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tabRatio="690" activeTab="6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I162" i="16" l="1"/>
  <c r="J162" i="16" s="1"/>
  <c r="B162" i="16"/>
  <c r="B163" i="16" s="1"/>
  <c r="B164" i="16" s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5" i="16"/>
  <c r="A110" i="4"/>
  <c r="A111" i="4" s="1"/>
  <c r="A112" i="4" s="1"/>
  <c r="A113" i="4" s="1"/>
  <c r="A114" i="4" s="1"/>
  <c r="J343" i="16" l="1"/>
  <c r="B343" i="16"/>
  <c r="B344" i="16" s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8" i="16"/>
  <c r="J109" i="16"/>
  <c r="J113" i="16"/>
  <c r="J116" i="16"/>
  <c r="J117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78" i="16"/>
  <c r="J181" i="16"/>
  <c r="J182" i="16"/>
  <c r="J185" i="16"/>
  <c r="J189" i="16"/>
  <c r="J190" i="16"/>
  <c r="J193" i="16"/>
  <c r="J194" i="16"/>
  <c r="J198" i="16"/>
  <c r="J201" i="16"/>
  <c r="J202" i="16"/>
  <c r="J205" i="16"/>
  <c r="J206" i="16"/>
  <c r="J209" i="16"/>
  <c r="J210" i="16"/>
  <c r="J214" i="16"/>
  <c r="J217" i="16"/>
  <c r="J218" i="16"/>
  <c r="J221" i="16"/>
  <c r="J222" i="16"/>
  <c r="J225" i="16"/>
  <c r="J226" i="16"/>
  <c r="J230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8" i="16"/>
  <c r="J261" i="16"/>
  <c r="J262" i="16"/>
  <c r="J265" i="16"/>
  <c r="J266" i="16"/>
  <c r="J269" i="16"/>
  <c r="J270" i="16"/>
  <c r="J273" i="16"/>
  <c r="J274" i="16"/>
  <c r="J277" i="16"/>
  <c r="J278" i="16"/>
  <c r="J281" i="16"/>
  <c r="J282" i="16"/>
  <c r="J286" i="16"/>
  <c r="J289" i="16"/>
  <c r="J290" i="16"/>
  <c r="J294" i="16"/>
  <c r="J297" i="16"/>
  <c r="J301" i="16"/>
  <c r="J319" i="16"/>
  <c r="I134" i="4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2" i="1"/>
  <c r="H83" i="1"/>
  <c r="H84" i="1"/>
  <c r="H85" i="1"/>
  <c r="H86" i="1"/>
  <c r="H88" i="1"/>
  <c r="H89" i="1"/>
  <c r="H90" i="1"/>
  <c r="H91" i="1"/>
  <c r="H92" i="1"/>
  <c r="H93" i="1"/>
  <c r="H94" i="1"/>
  <c r="H95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G56" i="1"/>
  <c r="G57" i="1"/>
  <c r="G58" i="1"/>
  <c r="A56" i="1"/>
  <c r="A57" i="1" s="1"/>
  <c r="A58" i="1" s="1"/>
  <c r="A59" i="1" s="1"/>
  <c r="A60" i="1" s="1"/>
  <c r="H5" i="4"/>
  <c r="I5" i="4" s="1"/>
  <c r="H6" i="4"/>
  <c r="I6" i="4" s="1"/>
  <c r="H27" i="4"/>
  <c r="I27" i="4" s="1"/>
  <c r="H28" i="4"/>
  <c r="I28" i="4" s="1"/>
  <c r="H44" i="4"/>
  <c r="I44" i="4" s="1"/>
  <c r="H131" i="4"/>
  <c r="I131" i="4" s="1"/>
  <c r="H132" i="4"/>
  <c r="I132" i="4" s="1"/>
  <c r="H133" i="4"/>
  <c r="I133" i="4" s="1"/>
  <c r="H134" i="4"/>
  <c r="H128" i="4"/>
  <c r="I128" i="4" s="1"/>
  <c r="H109" i="4"/>
  <c r="I109" i="4" s="1"/>
  <c r="H110" i="4"/>
  <c r="I110" i="4" s="1"/>
  <c r="J287" i="16"/>
  <c r="J292" i="16"/>
  <c r="J272" i="16"/>
  <c r="J187" i="16"/>
  <c r="J186" i="16"/>
  <c r="J295" i="16"/>
  <c r="N2" i="16"/>
  <c r="N1" i="16"/>
  <c r="M1" i="16"/>
  <c r="L2" i="16"/>
  <c r="L1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7" i="16"/>
  <c r="J110" i="16"/>
  <c r="J111" i="16"/>
  <c r="J112" i="16"/>
  <c r="J114" i="16"/>
  <c r="J115" i="16"/>
  <c r="J119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79" i="16"/>
  <c r="J180" i="16"/>
  <c r="J183" i="16"/>
  <c r="J184" i="16"/>
  <c r="J188" i="16"/>
  <c r="J191" i="16"/>
  <c r="J192" i="16"/>
  <c r="J195" i="16"/>
  <c r="J196" i="16"/>
  <c r="J197" i="16"/>
  <c r="J199" i="16"/>
  <c r="J200" i="16"/>
  <c r="J203" i="16"/>
  <c r="J204" i="16"/>
  <c r="J207" i="16"/>
  <c r="J208" i="16"/>
  <c r="J211" i="16"/>
  <c r="J212" i="16"/>
  <c r="J213" i="16"/>
  <c r="J215" i="16"/>
  <c r="J216" i="16"/>
  <c r="J219" i="16"/>
  <c r="J220" i="16"/>
  <c r="J223" i="16"/>
  <c r="J224" i="16"/>
  <c r="J227" i="16"/>
  <c r="J228" i="16"/>
  <c r="J229" i="16"/>
  <c r="J231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57" i="16"/>
  <c r="J259" i="16"/>
  <c r="J260" i="16"/>
  <c r="J263" i="16"/>
  <c r="J264" i="16"/>
  <c r="J267" i="16"/>
  <c r="J268" i="16"/>
  <c r="J271" i="16"/>
  <c r="J275" i="16"/>
  <c r="J276" i="16"/>
  <c r="J279" i="16"/>
  <c r="J280" i="16"/>
  <c r="J283" i="16"/>
  <c r="J284" i="16"/>
  <c r="J285" i="16"/>
  <c r="J288" i="16"/>
  <c r="J291" i="16"/>
  <c r="J293" i="16"/>
  <c r="J298" i="16"/>
  <c r="J299" i="16"/>
  <c r="J300" i="16"/>
  <c r="J302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20" i="16"/>
  <c r="J321" i="16"/>
  <c r="J322" i="16"/>
  <c r="J323" i="16"/>
  <c r="J324" i="16"/>
  <c r="J325" i="16"/>
  <c r="J326" i="16"/>
  <c r="J327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4" i="16"/>
  <c r="J345" i="16"/>
  <c r="J346" i="16"/>
  <c r="J347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B361" i="16"/>
  <c r="B362" i="16" s="1"/>
  <c r="B363" i="16" s="1"/>
  <c r="B364" i="16" s="1"/>
  <c r="B365" i="16" s="1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76" i="16" s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299" i="16"/>
  <c r="B300" i="16" s="1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324" i="16" s="1"/>
  <c r="B325" i="16" s="1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107" i="16" s="1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119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45" i="16" l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174" i="16"/>
  <c r="B175" i="16" s="1"/>
  <c r="B176" i="16" s="1"/>
  <c r="B177" i="16" s="1"/>
  <c r="B178" i="16" s="1"/>
  <c r="B179" i="16" s="1"/>
  <c r="B180" i="16" s="1"/>
  <c r="B181" i="16" s="1"/>
  <c r="B182" i="16" s="1"/>
  <c r="B183" i="16" s="1"/>
  <c r="B184" i="16" s="1"/>
  <c r="B185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55" i="4"/>
  <c r="I55" i="4" s="1"/>
  <c r="H56" i="4"/>
  <c r="I56" i="4" s="1"/>
  <c r="H70" i="4"/>
  <c r="I70" i="4" s="1"/>
  <c r="H71" i="4"/>
  <c r="I71" i="4" s="1"/>
  <c r="H13" i="4"/>
  <c r="I13" i="4" s="1"/>
  <c r="H14" i="4"/>
  <c r="I14" i="4" s="1"/>
  <c r="H48" i="4"/>
  <c r="I48" i="4" s="1"/>
  <c r="H49" i="4"/>
  <c r="I49" i="4" s="1"/>
  <c r="H25" i="4"/>
  <c r="I25" i="4" s="1"/>
  <c r="H26" i="4"/>
  <c r="I26" i="4" s="1"/>
  <c r="B186" i="16" l="1"/>
  <c r="B187" i="16" s="1"/>
  <c r="B188" i="16" s="1"/>
  <c r="H103" i="4"/>
  <c r="I103" i="4" s="1"/>
  <c r="H41" i="4"/>
  <c r="I41" i="4" s="1"/>
  <c r="H42" i="4"/>
  <c r="I42" i="4" s="1"/>
  <c r="H12" i="4"/>
  <c r="I12" i="4" s="1"/>
  <c r="H7" i="4"/>
  <c r="I7" i="4" s="1"/>
  <c r="H84" i="4"/>
  <c r="I84" i="4" s="1"/>
  <c r="H85" i="4"/>
  <c r="I85" i="4" s="1"/>
  <c r="H76" i="4"/>
  <c r="I76" i="4" s="1"/>
  <c r="H77" i="4"/>
  <c r="I77" i="4" s="1"/>
  <c r="H105" i="4"/>
  <c r="I105" i="4" s="1"/>
  <c r="H106" i="4"/>
  <c r="I106" i="4" s="1"/>
  <c r="H107" i="4"/>
  <c r="I107" i="4" s="1"/>
  <c r="H108" i="4"/>
  <c r="I108" i="4" s="1"/>
  <c r="H111" i="4"/>
  <c r="I111" i="4" s="1"/>
  <c r="H112" i="4"/>
  <c r="I112" i="4" s="1"/>
  <c r="H82" i="4"/>
  <c r="I82" i="4" s="1"/>
  <c r="H83" i="4"/>
  <c r="I83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4" i="4"/>
  <c r="I104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8" i="4"/>
  <c r="I8" i="4" s="1"/>
  <c r="H9" i="4"/>
  <c r="I9" i="4" s="1"/>
  <c r="H10" i="4"/>
  <c r="I10" i="4" s="1"/>
  <c r="H11" i="4"/>
  <c r="I11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A4" i="4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B189" i="16"/>
  <c r="B190" i="16" s="1"/>
  <c r="B191" i="16" s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B269" i="16" s="1"/>
  <c r="B270" i="16" s="1"/>
  <c r="B271" i="16" s="1"/>
  <c r="H4" i="4"/>
  <c r="I4" i="4" s="1"/>
  <c r="H22" i="4"/>
  <c r="I22" i="4" s="1"/>
  <c r="H23" i="4"/>
  <c r="I23" i="4" s="1"/>
  <c r="H24" i="4"/>
  <c r="I24" i="4" s="1"/>
  <c r="H29" i="4"/>
  <c r="I29" i="4" s="1"/>
  <c r="H30" i="4"/>
  <c r="I30" i="4" s="1"/>
  <c r="H31" i="4"/>
  <c r="I31" i="4" s="1"/>
  <c r="H32" i="4"/>
  <c r="I32" i="4" s="1"/>
  <c r="H43" i="4"/>
  <c r="I43" i="4" s="1"/>
  <c r="H45" i="4"/>
  <c r="I45" i="4" s="1"/>
  <c r="H46" i="4"/>
  <c r="I46" i="4" s="1"/>
  <c r="H47" i="4"/>
  <c r="I47" i="4" s="1"/>
  <c r="H50" i="4"/>
  <c r="I50" i="4" s="1"/>
  <c r="H51" i="4"/>
  <c r="I51" i="4" s="1"/>
  <c r="H52" i="4"/>
  <c r="I52" i="4" s="1"/>
  <c r="H53" i="4"/>
  <c r="I53" i="4" s="1"/>
  <c r="H54" i="4"/>
  <c r="I54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2" i="4"/>
  <c r="I72" i="4" s="1"/>
  <c r="H73" i="4"/>
  <c r="I73" i="4" s="1"/>
  <c r="H74" i="4"/>
  <c r="I74" i="4" s="1"/>
  <c r="H75" i="4"/>
  <c r="I75" i="4" s="1"/>
  <c r="H78" i="4"/>
  <c r="I78" i="4" s="1"/>
  <c r="H79" i="4"/>
  <c r="I79" i="4" s="1"/>
  <c r="H80" i="4"/>
  <c r="I80" i="4" s="1"/>
  <c r="H81" i="4"/>
  <c r="I81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9" i="4"/>
  <c r="I129" i="4" s="1"/>
  <c r="H130" i="4"/>
  <c r="I130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3" i="4"/>
  <c r="I3" i="4" s="1"/>
  <c r="G4" i="1"/>
  <c r="G5" i="1"/>
  <c r="G6" i="1"/>
  <c r="G7" i="1"/>
  <c r="H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H45" i="1" s="1"/>
  <c r="G46" i="1"/>
  <c r="H46" i="1" s="1"/>
  <c r="G47" i="1"/>
  <c r="G48" i="1"/>
  <c r="G49" i="1"/>
  <c r="G50" i="1"/>
  <c r="G51" i="1"/>
  <c r="G52" i="1"/>
  <c r="G53" i="1"/>
  <c r="G54" i="1"/>
  <c r="G55" i="1"/>
  <c r="G59" i="1"/>
  <c r="G60" i="1"/>
  <c r="G61" i="1"/>
  <c r="G62" i="1"/>
  <c r="G63" i="1"/>
  <c r="G64" i="1"/>
  <c r="G65" i="1"/>
  <c r="G66" i="1"/>
  <c r="H66" i="1" s="1"/>
  <c r="G67" i="1"/>
  <c r="G68" i="1"/>
  <c r="G69" i="1"/>
  <c r="G70" i="1"/>
  <c r="G71" i="1"/>
  <c r="G72" i="1"/>
  <c r="G73" i="1"/>
  <c r="G74" i="1"/>
  <c r="H74" i="1" s="1"/>
  <c r="G75" i="1"/>
  <c r="G76" i="1"/>
  <c r="G77" i="1"/>
  <c r="G78" i="1"/>
  <c r="G79" i="1"/>
  <c r="G80" i="1"/>
  <c r="G81" i="1"/>
  <c r="H81" i="1" s="1"/>
  <c r="G82" i="1"/>
  <c r="G83" i="1"/>
  <c r="G84" i="1"/>
  <c r="G85" i="1"/>
  <c r="G86" i="1"/>
  <c r="G87" i="1"/>
  <c r="H87" i="1" s="1"/>
  <c r="G88" i="1"/>
  <c r="G89" i="1"/>
  <c r="G90" i="1"/>
  <c r="G91" i="1"/>
  <c r="G92" i="1"/>
  <c r="G93" i="1"/>
  <c r="G94" i="1"/>
  <c r="G95" i="1"/>
  <c r="G96" i="1"/>
  <c r="H96" i="1" s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H113" i="1" s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H147" i="1" s="1"/>
  <c r="G148" i="1"/>
  <c r="G149" i="1"/>
  <c r="H149" i="1" s="1"/>
  <c r="G150" i="1"/>
  <c r="H150" i="1" s="1"/>
  <c r="G151" i="1"/>
  <c r="H151" i="1" s="1"/>
  <c r="G152" i="1"/>
  <c r="G153" i="1"/>
  <c r="G154" i="1"/>
  <c r="G155" i="1"/>
  <c r="G156" i="1"/>
  <c r="H156" i="1" s="1"/>
  <c r="G157" i="1"/>
  <c r="G158" i="1"/>
  <c r="G159" i="1"/>
  <c r="G160" i="1"/>
  <c r="G161" i="1"/>
  <c r="G162" i="1"/>
  <c r="G163" i="1"/>
  <c r="H3" i="1"/>
  <c r="G3" i="1"/>
  <c r="A5" i="1"/>
  <c r="A6" i="1" s="1"/>
  <c r="A7" i="1" s="1"/>
  <c r="A8" i="1" s="1"/>
  <c r="A9" i="1" s="1"/>
  <c r="A10" i="1" s="1"/>
  <c r="A4" i="1"/>
  <c r="I1" i="4" l="1"/>
  <c r="H1" i="1"/>
  <c r="B272" i="16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A25" i="4"/>
  <c r="A26" i="4" s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B292" i="16"/>
  <c r="B293" i="16" s="1"/>
  <c r="B294" i="16" s="1"/>
  <c r="B295" i="16" s="1"/>
  <c r="B296" i="16" s="1"/>
  <c r="B297" i="16" s="1"/>
  <c r="J183" i="15"/>
  <c r="B183" i="15"/>
  <c r="B184" i="15" s="1"/>
  <c r="A55" i="4" l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J363" i="15"/>
  <c r="B363" i="15"/>
  <c r="A115" i="4" l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BT2" i="15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A11" i="1" l="1"/>
  <c r="I191" i="9" l="1"/>
  <c r="H4" i="9"/>
  <c r="I4" i="9" s="1"/>
  <c r="A12" i="1" l="1"/>
  <c r="A13" i="1" s="1"/>
  <c r="H84" i="9"/>
  <c r="I84" i="9" s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50" i="9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A53" i="1" l="1"/>
  <c r="A54" i="1" s="1"/>
  <c r="A55" i="1" s="1"/>
  <c r="A61" i="1" s="1"/>
  <c r="A62" i="1" s="1"/>
  <c r="A63" i="1" l="1"/>
  <c r="A64" i="1" s="1"/>
  <c r="A65" i="1" s="1"/>
  <c r="A66" i="1" s="1"/>
  <c r="A67" i="1" s="1"/>
  <c r="A68" i="1" l="1"/>
  <c r="A69" i="1" l="1"/>
  <c r="A70" i="1" s="1"/>
  <c r="A71" i="1" s="1"/>
  <c r="A72" i="1" s="1"/>
  <c r="A73" i="1" s="1"/>
  <c r="A74" i="1" s="1"/>
  <c r="A75" i="1" s="1"/>
  <c r="A76" i="1" s="1"/>
  <c r="A77" i="1" s="1"/>
  <c r="A78" i="1" l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l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K2" i="13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22" i="1"/>
  <c r="A123" i="1" s="1"/>
  <c r="A124" i="1" s="1"/>
  <c r="A125" i="1" s="1"/>
  <c r="A126" i="1" s="1"/>
  <c r="A127" i="1" s="1"/>
  <c r="A128" i="1" s="1"/>
  <c r="A129" i="1" l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l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  <c r="A157" i="1" s="1"/>
  <c r="A158" i="1" l="1"/>
  <c r="A159" i="1" s="1"/>
  <c r="A160" i="1" l="1"/>
  <c r="A161" i="1" s="1"/>
  <c r="A162" i="1" s="1"/>
  <c r="A163" i="1" s="1"/>
  <c r="A164" i="1" s="1"/>
  <c r="A165" i="1" s="1"/>
  <c r="A166" i="1" s="1"/>
  <c r="A167" i="1" s="1"/>
  <c r="A1" i="13"/>
</calcChain>
</file>

<file path=xl/comments1.xml><?xml version="1.0" encoding="utf-8"?>
<comments xmlns="http://schemas.openxmlformats.org/spreadsheetml/2006/main">
  <authors>
    <author>MyPC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10k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xe vàng chi 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dai sắt xám</t>
        </r>
      </text>
    </comment>
    <comment ref="E14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14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10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cs tăng</t>
        </r>
      </text>
    </comment>
    <comment ref="F11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7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Cháy N In May Kb !0k
</t>
        </r>
      </text>
    </comment>
    <comment ref="H1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8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pup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E35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<sst xmlns="http://schemas.openxmlformats.org/spreadsheetml/2006/main" count="7766" uniqueCount="1173">
  <si>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</si>
  <si>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</si>
  <si>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</si>
  <si>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</si>
  <si>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</si>
  <si>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</si>
  <si>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</si>
  <si>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</si>
  <si>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</si>
  <si>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</si>
  <si>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</si>
  <si>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Đai Chì</t>
  </si>
  <si>
    <t>Kéo Cong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</si>
  <si>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</si>
  <si>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</si>
  <si>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</si>
  <si>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</si>
  <si>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</si>
  <si>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</si>
  <si>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</si>
  <si>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</si>
  <si>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</si>
  <si>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Kim Laze TQ</t>
  </si>
  <si>
    <t>Kéo Cong 2T</t>
  </si>
  <si>
    <t>H VN</t>
  </si>
  <si>
    <t>Tim Thường</t>
  </si>
  <si>
    <t>GD Nhung</t>
  </si>
  <si>
    <t>GD Nhung May</t>
  </si>
  <si>
    <t>GDTM Tăng</t>
  </si>
  <si>
    <t>GDTM Tăng 1m4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</si>
  <si>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</si>
  <si>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</si>
  <si>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</si>
  <si>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</si>
  <si>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</si>
  <si>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</si>
  <si>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</si>
  <si>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Xoay VN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</si>
  <si>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</si>
  <si>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</si>
  <si>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</si>
  <si>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</si>
  <si>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</si>
  <si>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</si>
  <si>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</si>
  <si>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</si>
  <si>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</si>
  <si>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Kéo Mài CD</t>
  </si>
  <si>
    <t>Kim Nhẹ 3F</t>
  </si>
  <si>
    <t>Lật Dài  VN</t>
  </si>
  <si>
    <t>KB Laze + KB Trắng 3F5</t>
  </si>
  <si>
    <t>Kéo Rẻ (12)</t>
  </si>
  <si>
    <t>KB Laze - 1m4</t>
  </si>
  <si>
    <t>Kéo Đen - Trắng Rẻ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</si>
  <si>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</si>
  <si>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</si>
  <si>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</si>
  <si>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</si>
  <si>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</si>
  <si>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</si>
  <si>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</si>
  <si>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</si>
  <si>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</si>
  <si>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</si>
  <si>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</si>
  <si>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</si>
  <si>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</si>
  <si>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</si>
  <si>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</si>
  <si>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</si>
  <si>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</si>
  <si>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</si>
  <si>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</si>
  <si>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</si>
  <si>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</si>
  <si>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</si>
  <si>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</si>
  <si>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</si>
  <si>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</si>
  <si>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</si>
  <si>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</si>
  <si>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</si>
  <si>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</si>
  <si>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</si>
  <si>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</si>
  <si>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</si>
  <si>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</si>
  <si>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</si>
  <si>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</si>
  <si>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</si>
  <si>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</si>
  <si>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</si>
  <si>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</si>
  <si>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</si>
  <si>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</si>
  <si>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</si>
  <si>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</si>
  <si>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</si>
  <si>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</si>
  <si>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</si>
  <si>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</si>
  <si>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</si>
  <si>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</si>
  <si>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</si>
  <si>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</si>
  <si>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</si>
  <si>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</si>
  <si>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</si>
  <si>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</si>
  <si>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</si>
  <si>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</si>
  <si>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</si>
  <si>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</si>
  <si>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</si>
  <si>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</si>
  <si>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</si>
  <si>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</si>
  <si>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</si>
  <si>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</si>
  <si>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</si>
  <si>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</si>
  <si>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</si>
  <si>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</si>
  <si>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</si>
  <si>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</si>
  <si>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</si>
  <si>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</si>
  <si>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</si>
  <si>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</si>
  <si>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</si>
  <si>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</si>
  <si>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</si>
  <si>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</si>
  <si>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</si>
  <si>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</si>
  <si>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</si>
  <si>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</si>
  <si>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</si>
  <si>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</si>
  <si>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</si>
  <si>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</si>
  <si>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</si>
  <si>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</si>
  <si>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</si>
  <si>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</si>
  <si>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</si>
  <si>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</si>
  <si>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</si>
  <si>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 3 Chỉ 4F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</si>
  <si>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</si>
  <si>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</si>
  <si>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</si>
  <si>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</si>
  <si>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</si>
  <si>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</si>
  <si>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</si>
  <si>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 xml:space="preserve">Cháy Đục Lỗ </t>
  </si>
  <si>
    <t>Tăng Kiếng Trắng</t>
  </si>
  <si>
    <t>Kéo Kiếng đen</t>
  </si>
  <si>
    <t>May Rẻ</t>
  </si>
  <si>
    <t>Kéo Laze Xịn</t>
  </si>
  <si>
    <t xml:space="preserve">Kéo Laze C.Vàng 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</si>
  <si>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</si>
  <si>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</si>
  <si>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</si>
  <si>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</si>
  <si>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</si>
  <si>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</si>
  <si>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</si>
  <si>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</si>
  <si>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</si>
  <si>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</si>
  <si>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</si>
  <si>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</si>
  <si>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</si>
  <si>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</si>
  <si>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</si>
  <si>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</si>
  <si>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</si>
  <si>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</si>
  <si>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</si>
  <si>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</si>
  <si>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</si>
  <si>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</si>
  <si>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</si>
  <si>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</si>
  <si>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</si>
  <si>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</si>
  <si>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</si>
  <si>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</si>
  <si>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</si>
  <si>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</si>
  <si>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</si>
  <si>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</si>
  <si>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</si>
  <si>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</si>
  <si>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</si>
  <si>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</si>
  <si>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</si>
  <si>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</si>
  <si>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</si>
  <si>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</si>
  <si>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</si>
  <si>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</si>
  <si>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</si>
  <si>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</si>
  <si>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</si>
  <si>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</si>
  <si>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</si>
  <si>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</si>
  <si>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</si>
  <si>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</si>
  <si>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</si>
  <si>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</si>
  <si>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</si>
  <si>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</si>
  <si>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</si>
  <si>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</si>
  <si>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</si>
  <si>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</si>
  <si>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</si>
  <si>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Lật  TQ I</t>
  </si>
  <si>
    <t>Tăng Ô Tô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</si>
  <si>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</si>
  <si>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</si>
  <si>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</si>
  <si>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</si>
  <si>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</si>
  <si>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</si>
  <si>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</si>
  <si>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</si>
  <si>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</si>
  <si>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</si>
  <si>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</si>
  <si>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</si>
  <si>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</si>
  <si>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</si>
  <si>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</si>
  <si>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</si>
  <si>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</si>
  <si>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</si>
  <si>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</si>
  <si>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</si>
  <si>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</si>
  <si>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</si>
  <si>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</si>
  <si>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</si>
  <si>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</si>
  <si>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</si>
  <si>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</si>
  <si>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</si>
  <si>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</si>
  <si>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</si>
  <si>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</si>
  <si>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</si>
  <si>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</si>
  <si>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</si>
  <si>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</si>
  <si>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</si>
  <si>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</si>
  <si>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</si>
  <si>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</si>
  <si>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</si>
  <si>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</si>
  <si>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</si>
  <si>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</si>
  <si>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</si>
  <si>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</si>
  <si>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</si>
  <si>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</si>
  <si>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</si>
  <si>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</si>
  <si>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</si>
  <si>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</si>
  <si>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</si>
  <si>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</si>
  <si>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</si>
  <si>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</si>
  <si>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</si>
  <si>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</si>
  <si>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</si>
  <si>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</si>
  <si>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</si>
  <si>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</si>
  <si>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</si>
  <si>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</si>
  <si>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</si>
  <si>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</si>
  <si>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</si>
  <si>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</si>
  <si>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</si>
  <si>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</si>
  <si>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</si>
  <si>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</si>
  <si>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</si>
  <si>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</si>
  <si>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</si>
  <si>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</si>
  <si>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</si>
  <si>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</si>
  <si>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</si>
  <si>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</si>
  <si>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</si>
  <si>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</si>
  <si>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</si>
  <si>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</si>
  <si>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</si>
  <si>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</si>
  <si>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</si>
  <si>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</si>
  <si>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</si>
  <si>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</si>
  <si>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</si>
  <si>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</si>
  <si>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</si>
  <si>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</si>
  <si>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</si>
  <si>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</si>
  <si>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</si>
  <si>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</si>
  <si>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</si>
  <si>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</si>
  <si>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</si>
  <si>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</si>
  <si>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Kim Xoàn- laze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</si>
  <si>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</si>
  <si>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</si>
  <si>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</si>
  <si>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</si>
  <si>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</si>
  <si>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</si>
  <si>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</si>
  <si>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</si>
  <si>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</si>
  <si>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</si>
  <si>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</si>
  <si>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</si>
  <si>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</si>
  <si>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</si>
  <si>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</si>
  <si>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</si>
  <si>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</si>
  <si>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</si>
  <si>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</si>
  <si>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</si>
  <si>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</si>
  <si>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</si>
  <si>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</si>
  <si>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</si>
  <si>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</si>
  <si>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</si>
  <si>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</si>
  <si>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</si>
  <si>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</si>
  <si>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</si>
  <si>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</si>
  <si>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</si>
  <si>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</si>
  <si>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</si>
  <si>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</si>
  <si>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</si>
  <si>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</si>
  <si>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</si>
  <si>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</si>
  <si>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</si>
  <si>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</si>
  <si>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</si>
  <si>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</si>
  <si>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</si>
  <si>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</si>
  <si>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</si>
  <si>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</si>
  <si>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</si>
  <si>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</si>
  <si>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</si>
  <si>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</si>
  <si>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</si>
  <si>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</si>
  <si>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Tăng Lò xo Vàng</t>
  </si>
  <si>
    <t xml:space="preserve">Kim Bộ  Chì 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</si>
  <si>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</si>
  <si>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</si>
  <si>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</si>
  <si>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</si>
  <si>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</si>
  <si>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</si>
  <si>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</si>
  <si>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</si>
  <si>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</si>
  <si>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</si>
  <si>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</si>
  <si>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</si>
  <si>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</si>
  <si>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</si>
  <si>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</si>
  <si>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</si>
  <si>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</si>
  <si>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</si>
  <si>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</si>
  <si>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</si>
  <si>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</si>
  <si>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</si>
  <si>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</si>
  <si>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</si>
  <si>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</si>
  <si>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</si>
  <si>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</si>
  <si>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</si>
  <si>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</si>
  <si>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</si>
  <si>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</si>
  <si>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</si>
  <si>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</si>
  <si>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</si>
  <si>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</si>
  <si>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</si>
  <si>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</si>
  <si>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</si>
  <si>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</si>
  <si>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</si>
  <si>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</si>
  <si>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</si>
  <si>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</si>
  <si>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</si>
  <si>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</si>
  <si>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</si>
  <si>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</si>
  <si>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</si>
  <si>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</si>
  <si>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</si>
  <si>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</si>
  <si>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</si>
  <si>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</si>
  <si>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</si>
  <si>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</si>
  <si>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</si>
  <si>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</si>
  <si>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</si>
  <si>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</si>
  <si>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</si>
  <si>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</si>
  <si>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</si>
  <si>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</si>
  <si>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</si>
  <si>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</si>
  <si>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</si>
  <si>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</si>
  <si>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</si>
  <si>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</si>
  <si>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</si>
  <si>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</si>
  <si>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</si>
  <si>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</si>
  <si>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</si>
  <si>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</si>
  <si>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</si>
  <si>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</si>
  <si>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</si>
  <si>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</si>
  <si>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</si>
  <si>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</si>
  <si>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</si>
  <si>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</si>
  <si>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3 Tăng Nhung</t>
  </si>
  <si>
    <t>Cát Dẻo 2L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</si>
  <si>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</si>
  <si>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</si>
  <si>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</si>
  <si>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</si>
  <si>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</si>
  <si>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</si>
  <si>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</si>
  <si>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</si>
  <si>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</si>
  <si>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</si>
  <si>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</si>
  <si>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</si>
  <si>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</si>
  <si>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</si>
  <si>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</si>
  <si>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</si>
  <si>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</si>
  <si>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</si>
  <si>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</si>
  <si>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</si>
  <si>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</si>
  <si>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</si>
  <si>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</si>
  <si>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</si>
  <si>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</si>
  <si>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</si>
  <si>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</si>
  <si>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</si>
  <si>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</si>
  <si>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Pup Sao Vuông</t>
  </si>
  <si>
    <t>Luồn TQ</t>
  </si>
  <si>
    <t>Lật Chì Xịn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</si>
  <si>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</si>
  <si>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</si>
  <si>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</si>
  <si>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</si>
  <si>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</si>
  <si>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</si>
  <si>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</si>
  <si>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</si>
  <si>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</si>
  <si>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</si>
  <si>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</si>
  <si>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</si>
  <si>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</si>
  <si>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</si>
  <si>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</si>
  <si>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</si>
  <si>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</si>
  <si>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</si>
  <si>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</si>
  <si>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</si>
  <si>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</si>
  <si>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</si>
  <si>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</si>
  <si>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</si>
  <si>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</si>
  <si>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</si>
  <si>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</si>
  <si>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</si>
  <si>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</si>
  <si>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</si>
  <si>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</si>
  <si>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</si>
  <si>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</si>
  <si>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</si>
  <si>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</si>
  <si>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</si>
  <si>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</si>
  <si>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</si>
  <si>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</si>
  <si>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</si>
  <si>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</si>
  <si>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</si>
  <si>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</si>
  <si>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</si>
  <si>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</si>
  <si>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</si>
  <si>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</si>
  <si>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</si>
  <si>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</si>
  <si>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</si>
  <si>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</si>
  <si>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</si>
  <si>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</si>
  <si>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</si>
  <si>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</si>
  <si>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</si>
  <si>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</si>
  <si>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</si>
  <si>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</si>
  <si>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</si>
  <si>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</si>
  <si>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</si>
  <si>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</si>
  <si>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</si>
  <si>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</si>
  <si>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</si>
  <si>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</si>
  <si>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</si>
  <si>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</si>
  <si>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</si>
  <si>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Kim Bộ Chì Sale</t>
  </si>
  <si>
    <t>2 Lớp Xịn Kéo Đen</t>
  </si>
  <si>
    <t>Tim Thường Kéo Tôn Xịn</t>
  </si>
  <si>
    <t>xx48</t>
  </si>
  <si>
    <t>Tim Nhung KB Chì Mới</t>
  </si>
  <si>
    <t>2A-LV</t>
  </si>
  <si>
    <t>Màu Cháy 1F5</t>
  </si>
  <si>
    <t>Tăng Bóng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</si>
  <si>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</si>
  <si>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</si>
  <si>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</si>
  <si>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</si>
  <si>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</si>
  <si>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</si>
  <si>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</si>
  <si>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</si>
  <si>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</si>
  <si>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</si>
  <si>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</si>
  <si>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</si>
  <si>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</si>
  <si>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</si>
  <si>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</si>
  <si>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</si>
  <si>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Tăng Đen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</si>
  <si>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</si>
  <si>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</si>
  <si>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</si>
  <si>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</si>
  <si>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</si>
  <si>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</si>
  <si>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</si>
  <si>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</si>
  <si>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</si>
  <si>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</si>
  <si>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Kim Bộ Zeep</t>
  </si>
  <si>
    <t>KB Tomy-Zeep</t>
  </si>
  <si>
    <t>Cát Xi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</si>
  <si>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</si>
  <si>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</si>
  <si>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</si>
  <si>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</si>
  <si>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</si>
  <si>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</si>
  <si>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</si>
  <si>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</si>
  <si>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</si>
  <si>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</si>
  <si>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</si>
  <si>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</si>
  <si>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</si>
  <si>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</si>
  <si>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>Da Cháy m4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</si>
  <si>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</si>
  <si>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</si>
  <si>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</si>
  <si>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</si>
  <si>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</si>
  <si>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</si>
  <si>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</si>
  <si>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</si>
  <si>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</si>
  <si>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</si>
  <si>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</si>
  <si>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</si>
  <si>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</si>
  <si>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</si>
  <si>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</si>
  <si>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</si>
  <si>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</si>
  <si>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</si>
  <si>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</si>
  <si>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 xml:space="preserve">Kim Bộ Inox </t>
  </si>
  <si>
    <t>H inox</t>
  </si>
  <si>
    <t>Kéo Nổi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</si>
  <si>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</si>
  <si>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</si>
  <si>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</si>
  <si>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</si>
  <si>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</si>
  <si>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</si>
  <si>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</si>
  <si>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</si>
  <si>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</si>
  <si>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</si>
  <si>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</si>
  <si>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</si>
  <si>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</si>
  <si>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</si>
  <si>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</si>
  <si>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</si>
  <si>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</si>
  <si>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</si>
  <si>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</si>
  <si>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</si>
  <si>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</si>
  <si>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</si>
  <si>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</si>
  <si>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</si>
  <si>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</si>
  <si>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</si>
  <si>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</si>
  <si>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</si>
  <si>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</si>
  <si>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</si>
  <si>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</si>
  <si>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</si>
  <si>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</si>
  <si>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</si>
  <si>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</si>
  <si>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</si>
  <si>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</si>
  <si>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</si>
  <si>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</si>
  <si>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</si>
  <si>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</si>
  <si>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</si>
  <si>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</si>
  <si>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</si>
  <si>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</si>
  <si>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</si>
  <si>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</si>
  <si>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</si>
  <si>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</si>
  <si>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</si>
  <si>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</si>
  <si>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</si>
  <si>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</si>
  <si>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</si>
  <si>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</si>
  <si>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</si>
  <si>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</si>
  <si>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</si>
  <si>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</si>
  <si>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</si>
  <si>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</si>
  <si>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</si>
  <si>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</si>
  <si>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</si>
  <si>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</si>
  <si>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</si>
  <si>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</si>
  <si>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</si>
  <si>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</si>
  <si>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</si>
  <si>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</si>
  <si>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</si>
  <si>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</si>
  <si>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</si>
  <si>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</si>
  <si>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</si>
  <si>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</si>
  <si>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</si>
  <si>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</si>
  <si>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</si>
  <si>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</si>
  <si>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</si>
  <si>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</si>
  <si>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</si>
  <si>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</si>
  <si>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</si>
  <si>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2 Lớp May Đục Lỗ</t>
  </si>
  <si>
    <t>Hạt Thô 1m4</t>
  </si>
  <si>
    <t>Kéo Laze Rẻ</t>
  </si>
  <si>
    <t>Tăng Thường</t>
  </si>
  <si>
    <t>Tăng Kim Bấm</t>
  </si>
  <si>
    <t xml:space="preserve">Tăng Lò Xo Xịn </t>
  </si>
  <si>
    <t>Tăng Đầu Thú</t>
  </si>
  <si>
    <t>H Mỏng</t>
  </si>
  <si>
    <t>A Dày</t>
  </si>
  <si>
    <t>H Dày</t>
  </si>
  <si>
    <t>A Mỏng</t>
  </si>
  <si>
    <t>Kiếng Xịn</t>
  </si>
  <si>
    <t>Pup Chữ</t>
  </si>
  <si>
    <t xml:space="preserve">Tăng Lò Xo </t>
  </si>
  <si>
    <t>Kéo Tôn Xịn</t>
  </si>
  <si>
    <t>xx200</t>
  </si>
  <si>
    <t>Da Kéo Kiếng 1m4</t>
  </si>
  <si>
    <t>Pup Luồn LV</t>
  </si>
  <si>
    <t>Pup Vuông</t>
  </si>
  <si>
    <t>Cháy Lỗ May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</si>
  <si>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</si>
  <si>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</si>
  <si>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</si>
  <si>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</si>
  <si>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</si>
  <si>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</si>
  <si>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</si>
  <si>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</si>
  <si>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</si>
  <si>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</si>
  <si>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</si>
  <si>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</si>
  <si>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</si>
  <si>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</si>
  <si>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</si>
  <si>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</si>
  <si>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</si>
  <si>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</si>
  <si>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</si>
  <si>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</si>
  <si>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</si>
  <si>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</si>
  <si>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</si>
  <si>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</si>
  <si>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</si>
  <si>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</si>
  <si>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</si>
  <si>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</si>
  <si>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</si>
  <si>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</si>
  <si>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</si>
  <si>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</si>
  <si>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</si>
  <si>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3 Tăng Xi OB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</si>
  <si>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</si>
  <si>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</si>
  <si>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</si>
  <si>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</si>
  <si>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</si>
  <si>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</si>
  <si>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</si>
  <si>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</si>
  <si>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</si>
  <si>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Kéo Kiếng Hiệu Ô Tô</t>
  </si>
  <si>
    <t>Kéo Sọc Màu Ctien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</si>
  <si>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</si>
  <si>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</si>
  <si>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</si>
  <si>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</si>
  <si>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</si>
  <si>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</si>
  <si>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</si>
  <si>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</si>
  <si>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</si>
  <si>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</si>
  <si>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</si>
  <si>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 xml:space="preserve">bẻ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</si>
  <si>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</si>
  <si>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</si>
  <si>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</si>
  <si>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</si>
  <si>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</si>
  <si>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</si>
  <si>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</si>
  <si>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 xml:space="preserve">Cá Sấu Mo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</si>
  <si>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</si>
  <si>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</si>
  <si>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</si>
  <si>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</si>
  <si>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</si>
  <si>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</si>
  <si>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</si>
  <si>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Tăng Láng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</si>
  <si>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</si>
  <si>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</si>
  <si>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</si>
  <si>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</si>
  <si>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</si>
  <si>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</si>
  <si>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</si>
  <si>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</si>
  <si>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</si>
  <si>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</si>
  <si>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</si>
  <si>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</si>
  <si>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</si>
  <si>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</si>
  <si>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H Đen</t>
  </si>
  <si>
    <t>A kẹp màu TQ</t>
  </si>
  <si>
    <t>Pup Xoàn</t>
  </si>
  <si>
    <t>Cháy Lỗ Kim Sắt</t>
  </si>
  <si>
    <t>GD May-Cháy Lỗ Kim Nhẹ</t>
  </si>
  <si>
    <t>Tăng Mo 3F5</t>
  </si>
  <si>
    <t>Miu Xù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</si>
  <si>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</si>
  <si>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</si>
  <si>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</si>
  <si>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</si>
  <si>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</si>
  <si>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</si>
  <si>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</si>
  <si>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</si>
  <si>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</si>
  <si>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</si>
  <si>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</si>
  <si>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</si>
  <si>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</si>
  <si>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</si>
  <si>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</si>
  <si>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</si>
  <si>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</si>
  <si>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</si>
  <si>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>Pup Kẹp Rồng</t>
  </si>
  <si>
    <t xml:space="preserve">Tỳ Mài </t>
  </si>
  <si>
    <t>Kéo Laze I</t>
  </si>
  <si>
    <t>Cháy in May Đục lỗ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</si>
  <si>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</si>
  <si>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</si>
  <si>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</si>
  <si>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</si>
  <si>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</si>
  <si>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</si>
  <si>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</si>
  <si>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</si>
  <si>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KB Tommy Rẻ</t>
  </si>
  <si>
    <t>H Chấm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</si>
  <si>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</si>
  <si>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</si>
  <si>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</si>
  <si>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</si>
  <si>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</si>
  <si>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</si>
  <si>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</si>
  <si>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</si>
  <si>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</si>
  <si>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</si>
  <si>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</si>
  <si>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</si>
  <si>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</si>
  <si>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</si>
  <si>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</si>
  <si>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</si>
  <si>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</si>
  <si>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</si>
  <si>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</si>
  <si>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</si>
  <si>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</si>
  <si>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</si>
  <si>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</si>
  <si>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</si>
  <si>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</si>
  <si>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</si>
  <si>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</si>
  <si>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>Kim Ghép Laze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</si>
  <si>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</si>
  <si>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</si>
  <si>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</si>
  <si>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</si>
  <si>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</si>
  <si>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</si>
  <si>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</si>
  <si>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</si>
  <si>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</si>
  <si>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</si>
  <si>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</si>
  <si>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</si>
  <si>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</si>
  <si>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trơn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</si>
  <si>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</si>
  <si>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</si>
  <si>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</si>
  <si>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</si>
  <si>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</si>
  <si>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</si>
  <si>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</si>
  <si>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</si>
  <si>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</si>
  <si>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</si>
  <si>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</si>
  <si>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</si>
  <si>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</si>
  <si>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</si>
  <si>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</si>
  <si>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</si>
  <si>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</si>
  <si>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</si>
  <si>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</si>
  <si>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Đai hộp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</si>
  <si>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</si>
  <si>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</si>
  <si>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</si>
  <si>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</si>
  <si>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</si>
  <si>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</si>
  <si>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</si>
  <si>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</si>
  <si>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</si>
  <si>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</si>
  <si>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Cát Láng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</si>
  <si>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</si>
  <si>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</si>
  <si>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</si>
  <si>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</si>
  <si>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</si>
  <si>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</si>
  <si>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</si>
  <si>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</si>
  <si>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</si>
  <si>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</si>
  <si>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</si>
  <si>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</si>
  <si>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</si>
  <si>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</si>
  <si>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</si>
  <si>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</si>
  <si>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</si>
  <si>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</si>
  <si>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</si>
  <si>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</si>
  <si>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</si>
  <si>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</si>
  <si>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</si>
  <si>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</si>
  <si>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</si>
  <si>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</si>
  <si>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</si>
  <si>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</si>
  <si>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</si>
  <si>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</si>
  <si>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</si>
  <si>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</si>
  <si>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</si>
  <si>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</si>
  <si>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</si>
  <si>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</si>
  <si>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</si>
  <si>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</si>
  <si>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</si>
  <si>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</si>
  <si>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</si>
  <si>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</si>
  <si>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</si>
  <si>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</si>
  <si>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</si>
  <si>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</si>
  <si>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</si>
  <si>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</si>
  <si>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</si>
  <si>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</si>
  <si>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</si>
  <si>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</si>
  <si>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</si>
  <si>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</si>
  <si>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</si>
  <si>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</si>
  <si>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</si>
  <si>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</si>
  <si>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</si>
  <si>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</si>
  <si>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</si>
  <si>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</si>
  <si>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</si>
  <si>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</si>
  <si>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</si>
  <si>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</si>
  <si>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</si>
  <si>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</si>
  <si>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</si>
  <si>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Cát Cắt</t>
  </si>
  <si>
    <t>Da Cắt Kéo Kiếng 23</t>
  </si>
  <si>
    <t>DN  May  Kéo Kiếng 22</t>
  </si>
  <si>
    <t>Tỳ Csau 3F5 L2</t>
  </si>
  <si>
    <t>Tăng Laze chữ</t>
  </si>
  <si>
    <t>Kim Bộ CD Trắng</t>
  </si>
  <si>
    <t>Kim Bộ hiệu 3 chấm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</si>
  <si>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</si>
  <si>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</si>
  <si>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</si>
  <si>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</si>
  <si>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</si>
  <si>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</si>
  <si>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</si>
  <si>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</si>
  <si>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</si>
  <si>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</si>
  <si>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</si>
  <si>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Tăng Cát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</si>
  <si>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</si>
  <si>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</si>
  <si>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</si>
  <si>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</si>
  <si>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</si>
  <si>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</si>
  <si>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Tăng Đen rẻ</t>
  </si>
  <si>
    <t>Kéo Hiệu Rẻ - Ti tan HÒa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</si>
  <si>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</si>
  <si>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</si>
  <si>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</si>
  <si>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</si>
  <si>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</si>
  <si>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</si>
  <si>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</si>
  <si>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</si>
  <si>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</si>
  <si>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</si>
  <si>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</si>
  <si>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</si>
  <si>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</si>
  <si>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</si>
  <si>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</si>
  <si>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</si>
  <si>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</si>
  <si>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</si>
  <si>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</si>
  <si>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</si>
  <si>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</si>
  <si>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</si>
  <si>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</si>
  <si>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</si>
  <si>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</si>
  <si>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</si>
  <si>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</si>
  <si>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</si>
  <si>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</si>
  <si>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 xml:space="preserve"> H Mỏng TQ </t>
  </si>
  <si>
    <t>A Mỏng TQ</t>
  </si>
  <si>
    <t>Tăng Sale 2</t>
  </si>
  <si>
    <t>Tăng Giả Kiếng Nhựa</t>
  </si>
  <si>
    <t>KB Đai Sắt ô tô</t>
  </si>
  <si>
    <t xml:space="preserve">Kéo Kiếng Xịn </t>
  </si>
  <si>
    <t>Lật Sale</t>
  </si>
  <si>
    <t>Kim Bộ Hộp núi</t>
  </si>
  <si>
    <t>Kim laze đầu vàng CT</t>
  </si>
  <si>
    <t>KB Hiệu Hộp</t>
  </si>
  <si>
    <t>KB hộp xe</t>
  </si>
  <si>
    <t>Kéo Kiếng Chi</t>
  </si>
  <si>
    <t>kéo hộp xịn</t>
  </si>
  <si>
    <t>Tăng Kiếng đen</t>
  </si>
  <si>
    <t xml:space="preserve">Cháy in </t>
  </si>
  <si>
    <t>Cháy In May</t>
  </si>
  <si>
    <t>Cháy In May đục lỗ</t>
  </si>
  <si>
    <t xml:space="preserve">Cháy In May </t>
  </si>
  <si>
    <t>Cháy In</t>
  </si>
  <si>
    <t xml:space="preserve">GD Nhung </t>
  </si>
  <si>
    <t xml:space="preserve">GD Nhung In </t>
  </si>
  <si>
    <t>GD Nhung May Đục lỗ</t>
  </si>
  <si>
    <t>GD Nhung Jeans</t>
  </si>
  <si>
    <t>Gucci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</si>
  <si>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</si>
  <si>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</si>
  <si>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</si>
  <si>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</si>
  <si>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</si>
  <si>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</si>
  <si>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2 Lớp Da Heo 1m4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</si>
  <si>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</si>
  <si>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</si>
  <si>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</si>
  <si>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</si>
  <si>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</si>
  <si>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</si>
  <si>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</si>
  <si>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</si>
  <si>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</si>
  <si>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</si>
  <si>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Heo Kéo Tôn</t>
  </si>
  <si>
    <t>Da Mỏng Kim Sắt</t>
  </si>
  <si>
    <t>Heo Kim Sắt 1m4</t>
  </si>
  <si>
    <t>DN May Đục Lỗ Kim Sắt</t>
  </si>
  <si>
    <t>Pup Thú 14</t>
  </si>
  <si>
    <t>A TQ</t>
  </si>
  <si>
    <t>Kéo Kiếng Đá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</si>
  <si>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</si>
  <si>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</si>
  <si>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</si>
  <si>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</si>
  <si>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</si>
  <si>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</si>
  <si>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</si>
  <si>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</si>
  <si>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</si>
  <si>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KB Tomy-Zeep 14K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</si>
  <si>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</si>
  <si>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</si>
  <si>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</si>
  <si>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</si>
  <si>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</si>
  <si>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</si>
  <si>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</si>
  <si>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</si>
  <si>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</si>
  <si>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</si>
  <si>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>Tăng 3F2</t>
  </si>
  <si>
    <t xml:space="preserve">2L Heo </t>
  </si>
  <si>
    <t>Tăng CD Sale Chi</t>
  </si>
  <si>
    <t>Tăng  Nhám</t>
  </si>
  <si>
    <t>KB Hiệu tommy laze đồng</t>
  </si>
  <si>
    <t>Kim Bộ Soắn</t>
  </si>
  <si>
    <t>Pup Rỗng sale</t>
  </si>
  <si>
    <t>Da Miu Láng 58 KB Đồng</t>
  </si>
  <si>
    <t>Miu Láng KB hộp 19k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</si>
  <si>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</si>
  <si>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</si>
  <si>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</si>
  <si>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</si>
  <si>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</si>
  <si>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</si>
  <si>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</si>
  <si>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</si>
  <si>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</si>
  <si>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</si>
  <si>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</si>
  <si>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</si>
  <si>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</si>
  <si>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</si>
  <si>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</si>
  <si>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</si>
  <si>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</si>
  <si>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Pup Đinh Kẹp LaZe</t>
  </si>
  <si>
    <t>Da Mỏng KB Sắt</t>
  </si>
  <si>
    <t>Heo - TT Kim Sắt</t>
  </si>
  <si>
    <t>Zac nhung</t>
  </si>
  <si>
    <t>DN Mỏng KB Xoay</t>
  </si>
  <si>
    <t>Cháy In 1 Chỉ KB Laze</t>
  </si>
  <si>
    <t>Kim Laze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</si>
</sst>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88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b/>
      <sz val="12"/>
      <color rgb="FFFF0000"/>
      <name val="Times New Roman"/>
      <family val="1"/>
      <charset val="163"/>
      <scheme val="major"/>
    </font>
  </fonts>
  <fills count="6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0" fillId="0" borderId="0" applyFont="0" applyFill="0" applyBorder="0" applyAlignment="0" applyProtection="0"/>
  </cellStyleXfs>
  <cellXfs count="15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7" borderId="1" xfId="0" applyFont="1" applyFill="1" applyBorder="1" applyAlignment="1">
      <alignment horizontal="center" vertical="center"/>
    </xf>
    <xf numFmtId="164" fontId="10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/>
    </xf>
    <xf numFmtId="0" fontId="1" fillId="16" borderId="1" xfId="0" applyFont="1" applyFill="1" applyBorder="1"/>
    <xf numFmtId="0" fontId="1" fillId="17" borderId="1" xfId="0" applyFont="1" applyFill="1" applyBorder="1"/>
    <xf numFmtId="0" fontId="1" fillId="11" borderId="1" xfId="0" applyFont="1" applyFill="1" applyBorder="1"/>
    <xf numFmtId="0" fontId="1" fillId="19" borderId="1" xfId="0" applyFont="1" applyFill="1" applyBorder="1"/>
    <xf numFmtId="0" fontId="1" fillId="7" borderId="1" xfId="0" applyFont="1" applyFill="1" applyBorder="1"/>
    <xf numFmtId="164" fontId="5" fillId="16" borderId="1" xfId="0" applyNumberFormat="1" applyFont="1" applyFill="1" applyBorder="1" applyAlignment="1">
      <alignment horizontal="center"/>
    </xf>
    <xf numFmtId="164" fontId="5" fillId="17" borderId="1" xfId="0" applyNumberFormat="1" applyFont="1" applyFill="1" applyBorder="1" applyAlignment="1">
      <alignment horizontal="center"/>
    </xf>
    <xf numFmtId="164" fontId="5" fillId="11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164" fontId="5" fillId="19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/>
    <xf numFmtId="0" fontId="1" fillId="22" borderId="1" xfId="0" applyFont="1" applyFill="1" applyBorder="1" applyAlignment="1">
      <alignment horizontal="center"/>
    </xf>
    <xf numFmtId="0" fontId="1" fillId="22" borderId="1" xfId="0" applyFont="1" applyFill="1" applyBorder="1"/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5" borderId="1" xfId="0" applyFont="1" applyFill="1" applyBorder="1" applyAlignment="1">
      <alignment horizontal="center"/>
    </xf>
    <xf numFmtId="0" fontId="1" fillId="2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/>
    <xf numFmtId="0" fontId="1" fillId="27" borderId="1" xfId="0" applyFont="1" applyFill="1" applyBorder="1" applyAlignment="1">
      <alignment horizontal="center"/>
    </xf>
    <xf numFmtId="0" fontId="1" fillId="27" borderId="1" xfId="0" applyFont="1" applyFill="1" applyBorder="1"/>
    <xf numFmtId="0" fontId="1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1" fillId="29" borderId="1" xfId="0" applyFont="1" applyFill="1" applyBorder="1" applyAlignment="1">
      <alignment horizont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1" fillId="31" borderId="1" xfId="0" applyFont="1" applyFill="1" applyBorder="1" applyAlignment="1">
      <alignment horizontal="center"/>
    </xf>
    <xf numFmtId="0" fontId="1" fillId="31" borderId="1" xfId="0" applyFont="1" applyFill="1" applyBorder="1"/>
    <xf numFmtId="0" fontId="1" fillId="32" borderId="1" xfId="0" applyFont="1" applyFill="1" applyBorder="1" applyAlignment="1">
      <alignment horizontal="center"/>
    </xf>
    <xf numFmtId="0" fontId="1" fillId="32" borderId="1" xfId="0" applyFont="1" applyFill="1" applyBorder="1"/>
    <xf numFmtId="0" fontId="3" fillId="20" borderId="1" xfId="0" applyFont="1" applyFill="1" applyBorder="1" applyAlignment="1">
      <alignment horizontal="center"/>
    </xf>
    <xf numFmtId="164" fontId="5" fillId="20" borderId="1" xfId="0" applyNumberFormat="1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164" fontId="5" fillId="23" borderId="1" xfId="0" applyNumberFormat="1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164" fontId="5" fillId="21" borderId="1" xfId="0" applyNumberFormat="1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164" fontId="5" fillId="22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164" fontId="5" fillId="10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0" fontId="3" fillId="24" borderId="1" xfId="0" applyFont="1" applyFill="1" applyBorder="1" applyAlignment="1">
      <alignment horizontal="center"/>
    </xf>
    <xf numFmtId="164" fontId="5" fillId="24" borderId="1" xfId="0" applyNumberFormat="1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164" fontId="5" fillId="25" borderId="1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164" fontId="5" fillId="9" borderId="1" xfId="0" applyNumberFormat="1" applyFont="1" applyFill="1" applyBorder="1" applyAlignment="1">
      <alignment horizontal="center"/>
    </xf>
    <xf numFmtId="0" fontId="3" fillId="30" borderId="1" xfId="0" applyFont="1" applyFill="1" applyBorder="1" applyAlignment="1">
      <alignment horizontal="center"/>
    </xf>
    <xf numFmtId="164" fontId="5" fillId="30" borderId="1" xfId="0" applyNumberFormat="1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164" fontId="5" fillId="29" borderId="1" xfId="0" applyNumberFormat="1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164" fontId="5" fillId="28" borderId="1" xfId="0" applyNumberFormat="1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64" fontId="5" fillId="27" borderId="1" xfId="0" applyNumberFormat="1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164" fontId="5" fillId="26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0" fontId="3" fillId="31" borderId="1" xfId="0" applyFont="1" applyFill="1" applyBorder="1" applyAlignment="1">
      <alignment horizontal="center"/>
    </xf>
    <xf numFmtId="164" fontId="5" fillId="31" borderId="1" xfId="0" applyNumberFormat="1" applyFont="1" applyFill="1" applyBorder="1" applyAlignment="1">
      <alignment horizontal="center"/>
    </xf>
    <xf numFmtId="0" fontId="3" fillId="32" borderId="1" xfId="0" applyFont="1" applyFill="1" applyBorder="1" applyAlignment="1">
      <alignment horizontal="center"/>
    </xf>
    <xf numFmtId="164" fontId="5" fillId="32" borderId="1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3" fillId="25" borderId="1" xfId="0" applyFont="1" applyFill="1" applyBorder="1" applyAlignment="1">
      <alignment horizontal="center" vertical="center"/>
    </xf>
    <xf numFmtId="0" fontId="1" fillId="25" borderId="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0" fillId="26" borderId="1" xfId="0" applyNumberFormat="1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0" fontId="3" fillId="26" borderId="1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164" fontId="10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164" fontId="10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164" fontId="10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1" fillId="29" borderId="0" xfId="0" applyFont="1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164" fontId="10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164" fontId="10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164" fontId="10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164" fontId="10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3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164" fontId="10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164" fontId="10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164" fontId="10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11" fillId="25" borderId="1" xfId="0" applyFont="1" applyFill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left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" fontId="7" fillId="13" borderId="0" xfId="0" applyNumberFormat="1" applyFont="1" applyFill="1" applyAlignment="1">
      <alignment horizontal="center" vertical="center"/>
    </xf>
    <xf numFmtId="1" fontId="7" fillId="12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1" fontId="7" fillId="15" borderId="0" xfId="0" applyNumberFormat="1" applyFont="1" applyFill="1" applyAlignment="1">
      <alignment horizontal="center" vertical="center"/>
    </xf>
    <xf numFmtId="1" fontId="7" fillId="17" borderId="0" xfId="0" applyNumberFormat="1" applyFont="1" applyFill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1" fontId="7" fillId="23" borderId="0" xfId="0" applyNumberFormat="1" applyFont="1" applyFill="1" applyAlignment="1">
      <alignment horizontal="center" vertical="center"/>
    </xf>
    <xf numFmtId="1" fontId="7" fillId="10" borderId="0" xfId="0" applyNumberFormat="1" applyFont="1" applyFill="1" applyAlignment="1">
      <alignment horizontal="center" vertical="center"/>
    </xf>
    <xf numFmtId="1" fontId="7" fillId="22" borderId="0" xfId="0" applyNumberFormat="1" applyFont="1" applyFill="1" applyAlignment="1">
      <alignment horizontal="center" vertical="center"/>
    </xf>
    <xf numFmtId="1" fontId="7" fillId="6" borderId="0" xfId="0" applyNumberFormat="1" applyFont="1" applyFill="1" applyAlignment="1">
      <alignment horizontal="center" vertical="center"/>
    </xf>
    <xf numFmtId="1" fontId="7" fillId="25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7" fillId="26" borderId="0" xfId="0" applyNumberFormat="1" applyFont="1" applyFill="1" applyAlignment="1">
      <alignment horizontal="center" vertical="center"/>
    </xf>
    <xf numFmtId="1" fontId="7" fillId="27" borderId="0" xfId="0" applyNumberFormat="1" applyFont="1" applyFill="1" applyAlignment="1">
      <alignment horizontal="center" vertical="center"/>
    </xf>
    <xf numFmtId="1" fontId="7" fillId="28" borderId="0" xfId="0" applyNumberFormat="1" applyFont="1" applyFill="1" applyAlignment="1">
      <alignment horizontal="center" vertical="center"/>
    </xf>
    <xf numFmtId="1" fontId="7" fillId="29" borderId="0" xfId="0" applyNumberFormat="1" applyFont="1" applyFill="1" applyAlignment="1">
      <alignment horizontal="center" vertical="center"/>
    </xf>
    <xf numFmtId="1" fontId="7" fillId="30" borderId="0" xfId="0" applyNumberFormat="1" applyFont="1" applyFill="1" applyAlignment="1">
      <alignment horizontal="center" vertical="center"/>
    </xf>
    <xf numFmtId="1" fontId="7" fillId="9" borderId="0" xfId="0" applyNumberFormat="1" applyFont="1" applyFill="1" applyAlignment="1">
      <alignment horizontal="center" vertical="center"/>
    </xf>
    <xf numFmtId="1" fontId="7" fillId="31" borderId="0" xfId="0" applyNumberFormat="1" applyFont="1" applyFill="1" applyAlignment="1">
      <alignment horizontal="center" vertical="center"/>
    </xf>
    <xf numFmtId="1" fontId="7" fillId="32" borderId="0" xfId="0" applyNumberFormat="1" applyFont="1" applyFill="1" applyAlignment="1">
      <alignment horizontal="center" vertical="center"/>
    </xf>
    <xf numFmtId="1" fontId="7" fillId="8" borderId="0" xfId="0" applyNumberFormat="1" applyFont="1" applyFill="1" applyAlignment="1">
      <alignment horizontal="center" vertical="center"/>
    </xf>
    <xf numFmtId="1" fontId="7" fillId="33" borderId="0" xfId="0" applyNumberFormat="1" applyFont="1" applyFill="1" applyAlignment="1">
      <alignment horizontal="center" vertical="center"/>
    </xf>
    <xf numFmtId="1" fontId="7" fillId="34" borderId="0" xfId="0" applyNumberFormat="1" applyFont="1" applyFill="1" applyAlignment="1">
      <alignment horizontal="center" vertical="center"/>
    </xf>
    <xf numFmtId="1" fontId="7" fillId="36" borderId="0" xfId="0" applyNumberFormat="1" applyFont="1" applyFill="1" applyAlignment="1">
      <alignment horizontal="center" vertical="center"/>
    </xf>
    <xf numFmtId="1" fontId="7" fillId="35" borderId="0" xfId="0" applyNumberFormat="1" applyFont="1" applyFill="1" applyAlignment="1">
      <alignment horizontal="center" vertical="center"/>
    </xf>
    <xf numFmtId="1" fontId="7" fillId="18" borderId="0" xfId="0" applyNumberFormat="1" applyFont="1" applyFill="1" applyAlignment="1">
      <alignment horizontal="center" vertical="center"/>
    </xf>
    <xf numFmtId="164" fontId="10" fillId="18" borderId="3" xfId="0" applyNumberFormat="1" applyFont="1" applyFill="1" applyBorder="1" applyAlignment="1">
      <alignment vertical="center"/>
    </xf>
    <xf numFmtId="164" fontId="10" fillId="18" borderId="2" xfId="0" applyNumberFormat="1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" fontId="6" fillId="4" borderId="0" xfId="0" applyNumberFormat="1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" fontId="7" fillId="37" borderId="0" xfId="0" applyNumberFormat="1" applyFont="1" applyFill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11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8" fillId="38" borderId="1" xfId="0" applyFont="1" applyFill="1" applyBorder="1" applyAlignment="1">
      <alignment horizontal="left" vertical="center"/>
    </xf>
    <xf numFmtId="0" fontId="3" fillId="38" borderId="1" xfId="0" applyFont="1" applyFill="1" applyBorder="1" applyAlignment="1">
      <alignment horizontal="left" vertical="center"/>
    </xf>
    <xf numFmtId="0" fontId="13" fillId="3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3" fillId="38" borderId="1" xfId="0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10" fillId="38" borderId="1" xfId="0" applyFont="1" applyFill="1" applyBorder="1" applyAlignment="1">
      <alignment horizontal="center" vertical="center"/>
    </xf>
    <xf numFmtId="1" fontId="7" fillId="39" borderId="0" xfId="0" applyNumberFormat="1" applyFont="1" applyFill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3" fillId="39" borderId="1" xfId="0" applyFont="1" applyFill="1" applyBorder="1" applyAlignment="1">
      <alignment horizontal="center" vertical="center"/>
    </xf>
    <xf numFmtId="0" fontId="11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1" fontId="6" fillId="18" borderId="0" xfId="0" applyNumberFormat="1" applyFont="1" applyFill="1" applyAlignment="1">
      <alignment horizontal="center" vertical="center"/>
    </xf>
    <xf numFmtId="0" fontId="3" fillId="18" borderId="0" xfId="0" applyFont="1" applyFill="1" applyBorder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8" fillId="18" borderId="1" xfId="0" applyFont="1" applyFill="1" applyBorder="1" applyAlignment="1">
      <alignment horizontal="left" vertical="center"/>
    </xf>
    <xf numFmtId="1" fontId="7" fillId="40" borderId="0" xfId="0" applyNumberFormat="1" applyFont="1" applyFill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3" fillId="40" borderId="1" xfId="0" applyFont="1" applyFill="1" applyBorder="1" applyAlignment="1">
      <alignment horizontal="center" vertical="center"/>
    </xf>
    <xf numFmtId="0" fontId="11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16" fontId="1" fillId="29" borderId="1" xfId="0" applyNumberFormat="1" applyFont="1" applyFill="1" applyBorder="1"/>
    <xf numFmtId="0" fontId="11" fillId="7" borderId="1" xfId="0" applyFont="1" applyFill="1" applyBorder="1" applyAlignment="1">
      <alignment horizontal="center" vertical="center"/>
    </xf>
    <xf numFmtId="1" fontId="7" fillId="0" borderId="0" xfId="0" applyNumberFormat="1" applyFont="1" applyFill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1" fillId="32" borderId="1" xfId="0" applyFont="1" applyFill="1" applyBorder="1" applyAlignment="1">
      <alignment horizontal="center" vertical="center"/>
    </xf>
    <xf numFmtId="0" fontId="8" fillId="38" borderId="0" xfId="0" applyFont="1" applyFill="1" applyBorder="1" applyAlignment="1">
      <alignment horizontal="left" vertical="center"/>
    </xf>
    <xf numFmtId="0" fontId="10" fillId="38" borderId="0" xfId="0" applyFont="1" applyFill="1" applyBorder="1" applyAlignment="1">
      <alignment horizontal="center" vertical="center"/>
    </xf>
    <xf numFmtId="0" fontId="1" fillId="38" borderId="6" xfId="0" applyFont="1" applyFill="1" applyBorder="1" applyAlignment="1">
      <alignment horizontal="center" vertical="center"/>
    </xf>
    <xf numFmtId="0" fontId="3" fillId="38" borderId="0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3" fillId="18" borderId="6" xfId="0" applyFont="1" applyFill="1" applyBorder="1" applyAlignment="1">
      <alignment horizontal="center" vertical="center"/>
    </xf>
    <xf numFmtId="0" fontId="18" fillId="38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3" fillId="18" borderId="11" xfId="0" applyFont="1" applyFill="1" applyBorder="1" applyAlignment="1">
      <alignment horizontal="center" vertical="center"/>
    </xf>
    <xf numFmtId="0" fontId="0" fillId="18" borderId="0" xfId="0" applyFill="1"/>
    <xf numFmtId="1" fontId="9" fillId="18" borderId="0" xfId="0" applyNumberFormat="1" applyFont="1" applyFill="1" applyBorder="1" applyAlignment="1">
      <alignment horizontal="left" vertical="center"/>
    </xf>
    <xf numFmtId="1" fontId="9" fillId="18" borderId="0" xfId="0" applyNumberFormat="1" applyFont="1" applyFill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left" vertical="center"/>
    </xf>
    <xf numFmtId="0" fontId="22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vertical="center"/>
    </xf>
    <xf numFmtId="0" fontId="22" fillId="18" borderId="1" xfId="0" applyFont="1" applyFill="1" applyBorder="1" applyAlignment="1">
      <alignment vertical="center"/>
    </xf>
    <xf numFmtId="0" fontId="10" fillId="18" borderId="11" xfId="0" applyFont="1" applyFill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8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left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1" fontId="23" fillId="18" borderId="0" xfId="0" applyNumberFormat="1" applyFont="1" applyFill="1" applyAlignment="1">
      <alignment horizontal="center" vertical="center"/>
    </xf>
    <xf numFmtId="0" fontId="24" fillId="18" borderId="0" xfId="0" applyFont="1" applyFill="1" applyBorder="1"/>
    <xf numFmtId="0" fontId="24" fillId="18" borderId="0" xfId="0" applyFont="1" applyFill="1"/>
    <xf numFmtId="0" fontId="9" fillId="18" borderId="11" xfId="0" applyFont="1" applyFill="1" applyBorder="1" applyAlignment="1">
      <alignment horizontal="center" vertical="center"/>
    </xf>
    <xf numFmtId="0" fontId="9" fillId="18" borderId="0" xfId="0" applyFont="1" applyFill="1" applyBorder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3" fillId="18" borderId="1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27" fillId="18" borderId="0" xfId="0" applyFont="1" applyFill="1"/>
    <xf numFmtId="0" fontId="28" fillId="18" borderId="0" xfId="0" applyFont="1" applyFill="1" applyAlignment="1">
      <alignment horizontal="center" vertical="center"/>
    </xf>
    <xf numFmtId="0" fontId="30" fillId="18" borderId="10" xfId="0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0" xfId="0" applyFont="1" applyFill="1" applyAlignment="1">
      <alignment horizontal="center" vertical="center"/>
    </xf>
    <xf numFmtId="0" fontId="27" fillId="18" borderId="7" xfId="0" applyFont="1" applyFill="1" applyBorder="1"/>
    <xf numFmtId="0" fontId="28" fillId="18" borderId="1" xfId="0" applyFont="1" applyFill="1" applyBorder="1" applyAlignment="1">
      <alignment horizontal="center" vertical="center"/>
    </xf>
    <xf numFmtId="0" fontId="27" fillId="18" borderId="1" xfId="0" applyFont="1" applyFill="1" applyBorder="1"/>
    <xf numFmtId="0" fontId="27" fillId="18" borderId="0" xfId="0" applyFont="1" applyFill="1" applyBorder="1"/>
    <xf numFmtId="0" fontId="1" fillId="38" borderId="11" xfId="0" applyFont="1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6" fillId="41" borderId="0" xfId="0" applyNumberFormat="1" applyFont="1" applyFill="1" applyAlignment="1">
      <alignment horizontal="center" vertical="center"/>
    </xf>
    <xf numFmtId="0" fontId="3" fillId="41" borderId="1" xfId="0" applyFont="1" applyFill="1" applyBorder="1" applyAlignment="1">
      <alignment horizontal="center" vertical="center"/>
    </xf>
    <xf numFmtId="0" fontId="3" fillId="41" borderId="11" xfId="0" applyFont="1" applyFill="1" applyBorder="1" applyAlignment="1">
      <alignment horizontal="center" vertical="center"/>
    </xf>
    <xf numFmtId="0" fontId="3" fillId="41" borderId="0" xfId="0" applyFont="1" applyFill="1" applyBorder="1" applyAlignment="1">
      <alignment horizontal="center" vertical="center"/>
    </xf>
    <xf numFmtId="0" fontId="19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7" fillId="38" borderId="5" xfId="0" applyNumberFormat="1" applyFont="1" applyFill="1" applyBorder="1" applyAlignment="1">
      <alignment vertical="center"/>
    </xf>
    <xf numFmtId="0" fontId="29" fillId="18" borderId="7" xfId="0" applyFont="1" applyFill="1" applyBorder="1" applyAlignment="1">
      <alignment vertical="center"/>
    </xf>
    <xf numFmtId="0" fontId="29" fillId="18" borderId="9" xfId="0" applyFont="1" applyFill="1" applyBorder="1" applyAlignment="1">
      <alignment vertical="center"/>
    </xf>
    <xf numFmtId="0" fontId="33" fillId="0" borderId="1" xfId="0" applyFont="1" applyFill="1" applyBorder="1"/>
    <xf numFmtId="0" fontId="34" fillId="5" borderId="0" xfId="0" applyFont="1" applyFill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5" fillId="5" borderId="12" xfId="0" applyFont="1" applyFill="1" applyBorder="1"/>
    <xf numFmtId="0" fontId="35" fillId="5" borderId="13" xfId="0" applyFont="1" applyFill="1" applyBorder="1"/>
    <xf numFmtId="0" fontId="35" fillId="5" borderId="14" xfId="0" applyFont="1" applyFill="1" applyBorder="1"/>
    <xf numFmtId="0" fontId="35" fillId="5" borderId="15" xfId="0" applyFont="1" applyFill="1" applyBorder="1"/>
    <xf numFmtId="164" fontId="18" fillId="0" borderId="1" xfId="0" applyNumberFormat="1" applyFont="1" applyFill="1" applyBorder="1" applyAlignment="1">
      <alignment horizont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164" fontId="18" fillId="9" borderId="1" xfId="0" applyNumberFormat="1" applyFont="1" applyFill="1" applyBorder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35" fillId="39" borderId="12" xfId="0" applyFont="1" applyFill="1" applyBorder="1"/>
    <xf numFmtId="0" fontId="35" fillId="39" borderId="13" xfId="0" applyFont="1" applyFill="1" applyBorder="1"/>
    <xf numFmtId="0" fontId="1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8" fillId="18" borderId="0" xfId="0" applyFont="1" applyFill="1"/>
    <xf numFmtId="0" fontId="1" fillId="0" borderId="1" xfId="1" applyNumberFormat="1" applyFont="1" applyFill="1" applyBorder="1" applyAlignment="1">
      <alignment horizontal="center" vertical="center"/>
    </xf>
    <xf numFmtId="0" fontId="18" fillId="0" borderId="1" xfId="1" applyNumberFormat="1" applyFont="1" applyFill="1" applyBorder="1" applyAlignment="1">
      <alignment horizontal="center" vertical="center"/>
    </xf>
    <xf numFmtId="0" fontId="11" fillId="28" borderId="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9" fillId="28" borderId="0" xfId="0" applyFont="1" applyFill="1" applyBorder="1" applyAlignment="1">
      <alignment horizontal="center" vertical="center"/>
    </xf>
    <xf numFmtId="0" fontId="35" fillId="39" borderId="15" xfId="0" applyFont="1" applyFill="1" applyBorder="1"/>
    <xf numFmtId="0" fontId="35" fillId="25" borderId="12" xfId="0" applyFont="1" applyFill="1" applyBorder="1"/>
    <xf numFmtId="0" fontId="35" fillId="25" borderId="13" xfId="0" applyFont="1" applyFill="1" applyBorder="1"/>
    <xf numFmtId="0" fontId="41" fillId="25" borderId="14" xfId="0" applyFont="1" applyFill="1" applyBorder="1"/>
    <xf numFmtId="0" fontId="35" fillId="25" borderId="15" xfId="0" applyFont="1" applyFill="1" applyBorder="1"/>
    <xf numFmtId="0" fontId="1" fillId="25" borderId="11" xfId="0" applyFont="1" applyFill="1" applyBorder="1" applyAlignment="1">
      <alignment horizontal="center" vertical="center"/>
    </xf>
    <xf numFmtId="0" fontId="19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5" fillId="42" borderId="12" xfId="0" applyFont="1" applyFill="1" applyBorder="1"/>
    <xf numFmtId="0" fontId="35" fillId="42" borderId="13" xfId="0" applyFont="1" applyFill="1" applyBorder="1"/>
    <xf numFmtId="0" fontId="35" fillId="42" borderId="15" xfId="0" applyFont="1" applyFill="1" applyBorder="1"/>
    <xf numFmtId="1" fontId="7" fillId="42" borderId="0" xfId="0" applyNumberFormat="1" applyFont="1" applyFill="1" applyAlignment="1">
      <alignment horizontal="center" vertical="center"/>
    </xf>
    <xf numFmtId="0" fontId="3" fillId="42" borderId="1" xfId="0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horizontal="center" vertical="center"/>
    </xf>
    <xf numFmtId="0" fontId="1" fillId="42" borderId="1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5" fillId="42" borderId="14" xfId="0" applyFont="1" applyFill="1" applyBorder="1"/>
    <xf numFmtId="0" fontId="35" fillId="7" borderId="12" xfId="0" applyFont="1" applyFill="1" applyBorder="1"/>
    <xf numFmtId="0" fontId="35" fillId="7" borderId="13" xfId="0" applyFont="1" applyFill="1" applyBorder="1"/>
    <xf numFmtId="0" fontId="35" fillId="7" borderId="14" xfId="0" applyFont="1" applyFill="1" applyBorder="1"/>
    <xf numFmtId="0" fontId="35" fillId="7" borderId="15" xfId="0" applyFont="1" applyFill="1" applyBorder="1"/>
    <xf numFmtId="0" fontId="1" fillId="7" borderId="11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5" fillId="22" borderId="12" xfId="0" applyFont="1" applyFill="1" applyBorder="1"/>
    <xf numFmtId="0" fontId="35" fillId="22" borderId="13" xfId="0" applyFont="1" applyFill="1" applyBorder="1"/>
    <xf numFmtId="0" fontId="35" fillId="22" borderId="14" xfId="0" applyFont="1" applyFill="1" applyBorder="1"/>
    <xf numFmtId="0" fontId="35" fillId="22" borderId="15" xfId="0" applyFont="1" applyFill="1" applyBorder="1"/>
    <xf numFmtId="0" fontId="1" fillId="22" borderId="11" xfId="0" applyFont="1" applyFill="1" applyBorder="1" applyAlignment="1">
      <alignment horizontal="center" vertical="center"/>
    </xf>
    <xf numFmtId="0" fontId="19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5" fillId="43" borderId="16" xfId="0" applyFont="1" applyFill="1" applyBorder="1"/>
    <xf numFmtId="1" fontId="7" fillId="43" borderId="0" xfId="0" applyNumberFormat="1" applyFont="1" applyFill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3" fillId="43" borderId="1" xfId="0" applyFont="1" applyFill="1" applyBorder="1" applyAlignment="1">
      <alignment horizontal="center" vertical="center"/>
    </xf>
    <xf numFmtId="0" fontId="11" fillId="43" borderId="1" xfId="0" applyFont="1" applyFill="1" applyBorder="1" applyAlignment="1">
      <alignment horizontal="center" vertical="center"/>
    </xf>
    <xf numFmtId="0" fontId="1" fillId="43" borderId="1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9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5" fillId="43" borderId="12" xfId="0" applyFont="1" applyFill="1" applyBorder="1"/>
    <xf numFmtId="0" fontId="35" fillId="43" borderId="13" xfId="0" applyFont="1" applyFill="1" applyBorder="1"/>
    <xf numFmtId="0" fontId="35" fillId="43" borderId="15" xfId="0" applyFont="1" applyFill="1" applyBorder="1"/>
    <xf numFmtId="0" fontId="22" fillId="18" borderId="11" xfId="0" applyFont="1" applyFill="1" applyBorder="1" applyAlignment="1">
      <alignment horizontal="left" vertical="center"/>
    </xf>
    <xf numFmtId="0" fontId="35" fillId="14" borderId="13" xfId="0" applyFont="1" applyFill="1" applyBorder="1"/>
    <xf numFmtId="0" fontId="35" fillId="14" borderId="12" xfId="0" applyFont="1" applyFill="1" applyBorder="1"/>
    <xf numFmtId="0" fontId="35" fillId="14" borderId="14" xfId="0" applyFont="1" applyFill="1" applyBorder="1"/>
    <xf numFmtId="0" fontId="35" fillId="14" borderId="15" xfId="0" applyFont="1" applyFill="1" applyBorder="1"/>
    <xf numFmtId="1" fontId="7" fillId="14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0" fillId="18" borderId="7" xfId="0" applyFont="1" applyFill="1" applyBorder="1" applyAlignment="1">
      <alignment horizontal="center" vertical="center"/>
    </xf>
    <xf numFmtId="0" fontId="35" fillId="28" borderId="12" xfId="0" applyFont="1" applyFill="1" applyBorder="1" applyAlignment="1">
      <alignment horizontal="left" vertical="center"/>
    </xf>
    <xf numFmtId="0" fontId="35" fillId="28" borderId="13" xfId="0" applyFont="1" applyFill="1" applyBorder="1" applyAlignment="1">
      <alignment horizontal="left" vertical="center"/>
    </xf>
    <xf numFmtId="0" fontId="35" fillId="28" borderId="14" xfId="0" applyFont="1" applyFill="1" applyBorder="1" applyAlignment="1">
      <alignment horizontal="center" vertical="center"/>
    </xf>
    <xf numFmtId="0" fontId="35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5" fillId="44" borderId="12" xfId="0" applyFont="1" applyFill="1" applyBorder="1"/>
    <xf numFmtId="0" fontId="35" fillId="44" borderId="13" xfId="0" applyFont="1" applyFill="1" applyBorder="1"/>
    <xf numFmtId="0" fontId="35" fillId="44" borderId="14" xfId="0" applyFont="1" applyFill="1" applyBorder="1"/>
    <xf numFmtId="0" fontId="35" fillId="44" borderId="15" xfId="0" applyFont="1" applyFill="1" applyBorder="1"/>
    <xf numFmtId="1" fontId="7" fillId="44" borderId="0" xfId="0" applyNumberFormat="1" applyFont="1" applyFill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3" fillId="44" borderId="1" xfId="0" applyFont="1" applyFill="1" applyBorder="1" applyAlignment="1">
      <alignment horizontal="center" vertical="center"/>
    </xf>
    <xf numFmtId="0" fontId="11" fillId="44" borderId="1" xfId="0" applyFont="1" applyFill="1" applyBorder="1" applyAlignment="1">
      <alignment horizontal="center" vertical="center"/>
    </xf>
    <xf numFmtId="0" fontId="1" fillId="44" borderId="1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9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5" fillId="5" borderId="0" xfId="0" applyNumberFormat="1" applyFont="1" applyFill="1"/>
    <xf numFmtId="165" fontId="9" fillId="18" borderId="0" xfId="0" applyNumberFormat="1" applyFont="1" applyFill="1" applyBorder="1" applyAlignment="1">
      <alignment horizontal="center" vertical="center"/>
    </xf>
    <xf numFmtId="165" fontId="3" fillId="18" borderId="1" xfId="0" applyNumberFormat="1" applyFont="1" applyFill="1" applyBorder="1" applyAlignment="1">
      <alignment horizontal="center" vertical="center"/>
    </xf>
    <xf numFmtId="165" fontId="10" fillId="18" borderId="1" xfId="0" applyNumberFormat="1" applyFont="1" applyFill="1" applyBorder="1" applyAlignment="1">
      <alignment horizontal="center" vertical="center"/>
    </xf>
    <xf numFmtId="165" fontId="3" fillId="18" borderId="2" xfId="0" applyNumberFormat="1" applyFont="1" applyFill="1" applyBorder="1" applyAlignment="1">
      <alignment horizontal="center" vertical="center"/>
    </xf>
    <xf numFmtId="165" fontId="3" fillId="18" borderId="11" xfId="0" applyNumberFormat="1" applyFont="1" applyFill="1" applyBorder="1" applyAlignment="1">
      <alignment horizontal="center" vertical="center"/>
    </xf>
    <xf numFmtId="165" fontId="3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2" fillId="18" borderId="7" xfId="0" applyFont="1" applyFill="1" applyBorder="1" applyAlignment="1">
      <alignment horizontal="center" vertical="top"/>
    </xf>
    <xf numFmtId="0" fontId="35" fillId="38" borderId="12" xfId="0" applyFont="1" applyFill="1" applyBorder="1" applyAlignment="1">
      <alignment horizontal="left" vertical="center"/>
    </xf>
    <xf numFmtId="0" fontId="35" fillId="38" borderId="13" xfId="0" applyFont="1" applyFill="1" applyBorder="1" applyAlignment="1">
      <alignment horizontal="left" vertical="center"/>
    </xf>
    <xf numFmtId="0" fontId="35" fillId="38" borderId="14" xfId="0" applyFont="1" applyFill="1" applyBorder="1" applyAlignment="1">
      <alignment horizontal="center" vertical="center"/>
    </xf>
    <xf numFmtId="0" fontId="35" fillId="38" borderId="15" xfId="0" applyFont="1" applyFill="1" applyBorder="1" applyAlignment="1">
      <alignment horizontal="center" vertical="center"/>
    </xf>
    <xf numFmtId="0" fontId="35" fillId="15" borderId="12" xfId="0" applyFont="1" applyFill="1" applyBorder="1" applyAlignment="1">
      <alignment horizontal="left" vertical="center"/>
    </xf>
    <xf numFmtId="0" fontId="35" fillId="15" borderId="13" xfId="0" applyFont="1" applyFill="1" applyBorder="1" applyAlignment="1">
      <alignment horizontal="left" vertical="center"/>
    </xf>
    <xf numFmtId="0" fontId="35" fillId="15" borderId="14" xfId="0" applyFont="1" applyFill="1" applyBorder="1" applyAlignment="1">
      <alignment horizontal="center" vertical="center"/>
    </xf>
    <xf numFmtId="0" fontId="35" fillId="15" borderId="15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9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5" fillId="24" borderId="12" xfId="0" applyFont="1" applyFill="1" applyBorder="1" applyAlignment="1">
      <alignment horizontal="left" vertical="center"/>
    </xf>
    <xf numFmtId="0" fontId="35" fillId="24" borderId="13" xfId="0" applyFont="1" applyFill="1" applyBorder="1" applyAlignment="1">
      <alignment horizontal="left" vertical="center"/>
    </xf>
    <xf numFmtId="0" fontId="35" fillId="24" borderId="14" xfId="0" applyFont="1" applyFill="1" applyBorder="1" applyAlignment="1">
      <alignment horizontal="center" vertical="center"/>
    </xf>
    <xf numFmtId="0" fontId="35" fillId="24" borderId="15" xfId="0" applyFont="1" applyFill="1" applyBorder="1" applyAlignment="1">
      <alignment horizontal="center" vertical="center"/>
    </xf>
    <xf numFmtId="1" fontId="7" fillId="24" borderId="0" xfId="0" applyNumberFormat="1" applyFont="1" applyFill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" fillId="24" borderId="11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8" fillId="18" borderId="11" xfId="0" applyFont="1" applyFill="1" applyBorder="1" applyAlignment="1">
      <alignment horizontal="left" vertical="center"/>
    </xf>
    <xf numFmtId="0" fontId="3" fillId="42" borderId="11" xfId="0" applyFont="1" applyFill="1" applyBorder="1" applyAlignment="1">
      <alignment horizontal="center" vertical="center"/>
    </xf>
    <xf numFmtId="165" fontId="10" fillId="18" borderId="6" xfId="0" applyNumberFormat="1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left" vertical="center"/>
    </xf>
    <xf numFmtId="0" fontId="9" fillId="18" borderId="6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3" fillId="41" borderId="6" xfId="0" applyFont="1" applyFill="1" applyBorder="1" applyAlignment="1">
      <alignment horizontal="center" vertical="center"/>
    </xf>
    <xf numFmtId="0" fontId="1" fillId="39" borderId="6" xfId="0" applyFont="1" applyFill="1" applyBorder="1" applyAlignment="1">
      <alignment horizontal="center" vertical="center"/>
    </xf>
    <xf numFmtId="0" fontId="1" fillId="25" borderId="6" xfId="0" applyFont="1" applyFill="1" applyBorder="1" applyAlignment="1">
      <alignment horizontal="center" vertical="center"/>
    </xf>
    <xf numFmtId="0" fontId="1" fillId="44" borderId="6" xfId="0" applyFont="1" applyFill="1" applyBorder="1" applyAlignment="1">
      <alignment horizontal="center" vertical="center"/>
    </xf>
    <xf numFmtId="0" fontId="3" fillId="42" borderId="6" xfId="0" applyFont="1" applyFill="1" applyBorder="1" applyAlignment="1">
      <alignment horizontal="center" vertical="center"/>
    </xf>
    <xf numFmtId="0" fontId="1" fillId="42" borderId="6" xfId="0" applyFont="1" applyFill="1" applyBorder="1" applyAlignment="1">
      <alignment horizontal="center" vertical="center"/>
    </xf>
    <xf numFmtId="0" fontId="1" fillId="43" borderId="6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0" fontId="1" fillId="15" borderId="6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5" fillId="18" borderId="1" xfId="0" applyFont="1" applyFill="1" applyBorder="1"/>
    <xf numFmtId="0" fontId="26" fillId="18" borderId="1" xfId="0" applyFont="1" applyFill="1" applyBorder="1"/>
    <xf numFmtId="0" fontId="24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2" fillId="18" borderId="7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31" fillId="18" borderId="8" xfId="0" applyFont="1" applyFill="1" applyBorder="1" applyAlignment="1">
      <alignment vertical="center"/>
    </xf>
    <xf numFmtId="0" fontId="42" fillId="18" borderId="7" xfId="0" applyFont="1" applyFill="1" applyBorder="1" applyAlignment="1">
      <alignment vertical="top"/>
    </xf>
    <xf numFmtId="0" fontId="33" fillId="15" borderId="1" xfId="0" applyFont="1" applyFill="1" applyBorder="1" applyAlignment="1">
      <alignment horizontal="center" vertical="center"/>
    </xf>
    <xf numFmtId="0" fontId="35" fillId="4" borderId="12" xfId="0" applyFont="1" applyFill="1" applyBorder="1" applyAlignment="1">
      <alignment horizontal="left" vertical="center"/>
    </xf>
    <xf numFmtId="0" fontId="35" fillId="4" borderId="13" xfId="0" applyFont="1" applyFill="1" applyBorder="1" applyAlignment="1">
      <alignment horizontal="left" vertical="center"/>
    </xf>
    <xf numFmtId="0" fontId="35" fillId="4" borderId="14" xfId="0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1" fillId="4" borderId="6" xfId="0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5" fillId="18" borderId="12" xfId="0" applyFont="1" applyFill="1" applyBorder="1" applyAlignment="1">
      <alignment horizontal="left" vertical="center"/>
    </xf>
    <xf numFmtId="0" fontId="35" fillId="18" borderId="13" xfId="0" applyFont="1" applyFill="1" applyBorder="1" applyAlignment="1">
      <alignment horizontal="left" vertical="center"/>
    </xf>
    <xf numFmtId="0" fontId="35" fillId="18" borderId="14" xfId="0" applyFont="1" applyFill="1" applyBorder="1" applyAlignment="1">
      <alignment horizontal="center" vertical="center"/>
    </xf>
    <xf numFmtId="0" fontId="35" fillId="18" borderId="15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left" vertical="center"/>
    </xf>
    <xf numFmtId="0" fontId="35" fillId="7" borderId="13" xfId="0" applyFont="1" applyFill="1" applyBorder="1" applyAlignment="1">
      <alignment horizontal="left" vertical="center"/>
    </xf>
    <xf numFmtId="0" fontId="35" fillId="7" borderId="14" xfId="0" applyFont="1" applyFill="1" applyBorder="1" applyAlignment="1">
      <alignment horizontal="center" vertical="center"/>
    </xf>
    <xf numFmtId="0" fontId="35" fillId="7" borderId="15" xfId="0" applyFont="1" applyFill="1" applyBorder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5" fillId="21" borderId="12" xfId="0" applyFont="1" applyFill="1" applyBorder="1" applyAlignment="1">
      <alignment horizontal="left" vertical="center"/>
    </xf>
    <xf numFmtId="0" fontId="35" fillId="21" borderId="13" xfId="0" applyFont="1" applyFill="1" applyBorder="1" applyAlignment="1">
      <alignment horizontal="left" vertical="center"/>
    </xf>
    <xf numFmtId="0" fontId="35" fillId="21" borderId="14" xfId="0" applyFont="1" applyFill="1" applyBorder="1" applyAlignment="1">
      <alignment horizontal="center" vertical="center"/>
    </xf>
    <xf numFmtId="0" fontId="35" fillId="21" borderId="15" xfId="0" applyFont="1" applyFill="1" applyBorder="1" applyAlignment="1">
      <alignment horizontal="center" vertical="center"/>
    </xf>
    <xf numFmtId="1" fontId="7" fillId="21" borderId="0" xfId="0" applyNumberFormat="1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1" fillId="21" borderId="6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9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5" fillId="37" borderId="12" xfId="0" applyFont="1" applyFill="1" applyBorder="1" applyAlignment="1">
      <alignment horizontal="left" vertical="center"/>
    </xf>
    <xf numFmtId="0" fontId="35" fillId="37" borderId="13" xfId="0" applyFont="1" applyFill="1" applyBorder="1" applyAlignment="1">
      <alignment horizontal="left" vertical="center"/>
    </xf>
    <xf numFmtId="0" fontId="35" fillId="37" borderId="14" xfId="0" applyFont="1" applyFill="1" applyBorder="1" applyAlignment="1">
      <alignment horizontal="center" vertical="center"/>
    </xf>
    <xf numFmtId="0" fontId="35" fillId="37" borderId="15" xfId="0" applyFont="1" applyFill="1" applyBorder="1" applyAlignment="1">
      <alignment horizontal="center" vertical="center"/>
    </xf>
    <xf numFmtId="0" fontId="1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1" fillId="37" borderId="6" xfId="0" applyFont="1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5" fillId="10" borderId="12" xfId="0" applyFont="1" applyFill="1" applyBorder="1" applyAlignment="1">
      <alignment horizontal="left" vertical="center"/>
    </xf>
    <xf numFmtId="0" fontId="35" fillId="10" borderId="13" xfId="0" applyFont="1" applyFill="1" applyBorder="1" applyAlignment="1">
      <alignment horizontal="left" vertical="center"/>
    </xf>
    <xf numFmtId="0" fontId="35" fillId="10" borderId="14" xfId="0" applyFont="1" applyFill="1" applyBorder="1" applyAlignment="1">
      <alignment horizontal="center" vertical="center"/>
    </xf>
    <xf numFmtId="0" fontId="35" fillId="10" borderId="1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1" fillId="10" borderId="6" xfId="0" applyFont="1" applyFill="1" applyBorder="1" applyAlignment="1">
      <alignment horizontal="center" vertical="center"/>
    </xf>
    <xf numFmtId="0" fontId="19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5" fillId="25" borderId="12" xfId="0" applyFont="1" applyFill="1" applyBorder="1" applyAlignment="1">
      <alignment horizontal="left" vertical="center"/>
    </xf>
    <xf numFmtId="0" fontId="35" fillId="25" borderId="13" xfId="0" applyFont="1" applyFill="1" applyBorder="1" applyAlignment="1">
      <alignment horizontal="left" vertical="center"/>
    </xf>
    <xf numFmtId="0" fontId="35" fillId="25" borderId="14" xfId="0" applyFont="1" applyFill="1" applyBorder="1" applyAlignment="1">
      <alignment horizontal="center" vertical="center"/>
    </xf>
    <xf numFmtId="0" fontId="35" fillId="25" borderId="15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left" vertical="center"/>
    </xf>
    <xf numFmtId="0" fontId="35" fillId="7" borderId="16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1" fillId="7" borderId="1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37" fillId="38" borderId="12" xfId="0" applyFont="1" applyFill="1" applyBorder="1" applyAlignment="1">
      <alignment horizontal="left" vertical="center"/>
    </xf>
    <xf numFmtId="0" fontId="37" fillId="38" borderId="13" xfId="0" applyFont="1" applyFill="1" applyBorder="1" applyAlignment="1">
      <alignment horizontal="left" vertical="center"/>
    </xf>
    <xf numFmtId="0" fontId="37" fillId="38" borderId="14" xfId="0" applyFont="1" applyFill="1" applyBorder="1" applyAlignment="1">
      <alignment horizontal="center" vertical="center"/>
    </xf>
    <xf numFmtId="0" fontId="37" fillId="38" borderId="15" xfId="0" applyFont="1" applyFill="1" applyBorder="1" applyAlignment="1">
      <alignment horizontal="center" vertical="center"/>
    </xf>
    <xf numFmtId="1" fontId="6" fillId="38" borderId="0" xfId="0" applyNumberFormat="1" applyFont="1" applyFill="1" applyAlignment="1">
      <alignment horizontal="center" vertical="center"/>
    </xf>
    <xf numFmtId="0" fontId="3" fillId="38" borderId="11" xfId="0" applyFont="1" applyFill="1" applyBorder="1" applyAlignment="1">
      <alignment horizontal="center" vertical="center"/>
    </xf>
    <xf numFmtId="0" fontId="26" fillId="38" borderId="1" xfId="0" applyFont="1" applyFill="1" applyBorder="1"/>
    <xf numFmtId="0" fontId="3" fillId="38" borderId="6" xfId="0" applyFont="1" applyFill="1" applyBorder="1" applyAlignment="1">
      <alignment horizontal="center" vertical="center"/>
    </xf>
    <xf numFmtId="0" fontId="13" fillId="38" borderId="1" xfId="0" applyFont="1" applyFill="1" applyBorder="1" applyAlignment="1">
      <alignment horizontal="center" vertical="center"/>
    </xf>
    <xf numFmtId="0" fontId="26" fillId="38" borderId="0" xfId="0" applyFont="1" applyFill="1" applyBorder="1"/>
    <xf numFmtId="0" fontId="26" fillId="38" borderId="0" xfId="0" applyFont="1" applyFill="1"/>
    <xf numFmtId="165" fontId="3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5" fillId="4" borderId="16" xfId="0" applyFont="1" applyFill="1" applyBorder="1" applyAlignment="1">
      <alignment horizontal="center" vertical="center"/>
    </xf>
    <xf numFmtId="0" fontId="35" fillId="4" borderId="12" xfId="0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 vertical="center"/>
    </xf>
    <xf numFmtId="0" fontId="35" fillId="4" borderId="1" xfId="0" applyFont="1" applyFill="1" applyBorder="1" applyAlignment="1">
      <alignment horizontal="center" vertical="center"/>
    </xf>
    <xf numFmtId="0" fontId="35" fillId="4" borderId="11" xfId="0" applyFont="1" applyFill="1" applyBorder="1" applyAlignment="1">
      <alignment horizontal="center" vertical="center"/>
    </xf>
    <xf numFmtId="0" fontId="35" fillId="38" borderId="12" xfId="0" applyFont="1" applyFill="1" applyBorder="1" applyAlignment="1">
      <alignment horizontal="center" vertical="center"/>
    </xf>
    <xf numFmtId="0" fontId="35" fillId="38" borderId="18" xfId="0" applyFont="1" applyFill="1" applyBorder="1" applyAlignment="1">
      <alignment horizontal="center" vertical="center"/>
    </xf>
    <xf numFmtId="0" fontId="35" fillId="38" borderId="16" xfId="0" applyFont="1" applyFill="1" applyBorder="1" applyAlignment="1">
      <alignment horizontal="center" vertical="center"/>
    </xf>
    <xf numFmtId="0" fontId="35" fillId="38" borderId="6" xfId="0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horizontal="center" vertical="center"/>
    </xf>
    <xf numFmtId="0" fontId="35" fillId="38" borderId="11" xfId="0" applyFont="1" applyFill="1" applyBorder="1" applyAlignment="1">
      <alignment horizontal="center" vertical="center"/>
    </xf>
    <xf numFmtId="0" fontId="35" fillId="22" borderId="14" xfId="0" applyFont="1" applyFill="1" applyBorder="1" applyAlignment="1">
      <alignment horizontal="center" vertical="center"/>
    </xf>
    <xf numFmtId="0" fontId="35" fillId="22" borderId="16" xfId="0" applyFont="1" applyFill="1" applyBorder="1" applyAlignment="1">
      <alignment horizontal="center" vertical="center"/>
    </xf>
    <xf numFmtId="0" fontId="35" fillId="22" borderId="6" xfId="0" applyFont="1" applyFill="1" applyBorder="1" applyAlignment="1">
      <alignment horizontal="center" vertical="center"/>
    </xf>
    <xf numFmtId="0" fontId="35" fillId="22" borderId="1" xfId="0" applyFont="1" applyFill="1" applyBorder="1" applyAlignment="1">
      <alignment horizontal="center" vertical="center"/>
    </xf>
    <xf numFmtId="0" fontId="35" fillId="22" borderId="11" xfId="0" applyFont="1" applyFill="1" applyBorder="1" applyAlignment="1">
      <alignment horizontal="center" vertical="center"/>
    </xf>
    <xf numFmtId="0" fontId="35" fillId="22" borderId="12" xfId="0" applyFont="1" applyFill="1" applyBorder="1" applyAlignment="1">
      <alignment horizontal="left" vertical="center"/>
    </xf>
    <xf numFmtId="0" fontId="35" fillId="22" borderId="18" xfId="0" applyFont="1" applyFill="1" applyBorder="1" applyAlignment="1">
      <alignment horizontal="left" vertical="center"/>
    </xf>
    <xf numFmtId="0" fontId="35" fillId="5" borderId="12" xfId="0" applyFont="1" applyFill="1" applyBorder="1" applyAlignment="1">
      <alignment horizontal="left" vertical="center"/>
    </xf>
    <xf numFmtId="0" fontId="35" fillId="5" borderId="14" xfId="0" applyFont="1" applyFill="1" applyBorder="1" applyAlignment="1">
      <alignment horizontal="center" vertical="center"/>
    </xf>
    <xf numFmtId="0" fontId="35" fillId="5" borderId="16" xfId="0" applyFont="1" applyFill="1" applyBorder="1" applyAlignment="1">
      <alignment horizontal="center" vertical="center"/>
    </xf>
    <xf numFmtId="0" fontId="35" fillId="37" borderId="16" xfId="0" applyFont="1" applyFill="1" applyBorder="1" applyAlignment="1">
      <alignment horizontal="center" vertical="center"/>
    </xf>
    <xf numFmtId="0" fontId="35" fillId="45" borderId="14" xfId="0" applyFont="1" applyFill="1" applyBorder="1" applyAlignment="1">
      <alignment horizontal="center" vertical="center"/>
    </xf>
    <xf numFmtId="0" fontId="35" fillId="45" borderId="16" xfId="0" applyFont="1" applyFill="1" applyBorder="1" applyAlignment="1">
      <alignment horizontal="center" vertical="center"/>
    </xf>
    <xf numFmtId="0" fontId="35" fillId="44" borderId="14" xfId="0" applyFont="1" applyFill="1" applyBorder="1" applyAlignment="1">
      <alignment horizontal="center" vertical="center"/>
    </xf>
    <xf numFmtId="0" fontId="35" fillId="44" borderId="16" xfId="0" applyFont="1" applyFill="1" applyBorder="1" applyAlignment="1">
      <alignment horizontal="center" vertical="center"/>
    </xf>
    <xf numFmtId="0" fontId="35" fillId="5" borderId="6" xfId="0" applyFont="1" applyFill="1" applyBorder="1" applyAlignment="1">
      <alignment horizontal="center"/>
    </xf>
    <xf numFmtId="0" fontId="35" fillId="5" borderId="1" xfId="0" applyFont="1" applyFill="1" applyBorder="1" applyAlignment="1">
      <alignment horizontal="center"/>
    </xf>
    <xf numFmtId="0" fontId="35" fillId="5" borderId="11" xfId="0" applyFont="1" applyFill="1" applyBorder="1" applyAlignment="1">
      <alignment horizontal="center"/>
    </xf>
    <xf numFmtId="0" fontId="35" fillId="5" borderId="18" xfId="0" applyFont="1" applyFill="1" applyBorder="1" applyAlignment="1">
      <alignment horizontal="center" vertical="center"/>
    </xf>
    <xf numFmtId="0" fontId="35" fillId="37" borderId="18" xfId="0" applyFont="1" applyFill="1" applyBorder="1" applyAlignment="1">
      <alignment horizontal="center" vertical="center"/>
    </xf>
    <xf numFmtId="0" fontId="35" fillId="37" borderId="6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35" fillId="37" borderId="11" xfId="0" applyFont="1" applyFill="1" applyBorder="1" applyAlignment="1">
      <alignment horizontal="center"/>
    </xf>
    <xf numFmtId="0" fontId="35" fillId="37" borderId="12" xfId="0" applyFont="1" applyFill="1" applyBorder="1" applyAlignment="1">
      <alignment horizontal="center" vertical="center"/>
    </xf>
    <xf numFmtId="0" fontId="35" fillId="45" borderId="12" xfId="0" applyFont="1" applyFill="1" applyBorder="1" applyAlignment="1">
      <alignment horizontal="center" vertical="center"/>
    </xf>
    <xf numFmtId="0" fontId="35" fillId="45" borderId="6" xfId="0" applyFont="1" applyFill="1" applyBorder="1" applyAlignment="1">
      <alignment horizontal="center"/>
    </xf>
    <xf numFmtId="0" fontId="35" fillId="45" borderId="1" xfId="0" applyFont="1" applyFill="1" applyBorder="1" applyAlignment="1">
      <alignment horizontal="center"/>
    </xf>
    <xf numFmtId="0" fontId="35" fillId="45" borderId="11" xfId="0" applyFont="1" applyFill="1" applyBorder="1" applyAlignment="1">
      <alignment horizontal="center"/>
    </xf>
    <xf numFmtId="0" fontId="35" fillId="45" borderId="18" xfId="0" applyFont="1" applyFill="1" applyBorder="1" applyAlignment="1">
      <alignment horizontal="center" vertical="center"/>
    </xf>
    <xf numFmtId="0" fontId="35" fillId="44" borderId="12" xfId="0" applyFont="1" applyFill="1" applyBorder="1" applyAlignment="1">
      <alignment horizontal="center" vertical="center"/>
    </xf>
    <xf numFmtId="0" fontId="35" fillId="44" borderId="6" xfId="0" applyFont="1" applyFill="1" applyBorder="1" applyAlignment="1">
      <alignment horizontal="center"/>
    </xf>
    <xf numFmtId="0" fontId="35" fillId="44" borderId="1" xfId="0" applyFont="1" applyFill="1" applyBorder="1" applyAlignment="1">
      <alignment horizontal="center"/>
    </xf>
    <xf numFmtId="0" fontId="35" fillId="44" borderId="11" xfId="0" applyFont="1" applyFill="1" applyBorder="1" applyAlignment="1">
      <alignment horizontal="center"/>
    </xf>
    <xf numFmtId="0" fontId="35" fillId="44" borderId="18" xfId="0" applyFont="1" applyFill="1" applyBorder="1" applyAlignment="1">
      <alignment horizontal="center" vertical="center"/>
    </xf>
    <xf numFmtId="0" fontId="35" fillId="18" borderId="16" xfId="0" applyFont="1" applyFill="1" applyBorder="1" applyAlignment="1">
      <alignment horizontal="center" vertical="center"/>
    </xf>
    <xf numFmtId="0" fontId="35" fillId="7" borderId="12" xfId="0" applyFont="1" applyFill="1" applyBorder="1" applyAlignment="1">
      <alignment horizontal="center" vertical="center"/>
    </xf>
    <xf numFmtId="0" fontId="35" fillId="7" borderId="18" xfId="0" applyFont="1" applyFill="1" applyBorder="1" applyAlignment="1">
      <alignment horizontal="center" vertical="center"/>
    </xf>
    <xf numFmtId="0" fontId="35" fillId="42" borderId="12" xfId="0" applyFont="1" applyFill="1" applyBorder="1" applyAlignment="1">
      <alignment horizontal="center" vertical="center"/>
    </xf>
    <xf numFmtId="0" fontId="35" fillId="42" borderId="18" xfId="0" applyFont="1" applyFill="1" applyBorder="1" applyAlignment="1">
      <alignment horizontal="center" vertical="center"/>
    </xf>
    <xf numFmtId="0" fontId="35" fillId="42" borderId="14" xfId="0" applyFont="1" applyFill="1" applyBorder="1" applyAlignment="1">
      <alignment horizontal="center" vertical="center"/>
    </xf>
    <xf numFmtId="0" fontId="35" fillId="42" borderId="16" xfId="0" applyFont="1" applyFill="1" applyBorder="1" applyAlignment="1">
      <alignment horizontal="center" vertical="center"/>
    </xf>
    <xf numFmtId="0" fontId="35" fillId="18" borderId="18" xfId="0" applyFont="1" applyFill="1" applyBorder="1" applyAlignment="1">
      <alignment horizontal="left" vertical="center"/>
    </xf>
    <xf numFmtId="0" fontId="35" fillId="18" borderId="6" xfId="0" applyFont="1" applyFill="1" applyBorder="1" applyAlignment="1">
      <alignment horizontal="center"/>
    </xf>
    <xf numFmtId="0" fontId="35" fillId="18" borderId="1" xfId="0" applyFont="1" applyFill="1" applyBorder="1" applyAlignment="1">
      <alignment horizontal="center"/>
    </xf>
    <xf numFmtId="0" fontId="35" fillId="18" borderId="11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35" fillId="7" borderId="1" xfId="0" applyFont="1" applyFill="1" applyBorder="1" applyAlignment="1">
      <alignment horizontal="center"/>
    </xf>
    <xf numFmtId="0" fontId="35" fillId="7" borderId="11" xfId="0" applyFont="1" applyFill="1" applyBorder="1" applyAlignment="1">
      <alignment horizontal="center"/>
    </xf>
    <xf numFmtId="0" fontId="35" fillId="21" borderId="12" xfId="0" applyFont="1" applyFill="1" applyBorder="1" applyAlignment="1">
      <alignment horizontal="center" vertical="center"/>
    </xf>
    <xf numFmtId="0" fontId="35" fillId="21" borderId="18" xfId="0" applyFont="1" applyFill="1" applyBorder="1" applyAlignment="1">
      <alignment horizontal="center" vertical="center"/>
    </xf>
    <xf numFmtId="0" fontId="35" fillId="21" borderId="16" xfId="0" applyFont="1" applyFill="1" applyBorder="1" applyAlignment="1">
      <alignment horizontal="center" vertical="center"/>
    </xf>
    <xf numFmtId="0" fontId="35" fillId="31" borderId="12" xfId="0" applyFont="1" applyFill="1" applyBorder="1" applyAlignment="1">
      <alignment horizontal="center" vertical="center"/>
    </xf>
    <xf numFmtId="0" fontId="35" fillId="31" borderId="18" xfId="0" applyFont="1" applyFill="1" applyBorder="1" applyAlignment="1">
      <alignment horizontal="center" vertical="center"/>
    </xf>
    <xf numFmtId="0" fontId="35" fillId="31" borderId="14" xfId="0" applyFont="1" applyFill="1" applyBorder="1" applyAlignment="1">
      <alignment horizontal="center" vertical="center"/>
    </xf>
    <xf numFmtId="0" fontId="35" fillId="31" borderId="16" xfId="0" applyFont="1" applyFill="1" applyBorder="1" applyAlignment="1">
      <alignment horizontal="center" vertical="center"/>
    </xf>
    <xf numFmtId="0" fontId="35" fillId="18" borderId="12" xfId="0" applyFont="1" applyFill="1" applyBorder="1" applyAlignment="1">
      <alignment horizontal="center" vertical="center"/>
    </xf>
    <xf numFmtId="0" fontId="35" fillId="18" borderId="18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center" vertical="center"/>
    </xf>
    <xf numFmtId="0" fontId="35" fillId="42" borderId="1" xfId="0" applyFont="1" applyFill="1" applyBorder="1" applyAlignment="1">
      <alignment horizontal="center" vertical="center"/>
    </xf>
    <xf numFmtId="0" fontId="35" fillId="42" borderId="11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center"/>
    </xf>
    <xf numFmtId="0" fontId="35" fillId="42" borderId="1" xfId="0" applyFont="1" applyFill="1" applyBorder="1" applyAlignment="1">
      <alignment horizontal="center"/>
    </xf>
    <xf numFmtId="0" fontId="35" fillId="42" borderId="11" xfId="0" applyFont="1" applyFill="1" applyBorder="1" applyAlignment="1">
      <alignment horizontal="center"/>
    </xf>
    <xf numFmtId="0" fontId="35" fillId="31" borderId="6" xfId="0" applyFont="1" applyFill="1" applyBorder="1" applyAlignment="1">
      <alignment horizontal="center"/>
    </xf>
    <xf numFmtId="0" fontId="35" fillId="31" borderId="1" xfId="0" applyFont="1" applyFill="1" applyBorder="1" applyAlignment="1">
      <alignment horizontal="center"/>
    </xf>
    <xf numFmtId="0" fontId="35" fillId="31" borderId="11" xfId="0" applyFont="1" applyFill="1" applyBorder="1" applyAlignment="1">
      <alignment horizontal="center"/>
    </xf>
    <xf numFmtId="0" fontId="35" fillId="31" borderId="6" xfId="0" applyFont="1" applyFill="1" applyBorder="1" applyAlignment="1">
      <alignment horizontal="center" vertical="center"/>
    </xf>
    <xf numFmtId="0" fontId="35" fillId="31" borderId="1" xfId="0" applyFont="1" applyFill="1" applyBorder="1" applyAlignment="1">
      <alignment horizontal="center" vertical="center"/>
    </xf>
    <xf numFmtId="0" fontId="35" fillId="31" borderId="11" xfId="0" applyFont="1" applyFill="1" applyBorder="1" applyAlignment="1">
      <alignment horizontal="center" vertical="center"/>
    </xf>
    <xf numFmtId="0" fontId="35" fillId="21" borderId="6" xfId="0" applyFont="1" applyFill="1" applyBorder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35" fillId="21" borderId="11" xfId="0" applyFont="1" applyFill="1" applyBorder="1" applyAlignment="1">
      <alignment horizontal="center" vertical="center"/>
    </xf>
    <xf numFmtId="0" fontId="35" fillId="18" borderId="6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11" xfId="0" applyFont="1" applyFill="1" applyBorder="1" applyAlignment="1">
      <alignment horizontal="center" vertical="center"/>
    </xf>
    <xf numFmtId="0" fontId="30" fillId="18" borderId="7" xfId="0" applyFont="1" applyFill="1" applyBorder="1" applyAlignment="1">
      <alignment horizontal="center" vertical="center"/>
    </xf>
    <xf numFmtId="0" fontId="30" fillId="18" borderId="7" xfId="0" applyFont="1" applyFill="1" applyBorder="1" applyAlignment="1">
      <alignment horizontal="center" vertical="center"/>
    </xf>
    <xf numFmtId="0" fontId="47" fillId="0" borderId="1" xfId="0" applyFont="1" applyFill="1" applyBorder="1"/>
    <xf numFmtId="0" fontId="47" fillId="5" borderId="1" xfId="0" applyFont="1" applyFill="1" applyBorder="1"/>
    <xf numFmtId="0" fontId="47" fillId="16" borderId="1" xfId="0" applyFont="1" applyFill="1" applyBorder="1"/>
    <xf numFmtId="0" fontId="47" fillId="17" borderId="1" xfId="0" applyFont="1" applyFill="1" applyBorder="1"/>
    <xf numFmtId="0" fontId="47" fillId="11" borderId="1" xfId="0" applyFont="1" applyFill="1" applyBorder="1"/>
    <xf numFmtId="0" fontId="47" fillId="7" borderId="1" xfId="0" applyFont="1" applyFill="1" applyBorder="1"/>
    <xf numFmtId="0" fontId="47" fillId="19" borderId="1" xfId="0" applyFont="1" applyFill="1" applyBorder="1"/>
    <xf numFmtId="0" fontId="47" fillId="20" borderId="1" xfId="0" applyFont="1" applyFill="1" applyBorder="1"/>
    <xf numFmtId="0" fontId="47" fillId="21" borderId="1" xfId="0" applyFont="1" applyFill="1" applyBorder="1"/>
    <xf numFmtId="0" fontId="47" fillId="23" borderId="1" xfId="0" applyFont="1" applyFill="1" applyBorder="1"/>
    <xf numFmtId="0" fontId="47" fillId="10" borderId="1" xfId="0" applyFont="1" applyFill="1" applyBorder="1"/>
    <xf numFmtId="0" fontId="47" fillId="22" borderId="1" xfId="0" applyFont="1" applyFill="1" applyBorder="1"/>
    <xf numFmtId="0" fontId="47" fillId="6" borderId="1" xfId="0" applyFont="1" applyFill="1" applyBorder="1"/>
    <xf numFmtId="0" fontId="47" fillId="24" borderId="1" xfId="0" applyFont="1" applyFill="1" applyBorder="1"/>
    <xf numFmtId="0" fontId="47" fillId="25" borderId="1" xfId="0" applyFont="1" applyFill="1" applyBorder="1"/>
    <xf numFmtId="0" fontId="47" fillId="3" borderId="1" xfId="0" applyFont="1" applyFill="1" applyBorder="1"/>
    <xf numFmtId="0" fontId="47" fillId="26" borderId="1" xfId="0" applyFont="1" applyFill="1" applyBorder="1"/>
    <xf numFmtId="0" fontId="47" fillId="27" borderId="1" xfId="0" applyFont="1" applyFill="1" applyBorder="1"/>
    <xf numFmtId="0" fontId="47" fillId="28" borderId="1" xfId="0" applyFont="1" applyFill="1" applyBorder="1"/>
    <xf numFmtId="0" fontId="47" fillId="29" borderId="1" xfId="0" applyFont="1" applyFill="1" applyBorder="1"/>
    <xf numFmtId="0" fontId="47" fillId="30" borderId="1" xfId="0" applyFont="1" applyFill="1" applyBorder="1"/>
    <xf numFmtId="0" fontId="47" fillId="9" borderId="1" xfId="0" applyFont="1" applyFill="1" applyBorder="1"/>
    <xf numFmtId="0" fontId="47" fillId="31" borderId="1" xfId="0" applyFont="1" applyFill="1" applyBorder="1"/>
    <xf numFmtId="0" fontId="47" fillId="32" borderId="1" xfId="0" applyFont="1" applyFill="1" applyBorder="1"/>
    <xf numFmtId="0" fontId="35" fillId="10" borderId="16" xfId="0" applyFont="1" applyFill="1" applyBorder="1" applyAlignment="1">
      <alignment horizontal="center" vertical="center"/>
    </xf>
    <xf numFmtId="0" fontId="35" fillId="10" borderId="6" xfId="0" applyFont="1" applyFill="1" applyBorder="1" applyAlignment="1">
      <alignment horizontal="center"/>
    </xf>
    <xf numFmtId="0" fontId="35" fillId="10" borderId="1" xfId="0" applyFont="1" applyFill="1" applyBorder="1" applyAlignment="1">
      <alignment horizontal="center"/>
    </xf>
    <xf numFmtId="0" fontId="35" fillId="10" borderId="11" xfId="0" applyFont="1" applyFill="1" applyBorder="1" applyAlignment="1">
      <alignment horizontal="center"/>
    </xf>
    <xf numFmtId="0" fontId="35" fillId="10" borderId="6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  <xf numFmtId="0" fontId="35" fillId="10" borderId="11" xfId="0" applyFont="1" applyFill="1" applyBorder="1" applyAlignment="1">
      <alignment horizontal="center" vertical="center"/>
    </xf>
    <xf numFmtId="0" fontId="35" fillId="10" borderId="18" xfId="0" applyFont="1" applyFill="1" applyBorder="1" applyAlignment="1">
      <alignment horizontal="left" vertical="center"/>
    </xf>
    <xf numFmtId="0" fontId="35" fillId="46" borderId="12" xfId="0" applyFont="1" applyFill="1" applyBorder="1" applyAlignment="1">
      <alignment horizontal="left" vertical="center"/>
    </xf>
    <xf numFmtId="0" fontId="35" fillId="46" borderId="18" xfId="0" applyFont="1" applyFill="1" applyBorder="1" applyAlignment="1">
      <alignment horizontal="left" vertical="center"/>
    </xf>
    <xf numFmtId="0" fontId="35" fillId="46" borderId="14" xfId="0" applyFont="1" applyFill="1" applyBorder="1" applyAlignment="1">
      <alignment horizontal="center" vertical="center"/>
    </xf>
    <xf numFmtId="0" fontId="35" fillId="46" borderId="16" xfId="0" applyFont="1" applyFill="1" applyBorder="1" applyAlignment="1">
      <alignment horizontal="center" vertical="center"/>
    </xf>
    <xf numFmtId="0" fontId="35" fillId="46" borderId="6" xfId="0" applyFont="1" applyFill="1" applyBorder="1" applyAlignment="1">
      <alignment horizontal="center" vertical="center"/>
    </xf>
    <xf numFmtId="0" fontId="35" fillId="46" borderId="1" xfId="0" applyFont="1" applyFill="1" applyBorder="1" applyAlignment="1">
      <alignment horizontal="center" vertical="center"/>
    </xf>
    <xf numFmtId="0" fontId="35" fillId="46" borderId="1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6" borderId="18" xfId="0" applyFont="1" applyFill="1" applyBorder="1" applyAlignment="1">
      <alignment horizontal="center" vertical="center"/>
    </xf>
    <xf numFmtId="0" fontId="35" fillId="6" borderId="14" xfId="0" applyFont="1" applyFill="1" applyBorder="1" applyAlignment="1">
      <alignment horizontal="center" vertical="center"/>
    </xf>
    <xf numFmtId="0" fontId="35" fillId="6" borderId="1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35" fillId="6" borderId="11" xfId="0" applyFont="1" applyFill="1" applyBorder="1" applyAlignment="1">
      <alignment horizontal="center"/>
    </xf>
    <xf numFmtId="0" fontId="35" fillId="6" borderId="6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1" xfId="0" applyFont="1" applyFill="1" applyBorder="1" applyAlignment="1">
      <alignment horizontal="center" vertical="center"/>
    </xf>
    <xf numFmtId="0" fontId="35" fillId="8" borderId="12" xfId="0" applyFont="1" applyFill="1" applyBorder="1" applyAlignment="1">
      <alignment horizontal="center" vertical="center"/>
    </xf>
    <xf numFmtId="0" fontId="35" fillId="8" borderId="18" xfId="0" applyFont="1" applyFill="1" applyBorder="1" applyAlignment="1">
      <alignment horizontal="center" vertical="center"/>
    </xf>
    <xf numFmtId="0" fontId="35" fillId="8" borderId="14" xfId="0" applyFont="1" applyFill="1" applyBorder="1" applyAlignment="1">
      <alignment horizontal="center" vertical="center"/>
    </xf>
    <xf numFmtId="0" fontId="35" fillId="8" borderId="16" xfId="0" applyFont="1" applyFill="1" applyBorder="1" applyAlignment="1">
      <alignment horizontal="center" vertical="center"/>
    </xf>
    <xf numFmtId="0" fontId="35" fillId="47" borderId="12" xfId="0" applyFont="1" applyFill="1" applyBorder="1" applyAlignment="1">
      <alignment horizontal="center" vertical="center"/>
    </xf>
    <xf numFmtId="0" fontId="35" fillId="47" borderId="18" xfId="0" applyFont="1" applyFill="1" applyBorder="1" applyAlignment="1">
      <alignment horizontal="center" vertical="center"/>
    </xf>
    <xf numFmtId="0" fontId="35" fillId="47" borderId="14" xfId="0" applyFont="1" applyFill="1" applyBorder="1" applyAlignment="1">
      <alignment horizontal="center" vertical="center"/>
    </xf>
    <xf numFmtId="0" fontId="35" fillId="47" borderId="16" xfId="0" applyFont="1" applyFill="1" applyBorder="1" applyAlignment="1">
      <alignment horizontal="center" vertical="center"/>
    </xf>
    <xf numFmtId="2" fontId="1" fillId="0" borderId="1" xfId="0" applyNumberFormat="1" applyFont="1" applyFill="1" applyBorder="1"/>
    <xf numFmtId="2" fontId="1" fillId="0" borderId="1" xfId="0" applyNumberFormat="1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/>
    </xf>
    <xf numFmtId="0" fontId="35" fillId="8" borderId="1" xfId="0" applyFont="1" applyFill="1" applyBorder="1" applyAlignment="1">
      <alignment horizontal="center"/>
    </xf>
    <xf numFmtId="0" fontId="35" fillId="8" borderId="11" xfId="0" applyFont="1" applyFill="1" applyBorder="1" applyAlignment="1">
      <alignment horizontal="center"/>
    </xf>
    <xf numFmtId="0" fontId="35" fillId="8" borderId="6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5" fillId="8" borderId="11" xfId="0" applyFont="1" applyFill="1" applyBorder="1" applyAlignment="1">
      <alignment horizontal="center" vertical="center"/>
    </xf>
    <xf numFmtId="0" fontId="35" fillId="7" borderId="6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5" fillId="7" borderId="11" xfId="0" applyFont="1" applyFill="1" applyBorder="1" applyAlignment="1">
      <alignment horizontal="center" vertical="center"/>
    </xf>
    <xf numFmtId="0" fontId="35" fillId="47" borderId="6" xfId="0" applyFont="1" applyFill="1" applyBorder="1" applyAlignment="1">
      <alignment horizontal="center" vertical="center"/>
    </xf>
    <xf numFmtId="0" fontId="35" fillId="47" borderId="1" xfId="0" applyFont="1" applyFill="1" applyBorder="1" applyAlignment="1">
      <alignment horizontal="center" vertical="center"/>
    </xf>
    <xf numFmtId="0" fontId="35" fillId="47" borderId="11" xfId="0" applyFont="1" applyFill="1" applyBorder="1" applyAlignment="1">
      <alignment horizontal="center" vertical="center"/>
    </xf>
    <xf numFmtId="0" fontId="35" fillId="39" borderId="12" xfId="0" applyFont="1" applyFill="1" applyBorder="1" applyAlignment="1">
      <alignment horizontal="center" vertical="center"/>
    </xf>
    <xf numFmtId="0" fontId="35" fillId="39" borderId="18" xfId="0" applyFont="1" applyFill="1" applyBorder="1" applyAlignment="1">
      <alignment horizontal="center" vertical="center"/>
    </xf>
    <xf numFmtId="0" fontId="35" fillId="39" borderId="14" xfId="0" applyFont="1" applyFill="1" applyBorder="1" applyAlignment="1">
      <alignment horizontal="center" vertical="center"/>
    </xf>
    <xf numFmtId="0" fontId="35" fillId="39" borderId="16" xfId="0" applyFont="1" applyFill="1" applyBorder="1" applyAlignment="1">
      <alignment horizontal="center" vertical="center"/>
    </xf>
    <xf numFmtId="0" fontId="35" fillId="39" borderId="6" xfId="0" applyFont="1" applyFill="1" applyBorder="1" applyAlignment="1">
      <alignment horizontal="center"/>
    </xf>
    <xf numFmtId="0" fontId="35" fillId="39" borderId="1" xfId="0" applyFont="1" applyFill="1" applyBorder="1" applyAlignment="1">
      <alignment horizontal="center"/>
    </xf>
    <xf numFmtId="0" fontId="35" fillId="39" borderId="11" xfId="0" applyFont="1" applyFill="1" applyBorder="1" applyAlignment="1">
      <alignment horizontal="center"/>
    </xf>
    <xf numFmtId="0" fontId="35" fillId="39" borderId="6" xfId="0" applyFont="1" applyFill="1" applyBorder="1" applyAlignment="1">
      <alignment horizontal="center" vertical="center"/>
    </xf>
    <xf numFmtId="0" fontId="35" fillId="39" borderId="1" xfId="0" applyFont="1" applyFill="1" applyBorder="1" applyAlignment="1">
      <alignment horizontal="center" vertical="center"/>
    </xf>
    <xf numFmtId="0" fontId="35" fillId="39" borderId="11" xfId="0" applyFont="1" applyFill="1" applyBorder="1" applyAlignment="1">
      <alignment horizontal="center" vertical="center"/>
    </xf>
    <xf numFmtId="0" fontId="35" fillId="43" borderId="12" xfId="0" applyFont="1" applyFill="1" applyBorder="1" applyAlignment="1">
      <alignment horizontal="center" vertical="center"/>
    </xf>
    <xf numFmtId="0" fontId="35" fillId="43" borderId="18" xfId="0" applyFont="1" applyFill="1" applyBorder="1" applyAlignment="1">
      <alignment horizontal="center" vertical="center"/>
    </xf>
    <xf numFmtId="0" fontId="35" fillId="43" borderId="14" xfId="0" applyFont="1" applyFill="1" applyBorder="1" applyAlignment="1">
      <alignment horizontal="center" vertical="center"/>
    </xf>
    <xf numFmtId="0" fontId="35" fillId="43" borderId="16" xfId="0" applyFont="1" applyFill="1" applyBorder="1" applyAlignment="1">
      <alignment horizontal="center" vertical="center"/>
    </xf>
    <xf numFmtId="0" fontId="35" fillId="43" borderId="6" xfId="0" applyFont="1" applyFill="1" applyBorder="1" applyAlignment="1">
      <alignment horizontal="center" vertical="center"/>
    </xf>
    <xf numFmtId="0" fontId="35" fillId="43" borderId="1" xfId="0" applyFont="1" applyFill="1" applyBorder="1" applyAlignment="1">
      <alignment horizontal="center" vertical="center"/>
    </xf>
    <xf numFmtId="0" fontId="35" fillId="43" borderId="11" xfId="0" applyFont="1" applyFill="1" applyBorder="1" applyAlignment="1">
      <alignment horizontal="center" vertical="center"/>
    </xf>
    <xf numFmtId="0" fontId="35" fillId="46" borderId="12" xfId="0" applyFont="1" applyFill="1" applyBorder="1" applyAlignment="1">
      <alignment horizontal="center" vertical="center"/>
    </xf>
    <xf numFmtId="0" fontId="35" fillId="46" borderId="18" xfId="0" applyFont="1" applyFill="1" applyBorder="1" applyAlignment="1">
      <alignment horizontal="center" vertical="center"/>
    </xf>
    <xf numFmtId="0" fontId="35" fillId="27" borderId="12" xfId="0" applyFont="1" applyFill="1" applyBorder="1" applyAlignment="1">
      <alignment horizontal="center" vertical="center"/>
    </xf>
    <xf numFmtId="0" fontId="35" fillId="27" borderId="18" xfId="0" applyFont="1" applyFill="1" applyBorder="1" applyAlignment="1">
      <alignment horizontal="center" vertical="center"/>
    </xf>
    <xf numFmtId="0" fontId="35" fillId="27" borderId="14" xfId="0" applyFont="1" applyFill="1" applyBorder="1" applyAlignment="1">
      <alignment horizontal="center" vertical="center"/>
    </xf>
    <xf numFmtId="0" fontId="35" fillId="27" borderId="16" xfId="0" applyFont="1" applyFill="1" applyBorder="1" applyAlignment="1">
      <alignment horizontal="center" vertical="center"/>
    </xf>
    <xf numFmtId="0" fontId="35" fillId="27" borderId="6" xfId="0" applyFont="1" applyFill="1" applyBorder="1" applyAlignment="1">
      <alignment horizontal="center"/>
    </xf>
    <xf numFmtId="0" fontId="35" fillId="27" borderId="1" xfId="0" applyFont="1" applyFill="1" applyBorder="1" applyAlignment="1">
      <alignment horizontal="center"/>
    </xf>
    <xf numFmtId="0" fontId="35" fillId="27" borderId="11" xfId="0" applyFont="1" applyFill="1" applyBorder="1" applyAlignment="1">
      <alignment horizontal="center"/>
    </xf>
    <xf numFmtId="0" fontId="35" fillId="27" borderId="6" xfId="0" applyFont="1" applyFill="1" applyBorder="1" applyAlignment="1">
      <alignment horizontal="center" vertical="center"/>
    </xf>
    <xf numFmtId="0" fontId="35" fillId="27" borderId="1" xfId="0" applyFont="1" applyFill="1" applyBorder="1" applyAlignment="1">
      <alignment horizontal="center" vertical="center"/>
    </xf>
    <xf numFmtId="0" fontId="35" fillId="27" borderId="11" xfId="0" applyFont="1" applyFill="1" applyBorder="1" applyAlignment="1">
      <alignment horizontal="center" vertical="center"/>
    </xf>
    <xf numFmtId="0" fontId="35" fillId="45" borderId="6" xfId="0" applyFont="1" applyFill="1" applyBorder="1" applyAlignment="1">
      <alignment horizontal="center" vertical="center"/>
    </xf>
    <xf numFmtId="0" fontId="35" fillId="45" borderId="1" xfId="0" applyFont="1" applyFill="1" applyBorder="1" applyAlignment="1">
      <alignment horizontal="center" vertical="center"/>
    </xf>
    <xf numFmtId="0" fontId="35" fillId="45" borderId="11" xfId="0" applyFont="1" applyFill="1" applyBorder="1" applyAlignment="1">
      <alignment horizontal="center" vertical="center"/>
    </xf>
    <xf numFmtId="0" fontId="35" fillId="21" borderId="6" xfId="0" applyFont="1" applyFill="1" applyBorder="1" applyAlignment="1">
      <alignment horizontal="center"/>
    </xf>
    <xf numFmtId="0" fontId="35" fillId="21" borderId="1" xfId="0" applyFont="1" applyFill="1" applyBorder="1" applyAlignment="1">
      <alignment horizontal="center"/>
    </xf>
    <xf numFmtId="0" fontId="35" fillId="21" borderId="11" xfId="0" applyFont="1" applyFill="1" applyBorder="1" applyAlignment="1">
      <alignment horizontal="center"/>
    </xf>
    <xf numFmtId="0" fontId="35" fillId="5" borderId="1" xfId="0" applyFont="1" applyFill="1" applyBorder="1"/>
    <xf numFmtId="0" fontId="36" fillId="18" borderId="1" xfId="0" applyFont="1" applyFill="1" applyBorder="1"/>
    <xf numFmtId="0" fontId="36" fillId="18" borderId="0" xfId="0" applyFont="1" applyFill="1"/>
    <xf numFmtId="0" fontId="48" fillId="18" borderId="2" xfId="0" applyFont="1" applyFill="1" applyBorder="1" applyAlignment="1">
      <alignment horizontal="center" vertical="center"/>
    </xf>
    <xf numFmtId="165" fontId="48" fillId="18" borderId="1" xfId="0" applyNumberFormat="1" applyFont="1" applyFill="1" applyBorder="1" applyAlignment="1">
      <alignment horizontal="center" vertical="center"/>
    </xf>
    <xf numFmtId="0" fontId="48" fillId="18" borderId="1" xfId="0" applyFont="1" applyFill="1" applyBorder="1" applyAlignment="1">
      <alignment horizontal="center" vertical="center"/>
    </xf>
    <xf numFmtId="0" fontId="35" fillId="38" borderId="6" xfId="0" applyFont="1" applyFill="1" applyBorder="1" applyAlignment="1">
      <alignment horizontal="center"/>
    </xf>
    <xf numFmtId="0" fontId="35" fillId="38" borderId="1" xfId="0" applyFont="1" applyFill="1" applyBorder="1" applyAlignment="1">
      <alignment horizontal="center"/>
    </xf>
    <xf numFmtId="0" fontId="35" fillId="38" borderId="11" xfId="0" applyFont="1" applyFill="1" applyBorder="1" applyAlignment="1">
      <alignment horizontal="center"/>
    </xf>
    <xf numFmtId="0" fontId="35" fillId="3" borderId="12" xfId="0" applyFont="1" applyFill="1" applyBorder="1" applyAlignment="1">
      <alignment horizontal="center" vertical="center"/>
    </xf>
    <xf numFmtId="0" fontId="35" fillId="3" borderId="18" xfId="0" applyFont="1" applyFill="1" applyBorder="1" applyAlignment="1">
      <alignment horizontal="center" vertical="center"/>
    </xf>
    <xf numFmtId="0" fontId="35" fillId="3" borderId="14" xfId="0" applyFont="1" applyFill="1" applyBorder="1" applyAlignment="1">
      <alignment horizontal="center" vertical="center"/>
    </xf>
    <xf numFmtId="0" fontId="35" fillId="3" borderId="16" xfId="0" applyFont="1" applyFill="1" applyBorder="1" applyAlignment="1">
      <alignment horizontal="center" vertical="center"/>
    </xf>
    <xf numFmtId="0" fontId="35" fillId="3" borderId="6" xfId="0" applyFont="1" applyFill="1" applyBorder="1" applyAlignment="1">
      <alignment horizontal="center"/>
    </xf>
    <xf numFmtId="0" fontId="35" fillId="3" borderId="1" xfId="0" applyFont="1" applyFill="1" applyBorder="1" applyAlignment="1">
      <alignment horizontal="center"/>
    </xf>
    <xf numFmtId="0" fontId="35" fillId="3" borderId="11" xfId="0" applyFont="1" applyFill="1" applyBorder="1" applyAlignment="1">
      <alignment horizontal="center"/>
    </xf>
    <xf numFmtId="0" fontId="35" fillId="3" borderId="19" xfId="0" applyFont="1" applyFill="1" applyBorder="1" applyAlignment="1">
      <alignment horizontal="center"/>
    </xf>
    <xf numFmtId="0" fontId="35" fillId="3" borderId="3" xfId="0" applyFont="1" applyFill="1" applyBorder="1" applyAlignment="1">
      <alignment horizontal="center"/>
    </xf>
    <xf numFmtId="0" fontId="35" fillId="3" borderId="17" xfId="0" applyFont="1" applyFill="1" applyBorder="1" applyAlignment="1">
      <alignment horizontal="center"/>
    </xf>
    <xf numFmtId="1" fontId="50" fillId="18" borderId="0" xfId="0" applyNumberFormat="1" applyFont="1" applyFill="1" applyAlignment="1">
      <alignment horizontal="center" vertical="center"/>
    </xf>
    <xf numFmtId="0" fontId="51" fillId="18" borderId="1" xfId="0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51" fillId="18" borderId="11" xfId="0" applyFont="1" applyFill="1" applyBorder="1" applyAlignment="1">
      <alignment horizontal="center" vertical="center"/>
    </xf>
    <xf numFmtId="0" fontId="51" fillId="18" borderId="6" xfId="0" applyFont="1" applyFill="1" applyBorder="1" applyAlignment="1">
      <alignment horizontal="center" vertical="center"/>
    </xf>
    <xf numFmtId="0" fontId="54" fillId="18" borderId="1" xfId="0" applyFont="1" applyFill="1" applyBorder="1" applyAlignment="1">
      <alignment horizontal="center" vertical="center"/>
    </xf>
    <xf numFmtId="1" fontId="36" fillId="18" borderId="0" xfId="0" applyNumberFormat="1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center" vertical="center"/>
    </xf>
    <xf numFmtId="0" fontId="57" fillId="18" borderId="1" xfId="0" applyFont="1" applyFill="1" applyBorder="1" applyAlignment="1">
      <alignment horizontal="left" vertical="center"/>
    </xf>
    <xf numFmtId="0" fontId="57" fillId="18" borderId="11" xfId="0" applyFont="1" applyFill="1" applyBorder="1" applyAlignment="1">
      <alignment horizontal="left" vertical="center"/>
    </xf>
    <xf numFmtId="0" fontId="57" fillId="18" borderId="6" xfId="0" applyFont="1" applyFill="1" applyBorder="1" applyAlignment="1">
      <alignment horizontal="left" vertical="center"/>
    </xf>
    <xf numFmtId="0" fontId="5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left" vertical="center"/>
    </xf>
    <xf numFmtId="0" fontId="57" fillId="18" borderId="0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5" fillId="18" borderId="1" xfId="0" applyNumberFormat="1" applyFont="1" applyFill="1" applyBorder="1" applyAlignment="1">
      <alignment horizontal="center" vertical="center"/>
    </xf>
    <xf numFmtId="165" fontId="56" fillId="18" borderId="2" xfId="0" applyNumberFormat="1" applyFont="1" applyFill="1" applyBorder="1" applyAlignment="1">
      <alignment horizontal="center" vertical="center"/>
    </xf>
    <xf numFmtId="165" fontId="56" fillId="18" borderId="11" xfId="0" applyNumberFormat="1" applyFont="1" applyFill="1" applyBorder="1" applyAlignment="1">
      <alignment horizontal="center" vertical="center"/>
    </xf>
    <xf numFmtId="165" fontId="55" fillId="18" borderId="6" xfId="0" applyNumberFormat="1" applyFont="1" applyFill="1" applyBorder="1" applyAlignment="1">
      <alignment horizontal="center" vertical="center"/>
    </xf>
    <xf numFmtId="165" fontId="56" fillId="18" borderId="20" xfId="0" applyNumberFormat="1" applyFont="1" applyFill="1" applyBorder="1" applyAlignment="1">
      <alignment horizontal="center" vertical="center"/>
    </xf>
    <xf numFmtId="165" fontId="56" fillId="18" borderId="0" xfId="0" applyNumberFormat="1" applyFont="1" applyFill="1" applyBorder="1" applyAlignment="1">
      <alignment horizontal="center" vertical="center"/>
    </xf>
    <xf numFmtId="0" fontId="42" fillId="18" borderId="10" xfId="0" applyFont="1" applyFill="1" applyBorder="1" applyAlignment="1">
      <alignment horizontal="center" vertical="center"/>
    </xf>
    <xf numFmtId="0" fontId="42" fillId="18" borderId="8" xfId="0" applyFont="1" applyFill="1" applyBorder="1" applyAlignment="1">
      <alignment horizontal="center" vertical="center"/>
    </xf>
    <xf numFmtId="0" fontId="42" fillId="18" borderId="0" xfId="0" applyFont="1" applyFill="1" applyAlignment="1">
      <alignment horizontal="center" vertical="center"/>
    </xf>
    <xf numFmtId="0" fontId="42" fillId="18" borderId="1" xfId="0" applyFont="1" applyFill="1" applyBorder="1" applyAlignment="1">
      <alignment horizontal="center" vertical="center"/>
    </xf>
    <xf numFmtId="0" fontId="54" fillId="18" borderId="11" xfId="0" applyFont="1" applyFill="1" applyBorder="1" applyAlignment="1">
      <alignment horizontal="center" vertical="center"/>
    </xf>
    <xf numFmtId="0" fontId="54" fillId="18" borderId="6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54" fillId="18" borderId="0" xfId="0" applyFont="1" applyFill="1" applyBorder="1" applyAlignment="1">
      <alignment horizontal="center" vertical="center"/>
    </xf>
    <xf numFmtId="0" fontId="51" fillId="18" borderId="0" xfId="0" applyFont="1" applyFill="1" applyBorder="1" applyAlignment="1">
      <alignment horizontal="center" vertical="center"/>
    </xf>
    <xf numFmtId="0" fontId="49" fillId="18" borderId="0" xfId="0" applyFont="1" applyFill="1" applyBorder="1" applyAlignment="1">
      <alignment horizontal="center" vertical="center"/>
    </xf>
    <xf numFmtId="0" fontId="59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35" fillId="38" borderId="3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25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60" fillId="18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center" vertical="center"/>
    </xf>
    <xf numFmtId="0" fontId="35" fillId="48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35" fillId="49" borderId="1" xfId="0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horizontal="center" vertical="center"/>
    </xf>
    <xf numFmtId="0" fontId="51" fillId="10" borderId="1" xfId="0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51" fillId="38" borderId="1" xfId="0" applyFont="1" applyFill="1" applyBorder="1" applyAlignment="1">
      <alignment horizontal="center" vertical="center"/>
    </xf>
    <xf numFmtId="0" fontId="35" fillId="50" borderId="1" xfId="0" applyFont="1" applyFill="1" applyBorder="1" applyAlignment="1">
      <alignment horizontal="center" vertical="center"/>
    </xf>
    <xf numFmtId="0" fontId="51" fillId="37" borderId="1" xfId="0" applyFont="1" applyFill="1" applyBorder="1" applyAlignment="1">
      <alignment horizontal="center" vertical="center"/>
    </xf>
    <xf numFmtId="0" fontId="35" fillId="13" borderId="1" xfId="0" applyFont="1" applyFill="1" applyBorder="1" applyAlignment="1">
      <alignment horizontal="center" vertical="center"/>
    </xf>
    <xf numFmtId="0" fontId="35" fillId="51" borderId="1" xfId="0" applyFont="1" applyFill="1" applyBorder="1" applyAlignment="1">
      <alignment horizontal="center" vertical="center"/>
    </xf>
    <xf numFmtId="0" fontId="51" fillId="51" borderId="1" xfId="0" applyFont="1" applyFill="1" applyBorder="1" applyAlignment="1">
      <alignment horizontal="center" vertical="center"/>
    </xf>
    <xf numFmtId="165" fontId="56" fillId="52" borderId="1" xfId="0" applyNumberFormat="1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0" fontId="51" fillId="52" borderId="1" xfId="0" applyFont="1" applyFill="1" applyBorder="1" applyAlignment="1">
      <alignment horizontal="center" vertical="center"/>
    </xf>
    <xf numFmtId="0" fontId="49" fillId="53" borderId="1" xfId="0" applyFont="1" applyFill="1" applyBorder="1" applyAlignment="1">
      <alignment horizontal="center" vertical="center"/>
    </xf>
    <xf numFmtId="0" fontId="51" fillId="53" borderId="11" xfId="0" applyFont="1" applyFill="1" applyBorder="1" applyAlignment="1">
      <alignment horizontal="center" vertical="center"/>
    </xf>
    <xf numFmtId="0" fontId="49" fillId="54" borderId="1" xfId="0" applyFont="1" applyFill="1" applyBorder="1" applyAlignment="1">
      <alignment horizontal="center" vertical="center"/>
    </xf>
    <xf numFmtId="0" fontId="49" fillId="55" borderId="1" xfId="0" applyFont="1" applyFill="1" applyBorder="1" applyAlignment="1">
      <alignment horizontal="center" vertical="center"/>
    </xf>
    <xf numFmtId="0" fontId="51" fillId="55" borderId="1" xfId="0" applyFont="1" applyFill="1" applyBorder="1" applyAlignment="1">
      <alignment horizontal="center" vertical="center"/>
    </xf>
    <xf numFmtId="0" fontId="51" fillId="55" borderId="11" xfId="0" applyFont="1" applyFill="1" applyBorder="1" applyAlignment="1">
      <alignment horizontal="center" vertical="center"/>
    </xf>
    <xf numFmtId="0" fontId="51" fillId="39" borderId="1" xfId="0" applyFont="1" applyFill="1" applyBorder="1" applyAlignment="1">
      <alignment horizontal="center" vertical="center"/>
    </xf>
    <xf numFmtId="0" fontId="49" fillId="10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49" fillId="51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51" fillId="31" borderId="1" xfId="0" applyFont="1" applyFill="1" applyBorder="1" applyAlignment="1">
      <alignment horizontal="center" vertical="center"/>
    </xf>
    <xf numFmtId="0" fontId="49" fillId="56" borderId="1" xfId="0" applyFont="1" applyFill="1" applyBorder="1" applyAlignment="1">
      <alignment horizontal="center" vertical="center"/>
    </xf>
    <xf numFmtId="0" fontId="70" fillId="52" borderId="1" xfId="0" applyFont="1" applyFill="1" applyBorder="1" applyAlignment="1">
      <alignment horizontal="left" vertical="center"/>
    </xf>
    <xf numFmtId="0" fontId="71" fillId="52" borderId="1" xfId="0" applyFont="1" applyFill="1" applyBorder="1" applyAlignment="1">
      <alignment horizontal="center" vertical="center"/>
    </xf>
    <xf numFmtId="0" fontId="51" fillId="53" borderId="1" xfId="0" applyFont="1" applyFill="1" applyBorder="1" applyAlignment="1">
      <alignment horizontal="center" vertical="center"/>
    </xf>
    <xf numFmtId="0" fontId="51" fillId="45" borderId="1" xfId="0" applyFont="1" applyFill="1" applyBorder="1" applyAlignment="1">
      <alignment horizontal="center" vertical="center"/>
    </xf>
    <xf numFmtId="0" fontId="49" fillId="27" borderId="1" xfId="0" applyFont="1" applyFill="1" applyBorder="1" applyAlignment="1">
      <alignment horizontal="center" vertical="center"/>
    </xf>
    <xf numFmtId="165" fontId="36" fillId="18" borderId="1" xfId="0" applyNumberFormat="1" applyFont="1" applyFill="1" applyBorder="1" applyAlignment="1">
      <alignment horizontal="center" vertical="center"/>
    </xf>
    <xf numFmtId="0" fontId="51" fillId="27" borderId="1" xfId="0" applyFont="1" applyFill="1" applyBorder="1" applyAlignment="1">
      <alignment horizontal="center" vertical="center"/>
    </xf>
    <xf numFmtId="0" fontId="51" fillId="57" borderId="1" xfId="0" applyFont="1" applyFill="1" applyBorder="1" applyAlignment="1">
      <alignment horizontal="center" vertical="center"/>
    </xf>
    <xf numFmtId="0" fontId="73" fillId="18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vertical="center"/>
    </xf>
    <xf numFmtId="0" fontId="73" fillId="53" borderId="1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42" fillId="18" borderId="11" xfId="0" applyFont="1" applyFill="1" applyBorder="1" applyAlignment="1">
      <alignment horizontal="left" vertical="center"/>
    </xf>
    <xf numFmtId="0" fontId="42" fillId="18" borderId="1" xfId="0" applyFont="1" applyFill="1" applyBorder="1" applyAlignment="1">
      <alignment horizontal="left" vertical="center"/>
    </xf>
    <xf numFmtId="0" fontId="36" fillId="11" borderId="1" xfId="0" applyFont="1" applyFill="1" applyBorder="1" applyAlignment="1">
      <alignment horizontal="center" vertical="center"/>
    </xf>
    <xf numFmtId="0" fontId="52" fillId="11" borderId="1" xfId="0" applyFont="1" applyFill="1" applyBorder="1" applyAlignment="1">
      <alignment horizontal="center" vertical="center"/>
    </xf>
    <xf numFmtId="0" fontId="48" fillId="11" borderId="0" xfId="0" applyFont="1" applyFill="1" applyBorder="1" applyAlignment="1">
      <alignment horizontal="center" vertical="center"/>
    </xf>
    <xf numFmtId="0" fontId="52" fillId="11" borderId="0" xfId="0" applyFont="1" applyFill="1" applyBorder="1" applyAlignment="1">
      <alignment horizontal="center" vertical="center"/>
    </xf>
    <xf numFmtId="0" fontId="18" fillId="18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18" fillId="0" borderId="1" xfId="0" applyFont="1" applyFill="1" applyBorder="1"/>
    <xf numFmtId="0" fontId="60" fillId="18" borderId="1" xfId="0" applyFont="1" applyFill="1" applyBorder="1" applyAlignment="1">
      <alignment vertical="center"/>
    </xf>
    <xf numFmtId="0" fontId="51" fillId="58" borderId="1" xfId="0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78" fillId="51" borderId="12" xfId="0" applyFont="1" applyFill="1" applyBorder="1" applyAlignment="1">
      <alignment horizontal="left" vertical="center"/>
    </xf>
    <xf numFmtId="0" fontId="78" fillId="51" borderId="18" xfId="0" applyFont="1" applyFill="1" applyBorder="1" applyAlignment="1">
      <alignment horizontal="left" vertical="center"/>
    </xf>
    <xf numFmtId="0" fontId="78" fillId="9" borderId="12" xfId="0" applyFont="1" applyFill="1" applyBorder="1" applyAlignment="1">
      <alignment horizontal="left" vertical="center"/>
    </xf>
    <xf numFmtId="0" fontId="78" fillId="9" borderId="18" xfId="0" applyFont="1" applyFill="1" applyBorder="1" applyAlignment="1">
      <alignment horizontal="left" vertical="center"/>
    </xf>
    <xf numFmtId="0" fontId="78" fillId="29" borderId="12" xfId="0" applyFont="1" applyFill="1" applyBorder="1" applyAlignment="1">
      <alignment horizontal="left" vertical="center"/>
    </xf>
    <xf numFmtId="0" fontId="78" fillId="29" borderId="18" xfId="0" applyFont="1" applyFill="1" applyBorder="1" applyAlignment="1">
      <alignment horizontal="left" vertical="center"/>
    </xf>
    <xf numFmtId="0" fontId="78" fillId="18" borderId="12" xfId="0" applyFont="1" applyFill="1" applyBorder="1" applyAlignment="1">
      <alignment horizontal="left" vertical="center"/>
    </xf>
    <xf numFmtId="0" fontId="78" fillId="18" borderId="18" xfId="0" applyFont="1" applyFill="1" applyBorder="1" applyAlignment="1">
      <alignment horizontal="left" vertical="center"/>
    </xf>
    <xf numFmtId="0" fontId="78" fillId="56" borderId="12" xfId="0" applyFont="1" applyFill="1" applyBorder="1" applyAlignment="1">
      <alignment horizontal="left" vertical="center"/>
    </xf>
    <xf numFmtId="0" fontId="78" fillId="56" borderId="18" xfId="0" applyFont="1" applyFill="1" applyBorder="1" applyAlignment="1">
      <alignment horizontal="left" vertical="center"/>
    </xf>
    <xf numFmtId="0" fontId="78" fillId="38" borderId="12" xfId="0" applyFont="1" applyFill="1" applyBorder="1" applyAlignment="1">
      <alignment horizontal="left" vertical="center"/>
    </xf>
    <xf numFmtId="0" fontId="78" fillId="38" borderId="18" xfId="0" applyFont="1" applyFill="1" applyBorder="1" applyAlignment="1">
      <alignment horizontal="left" vertical="center"/>
    </xf>
    <xf numFmtId="0" fontId="78" fillId="4" borderId="12" xfId="0" applyFont="1" applyFill="1" applyBorder="1" applyAlignment="1">
      <alignment horizontal="left" vertical="center"/>
    </xf>
    <xf numFmtId="0" fontId="78" fillId="4" borderId="18" xfId="0" applyFont="1" applyFill="1" applyBorder="1" applyAlignment="1">
      <alignment horizontal="left" vertical="center"/>
    </xf>
    <xf numFmtId="0" fontId="78" fillId="27" borderId="12" xfId="0" applyFont="1" applyFill="1" applyBorder="1" applyAlignment="1">
      <alignment horizontal="left" vertical="center"/>
    </xf>
    <xf numFmtId="0" fontId="78" fillId="27" borderId="18" xfId="0" applyFont="1" applyFill="1" applyBorder="1" applyAlignment="1">
      <alignment horizontal="left" vertical="center"/>
    </xf>
    <xf numFmtId="0" fontId="78" fillId="10" borderId="12" xfId="0" applyFont="1" applyFill="1" applyBorder="1" applyAlignment="1">
      <alignment horizontal="left" vertical="center"/>
    </xf>
    <xf numFmtId="0" fontId="78" fillId="10" borderId="18" xfId="0" applyFont="1" applyFill="1" applyBorder="1" applyAlignment="1">
      <alignment horizontal="left" vertical="center"/>
    </xf>
    <xf numFmtId="0" fontId="78" fillId="58" borderId="12" xfId="0" applyFont="1" applyFill="1" applyBorder="1" applyAlignment="1">
      <alignment horizontal="left" vertical="center"/>
    </xf>
    <xf numFmtId="0" fontId="78" fillId="58" borderId="18" xfId="0" applyFont="1" applyFill="1" applyBorder="1" applyAlignment="1">
      <alignment horizontal="left" vertical="center"/>
    </xf>
    <xf numFmtId="0" fontId="78" fillId="28" borderId="12" xfId="0" applyFont="1" applyFill="1" applyBorder="1" applyAlignment="1">
      <alignment horizontal="left" vertical="center"/>
    </xf>
    <xf numFmtId="0" fontId="78" fillId="28" borderId="18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left" vertical="center"/>
    </xf>
    <xf numFmtId="0" fontId="78" fillId="57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78" fillId="59" borderId="1" xfId="0" applyFont="1" applyFill="1" applyBorder="1" applyAlignment="1">
      <alignment horizontal="left" vertical="center"/>
    </xf>
    <xf numFmtId="0" fontId="78" fillId="27" borderId="1" xfId="0" applyFont="1" applyFill="1" applyBorder="1" applyAlignment="1">
      <alignment horizontal="left" vertical="center"/>
    </xf>
    <xf numFmtId="0" fontId="78" fillId="38" borderId="1" xfId="0" applyFont="1" applyFill="1" applyBorder="1" applyAlignment="1">
      <alignment horizontal="left" vertical="center"/>
    </xf>
    <xf numFmtId="0" fontId="78" fillId="60" borderId="1" xfId="0" applyFont="1" applyFill="1" applyBorder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56" borderId="1" xfId="0" applyFont="1" applyFill="1" applyBorder="1" applyAlignment="1">
      <alignment horizontal="left" vertical="center"/>
    </xf>
    <xf numFmtId="0" fontId="78" fillId="62" borderId="1" xfId="0" applyFont="1" applyFill="1" applyBorder="1" applyAlignment="1">
      <alignment horizontal="left" vertical="center"/>
    </xf>
    <xf numFmtId="0" fontId="78" fillId="63" borderId="1" xfId="0" applyFont="1" applyFill="1" applyBorder="1" applyAlignment="1">
      <alignment horizontal="left" vertical="center"/>
    </xf>
    <xf numFmtId="0" fontId="79" fillId="61" borderId="1" xfId="0" applyFont="1" applyFill="1" applyBorder="1" applyAlignment="1">
      <alignment horizontal="left" vertical="center"/>
    </xf>
    <xf numFmtId="0" fontId="79" fillId="49" borderId="1" xfId="0" applyFont="1" applyFill="1" applyBorder="1" applyAlignment="1">
      <alignment horizontal="left" vertical="center"/>
    </xf>
    <xf numFmtId="0" fontId="79" fillId="11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35" fillId="18" borderId="1" xfId="0" applyFont="1" applyFill="1" applyBorder="1" applyAlignment="1">
      <alignment horizontal="left" vertical="center"/>
    </xf>
    <xf numFmtId="0" fontId="80" fillId="18" borderId="1" xfId="0" applyFont="1" applyFill="1" applyBorder="1" applyAlignment="1">
      <alignment horizontal="left" vertical="center"/>
    </xf>
    <xf numFmtId="0" fontId="79" fillId="42" borderId="1" xfId="0" applyFont="1" applyFill="1" applyBorder="1" applyAlignment="1">
      <alignment horizontal="left" vertical="center"/>
    </xf>
    <xf numFmtId="0" fontId="78" fillId="3" borderId="12" xfId="0" applyFont="1" applyFill="1" applyBorder="1" applyAlignment="1">
      <alignment horizontal="left" vertical="center"/>
    </xf>
    <xf numFmtId="0" fontId="78" fillId="3" borderId="18" xfId="0" applyFont="1" applyFill="1" applyBorder="1" applyAlignment="1">
      <alignment horizontal="left" vertical="center"/>
    </xf>
    <xf numFmtId="0" fontId="34" fillId="18" borderId="0" xfId="0" applyFont="1" applyFill="1" applyAlignment="1">
      <alignment horizontal="center" vertical="center"/>
    </xf>
    <xf numFmtId="0" fontId="49" fillId="29" borderId="1" xfId="0" applyFont="1" applyFill="1" applyBorder="1" applyAlignment="1">
      <alignment horizontal="center" vertical="center"/>
    </xf>
    <xf numFmtId="0" fontId="49" fillId="38" borderId="1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9" fillId="58" borderId="1" xfId="0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/>
    </xf>
    <xf numFmtId="0" fontId="49" fillId="28" borderId="1" xfId="0" applyFont="1" applyFill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/>
    </xf>
    <xf numFmtId="0" fontId="49" fillId="12" borderId="1" xfId="0" applyFont="1" applyFill="1" applyBorder="1" applyAlignment="1">
      <alignment horizontal="center" vertical="center"/>
    </xf>
    <xf numFmtId="0" fontId="49" fillId="57" borderId="1" xfId="0" applyFont="1" applyFill="1" applyBorder="1" applyAlignment="1">
      <alignment horizontal="center" vertical="center"/>
    </xf>
    <xf numFmtId="0" fontId="49" fillId="59" borderId="1" xfId="0" applyFont="1" applyFill="1" applyBorder="1" applyAlignment="1">
      <alignment horizontal="center" vertical="center"/>
    </xf>
    <xf numFmtId="0" fontId="49" fillId="60" borderId="1" xfId="0" applyFont="1" applyFill="1" applyBorder="1" applyAlignment="1">
      <alignment horizontal="center" vertical="center"/>
    </xf>
    <xf numFmtId="0" fontId="49" fillId="62" borderId="1" xfId="0" applyFont="1" applyFill="1" applyBorder="1" applyAlignment="1">
      <alignment horizontal="center" vertical="center"/>
    </xf>
    <xf numFmtId="0" fontId="49" fillId="63" borderId="1" xfId="0" applyFont="1" applyFill="1" applyBorder="1" applyAlignment="1">
      <alignment horizontal="center" vertical="center"/>
    </xf>
    <xf numFmtId="0" fontId="75" fillId="61" borderId="1" xfId="0" applyFont="1" applyFill="1" applyBorder="1" applyAlignment="1">
      <alignment horizontal="center" vertical="center"/>
    </xf>
    <xf numFmtId="0" fontId="49" fillId="49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49" fillId="42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36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8" fillId="18" borderId="0" xfId="0" applyFont="1" applyFill="1" applyAlignment="1">
      <alignment vertical="center"/>
    </xf>
    <xf numFmtId="165" fontId="53" fillId="18" borderId="1" xfId="0" applyNumberFormat="1" applyFont="1" applyFill="1" applyBorder="1" applyAlignment="1">
      <alignment vertical="center"/>
    </xf>
    <xf numFmtId="0" fontId="35" fillId="18" borderId="1" xfId="0" applyFont="1" applyFill="1" applyBorder="1" applyAlignment="1">
      <alignment vertical="center"/>
    </xf>
    <xf numFmtId="0" fontId="54" fillId="18" borderId="1" xfId="0" applyFont="1" applyFill="1" applyBorder="1" applyAlignment="1">
      <alignment vertical="center"/>
    </xf>
    <xf numFmtId="0" fontId="51" fillId="18" borderId="1" xfId="0" applyFont="1" applyFill="1" applyBorder="1" applyAlignment="1">
      <alignment vertical="center"/>
    </xf>
    <xf numFmtId="0" fontId="34" fillId="18" borderId="7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vertical="center"/>
    </xf>
    <xf numFmtId="0" fontId="42" fillId="52" borderId="7" xfId="0" applyFont="1" applyFill="1" applyBorder="1" applyAlignment="1">
      <alignment vertical="center"/>
    </xf>
    <xf numFmtId="0" fontId="42" fillId="52" borderId="8" xfId="0" applyFont="1" applyFill="1" applyBorder="1" applyAlignment="1">
      <alignment vertical="center"/>
    </xf>
    <xf numFmtId="0" fontId="34" fillId="18" borderId="1" xfId="0" applyFont="1" applyFill="1" applyBorder="1" applyAlignment="1">
      <alignment horizontal="center" vertical="center"/>
    </xf>
    <xf numFmtId="0" fontId="34" fillId="18" borderId="0" xfId="0" applyFont="1" applyFill="1" applyBorder="1" applyAlignment="1">
      <alignment horizontal="center" vertical="center"/>
    </xf>
    <xf numFmtId="165" fontId="53" fillId="18" borderId="0" xfId="0" applyNumberFormat="1" applyFont="1" applyFill="1" applyBorder="1" applyAlignment="1">
      <alignment vertical="center"/>
    </xf>
    <xf numFmtId="0" fontId="35" fillId="18" borderId="0" xfId="0" applyFont="1" applyFill="1" applyBorder="1" applyAlignment="1">
      <alignment vertical="center"/>
    </xf>
    <xf numFmtId="0" fontId="54" fillId="18" borderId="0" xfId="0" applyFont="1" applyFill="1" applyBorder="1" applyAlignment="1">
      <alignment vertical="center"/>
    </xf>
    <xf numFmtId="0" fontId="51" fillId="18" borderId="0" xfId="0" applyFont="1" applyFill="1" applyBorder="1" applyAlignment="1">
      <alignment vertical="center"/>
    </xf>
    <xf numFmtId="0" fontId="52" fillId="11" borderId="0" xfId="0" applyFont="1" applyFill="1" applyBorder="1" applyAlignment="1">
      <alignment vertical="center"/>
    </xf>
    <xf numFmtId="0" fontId="49" fillId="18" borderId="0" xfId="0" applyFont="1" applyFill="1" applyBorder="1" applyAlignment="1">
      <alignment vertical="center"/>
    </xf>
    <xf numFmtId="165" fontId="53" fillId="18" borderId="0" xfId="0" applyNumberFormat="1" applyFont="1" applyFill="1" applyAlignment="1">
      <alignment vertical="center"/>
    </xf>
    <xf numFmtId="0" fontId="35" fillId="18" borderId="0" xfId="0" applyFont="1" applyFill="1" applyAlignment="1">
      <alignment vertical="center"/>
    </xf>
    <xf numFmtId="0" fontId="54" fillId="18" borderId="0" xfId="0" applyFont="1" applyFill="1" applyAlignment="1">
      <alignment vertical="center"/>
    </xf>
    <xf numFmtId="0" fontId="51" fillId="18" borderId="0" xfId="0" applyFont="1" applyFill="1" applyAlignment="1">
      <alignment vertical="center"/>
    </xf>
    <xf numFmtId="0" fontId="52" fillId="11" borderId="0" xfId="0" applyFont="1" applyFill="1" applyAlignment="1">
      <alignment vertical="center"/>
    </xf>
    <xf numFmtId="0" fontId="49" fillId="18" borderId="0" xfId="0" applyFont="1" applyFill="1" applyAlignment="1">
      <alignment vertical="center"/>
    </xf>
    <xf numFmtId="0" fontId="78" fillId="5" borderId="12" xfId="0" applyFont="1" applyFill="1" applyBorder="1" applyAlignment="1">
      <alignment horizontal="left" vertical="center"/>
    </xf>
    <xf numFmtId="0" fontId="78" fillId="5" borderId="18" xfId="0" applyFont="1" applyFill="1" applyBorder="1" applyAlignment="1">
      <alignment horizontal="left" vertical="center"/>
    </xf>
    <xf numFmtId="0" fontId="78" fillId="25" borderId="12" xfId="0" applyFont="1" applyFill="1" applyBorder="1" applyAlignment="1">
      <alignment horizontal="left" vertical="center"/>
    </xf>
    <xf numFmtId="0" fontId="78" fillId="25" borderId="18" xfId="0" applyFont="1" applyFill="1" applyBorder="1" applyAlignment="1">
      <alignment horizontal="left" vertical="center"/>
    </xf>
    <xf numFmtId="0" fontId="78" fillId="37" borderId="12" xfId="0" applyFont="1" applyFill="1" applyBorder="1" applyAlignment="1">
      <alignment horizontal="left" vertical="center"/>
    </xf>
    <xf numFmtId="0" fontId="78" fillId="37" borderId="18" xfId="0" applyFont="1" applyFill="1" applyBorder="1" applyAlignment="1">
      <alignment horizontal="left" vertical="center"/>
    </xf>
    <xf numFmtId="0" fontId="78" fillId="6" borderId="12" xfId="0" applyFont="1" applyFill="1" applyBorder="1" applyAlignment="1">
      <alignment horizontal="left" vertical="center"/>
    </xf>
    <xf numFmtId="0" fontId="78" fillId="6" borderId="18" xfId="0" applyFont="1" applyFill="1" applyBorder="1" applyAlignment="1">
      <alignment horizontal="left" vertical="center"/>
    </xf>
    <xf numFmtId="0" fontId="78" fillId="24" borderId="12" xfId="0" applyFont="1" applyFill="1" applyBorder="1" applyAlignment="1">
      <alignment horizontal="left" vertical="center"/>
    </xf>
    <xf numFmtId="0" fontId="78" fillId="24" borderId="18" xfId="0" applyFont="1" applyFill="1" applyBorder="1" applyAlignment="1">
      <alignment horizontal="left" vertical="center"/>
    </xf>
    <xf numFmtId="0" fontId="78" fillId="48" borderId="12" xfId="0" applyFont="1" applyFill="1" applyBorder="1" applyAlignment="1">
      <alignment horizontal="left" vertical="center"/>
    </xf>
    <xf numFmtId="0" fontId="78" fillId="48" borderId="18" xfId="0" applyFont="1" applyFill="1" applyBorder="1" applyAlignment="1">
      <alignment horizontal="left" vertical="center"/>
    </xf>
    <xf numFmtId="0" fontId="78" fillId="21" borderId="12" xfId="0" applyFont="1" applyFill="1" applyBorder="1" applyAlignment="1">
      <alignment horizontal="left" vertical="center"/>
    </xf>
    <xf numFmtId="0" fontId="78" fillId="21" borderId="18" xfId="0" applyFont="1" applyFill="1" applyBorder="1" applyAlignment="1">
      <alignment horizontal="left" vertical="center"/>
    </xf>
    <xf numFmtId="0" fontId="78" fillId="49" borderId="12" xfId="0" applyFont="1" applyFill="1" applyBorder="1" applyAlignment="1">
      <alignment horizontal="left" vertical="center"/>
    </xf>
    <xf numFmtId="0" fontId="78" fillId="49" borderId="18" xfId="0" applyFont="1" applyFill="1" applyBorder="1" applyAlignment="1">
      <alignment horizontal="left" vertical="center"/>
    </xf>
    <xf numFmtId="0" fontId="78" fillId="40" borderId="12" xfId="0" applyFont="1" applyFill="1" applyBorder="1" applyAlignment="1">
      <alignment horizontal="left" vertical="center"/>
    </xf>
    <xf numFmtId="0" fontId="78" fillId="40" borderId="18" xfId="0" applyFont="1" applyFill="1" applyBorder="1" applyAlignment="1">
      <alignment horizontal="left" vertical="center"/>
    </xf>
    <xf numFmtId="0" fontId="78" fillId="50" borderId="12" xfId="0" applyFont="1" applyFill="1" applyBorder="1" applyAlignment="1">
      <alignment horizontal="left" vertical="center"/>
    </xf>
    <xf numFmtId="0" fontId="78" fillId="50" borderId="18" xfId="0" applyFont="1" applyFill="1" applyBorder="1" applyAlignment="1">
      <alignment horizontal="left" vertical="center"/>
    </xf>
    <xf numFmtId="0" fontId="78" fillId="13" borderId="12" xfId="0" applyFont="1" applyFill="1" applyBorder="1" applyAlignment="1">
      <alignment horizontal="left" vertical="center"/>
    </xf>
    <xf numFmtId="0" fontId="78" fillId="13" borderId="18" xfId="0" applyFont="1" applyFill="1" applyBorder="1" applyAlignment="1">
      <alignment horizontal="left" vertical="center"/>
    </xf>
    <xf numFmtId="0" fontId="78" fillId="22" borderId="12" xfId="0" applyFont="1" applyFill="1" applyBorder="1" applyAlignment="1">
      <alignment horizontal="left" vertical="center"/>
    </xf>
    <xf numFmtId="0" fontId="78" fillId="22" borderId="18" xfId="0" applyFont="1" applyFill="1" applyBorder="1" applyAlignment="1">
      <alignment horizontal="left" vertical="center"/>
    </xf>
    <xf numFmtId="0" fontId="78" fillId="53" borderId="12" xfId="0" applyFont="1" applyFill="1" applyBorder="1" applyAlignment="1">
      <alignment horizontal="left" vertical="center"/>
    </xf>
    <xf numFmtId="0" fontId="78" fillId="53" borderId="18" xfId="0" applyFont="1" applyFill="1" applyBorder="1" applyAlignment="1">
      <alignment horizontal="left" vertical="center"/>
    </xf>
    <xf numFmtId="0" fontId="78" fillId="54" borderId="12" xfId="0" applyFont="1" applyFill="1" applyBorder="1" applyAlignment="1">
      <alignment horizontal="left" vertical="center"/>
    </xf>
    <xf numFmtId="0" fontId="78" fillId="54" borderId="18" xfId="0" applyFont="1" applyFill="1" applyBorder="1" applyAlignment="1">
      <alignment horizontal="left" vertical="center"/>
    </xf>
    <xf numFmtId="0" fontId="78" fillId="55" borderId="12" xfId="0" applyFont="1" applyFill="1" applyBorder="1" applyAlignment="1">
      <alignment horizontal="left" vertical="center"/>
    </xf>
    <xf numFmtId="0" fontId="78" fillId="55" borderId="18" xfId="0" applyFont="1" applyFill="1" applyBorder="1" applyAlignment="1">
      <alignment horizontal="left" vertical="center"/>
    </xf>
    <xf numFmtId="0" fontId="78" fillId="0" borderId="1" xfId="0" applyFont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8" fillId="38" borderId="14" xfId="0" applyFont="1" applyFill="1" applyBorder="1" applyAlignment="1">
      <alignment horizontal="left" vertical="center"/>
    </xf>
    <xf numFmtId="0" fontId="78" fillId="38" borderId="16" xfId="0" applyFont="1" applyFill="1" applyBorder="1" applyAlignment="1">
      <alignment horizontal="left" vertical="center"/>
    </xf>
    <xf numFmtId="0" fontId="78" fillId="5" borderId="14" xfId="0" applyFont="1" applyFill="1" applyBorder="1" applyAlignment="1">
      <alignment horizontal="left" vertical="center"/>
    </xf>
    <xf numFmtId="0" fontId="78" fillId="5" borderId="16" xfId="0" applyFont="1" applyFill="1" applyBorder="1" applyAlignment="1">
      <alignment horizontal="left" vertical="center"/>
    </xf>
    <xf numFmtId="0" fontId="78" fillId="18" borderId="14" xfId="0" applyFont="1" applyFill="1" applyBorder="1" applyAlignment="1">
      <alignment horizontal="left" vertical="center"/>
    </xf>
    <xf numFmtId="0" fontId="78" fillId="18" borderId="16" xfId="0" applyFont="1" applyFill="1" applyBorder="1" applyAlignment="1">
      <alignment horizontal="left" vertical="center"/>
    </xf>
    <xf numFmtId="0" fontId="78" fillId="25" borderId="14" xfId="0" applyFont="1" applyFill="1" applyBorder="1" applyAlignment="1">
      <alignment horizontal="left" vertical="center"/>
    </xf>
    <xf numFmtId="0" fontId="78" fillId="25" borderId="16" xfId="0" applyFont="1" applyFill="1" applyBorder="1" applyAlignment="1">
      <alignment horizontal="left" vertical="center"/>
    </xf>
    <xf numFmtId="0" fontId="78" fillId="37" borderId="14" xfId="0" applyFont="1" applyFill="1" applyBorder="1" applyAlignment="1">
      <alignment horizontal="left" vertical="center"/>
    </xf>
    <xf numFmtId="0" fontId="78" fillId="37" borderId="16" xfId="0" applyFont="1" applyFill="1" applyBorder="1" applyAlignment="1">
      <alignment horizontal="left" vertical="center"/>
    </xf>
    <xf numFmtId="0" fontId="78" fillId="4" borderId="14" xfId="0" applyFont="1" applyFill="1" applyBorder="1" applyAlignment="1">
      <alignment horizontal="left" vertical="center"/>
    </xf>
    <xf numFmtId="0" fontId="78" fillId="4" borderId="16" xfId="0" applyFont="1" applyFill="1" applyBorder="1" applyAlignment="1">
      <alignment horizontal="left" vertical="center"/>
    </xf>
    <xf numFmtId="0" fontId="78" fillId="6" borderId="14" xfId="0" applyFont="1" applyFill="1" applyBorder="1" applyAlignment="1">
      <alignment horizontal="left" vertical="center"/>
    </xf>
    <xf numFmtId="0" fontId="78" fillId="6" borderId="16" xfId="0" applyFont="1" applyFill="1" applyBorder="1" applyAlignment="1">
      <alignment horizontal="left" vertical="center"/>
    </xf>
    <xf numFmtId="0" fontId="78" fillId="24" borderId="14" xfId="0" applyFont="1" applyFill="1" applyBorder="1" applyAlignment="1">
      <alignment horizontal="left" vertical="center"/>
    </xf>
    <xf numFmtId="0" fontId="78" fillId="24" borderId="16" xfId="0" applyFont="1" applyFill="1" applyBorder="1" applyAlignment="1">
      <alignment horizontal="left" vertical="center"/>
    </xf>
    <xf numFmtId="0" fontId="78" fillId="10" borderId="14" xfId="0" applyFont="1" applyFill="1" applyBorder="1" applyAlignment="1">
      <alignment horizontal="left" vertical="center"/>
    </xf>
    <xf numFmtId="0" fontId="78" fillId="10" borderId="16" xfId="0" applyFont="1" applyFill="1" applyBorder="1" applyAlignment="1">
      <alignment horizontal="left" vertical="center"/>
    </xf>
    <xf numFmtId="0" fontId="78" fillId="48" borderId="14" xfId="0" applyFont="1" applyFill="1" applyBorder="1" applyAlignment="1">
      <alignment horizontal="left" vertical="center"/>
    </xf>
    <xf numFmtId="0" fontId="78" fillId="48" borderId="16" xfId="0" applyFont="1" applyFill="1" applyBorder="1" applyAlignment="1">
      <alignment horizontal="left" vertical="center"/>
    </xf>
    <xf numFmtId="0" fontId="78" fillId="21" borderId="14" xfId="0" applyFont="1" applyFill="1" applyBorder="1" applyAlignment="1">
      <alignment horizontal="left" vertical="center"/>
    </xf>
    <xf numFmtId="0" fontId="78" fillId="21" borderId="16" xfId="0" applyFont="1" applyFill="1" applyBorder="1" applyAlignment="1">
      <alignment horizontal="left" vertical="center"/>
    </xf>
    <xf numFmtId="0" fontId="78" fillId="27" borderId="14" xfId="0" applyFont="1" applyFill="1" applyBorder="1" applyAlignment="1">
      <alignment horizontal="left" vertical="center"/>
    </xf>
    <xf numFmtId="0" fontId="78" fillId="27" borderId="16" xfId="0" applyFont="1" applyFill="1" applyBorder="1" applyAlignment="1">
      <alignment horizontal="left" vertical="center"/>
    </xf>
    <xf numFmtId="0" fontId="78" fillId="49" borderId="14" xfId="0" applyFont="1" applyFill="1" applyBorder="1" applyAlignment="1">
      <alignment horizontal="left" vertical="center"/>
    </xf>
    <xf numFmtId="0" fontId="78" fillId="49" borderId="16" xfId="0" applyFont="1" applyFill="1" applyBorder="1" applyAlignment="1">
      <alignment horizontal="left" vertical="center"/>
    </xf>
    <xf numFmtId="0" fontId="78" fillId="40" borderId="14" xfId="0" applyFont="1" applyFill="1" applyBorder="1" applyAlignment="1">
      <alignment horizontal="left" vertical="center"/>
    </xf>
    <xf numFmtId="0" fontId="78" fillId="40" borderId="16" xfId="0" applyFont="1" applyFill="1" applyBorder="1" applyAlignment="1">
      <alignment horizontal="left" vertical="center"/>
    </xf>
    <xf numFmtId="0" fontId="78" fillId="50" borderId="14" xfId="0" applyFont="1" applyFill="1" applyBorder="1" applyAlignment="1">
      <alignment horizontal="left" vertical="center"/>
    </xf>
    <xf numFmtId="0" fontId="78" fillId="50" borderId="16" xfId="0" applyFont="1" applyFill="1" applyBorder="1" applyAlignment="1">
      <alignment horizontal="left" vertical="center"/>
    </xf>
    <xf numFmtId="0" fontId="78" fillId="28" borderId="14" xfId="0" applyFont="1" applyFill="1" applyBorder="1" applyAlignment="1">
      <alignment horizontal="left" vertical="center"/>
    </xf>
    <xf numFmtId="0" fontId="78" fillId="28" borderId="16" xfId="0" applyFont="1" applyFill="1" applyBorder="1" applyAlignment="1">
      <alignment horizontal="left" vertical="center"/>
    </xf>
    <xf numFmtId="0" fontId="78" fillId="13" borderId="14" xfId="0" applyFont="1" applyFill="1" applyBorder="1" applyAlignment="1">
      <alignment horizontal="left" vertical="center"/>
    </xf>
    <xf numFmtId="0" fontId="78" fillId="13" borderId="16" xfId="0" applyFont="1" applyFill="1" applyBorder="1" applyAlignment="1">
      <alignment horizontal="left" vertical="center"/>
    </xf>
    <xf numFmtId="0" fontId="78" fillId="22" borderId="14" xfId="0" applyFont="1" applyFill="1" applyBorder="1" applyAlignment="1">
      <alignment horizontal="left" vertical="center"/>
    </xf>
    <xf numFmtId="0" fontId="78" fillId="22" borderId="16" xfId="0" applyFont="1" applyFill="1" applyBorder="1" applyAlignment="1">
      <alignment horizontal="left" vertical="center"/>
    </xf>
    <xf numFmtId="0" fontId="78" fillId="51" borderId="14" xfId="0" applyFont="1" applyFill="1" applyBorder="1" applyAlignment="1">
      <alignment horizontal="left" vertical="center"/>
    </xf>
    <xf numFmtId="0" fontId="78" fillId="51" borderId="16" xfId="0" applyFont="1" applyFill="1" applyBorder="1" applyAlignment="1">
      <alignment horizontal="left" vertical="center"/>
    </xf>
    <xf numFmtId="0" fontId="78" fillId="53" borderId="14" xfId="0" applyFont="1" applyFill="1" applyBorder="1" applyAlignment="1">
      <alignment horizontal="left" vertical="center"/>
    </xf>
    <xf numFmtId="0" fontId="78" fillId="53" borderId="16" xfId="0" applyFont="1" applyFill="1" applyBorder="1" applyAlignment="1">
      <alignment horizontal="left" vertical="center"/>
    </xf>
    <xf numFmtId="0" fontId="78" fillId="54" borderId="14" xfId="0" applyFont="1" applyFill="1" applyBorder="1" applyAlignment="1">
      <alignment horizontal="left" vertical="center"/>
    </xf>
    <xf numFmtId="0" fontId="78" fillId="54" borderId="16" xfId="0" applyFont="1" applyFill="1" applyBorder="1" applyAlignment="1">
      <alignment horizontal="left" vertical="center"/>
    </xf>
    <xf numFmtId="0" fontId="78" fillId="55" borderId="14" xfId="0" applyFont="1" applyFill="1" applyBorder="1" applyAlignment="1">
      <alignment horizontal="left" vertical="center"/>
    </xf>
    <xf numFmtId="0" fontId="78" fillId="55" borderId="16" xfId="0" applyFont="1" applyFill="1" applyBorder="1" applyAlignment="1">
      <alignment horizontal="left" vertical="center"/>
    </xf>
    <xf numFmtId="0" fontId="78" fillId="3" borderId="14" xfId="0" applyFont="1" applyFill="1" applyBorder="1" applyAlignment="1">
      <alignment horizontal="left" vertical="center"/>
    </xf>
    <xf numFmtId="0" fontId="78" fillId="3" borderId="16" xfId="0" applyFont="1" applyFill="1" applyBorder="1" applyAlignment="1">
      <alignment horizontal="left" vertical="center"/>
    </xf>
    <xf numFmtId="0" fontId="78" fillId="9" borderId="14" xfId="0" applyFont="1" applyFill="1" applyBorder="1" applyAlignment="1">
      <alignment horizontal="left" vertical="center"/>
    </xf>
    <xf numFmtId="0" fontId="78" fillId="9" borderId="16" xfId="0" applyFont="1" applyFill="1" applyBorder="1" applyAlignment="1">
      <alignment horizontal="left" vertical="center"/>
    </xf>
    <xf numFmtId="0" fontId="78" fillId="29" borderId="14" xfId="0" applyFont="1" applyFill="1" applyBorder="1" applyAlignment="1">
      <alignment horizontal="left" vertical="center"/>
    </xf>
    <xf numFmtId="0" fontId="78" fillId="29" borderId="16" xfId="0" applyFont="1" applyFill="1" applyBorder="1" applyAlignment="1">
      <alignment horizontal="left" vertical="center"/>
    </xf>
    <xf numFmtId="0" fontId="78" fillId="56" borderId="14" xfId="0" applyFont="1" applyFill="1" applyBorder="1" applyAlignment="1">
      <alignment horizontal="left" vertical="center"/>
    </xf>
    <xf numFmtId="0" fontId="78" fillId="56" borderId="16" xfId="0" applyFont="1" applyFill="1" applyBorder="1" applyAlignment="1">
      <alignment horizontal="left" vertical="center"/>
    </xf>
    <xf numFmtId="0" fontId="78" fillId="58" borderId="14" xfId="0" applyFont="1" applyFill="1" applyBorder="1" applyAlignment="1">
      <alignment horizontal="left" vertical="center"/>
    </xf>
    <xf numFmtId="0" fontId="78" fillId="58" borderId="16" xfId="0" applyFont="1" applyFill="1" applyBorder="1" applyAlignment="1">
      <alignment horizontal="left" vertical="center"/>
    </xf>
    <xf numFmtId="0" fontId="34" fillId="18" borderId="0" xfId="0" applyFont="1" applyFill="1" applyAlignment="1">
      <alignment horizontal="left" vertical="center"/>
    </xf>
    <xf numFmtId="165" fontId="54" fillId="18" borderId="0" xfId="0" applyNumberFormat="1" applyFont="1" applyFill="1" applyBorder="1" applyAlignment="1">
      <alignment horizontal="left" vertical="center"/>
    </xf>
    <xf numFmtId="1" fontId="48" fillId="11" borderId="0" xfId="0" applyNumberFormat="1" applyFont="1" applyFill="1" applyAlignment="1">
      <alignment horizontal="left" vertical="center"/>
    </xf>
    <xf numFmtId="0" fontId="35" fillId="38" borderId="1" xfId="0" applyFont="1" applyFill="1" applyBorder="1" applyAlignment="1">
      <alignment horizontal="left" vertical="center"/>
    </xf>
    <xf numFmtId="0" fontId="35" fillId="38" borderId="3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25" borderId="1" xfId="0" applyFont="1" applyFill="1" applyBorder="1" applyAlignment="1">
      <alignment horizontal="left" vertical="center"/>
    </xf>
    <xf numFmtId="0" fontId="35" fillId="37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35" fillId="6" borderId="1" xfId="0" applyFont="1" applyFill="1" applyBorder="1" applyAlignment="1">
      <alignment horizontal="left" vertical="center"/>
    </xf>
    <xf numFmtId="0" fontId="35" fillId="24" borderId="1" xfId="0" applyFont="1" applyFill="1" applyBorder="1" applyAlignment="1">
      <alignment horizontal="left" vertical="center"/>
    </xf>
    <xf numFmtId="0" fontId="35" fillId="10" borderId="1" xfId="0" applyFont="1" applyFill="1" applyBorder="1" applyAlignment="1">
      <alignment horizontal="left" vertical="center"/>
    </xf>
    <xf numFmtId="0" fontId="35" fillId="48" borderId="1" xfId="0" applyFont="1" applyFill="1" applyBorder="1" applyAlignment="1">
      <alignment horizontal="left" vertical="center"/>
    </xf>
    <xf numFmtId="0" fontId="35" fillId="21" borderId="1" xfId="0" applyFont="1" applyFill="1" applyBorder="1" applyAlignment="1">
      <alignment horizontal="left" vertical="center"/>
    </xf>
    <xf numFmtId="0" fontId="35" fillId="27" borderId="1" xfId="0" applyFont="1" applyFill="1" applyBorder="1" applyAlignment="1">
      <alignment horizontal="left" vertical="center"/>
    </xf>
    <xf numFmtId="0" fontId="35" fillId="49" borderId="1" xfId="0" applyFont="1" applyFill="1" applyBorder="1" applyAlignment="1">
      <alignment horizontal="left" vertical="center"/>
    </xf>
    <xf numFmtId="0" fontId="35" fillId="40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35" fillId="50" borderId="1" xfId="0" applyFont="1" applyFill="1" applyBorder="1" applyAlignment="1">
      <alignment horizontal="left" vertical="center"/>
    </xf>
    <xf numFmtId="0" fontId="35" fillId="28" borderId="1" xfId="0" applyFont="1" applyFill="1" applyBorder="1" applyAlignment="1">
      <alignment horizontal="left" vertical="center"/>
    </xf>
    <xf numFmtId="0" fontId="35" fillId="13" borderId="1" xfId="0" applyFont="1" applyFill="1" applyBorder="1" applyAlignment="1">
      <alignment horizontal="left" vertical="center"/>
    </xf>
    <xf numFmtId="0" fontId="35" fillId="22" borderId="1" xfId="0" applyFont="1" applyFill="1" applyBorder="1" applyAlignment="1">
      <alignment horizontal="left" vertical="center"/>
    </xf>
    <xf numFmtId="0" fontId="35" fillId="51" borderId="1" xfId="0" applyFont="1" applyFill="1" applyBorder="1" applyAlignment="1">
      <alignment horizontal="left" vertical="center"/>
    </xf>
    <xf numFmtId="0" fontId="49" fillId="53" borderId="1" xfId="0" applyFont="1" applyFill="1" applyBorder="1" applyAlignment="1">
      <alignment horizontal="left" vertical="center"/>
    </xf>
    <xf numFmtId="0" fontId="49" fillId="54" borderId="1" xfId="0" applyFont="1" applyFill="1" applyBorder="1" applyAlignment="1">
      <alignment horizontal="left" vertical="center"/>
    </xf>
    <xf numFmtId="0" fontId="49" fillId="55" borderId="1" xfId="0" applyFont="1" applyFill="1" applyBorder="1" applyAlignment="1">
      <alignment horizontal="left" vertical="center"/>
    </xf>
    <xf numFmtId="0" fontId="49" fillId="10" borderId="1" xfId="0" applyFont="1" applyFill="1" applyBorder="1" applyAlignment="1">
      <alignment horizontal="left" vertical="center"/>
    </xf>
    <xf numFmtId="0" fontId="49" fillId="3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horizontal="left" vertical="center"/>
    </xf>
    <xf numFmtId="0" fontId="49" fillId="51" borderId="1" xfId="0" applyFont="1" applyFill="1" applyBorder="1" applyAlignment="1">
      <alignment horizontal="left" vertical="center"/>
    </xf>
    <xf numFmtId="0" fontId="49" fillId="9" borderId="1" xfId="0" applyFont="1" applyFill="1" applyBorder="1" applyAlignment="1">
      <alignment horizontal="left" vertical="center"/>
    </xf>
    <xf numFmtId="0" fontId="49" fillId="29" borderId="1" xfId="0" applyFont="1" applyFill="1" applyBorder="1" applyAlignment="1">
      <alignment horizontal="left" vertical="center"/>
    </xf>
    <xf numFmtId="0" fontId="49" fillId="56" borderId="1" xfId="0" applyFont="1" applyFill="1" applyBorder="1" applyAlignment="1">
      <alignment horizontal="left" vertical="center"/>
    </xf>
    <xf numFmtId="0" fontId="49" fillId="38" borderId="1" xfId="0" applyFont="1" applyFill="1" applyBorder="1" applyAlignment="1">
      <alignment horizontal="left" vertical="center"/>
    </xf>
    <xf numFmtId="0" fontId="49" fillId="4" borderId="1" xfId="0" applyFont="1" applyFill="1" applyBorder="1" applyAlignment="1">
      <alignment horizontal="left" vertical="center"/>
    </xf>
    <xf numFmtId="0" fontId="49" fillId="27" borderId="1" xfId="0" applyFont="1" applyFill="1" applyBorder="1" applyAlignment="1">
      <alignment horizontal="left" vertical="center"/>
    </xf>
    <xf numFmtId="0" fontId="49" fillId="58" borderId="1" xfId="0" applyFont="1" applyFill="1" applyBorder="1" applyAlignment="1">
      <alignment horizontal="left" vertical="center"/>
    </xf>
    <xf numFmtId="0" fontId="49" fillId="13" borderId="1" xfId="0" applyFont="1" applyFill="1" applyBorder="1" applyAlignment="1">
      <alignment horizontal="left" vertical="center"/>
    </xf>
    <xf numFmtId="0" fontId="49" fillId="28" borderId="1" xfId="0" applyFont="1" applyFill="1" applyBorder="1" applyAlignment="1">
      <alignment horizontal="left" vertical="center"/>
    </xf>
    <xf numFmtId="0" fontId="49" fillId="28" borderId="3" xfId="0" applyFont="1" applyFill="1" applyBorder="1" applyAlignment="1">
      <alignment horizontal="left" vertical="center"/>
    </xf>
    <xf numFmtId="0" fontId="49" fillId="12" borderId="1" xfId="0" applyFont="1" applyFill="1" applyBorder="1" applyAlignment="1">
      <alignment horizontal="left" vertical="center"/>
    </xf>
    <xf numFmtId="0" fontId="49" fillId="57" borderId="1" xfId="0" applyFont="1" applyFill="1" applyBorder="1" applyAlignment="1">
      <alignment horizontal="left" vertical="center"/>
    </xf>
    <xf numFmtId="0" fontId="49" fillId="18" borderId="1" xfId="0" applyFont="1" applyFill="1" applyBorder="1" applyAlignment="1">
      <alignment horizontal="left" vertical="center"/>
    </xf>
    <xf numFmtId="0" fontId="49" fillId="59" borderId="1" xfId="0" applyFont="1" applyFill="1" applyBorder="1" applyAlignment="1">
      <alignment horizontal="left" vertical="center"/>
    </xf>
    <xf numFmtId="0" fontId="49" fillId="60" borderId="1" xfId="0" applyFont="1" applyFill="1" applyBorder="1" applyAlignment="1">
      <alignment horizontal="left" vertical="center"/>
    </xf>
    <xf numFmtId="0" fontId="49" fillId="62" borderId="1" xfId="0" applyFont="1" applyFill="1" applyBorder="1" applyAlignment="1">
      <alignment horizontal="left" vertical="center"/>
    </xf>
    <xf numFmtId="0" fontId="49" fillId="63" borderId="1" xfId="0" applyFont="1" applyFill="1" applyBorder="1" applyAlignment="1">
      <alignment horizontal="left" vertical="center"/>
    </xf>
    <xf numFmtId="0" fontId="75" fillId="61" borderId="1" xfId="0" applyFont="1" applyFill="1" applyBorder="1" applyAlignment="1">
      <alignment horizontal="left" vertical="center"/>
    </xf>
    <xf numFmtId="0" fontId="49" fillId="49" borderId="1" xfId="0" applyFont="1" applyFill="1" applyBorder="1" applyAlignment="1">
      <alignment horizontal="left" vertical="center"/>
    </xf>
    <xf numFmtId="0" fontId="49" fillId="11" borderId="1" xfId="0" applyFont="1" applyFill="1" applyBorder="1" applyAlignment="1">
      <alignment horizontal="left" vertical="center"/>
    </xf>
    <xf numFmtId="0" fontId="49" fillId="42" borderId="1" xfId="0" applyFont="1" applyFill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79" fillId="58" borderId="1" xfId="0" applyFont="1" applyFill="1" applyBorder="1" applyAlignment="1">
      <alignment horizontal="left" vertical="center"/>
    </xf>
    <xf numFmtId="0" fontId="79" fillId="9" borderId="1" xfId="0" applyFont="1" applyFill="1" applyBorder="1" applyAlignment="1">
      <alignment horizontal="left" vertical="center"/>
    </xf>
    <xf numFmtId="0" fontId="51" fillId="9" borderId="1" xfId="0" applyFont="1" applyFill="1" applyBorder="1" applyAlignment="1">
      <alignment horizontal="center" vertical="center"/>
    </xf>
    <xf numFmtId="0" fontId="79" fillId="13" borderId="1" xfId="0" applyFont="1" applyFill="1" applyBorder="1" applyAlignment="1">
      <alignment horizontal="left" vertical="center"/>
    </xf>
    <xf numFmtId="0" fontId="79" fillId="50" borderId="1" xfId="0" applyFont="1" applyFill="1" applyBorder="1" applyAlignment="1">
      <alignment horizontal="left" vertical="center"/>
    </xf>
    <xf numFmtId="0" fontId="49" fillId="50" borderId="1" xfId="0" applyFont="1" applyFill="1" applyBorder="1" applyAlignment="1">
      <alignment horizontal="left" vertical="center"/>
    </xf>
    <xf numFmtId="0" fontId="49" fillId="50" borderId="1" xfId="0" applyFont="1" applyFill="1" applyBorder="1" applyAlignment="1">
      <alignment horizontal="center" vertical="center"/>
    </xf>
    <xf numFmtId="0" fontId="79" fillId="15" borderId="1" xfId="0" applyFont="1" applyFill="1" applyBorder="1" applyAlignment="1">
      <alignment horizontal="left" vertical="center"/>
    </xf>
    <xf numFmtId="0" fontId="49" fillId="15" borderId="1" xfId="0" applyFont="1" applyFill="1" applyBorder="1" applyAlignment="1">
      <alignment horizontal="left" vertical="center"/>
    </xf>
    <xf numFmtId="0" fontId="49" fillId="15" borderId="1" xfId="0" applyFont="1" applyFill="1" applyBorder="1" applyAlignment="1">
      <alignment horizontal="center" vertical="center"/>
    </xf>
    <xf numFmtId="0" fontId="79" fillId="39" borderId="1" xfId="0" applyFont="1" applyFill="1" applyBorder="1" applyAlignment="1">
      <alignment horizontal="left" vertical="center"/>
    </xf>
    <xf numFmtId="0" fontId="49" fillId="39" borderId="1" xfId="0" applyFont="1" applyFill="1" applyBorder="1" applyAlignment="1">
      <alignment horizontal="left" vertical="center"/>
    </xf>
    <xf numFmtId="0" fontId="49" fillId="39" borderId="1" xfId="0" applyFont="1" applyFill="1" applyBorder="1" applyAlignment="1">
      <alignment horizontal="center" vertical="center"/>
    </xf>
    <xf numFmtId="0" fontId="79" fillId="64" borderId="1" xfId="0" applyFont="1" applyFill="1" applyBorder="1" applyAlignment="1">
      <alignment horizontal="left" vertical="center"/>
    </xf>
    <xf numFmtId="0" fontId="49" fillId="64" borderId="1" xfId="0" applyFont="1" applyFill="1" applyBorder="1" applyAlignment="1">
      <alignment horizontal="left" vertical="center"/>
    </xf>
    <xf numFmtId="0" fontId="49" fillId="64" borderId="1" xfId="0" applyFont="1" applyFill="1" applyBorder="1" applyAlignment="1">
      <alignment horizontal="center" vertical="center"/>
    </xf>
    <xf numFmtId="0" fontId="79" fillId="65" borderId="1" xfId="0" applyFont="1" applyFill="1" applyBorder="1" applyAlignment="1">
      <alignment horizontal="left" vertical="center"/>
    </xf>
    <xf numFmtId="0" fontId="49" fillId="65" borderId="1" xfId="0" applyFont="1" applyFill="1" applyBorder="1" applyAlignment="1">
      <alignment horizontal="left" vertical="center"/>
    </xf>
    <xf numFmtId="0" fontId="49" fillId="65" borderId="1" xfId="0" applyFont="1" applyFill="1" applyBorder="1" applyAlignment="1">
      <alignment horizontal="center" vertical="center"/>
    </xf>
    <xf numFmtId="0" fontId="79" fillId="6" borderId="1" xfId="0" applyFont="1" applyFill="1" applyBorder="1" applyAlignment="1">
      <alignment horizontal="left" vertical="center"/>
    </xf>
    <xf numFmtId="0" fontId="49" fillId="6" borderId="1" xfId="0" applyFont="1" applyFill="1" applyBorder="1" applyAlignment="1">
      <alignment horizontal="left" vertical="center"/>
    </xf>
    <xf numFmtId="0" fontId="49" fillId="6" borderId="1" xfId="0" applyFont="1" applyFill="1" applyBorder="1" applyAlignment="1">
      <alignment horizontal="center" vertical="center"/>
    </xf>
    <xf numFmtId="0" fontId="79" fillId="4" borderId="1" xfId="0" applyFont="1" applyFill="1" applyBorder="1" applyAlignment="1">
      <alignment horizontal="left" vertical="center"/>
    </xf>
    <xf numFmtId="0" fontId="36" fillId="18" borderId="2" xfId="0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79" fillId="37" borderId="1" xfId="0" applyFont="1" applyFill="1" applyBorder="1" applyAlignment="1">
      <alignment horizontal="left" vertical="center"/>
    </xf>
    <xf numFmtId="0" fontId="49" fillId="37" borderId="1" xfId="0" applyFont="1" applyFill="1" applyBorder="1" applyAlignment="1">
      <alignment horizontal="left" vertical="center"/>
    </xf>
    <xf numFmtId="0" fontId="49" fillId="37" borderId="1" xfId="0" applyFont="1" applyFill="1" applyBorder="1" applyAlignment="1">
      <alignment horizontal="center" vertical="center"/>
    </xf>
    <xf numFmtId="0" fontId="79" fillId="5" borderId="1" xfId="0" applyFont="1" applyFill="1" applyBorder="1" applyAlignment="1">
      <alignment horizontal="left" vertical="center"/>
    </xf>
    <xf numFmtId="0" fontId="49" fillId="5" borderId="1" xfId="0" applyFont="1" applyFill="1" applyBorder="1" applyAlignment="1">
      <alignment horizontal="left" vertical="center"/>
    </xf>
    <xf numFmtId="0" fontId="49" fillId="5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42" fillId="18" borderId="1" xfId="0" applyFont="1" applyFill="1" applyBorder="1" applyAlignment="1">
      <alignment vertical="center"/>
    </xf>
    <xf numFmtId="0" fontId="35" fillId="38" borderId="2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left" vertical="center"/>
    </xf>
    <xf numFmtId="0" fontId="36" fillId="45" borderId="1" xfId="0" applyFont="1" applyFill="1" applyBorder="1" applyAlignment="1">
      <alignment horizontal="center" vertical="center"/>
    </xf>
    <xf numFmtId="0" fontId="49" fillId="45" borderId="1" xfId="0" applyFont="1" applyFill="1" applyBorder="1" applyAlignment="1">
      <alignment horizontal="center" vertical="center"/>
    </xf>
    <xf numFmtId="0" fontId="49" fillId="45" borderId="7" xfId="0" applyFont="1" applyFill="1" applyBorder="1" applyAlignment="1">
      <alignment horizontal="center" vertical="center"/>
    </xf>
    <xf numFmtId="0" fontId="59" fillId="45" borderId="7" xfId="0" applyFont="1" applyFill="1" applyBorder="1" applyAlignment="1">
      <alignment horizontal="center" vertical="center"/>
    </xf>
    <xf numFmtId="0" fontId="52" fillId="45" borderId="7" xfId="0" applyFont="1" applyFill="1" applyBorder="1" applyAlignment="1">
      <alignment horizontal="center" vertical="center"/>
    </xf>
    <xf numFmtId="0" fontId="49" fillId="45" borderId="7" xfId="0" applyFont="1" applyFill="1" applyBorder="1" applyAlignment="1">
      <alignment vertical="center"/>
    </xf>
    <xf numFmtId="0" fontId="82" fillId="18" borderId="1" xfId="0" applyFont="1" applyFill="1" applyBorder="1" applyAlignment="1">
      <alignment horizontal="left" vertical="center"/>
    </xf>
    <xf numFmtId="0" fontId="82" fillId="18" borderId="2" xfId="0" applyFont="1" applyFill="1" applyBorder="1" applyAlignment="1">
      <alignment horizontal="left" vertical="center"/>
    </xf>
    <xf numFmtId="0" fontId="84" fillId="18" borderId="12" xfId="0" applyFont="1" applyFill="1" applyBorder="1" applyAlignment="1">
      <alignment horizontal="left" vertical="center"/>
    </xf>
    <xf numFmtId="0" fontId="84" fillId="18" borderId="18" xfId="0" applyFont="1" applyFill="1" applyBorder="1" applyAlignment="1">
      <alignment horizontal="left" vertical="center"/>
    </xf>
    <xf numFmtId="0" fontId="84" fillId="18" borderId="1" xfId="0" applyFont="1" applyFill="1" applyBorder="1" applyAlignment="1">
      <alignment horizontal="left" vertical="center"/>
    </xf>
    <xf numFmtId="0" fontId="84" fillId="18" borderId="14" xfId="0" applyFont="1" applyFill="1" applyBorder="1" applyAlignment="1">
      <alignment horizontal="left" vertical="center"/>
    </xf>
    <xf numFmtId="0" fontId="84" fillId="18" borderId="16" xfId="0" applyFont="1" applyFill="1" applyBorder="1" applyAlignment="1">
      <alignment horizontal="left" vertical="center"/>
    </xf>
    <xf numFmtId="0" fontId="39" fillId="18" borderId="0" xfId="0" applyFont="1" applyFill="1" applyAlignment="1">
      <alignment vertical="center"/>
    </xf>
    <xf numFmtId="0" fontId="83" fillId="18" borderId="0" xfId="0" applyFont="1" applyFill="1" applyAlignment="1">
      <alignment vertical="center"/>
    </xf>
    <xf numFmtId="1" fontId="85" fillId="18" borderId="7" xfId="0" applyNumberFormat="1" applyFont="1" applyFill="1" applyBorder="1" applyAlignment="1">
      <alignment horizontal="left" vertical="top"/>
    </xf>
    <xf numFmtId="0" fontId="77" fillId="18" borderId="5" xfId="0" applyFont="1" applyFill="1" applyBorder="1" applyAlignment="1">
      <alignment vertical="center"/>
    </xf>
    <xf numFmtId="1" fontId="50" fillId="18" borderId="8" xfId="0" applyNumberFormat="1" applyFont="1" applyFill="1" applyBorder="1" applyAlignment="1">
      <alignment horizontal="left" vertical="top"/>
    </xf>
    <xf numFmtId="0" fontId="35" fillId="57" borderId="1" xfId="0" applyFont="1" applyFill="1" applyBorder="1" applyAlignment="1">
      <alignment horizontal="center" vertical="center"/>
    </xf>
    <xf numFmtId="0" fontId="84" fillId="18" borderId="0" xfId="0" applyFont="1" applyFill="1" applyAlignment="1">
      <alignment horizontal="left" vertical="center"/>
    </xf>
    <xf numFmtId="0" fontId="35" fillId="18" borderId="2" xfId="0" applyFont="1" applyFill="1" applyBorder="1" applyAlignment="1">
      <alignment horizontal="left" vertical="center"/>
    </xf>
    <xf numFmtId="0" fontId="35" fillId="18" borderId="3" xfId="0" applyFont="1" applyFill="1" applyBorder="1" applyAlignment="1">
      <alignment horizontal="left" vertical="center"/>
    </xf>
    <xf numFmtId="0" fontId="49" fillId="18" borderId="3" xfId="0" applyFont="1" applyFill="1" applyBorder="1" applyAlignment="1">
      <alignment horizontal="left" vertical="center"/>
    </xf>
    <xf numFmtId="0" fontId="75" fillId="18" borderId="1" xfId="0" applyFont="1" applyFill="1" applyBorder="1" applyAlignment="1">
      <alignment horizontal="left" vertical="center"/>
    </xf>
    <xf numFmtId="0" fontId="49" fillId="18" borderId="0" xfId="0" applyFont="1" applyFill="1" applyAlignment="1">
      <alignment horizontal="left" vertical="center"/>
    </xf>
    <xf numFmtId="0" fontId="34" fillId="18" borderId="7" xfId="0" applyFont="1" applyFill="1" applyBorder="1" applyAlignment="1">
      <alignment horizontal="center" vertical="center"/>
    </xf>
    <xf numFmtId="0" fontId="76" fillId="18" borderId="11" xfId="0" applyFont="1" applyFill="1" applyBorder="1" applyAlignment="1">
      <alignment horizontal="left" vertical="center"/>
    </xf>
    <xf numFmtId="0" fontId="42" fillId="18" borderId="7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1" fillId="18" borderId="1" xfId="1" applyNumberFormat="1" applyFont="1" applyFill="1" applyBorder="1" applyAlignment="1">
      <alignment horizontal="center" vertical="center"/>
    </xf>
    <xf numFmtId="0" fontId="33" fillId="18" borderId="1" xfId="0" applyFont="1" applyFill="1" applyBorder="1" applyAlignment="1">
      <alignment horizontal="center" vertical="center"/>
    </xf>
    <xf numFmtId="0" fontId="86" fillId="18" borderId="1" xfId="0" applyFont="1" applyFill="1" applyBorder="1" applyAlignment="1">
      <alignment horizontal="center" vertical="center"/>
    </xf>
    <xf numFmtId="0" fontId="33" fillId="18" borderId="1" xfId="0" applyFont="1" applyFill="1" applyBorder="1"/>
    <xf numFmtId="0" fontId="11" fillId="18" borderId="1" xfId="0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87" fillId="18" borderId="2" xfId="0" applyFont="1" applyFill="1" applyBorder="1" applyAlignment="1">
      <alignment horizontal="center" vertical="center"/>
    </xf>
    <xf numFmtId="164" fontId="18" fillId="18" borderId="3" xfId="0" applyNumberFormat="1" applyFont="1" applyFill="1" applyBorder="1" applyAlignment="1">
      <alignment horizontal="center" vertical="center"/>
    </xf>
    <xf numFmtId="164" fontId="18" fillId="18" borderId="2" xfId="0" applyNumberFormat="1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0" fillId="32" borderId="3" xfId="0" applyNumberFormat="1" applyFont="1" applyFill="1" applyBorder="1" applyAlignment="1">
      <alignment horizontal="center" vertical="center"/>
    </xf>
    <xf numFmtId="164" fontId="10" fillId="32" borderId="2" xfId="0" applyNumberFormat="1" applyFont="1" applyFill="1" applyBorder="1" applyAlignment="1">
      <alignment horizontal="center" vertical="center"/>
    </xf>
    <xf numFmtId="1" fontId="7" fillId="25" borderId="5" xfId="0" applyNumberFormat="1" applyFont="1" applyFill="1" applyBorder="1" applyAlignment="1">
      <alignment horizontal="center" vertical="center"/>
    </xf>
    <xf numFmtId="164" fontId="10" fillId="25" borderId="3" xfId="0" applyNumberFormat="1" applyFont="1" applyFill="1" applyBorder="1" applyAlignment="1">
      <alignment horizontal="center" vertical="center"/>
    </xf>
    <xf numFmtId="164" fontId="10" fillId="25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164" fontId="10" fillId="37" borderId="3" xfId="0" applyNumberFormat="1" applyFont="1" applyFill="1" applyBorder="1" applyAlignment="1">
      <alignment horizontal="center" vertical="center"/>
    </xf>
    <xf numFmtId="164" fontId="10" fillId="37" borderId="2" xfId="0" applyNumberFormat="1" applyFont="1" applyFill="1" applyBorder="1" applyAlignment="1">
      <alignment horizontal="center" vertical="center"/>
    </xf>
    <xf numFmtId="164" fontId="10" fillId="13" borderId="3" xfId="0" applyNumberFormat="1" applyFont="1" applyFill="1" applyBorder="1" applyAlignment="1">
      <alignment horizontal="center" vertical="center"/>
    </xf>
    <xf numFmtId="164" fontId="10" fillId="13" borderId="2" xfId="0" applyNumberFormat="1" applyFont="1" applyFill="1" applyBorder="1" applyAlignment="1">
      <alignment horizontal="center" vertical="center"/>
    </xf>
    <xf numFmtId="164" fontId="10" fillId="12" borderId="3" xfId="0" applyNumberFormat="1" applyFont="1" applyFill="1" applyBorder="1" applyAlignment="1">
      <alignment horizontal="center" vertical="center"/>
    </xf>
    <xf numFmtId="164" fontId="10" fillId="12" borderId="2" xfId="0" applyNumberFormat="1" applyFont="1" applyFill="1" applyBorder="1" applyAlignment="1">
      <alignment horizontal="center" vertical="center"/>
    </xf>
    <xf numFmtId="164" fontId="10" fillId="38" borderId="3" xfId="0" applyNumberFormat="1" applyFont="1" applyFill="1" applyBorder="1" applyAlignment="1">
      <alignment horizontal="center" vertical="center"/>
    </xf>
    <xf numFmtId="164" fontId="10" fillId="38" borderId="2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164" fontId="10" fillId="8" borderId="2" xfId="0" applyNumberFormat="1" applyFont="1" applyFill="1" applyBorder="1" applyAlignment="1">
      <alignment horizontal="center" vertical="center"/>
    </xf>
    <xf numFmtId="164" fontId="10" fillId="15" borderId="3" xfId="0" applyNumberFormat="1" applyFont="1" applyFill="1" applyBorder="1" applyAlignment="1">
      <alignment horizontal="center" vertical="center"/>
    </xf>
    <xf numFmtId="164" fontId="10" fillId="15" borderId="2" xfId="0" applyNumberFormat="1" applyFont="1" applyFill="1" applyBorder="1" applyAlignment="1">
      <alignment horizontal="center" vertical="center"/>
    </xf>
    <xf numFmtId="164" fontId="10" fillId="5" borderId="3" xfId="0" applyNumberFormat="1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/>
    </xf>
    <xf numFmtId="164" fontId="10" fillId="39" borderId="3" xfId="0" applyNumberFormat="1" applyFont="1" applyFill="1" applyBorder="1" applyAlignment="1">
      <alignment horizontal="center" vertical="center"/>
    </xf>
    <xf numFmtId="164" fontId="10" fillId="39" borderId="2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0" fillId="17" borderId="3" xfId="0" applyNumberFormat="1" applyFont="1" applyFill="1" applyBorder="1" applyAlignment="1">
      <alignment horizontal="center" vertical="center"/>
    </xf>
    <xf numFmtId="164" fontId="10" fillId="17" borderId="2" xfId="0" applyNumberFormat="1" applyFont="1" applyFill="1" applyBorder="1" applyAlignment="1">
      <alignment horizontal="center" vertical="center"/>
    </xf>
    <xf numFmtId="164" fontId="10" fillId="40" borderId="3" xfId="0" applyNumberFormat="1" applyFont="1" applyFill="1" applyBorder="1" applyAlignment="1">
      <alignment horizontal="center" vertical="center"/>
    </xf>
    <xf numFmtId="164" fontId="10" fillId="40" borderId="2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64" fontId="10" fillId="7" borderId="2" xfId="0" applyNumberFormat="1" applyFont="1" applyFill="1" applyBorder="1" applyAlignment="1">
      <alignment horizontal="center" vertical="center"/>
    </xf>
    <xf numFmtId="164" fontId="10" fillId="18" borderId="3" xfId="0" applyNumberFormat="1" applyFont="1" applyFill="1" applyBorder="1" applyAlignment="1">
      <alignment horizontal="center" vertical="center"/>
    </xf>
    <xf numFmtId="164" fontId="10" fillId="18" borderId="2" xfId="0" applyNumberFormat="1" applyFont="1" applyFill="1" applyBorder="1" applyAlignment="1">
      <alignment horizontal="center" vertical="center"/>
    </xf>
    <xf numFmtId="164" fontId="10" fillId="23" borderId="3" xfId="0" applyNumberFormat="1" applyFont="1" applyFill="1" applyBorder="1" applyAlignment="1">
      <alignment horizontal="center" vertical="center"/>
    </xf>
    <xf numFmtId="164" fontId="10" fillId="23" borderId="2" xfId="0" applyNumberFormat="1" applyFont="1" applyFill="1" applyBorder="1" applyAlignment="1">
      <alignment horizontal="center" vertical="center"/>
    </xf>
    <xf numFmtId="164" fontId="10" fillId="10" borderId="3" xfId="0" applyNumberFormat="1" applyFont="1" applyFill="1" applyBorder="1" applyAlignment="1">
      <alignment horizontal="center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22" borderId="3" xfId="0" applyNumberFormat="1" applyFont="1" applyFill="1" applyBorder="1" applyAlignment="1">
      <alignment horizontal="center" vertical="center"/>
    </xf>
    <xf numFmtId="164" fontId="10" fillId="22" borderId="2" xfId="0" applyNumberFormat="1" applyFont="1" applyFill="1" applyBorder="1" applyAlignment="1">
      <alignment horizontal="center" vertical="center"/>
    </xf>
    <xf numFmtId="164" fontId="10" fillId="6" borderId="3" xfId="0" applyNumberFormat="1" applyFont="1" applyFill="1" applyBorder="1" applyAlignment="1">
      <alignment horizontal="center" vertical="center"/>
    </xf>
    <xf numFmtId="164" fontId="10" fillId="6" borderId="2" xfId="0" applyNumberFormat="1" applyFont="1" applyFill="1" applyBorder="1" applyAlignment="1">
      <alignment horizontal="center" vertical="center"/>
    </xf>
    <xf numFmtId="16" fontId="36" fillId="18" borderId="3" xfId="0" applyNumberFormat="1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16" fontId="36" fillId="8" borderId="3" xfId="0" applyNumberFormat="1" applyFont="1" applyFill="1" applyBorder="1" applyAlignment="1">
      <alignment horizontal="center"/>
    </xf>
    <xf numFmtId="0" fontId="36" fillId="8" borderId="2" xfId="0" applyFont="1" applyFill="1" applyBorder="1" applyAlignment="1">
      <alignment horizontal="center"/>
    </xf>
    <xf numFmtId="16" fontId="36" fillId="38" borderId="3" xfId="0" applyNumberFormat="1" applyFont="1" applyFill="1" applyBorder="1" applyAlignment="1">
      <alignment horizontal="center" vertical="center"/>
    </xf>
    <xf numFmtId="0" fontId="36" fillId="38" borderId="2" xfId="0" applyFont="1" applyFill="1" applyBorder="1" applyAlignment="1">
      <alignment horizontal="center" vertical="center"/>
    </xf>
    <xf numFmtId="16" fontId="36" fillId="7" borderId="3" xfId="0" applyNumberFormat="1" applyFont="1" applyFill="1" applyBorder="1" applyAlignment="1">
      <alignment horizontal="center" vertical="center"/>
    </xf>
    <xf numFmtId="0" fontId="36" fillId="7" borderId="2" xfId="0" applyFont="1" applyFill="1" applyBorder="1" applyAlignment="1">
      <alignment horizontal="center" vertical="center"/>
    </xf>
    <xf numFmtId="16" fontId="36" fillId="6" borderId="3" xfId="0" applyNumberFormat="1" applyFont="1" applyFill="1" applyBorder="1" applyAlignment="1">
      <alignment horizontal="center"/>
    </xf>
    <xf numFmtId="0" fontId="36" fillId="6" borderId="2" xfId="0" applyFont="1" applyFill="1" applyBorder="1" applyAlignment="1">
      <alignment horizontal="center"/>
    </xf>
    <xf numFmtId="16" fontId="36" fillId="10" borderId="3" xfId="0" applyNumberFormat="1" applyFont="1" applyFill="1" applyBorder="1" applyAlignment="1">
      <alignment horizontal="center"/>
    </xf>
    <xf numFmtId="0" fontId="36" fillId="10" borderId="2" xfId="0" applyFont="1" applyFill="1" applyBorder="1" applyAlignment="1">
      <alignment horizontal="center"/>
    </xf>
    <xf numFmtId="16" fontId="36" fillId="46" borderId="3" xfId="0" applyNumberFormat="1" applyFont="1" applyFill="1" applyBorder="1" applyAlignment="1">
      <alignment horizontal="center"/>
    </xf>
    <xf numFmtId="0" fontId="36" fillId="46" borderId="2" xfId="0" applyFont="1" applyFill="1" applyBorder="1" applyAlignment="1">
      <alignment horizontal="center"/>
    </xf>
    <xf numFmtId="16" fontId="36" fillId="21" borderId="3" xfId="0" applyNumberFormat="1" applyFont="1" applyFill="1" applyBorder="1" applyAlignment="1">
      <alignment horizontal="center"/>
    </xf>
    <xf numFmtId="0" fontId="36" fillId="21" borderId="2" xfId="0" applyFont="1" applyFill="1" applyBorder="1" applyAlignment="1">
      <alignment horizontal="center"/>
    </xf>
    <xf numFmtId="0" fontId="42" fillId="18" borderId="7" xfId="0" applyFont="1" applyFill="1" applyBorder="1" applyAlignment="1">
      <alignment horizontal="center" vertical="top"/>
    </xf>
    <xf numFmtId="0" fontId="42" fillId="18" borderId="8" xfId="0" applyFont="1" applyFill="1" applyBorder="1" applyAlignment="1">
      <alignment horizontal="center" vertical="top"/>
    </xf>
    <xf numFmtId="16" fontId="36" fillId="42" borderId="3" xfId="0" applyNumberFormat="1" applyFont="1" applyFill="1" applyBorder="1" applyAlignment="1">
      <alignment horizontal="center"/>
    </xf>
    <xf numFmtId="0" fontId="36" fillId="42" borderId="2" xfId="0" applyFont="1" applyFill="1" applyBorder="1" applyAlignment="1">
      <alignment horizontal="center"/>
    </xf>
    <xf numFmtId="16" fontId="36" fillId="31" borderId="3" xfId="0" applyNumberFormat="1" applyFont="1" applyFill="1" applyBorder="1" applyAlignment="1">
      <alignment horizontal="center"/>
    </xf>
    <xf numFmtId="0" fontId="36" fillId="31" borderId="2" xfId="0" applyFont="1" applyFill="1" applyBorder="1" applyAlignment="1">
      <alignment horizontal="center"/>
    </xf>
    <xf numFmtId="16" fontId="36" fillId="44" borderId="3" xfId="0" applyNumberFormat="1" applyFont="1" applyFill="1" applyBorder="1" applyAlignment="1">
      <alignment horizontal="center"/>
    </xf>
    <xf numFmtId="0" fontId="36" fillId="44" borderId="2" xfId="0" applyFont="1" applyFill="1" applyBorder="1" applyAlignment="1">
      <alignment horizontal="center"/>
    </xf>
    <xf numFmtId="16" fontId="36" fillId="7" borderId="3" xfId="0" applyNumberFormat="1" applyFont="1" applyFill="1" applyBorder="1" applyAlignment="1">
      <alignment horizontal="center"/>
    </xf>
    <xf numFmtId="0" fontId="36" fillId="7" borderId="2" xfId="0" applyFont="1" applyFill="1" applyBorder="1" applyAlignment="1">
      <alignment horizontal="center"/>
    </xf>
    <xf numFmtId="16" fontId="36" fillId="37" borderId="3" xfId="0" applyNumberFormat="1" applyFont="1" applyFill="1" applyBorder="1" applyAlignment="1">
      <alignment horizontal="center"/>
    </xf>
    <xf numFmtId="0" fontId="36" fillId="37" borderId="2" xfId="0" applyFont="1" applyFill="1" applyBorder="1" applyAlignment="1">
      <alignment horizontal="center"/>
    </xf>
    <xf numFmtId="164" fontId="36" fillId="38" borderId="3" xfId="0" applyNumberFormat="1" applyFont="1" applyFill="1" applyBorder="1" applyAlignment="1">
      <alignment horizontal="center" vertical="center"/>
    </xf>
    <xf numFmtId="164" fontId="36" fillId="38" borderId="2" xfId="0" applyNumberFormat="1" applyFont="1" applyFill="1" applyBorder="1" applyAlignment="1">
      <alignment horizontal="center" vertical="center"/>
    </xf>
    <xf numFmtId="164" fontId="36" fillId="21" borderId="3" xfId="0" applyNumberFormat="1" applyFont="1" applyFill="1" applyBorder="1" applyAlignment="1">
      <alignment horizontal="center" vertical="center"/>
    </xf>
    <xf numFmtId="164" fontId="36" fillId="21" borderId="2" xfId="0" applyNumberFormat="1" applyFont="1" applyFill="1" applyBorder="1" applyAlignment="1">
      <alignment horizontal="center" vertical="center"/>
    </xf>
    <xf numFmtId="16" fontId="36" fillId="5" borderId="3" xfId="0" applyNumberFormat="1" applyFont="1" applyFill="1" applyBorder="1" applyAlignment="1">
      <alignment horizontal="center"/>
    </xf>
    <xf numFmtId="0" fontId="36" fillId="5" borderId="2" xfId="0" applyFont="1" applyFill="1" applyBorder="1" applyAlignment="1">
      <alignment horizontal="center"/>
    </xf>
    <xf numFmtId="16" fontId="36" fillId="45" borderId="3" xfId="0" applyNumberFormat="1" applyFont="1" applyFill="1" applyBorder="1" applyAlignment="1">
      <alignment horizontal="center"/>
    </xf>
    <xf numFmtId="0" fontId="36" fillId="45" borderId="2" xfId="0" applyFont="1" applyFill="1" applyBorder="1" applyAlignment="1">
      <alignment horizontal="center"/>
    </xf>
    <xf numFmtId="164" fontId="46" fillId="37" borderId="3" xfId="0" applyNumberFormat="1" applyFont="1" applyFill="1" applyBorder="1" applyAlignment="1">
      <alignment horizontal="center" vertical="center"/>
    </xf>
    <xf numFmtId="164" fontId="46" fillId="37" borderId="2" xfId="0" applyNumberFormat="1" applyFont="1" applyFill="1" applyBorder="1" applyAlignment="1">
      <alignment horizontal="center" vertical="center"/>
    </xf>
    <xf numFmtId="164" fontId="36" fillId="25" borderId="3" xfId="0" applyNumberFormat="1" applyFont="1" applyFill="1" applyBorder="1" applyAlignment="1">
      <alignment horizontal="center" vertical="center"/>
    </xf>
    <xf numFmtId="164" fontId="36" fillId="25" borderId="2" xfId="0" applyNumberFormat="1" applyFont="1" applyFill="1" applyBorder="1" applyAlignment="1">
      <alignment horizontal="center" vertical="center"/>
    </xf>
    <xf numFmtId="164" fontId="36" fillId="18" borderId="3" xfId="0" applyNumberFormat="1" applyFont="1" applyFill="1" applyBorder="1" applyAlignment="1">
      <alignment horizontal="center" vertical="center"/>
    </xf>
    <xf numFmtId="164" fontId="36" fillId="18" borderId="2" xfId="0" applyNumberFormat="1" applyFont="1" applyFill="1" applyBorder="1" applyAlignment="1">
      <alignment horizontal="center" vertical="center"/>
    </xf>
    <xf numFmtId="164" fontId="36" fillId="7" borderId="3" xfId="0" applyNumberFormat="1" applyFont="1" applyFill="1" applyBorder="1" applyAlignment="1">
      <alignment horizontal="center" vertical="center"/>
    </xf>
    <xf numFmtId="164" fontId="36" fillId="7" borderId="2" xfId="0" applyNumberFormat="1" applyFont="1" applyFill="1" applyBorder="1" applyAlignment="1">
      <alignment horizontal="center" vertical="center"/>
    </xf>
    <xf numFmtId="16" fontId="36" fillId="22" borderId="3" xfId="0" applyNumberFormat="1" applyFont="1" applyFill="1" applyBorder="1" applyAlignment="1">
      <alignment horizontal="center"/>
    </xf>
    <xf numFmtId="0" fontId="36" fillId="22" borderId="2" xfId="0" applyFont="1" applyFill="1" applyBorder="1" applyAlignment="1">
      <alignment horizontal="center"/>
    </xf>
    <xf numFmtId="16" fontId="46" fillId="4" borderId="3" xfId="0" applyNumberFormat="1" applyFont="1" applyFill="1" applyBorder="1" applyAlignment="1">
      <alignment horizontal="center" vertical="center"/>
    </xf>
    <xf numFmtId="0" fontId="46" fillId="4" borderId="2" xfId="0" applyFont="1" applyFill="1" applyBorder="1" applyAlignment="1">
      <alignment horizontal="center" vertical="center"/>
    </xf>
    <xf numFmtId="0" fontId="30" fillId="18" borderId="7" xfId="0" applyFont="1" applyFill="1" applyBorder="1" applyAlignment="1">
      <alignment horizontal="center" vertical="center"/>
    </xf>
    <xf numFmtId="164" fontId="36" fillId="22" borderId="3" xfId="0" applyNumberFormat="1" applyFont="1" applyFill="1" applyBorder="1" applyAlignment="1">
      <alignment horizontal="center" vertical="center"/>
    </xf>
    <xf numFmtId="164" fontId="36" fillId="22" borderId="2" xfId="0" applyNumberFormat="1" applyFont="1" applyFill="1" applyBorder="1" applyAlignment="1">
      <alignment horizontal="center" vertical="center"/>
    </xf>
    <xf numFmtId="0" fontId="48" fillId="18" borderId="3" xfId="0" applyFont="1" applyFill="1" applyBorder="1" applyAlignment="1">
      <alignment horizontal="center" vertical="center"/>
    </xf>
    <xf numFmtId="0" fontId="48" fillId="18" borderId="4" xfId="0" applyFont="1" applyFill="1" applyBorder="1" applyAlignment="1">
      <alignment horizontal="center" vertical="center"/>
    </xf>
    <xf numFmtId="0" fontId="48" fillId="18" borderId="2" xfId="0" applyFont="1" applyFill="1" applyBorder="1" applyAlignment="1">
      <alignment horizontal="center" vertical="center"/>
    </xf>
    <xf numFmtId="164" fontId="36" fillId="39" borderId="3" xfId="0" applyNumberFormat="1" applyFont="1" applyFill="1" applyBorder="1" applyAlignment="1">
      <alignment horizontal="center" vertical="center"/>
    </xf>
    <xf numFmtId="164" fontId="36" fillId="39" borderId="2" xfId="0" applyNumberFormat="1" applyFont="1" applyFill="1" applyBorder="1" applyAlignment="1">
      <alignment horizontal="center" vertical="center"/>
    </xf>
    <xf numFmtId="164" fontId="36" fillId="44" borderId="3" xfId="0" applyNumberFormat="1" applyFont="1" applyFill="1" applyBorder="1" applyAlignment="1">
      <alignment horizontal="center" vertical="center"/>
    </xf>
    <xf numFmtId="164" fontId="36" fillId="44" borderId="2" xfId="0" applyNumberFormat="1" applyFont="1" applyFill="1" applyBorder="1" applyAlignment="1">
      <alignment horizontal="center" vertical="center"/>
    </xf>
    <xf numFmtId="164" fontId="36" fillId="42" borderId="3" xfId="0" applyNumberFormat="1" applyFont="1" applyFill="1" applyBorder="1" applyAlignment="1">
      <alignment horizontal="center" vertical="center"/>
    </xf>
    <xf numFmtId="164" fontId="36" fillId="42" borderId="2" xfId="0" applyNumberFormat="1" applyFont="1" applyFill="1" applyBorder="1" applyAlignment="1">
      <alignment horizontal="center" vertical="center"/>
    </xf>
    <xf numFmtId="164" fontId="36" fillId="43" borderId="3" xfId="0" applyNumberFormat="1" applyFont="1" applyFill="1" applyBorder="1" applyAlignment="1">
      <alignment horizontal="center" vertical="center"/>
    </xf>
    <xf numFmtId="164" fontId="36" fillId="43" borderId="2" xfId="0" applyNumberFormat="1" applyFont="1" applyFill="1" applyBorder="1" applyAlignment="1">
      <alignment horizontal="center" vertical="center"/>
    </xf>
    <xf numFmtId="164" fontId="36" fillId="41" borderId="3" xfId="0" applyNumberFormat="1" applyFont="1" applyFill="1" applyBorder="1" applyAlignment="1">
      <alignment horizontal="center" vertical="center"/>
    </xf>
    <xf numFmtId="164" fontId="36" fillId="41" borderId="2" xfId="0" applyNumberFormat="1" applyFont="1" applyFill="1" applyBorder="1" applyAlignment="1">
      <alignment horizontal="center" vertical="center"/>
    </xf>
    <xf numFmtId="16" fontId="36" fillId="47" borderId="3" xfId="0" applyNumberFormat="1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center" vertical="center"/>
    </xf>
    <xf numFmtId="16" fontId="36" fillId="18" borderId="3" xfId="0" applyNumberFormat="1" applyFont="1" applyFill="1" applyBorder="1" applyAlignment="1">
      <alignment horizontal="center" vertical="center"/>
    </xf>
    <xf numFmtId="0" fontId="36" fillId="18" borderId="2" xfId="0" applyFont="1" applyFill="1" applyBorder="1" applyAlignment="1">
      <alignment horizontal="center" vertical="center"/>
    </xf>
    <xf numFmtId="16" fontId="36" fillId="21" borderId="3" xfId="0" applyNumberFormat="1" applyFont="1" applyFill="1" applyBorder="1" applyAlignment="1">
      <alignment horizontal="center" vertical="center"/>
    </xf>
    <xf numFmtId="0" fontId="36" fillId="21" borderId="2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/>
    </xf>
    <xf numFmtId="164" fontId="36" fillId="14" borderId="3" xfId="0" applyNumberFormat="1" applyFont="1" applyFill="1" applyBorder="1" applyAlignment="1">
      <alignment horizontal="center" vertical="center"/>
    </xf>
    <xf numFmtId="164" fontId="36" fillId="14" borderId="2" xfId="0" applyNumberFormat="1" applyFont="1" applyFill="1" applyBorder="1" applyAlignment="1">
      <alignment horizontal="center" vertical="center"/>
    </xf>
    <xf numFmtId="164" fontId="36" fillId="10" borderId="3" xfId="0" applyNumberFormat="1" applyFont="1" applyFill="1" applyBorder="1" applyAlignment="1">
      <alignment horizontal="center" vertical="center"/>
    </xf>
    <xf numFmtId="164" fontId="36" fillId="10" borderId="2" xfId="0" applyNumberFormat="1" applyFont="1" applyFill="1" applyBorder="1" applyAlignment="1">
      <alignment horizontal="center" vertical="center"/>
    </xf>
    <xf numFmtId="1" fontId="9" fillId="18" borderId="5" xfId="0" applyNumberFormat="1" applyFont="1" applyFill="1" applyBorder="1" applyAlignment="1">
      <alignment horizontal="center" vertical="center"/>
    </xf>
    <xf numFmtId="164" fontId="36" fillId="15" borderId="3" xfId="0" applyNumberFormat="1" applyFont="1" applyFill="1" applyBorder="1" applyAlignment="1">
      <alignment horizontal="center" vertical="center"/>
    </xf>
    <xf numFmtId="164" fontId="36" fillId="15" borderId="2" xfId="0" applyNumberFormat="1" applyFont="1" applyFill="1" applyBorder="1" applyAlignment="1">
      <alignment horizontal="center" vertical="center"/>
    </xf>
    <xf numFmtId="164" fontId="36" fillId="28" borderId="3" xfId="0" applyNumberFormat="1" applyFont="1" applyFill="1" applyBorder="1" applyAlignment="1">
      <alignment horizontal="center" vertical="center"/>
    </xf>
    <xf numFmtId="164" fontId="36" fillId="28" borderId="2" xfId="0" applyNumberFormat="1" applyFont="1" applyFill="1" applyBorder="1" applyAlignment="1">
      <alignment horizontal="center" vertical="center"/>
    </xf>
    <xf numFmtId="164" fontId="36" fillId="24" borderId="3" xfId="0" applyNumberFormat="1" applyFont="1" applyFill="1" applyBorder="1" applyAlignment="1">
      <alignment horizontal="center" vertical="center"/>
    </xf>
    <xf numFmtId="164" fontId="36" fillId="24" borderId="2" xfId="0" applyNumberFormat="1" applyFont="1" applyFill="1" applyBorder="1" applyAlignment="1">
      <alignment horizontal="center" vertical="center"/>
    </xf>
    <xf numFmtId="164" fontId="46" fillId="4" borderId="3" xfId="0" applyNumberFormat="1" applyFont="1" applyFill="1" applyBorder="1" applyAlignment="1">
      <alignment horizontal="center" vertical="center"/>
    </xf>
    <xf numFmtId="164" fontId="46" fillId="4" borderId="2" xfId="0" applyNumberFormat="1" applyFont="1" applyFill="1" applyBorder="1" applyAlignment="1">
      <alignment horizontal="center" vertical="center"/>
    </xf>
    <xf numFmtId="16" fontId="36" fillId="38" borderId="3" xfId="0" applyNumberFormat="1" applyFont="1" applyFill="1" applyBorder="1" applyAlignment="1">
      <alignment horizontal="center"/>
    </xf>
    <xf numFmtId="0" fontId="36" fillId="38" borderId="2" xfId="0" applyFont="1" applyFill="1" applyBorder="1" applyAlignment="1">
      <alignment horizontal="center"/>
    </xf>
    <xf numFmtId="16" fontId="36" fillId="3" borderId="3" xfId="0" applyNumberFormat="1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/>
    </xf>
    <xf numFmtId="16" fontId="36" fillId="39" borderId="3" xfId="0" applyNumberFormat="1" applyFont="1" applyFill="1" applyBorder="1" applyAlignment="1">
      <alignment horizontal="center"/>
    </xf>
    <xf numFmtId="0" fontId="36" fillId="39" borderId="2" xfId="0" applyFont="1" applyFill="1" applyBorder="1" applyAlignment="1">
      <alignment horizontal="center"/>
    </xf>
    <xf numFmtId="16" fontId="36" fillId="43" borderId="3" xfId="0" applyNumberFormat="1" applyFont="1" applyFill="1" applyBorder="1" applyAlignment="1">
      <alignment horizontal="center"/>
    </xf>
    <xf numFmtId="0" fontId="36" fillId="43" borderId="2" xfId="0" applyFont="1" applyFill="1" applyBorder="1" applyAlignment="1">
      <alignment horizontal="center"/>
    </xf>
    <xf numFmtId="16" fontId="36" fillId="46" borderId="3" xfId="0" applyNumberFormat="1" applyFont="1" applyFill="1" applyBorder="1" applyAlignment="1">
      <alignment horizontal="center" vertical="center"/>
    </xf>
    <xf numFmtId="0" fontId="36" fillId="46" borderId="2" xfId="0" applyFont="1" applyFill="1" applyBorder="1" applyAlignment="1">
      <alignment horizontal="center" vertical="center"/>
    </xf>
    <xf numFmtId="16" fontId="36" fillId="27" borderId="3" xfId="0" applyNumberFormat="1" applyFont="1" applyFill="1" applyBorder="1" applyAlignment="1">
      <alignment horizontal="center"/>
    </xf>
    <xf numFmtId="0" fontId="36" fillId="27" borderId="2" xfId="0" applyFont="1" applyFill="1" applyBorder="1" applyAlignment="1">
      <alignment horizontal="center"/>
    </xf>
    <xf numFmtId="16" fontId="36" fillId="45" borderId="3" xfId="0" applyNumberFormat="1" applyFont="1" applyFill="1" applyBorder="1" applyAlignment="1">
      <alignment horizontal="center" vertical="center"/>
    </xf>
    <xf numFmtId="0" fontId="36" fillId="45" borderId="2" xfId="0" applyFont="1" applyFill="1" applyBorder="1" applyAlignment="1">
      <alignment horizontal="center" vertical="center"/>
    </xf>
    <xf numFmtId="16" fontId="36" fillId="60" borderId="3" xfId="0" applyNumberFormat="1" applyFont="1" applyFill="1" applyBorder="1" applyAlignment="1">
      <alignment horizontal="center" vertical="center"/>
    </xf>
    <xf numFmtId="0" fontId="36" fillId="60" borderId="2" xfId="0" applyFont="1" applyFill="1" applyBorder="1" applyAlignment="1">
      <alignment horizontal="center" vertical="center"/>
    </xf>
    <xf numFmtId="16" fontId="36" fillId="53" borderId="3" xfId="0" applyNumberFormat="1" applyFont="1" applyFill="1" applyBorder="1" applyAlignment="1">
      <alignment horizontal="center" vertical="center"/>
    </xf>
    <xf numFmtId="0" fontId="36" fillId="53" borderId="2" xfId="0" applyFont="1" applyFill="1" applyBorder="1" applyAlignment="1">
      <alignment horizontal="center" vertical="center"/>
    </xf>
    <xf numFmtId="16" fontId="36" fillId="10" borderId="3" xfId="0" applyNumberFormat="1" applyFont="1" applyFill="1" applyBorder="1" applyAlignment="1">
      <alignment horizontal="center" vertical="center"/>
    </xf>
    <xf numFmtId="0" fontId="36" fillId="10" borderId="2" xfId="0" applyFont="1" applyFill="1" applyBorder="1" applyAlignment="1">
      <alignment horizontal="center" vertical="center"/>
    </xf>
    <xf numFmtId="16" fontId="36" fillId="54" borderId="3" xfId="0" applyNumberFormat="1" applyFont="1" applyFill="1" applyBorder="1" applyAlignment="1">
      <alignment horizontal="center" vertical="center"/>
    </xf>
    <xf numFmtId="0" fontId="36" fillId="54" borderId="2" xfId="0" applyFont="1" applyFill="1" applyBorder="1" applyAlignment="1">
      <alignment horizontal="center" vertical="center"/>
    </xf>
    <xf numFmtId="16" fontId="36" fillId="55" borderId="3" xfId="0" applyNumberFormat="1" applyFont="1" applyFill="1" applyBorder="1" applyAlignment="1">
      <alignment horizontal="center" vertical="center"/>
    </xf>
    <xf numFmtId="0" fontId="36" fillId="55" borderId="2" xfId="0" applyFont="1" applyFill="1" applyBorder="1" applyAlignment="1">
      <alignment horizontal="center" vertical="center"/>
    </xf>
    <xf numFmtId="16" fontId="36" fillId="0" borderId="3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6" fontId="36" fillId="56" borderId="3" xfId="0" applyNumberFormat="1" applyFont="1" applyFill="1" applyBorder="1" applyAlignment="1">
      <alignment horizontal="center" vertical="center"/>
    </xf>
    <xf numFmtId="0" fontId="36" fillId="56" borderId="2" xfId="0" applyFont="1" applyFill="1" applyBorder="1" applyAlignment="1">
      <alignment horizontal="center" vertical="center"/>
    </xf>
    <xf numFmtId="16" fontId="36" fillId="9" borderId="3" xfId="0" applyNumberFormat="1" applyFont="1" applyFill="1" applyBorder="1" applyAlignment="1">
      <alignment horizontal="center" vertical="center"/>
    </xf>
    <xf numFmtId="0" fontId="36" fillId="9" borderId="2" xfId="0" applyFont="1" applyFill="1" applyBorder="1" applyAlignment="1">
      <alignment horizontal="center" vertical="center"/>
    </xf>
    <xf numFmtId="16" fontId="36" fillId="3" borderId="3" xfId="0" applyNumberFormat="1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/>
    </xf>
    <xf numFmtId="16" fontId="36" fillId="51" borderId="3" xfId="0" applyNumberFormat="1" applyFont="1" applyFill="1" applyBorder="1" applyAlignment="1">
      <alignment horizontal="center" vertical="center"/>
    </xf>
    <xf numFmtId="0" fontId="36" fillId="51" borderId="2" xfId="0" applyFont="1" applyFill="1" applyBorder="1" applyAlignment="1">
      <alignment horizontal="center" vertical="center"/>
    </xf>
    <xf numFmtId="16" fontId="36" fillId="29" borderId="3" xfId="0" applyNumberFormat="1" applyFont="1" applyFill="1" applyBorder="1" applyAlignment="1">
      <alignment horizontal="center" vertical="center"/>
    </xf>
    <xf numFmtId="0" fontId="36" fillId="29" borderId="2" xfId="0" applyFont="1" applyFill="1" applyBorder="1" applyAlignment="1">
      <alignment horizontal="center" vertical="center"/>
    </xf>
    <xf numFmtId="16" fontId="36" fillId="4" borderId="3" xfId="0" applyNumberFormat="1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16" fontId="36" fillId="27" borderId="3" xfId="0" applyNumberFormat="1" applyFont="1" applyFill="1" applyBorder="1" applyAlignment="1">
      <alignment horizontal="center" vertical="center"/>
    </xf>
    <xf numFmtId="0" fontId="36" fillId="27" borderId="2" xfId="0" applyFont="1" applyFill="1" applyBorder="1" applyAlignment="1">
      <alignment horizontal="center" vertical="center"/>
    </xf>
    <xf numFmtId="16" fontId="36" fillId="37" borderId="3" xfId="0" applyNumberFormat="1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 vertical="center"/>
    </xf>
    <xf numFmtId="16" fontId="46" fillId="50" borderId="3" xfId="0" applyNumberFormat="1" applyFont="1" applyFill="1" applyBorder="1" applyAlignment="1">
      <alignment horizontal="center" vertical="center"/>
    </xf>
    <xf numFmtId="0" fontId="46" fillId="50" borderId="2" xfId="0" applyFont="1" applyFill="1" applyBorder="1" applyAlignment="1">
      <alignment horizontal="center" vertical="center"/>
    </xf>
    <xf numFmtId="16" fontId="36" fillId="13" borderId="3" xfId="0" applyNumberFormat="1" applyFont="1" applyFill="1" applyBorder="1" applyAlignment="1">
      <alignment horizontal="center" vertical="center"/>
    </xf>
    <xf numFmtId="0" fontId="36" fillId="13" borderId="2" xfId="0" applyFont="1" applyFill="1" applyBorder="1" applyAlignment="1">
      <alignment horizontal="center" vertical="center"/>
    </xf>
    <xf numFmtId="16" fontId="36" fillId="22" borderId="3" xfId="0" applyNumberFormat="1" applyFont="1" applyFill="1" applyBorder="1" applyAlignment="1">
      <alignment horizontal="center" vertical="center"/>
    </xf>
    <xf numFmtId="0" fontId="36" fillId="22" borderId="2" xfId="0" applyFont="1" applyFill="1" applyBorder="1" applyAlignment="1">
      <alignment horizontal="center" vertical="center"/>
    </xf>
    <xf numFmtId="0" fontId="42" fillId="52" borderId="20" xfId="0" applyFont="1" applyFill="1" applyBorder="1" applyAlignment="1">
      <alignment horizontal="center" vertical="center"/>
    </xf>
    <xf numFmtId="0" fontId="42" fillId="52" borderId="7" xfId="0" applyFont="1" applyFill="1" applyBorder="1" applyAlignment="1">
      <alignment horizontal="center" vertical="center"/>
    </xf>
    <xf numFmtId="16" fontId="36" fillId="25" borderId="3" xfId="0" applyNumberFormat="1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center"/>
    </xf>
    <xf numFmtId="0" fontId="36" fillId="18" borderId="3" xfId="0" applyFont="1" applyFill="1" applyBorder="1" applyAlignment="1">
      <alignment horizontal="center" vertical="center"/>
    </xf>
    <xf numFmtId="0" fontId="36" fillId="18" borderId="4" xfId="0" applyFont="1" applyFill="1" applyBorder="1" applyAlignment="1">
      <alignment horizontal="center" vertical="center"/>
    </xf>
    <xf numFmtId="16" fontId="36" fillId="5" borderId="3" xfId="0" applyNumberFormat="1" applyFont="1" applyFill="1" applyBorder="1" applyAlignment="1">
      <alignment horizontal="center" vertical="center"/>
    </xf>
    <xf numFmtId="0" fontId="36" fillId="5" borderId="2" xfId="0" applyFont="1" applyFill="1" applyBorder="1" applyAlignment="1">
      <alignment horizontal="center" vertical="center"/>
    </xf>
    <xf numFmtId="0" fontId="42" fillId="18" borderId="7" xfId="0" applyFont="1" applyFill="1" applyBorder="1" applyAlignment="1">
      <alignment horizontal="center" vertical="center"/>
    </xf>
    <xf numFmtId="0" fontId="34" fillId="18" borderId="7" xfId="0" applyFont="1" applyFill="1" applyBorder="1" applyAlignment="1">
      <alignment horizontal="center" vertical="center"/>
    </xf>
    <xf numFmtId="0" fontId="34" fillId="18" borderId="8" xfId="0" applyFont="1" applyFill="1" applyBorder="1" applyAlignment="1">
      <alignment horizontal="center" vertical="center"/>
    </xf>
    <xf numFmtId="0" fontId="42" fillId="18" borderId="20" xfId="0" applyFont="1" applyFill="1" applyBorder="1" applyAlignment="1">
      <alignment horizontal="center" vertical="center"/>
    </xf>
    <xf numFmtId="0" fontId="42" fillId="18" borderId="9" xfId="0" applyFont="1" applyFill="1" applyBorder="1" applyAlignment="1">
      <alignment horizontal="center" vertical="center"/>
    </xf>
    <xf numFmtId="16" fontId="46" fillId="28" borderId="3" xfId="0" applyNumberFormat="1" applyFont="1" applyFill="1" applyBorder="1" applyAlignment="1">
      <alignment horizontal="center" vertical="center"/>
    </xf>
    <xf numFmtId="0" fontId="46" fillId="28" borderId="2" xfId="0" applyFont="1" applyFill="1" applyBorder="1" applyAlignment="1">
      <alignment horizontal="center" vertical="center"/>
    </xf>
    <xf numFmtId="16" fontId="36" fillId="40" borderId="3" xfId="0" applyNumberFormat="1" applyFont="1" applyFill="1" applyBorder="1" applyAlignment="1">
      <alignment horizontal="center" vertical="center"/>
    </xf>
    <xf numFmtId="0" fontId="36" fillId="40" borderId="2" xfId="0" applyFont="1" applyFill="1" applyBorder="1" applyAlignment="1">
      <alignment horizontal="center" vertical="center"/>
    </xf>
    <xf numFmtId="16" fontId="36" fillId="6" borderId="3" xfId="0" applyNumberFormat="1" applyFont="1" applyFill="1" applyBorder="1" applyAlignment="1">
      <alignment horizontal="center" vertical="center"/>
    </xf>
    <xf numFmtId="0" fontId="36" fillId="6" borderId="2" xfId="0" applyFont="1" applyFill="1" applyBorder="1" applyAlignment="1">
      <alignment horizontal="center" vertical="center"/>
    </xf>
    <xf numFmtId="0" fontId="77" fillId="5" borderId="0" xfId="0" applyFont="1" applyFill="1" applyAlignment="1">
      <alignment horizontal="left" vertical="center"/>
    </xf>
    <xf numFmtId="0" fontId="77" fillId="5" borderId="21" xfId="0" applyFont="1" applyFill="1" applyBorder="1" applyAlignment="1">
      <alignment horizontal="left" vertical="center"/>
    </xf>
    <xf numFmtId="1" fontId="48" fillId="18" borderId="3" xfId="0" applyNumberFormat="1" applyFont="1" applyFill="1" applyBorder="1" applyAlignment="1">
      <alignment horizontal="left" vertical="center"/>
    </xf>
    <xf numFmtId="1" fontId="48" fillId="18" borderId="4" xfId="0" applyNumberFormat="1" applyFont="1" applyFill="1" applyBorder="1" applyAlignment="1">
      <alignment horizontal="left" vertical="center"/>
    </xf>
    <xf numFmtId="1" fontId="48" fillId="18" borderId="2" xfId="0" applyNumberFormat="1" applyFont="1" applyFill="1" applyBorder="1" applyAlignment="1">
      <alignment horizontal="left" vertical="center"/>
    </xf>
    <xf numFmtId="16" fontId="36" fillId="49" borderId="3" xfId="0" applyNumberFormat="1" applyFont="1" applyFill="1" applyBorder="1" applyAlignment="1">
      <alignment horizontal="center" vertical="center"/>
    </xf>
    <xf numFmtId="0" fontId="36" fillId="49" borderId="2" xfId="0" applyFont="1" applyFill="1" applyBorder="1" applyAlignment="1">
      <alignment horizontal="center" vertical="center"/>
    </xf>
    <xf numFmtId="16" fontId="36" fillId="48" borderId="3" xfId="0" applyNumberFormat="1" applyFont="1" applyFill="1" applyBorder="1" applyAlignment="1">
      <alignment horizontal="center" vertical="center"/>
    </xf>
    <xf numFmtId="0" fontId="36" fillId="48" borderId="2" xfId="0" applyFont="1" applyFill="1" applyBorder="1" applyAlignment="1">
      <alignment horizontal="center" vertical="center"/>
    </xf>
    <xf numFmtId="16" fontId="36" fillId="24" borderId="3" xfId="0" applyNumberFormat="1" applyFont="1" applyFill="1" applyBorder="1" applyAlignment="1">
      <alignment horizontal="center" vertical="center"/>
    </xf>
    <xf numFmtId="0" fontId="36" fillId="24" borderId="2" xfId="0" applyFont="1" applyFill="1" applyBorder="1" applyAlignment="1">
      <alignment horizontal="center" vertical="center"/>
    </xf>
    <xf numFmtId="16" fontId="36" fillId="58" borderId="3" xfId="0" applyNumberFormat="1" applyFont="1" applyFill="1" applyBorder="1" applyAlignment="1">
      <alignment horizontal="center" vertical="center"/>
    </xf>
    <xf numFmtId="0" fontId="36" fillId="58" borderId="2" xfId="0" applyFont="1" applyFill="1" applyBorder="1" applyAlignment="1">
      <alignment horizontal="center" vertical="center"/>
    </xf>
    <xf numFmtId="16" fontId="36" fillId="12" borderId="3" xfId="0" applyNumberFormat="1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center" vertical="center"/>
    </xf>
    <xf numFmtId="14" fontId="36" fillId="38" borderId="3" xfId="0" applyNumberFormat="1" applyFont="1" applyFill="1" applyBorder="1" applyAlignment="1">
      <alignment horizontal="center" vertical="center"/>
    </xf>
    <xf numFmtId="16" fontId="36" fillId="57" borderId="3" xfId="0" applyNumberFormat="1" applyFont="1" applyFill="1" applyBorder="1" applyAlignment="1">
      <alignment horizontal="center" vertical="center"/>
    </xf>
    <xf numFmtId="0" fontId="36" fillId="57" borderId="2" xfId="0" applyFont="1" applyFill="1" applyBorder="1" applyAlignment="1">
      <alignment horizontal="center" vertical="center"/>
    </xf>
    <xf numFmtId="14" fontId="36" fillId="28" borderId="3" xfId="0" applyNumberFormat="1" applyFont="1" applyFill="1" applyBorder="1" applyAlignment="1">
      <alignment horizontal="center" vertical="center"/>
    </xf>
    <xf numFmtId="0" fontId="36" fillId="28" borderId="2" xfId="0" applyFont="1" applyFill="1" applyBorder="1" applyAlignment="1">
      <alignment horizontal="center" vertical="center"/>
    </xf>
    <xf numFmtId="16" fontId="36" fillId="59" borderId="3" xfId="0" applyNumberFormat="1" applyFont="1" applyFill="1" applyBorder="1" applyAlignment="1">
      <alignment horizontal="center" vertical="center"/>
    </xf>
    <xf numFmtId="0" fontId="36" fillId="59" borderId="2" xfId="0" applyFont="1" applyFill="1" applyBorder="1" applyAlignment="1">
      <alignment horizontal="center" vertical="center"/>
    </xf>
    <xf numFmtId="16" fontId="36" fillId="62" borderId="3" xfId="0" applyNumberFormat="1" applyFont="1" applyFill="1" applyBorder="1" applyAlignment="1">
      <alignment horizontal="center" vertical="center"/>
    </xf>
    <xf numFmtId="0" fontId="36" fillId="62" borderId="2" xfId="0" applyFont="1" applyFill="1" applyBorder="1" applyAlignment="1">
      <alignment horizontal="center" vertical="center"/>
    </xf>
    <xf numFmtId="16" fontId="36" fillId="63" borderId="3" xfId="0" applyNumberFormat="1" applyFont="1" applyFill="1" applyBorder="1" applyAlignment="1">
      <alignment horizontal="center" vertical="center"/>
    </xf>
    <xf numFmtId="0" fontId="36" fillId="63" borderId="2" xfId="0" applyFont="1" applyFill="1" applyBorder="1" applyAlignment="1">
      <alignment horizontal="center" vertical="center"/>
    </xf>
    <xf numFmtId="16" fontId="76" fillId="61" borderId="3" xfId="0" applyNumberFormat="1" applyFont="1" applyFill="1" applyBorder="1" applyAlignment="1">
      <alignment horizontal="center" vertical="center"/>
    </xf>
    <xf numFmtId="0" fontId="76" fillId="61" borderId="2" xfId="0" applyFont="1" applyFill="1" applyBorder="1" applyAlignment="1">
      <alignment horizontal="center" vertical="center"/>
    </xf>
    <xf numFmtId="16" fontId="36" fillId="11" borderId="3" xfId="0" applyNumberFormat="1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16" fontId="36" fillId="42" borderId="3" xfId="0" applyNumberFormat="1" applyFont="1" applyFill="1" applyBorder="1" applyAlignment="1">
      <alignment horizontal="center" vertical="center"/>
    </xf>
    <xf numFmtId="0" fontId="36" fillId="42" borderId="2" xfId="0" applyFont="1" applyFill="1" applyBorder="1" applyAlignment="1">
      <alignment horizontal="center" vertical="center"/>
    </xf>
    <xf numFmtId="16" fontId="36" fillId="64" borderId="3" xfId="0" applyNumberFormat="1" applyFont="1" applyFill="1" applyBorder="1" applyAlignment="1">
      <alignment horizontal="center" vertical="center"/>
    </xf>
    <xf numFmtId="0" fontId="36" fillId="64" borderId="2" xfId="0" applyFont="1" applyFill="1" applyBorder="1" applyAlignment="1">
      <alignment horizontal="center" vertical="center"/>
    </xf>
    <xf numFmtId="16" fontId="36" fillId="65" borderId="3" xfId="0" applyNumberFormat="1" applyFont="1" applyFill="1" applyBorder="1" applyAlignment="1">
      <alignment horizontal="center" vertical="center"/>
    </xf>
    <xf numFmtId="0" fontId="36" fillId="65" borderId="2" xfId="0" applyFont="1" applyFill="1" applyBorder="1" applyAlignment="1">
      <alignment horizontal="center" vertical="center"/>
    </xf>
    <xf numFmtId="16" fontId="36" fillId="15" borderId="3" xfId="0" applyNumberFormat="1" applyFont="1" applyFill="1" applyBorder="1" applyAlignment="1">
      <alignment horizontal="center" vertical="center"/>
    </xf>
    <xf numFmtId="0" fontId="36" fillId="15" borderId="2" xfId="0" applyFont="1" applyFill="1" applyBorder="1" applyAlignment="1">
      <alignment horizontal="center" vertical="center"/>
    </xf>
    <xf numFmtId="16" fontId="36" fillId="39" borderId="3" xfId="0" applyNumberFormat="1" applyFont="1" applyFill="1" applyBorder="1" applyAlignment="1">
      <alignment horizontal="center" vertical="center"/>
    </xf>
    <xf numFmtId="0" fontId="36" fillId="39" borderId="2" xfId="0" applyFont="1" applyFill="1" applyBorder="1" applyAlignment="1">
      <alignment horizontal="center" vertical="center"/>
    </xf>
    <xf numFmtId="16" fontId="36" fillId="5" borderId="2" xfId="0" applyNumberFormat="1" applyFont="1" applyFill="1" applyBorder="1" applyAlignment="1">
      <alignment horizontal="center" vertical="center"/>
    </xf>
    <xf numFmtId="16" fontId="36" fillId="18" borderId="2" xfId="0" applyNumberFormat="1" applyFont="1" applyFill="1" applyBorder="1" applyAlignment="1">
      <alignment horizontal="center" vertical="center"/>
    </xf>
    <xf numFmtId="0" fontId="42" fillId="18" borderId="11" xfId="0" applyFont="1" applyFill="1" applyBorder="1" applyAlignment="1">
      <alignment horizontal="center" vertical="center"/>
    </xf>
    <xf numFmtId="0" fontId="42" fillId="18" borderId="22" xfId="0" applyFont="1" applyFill="1" applyBorder="1" applyAlignment="1">
      <alignment horizontal="center" vertical="center"/>
    </xf>
    <xf numFmtId="0" fontId="42" fillId="18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99FF66"/>
      <color rgb="FFFF5050"/>
      <color rgb="FFEFECF4"/>
      <color rgb="FFCCFF66"/>
      <color rgb="FFCC3300"/>
      <color rgb="FFAC99C3"/>
      <color rgb="FF66FF99"/>
      <color rgb="FF5F5F5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79"/>
  <sheetViews>
    <sheetView zoomScaleNormal="100" workbookViewId="0">
      <pane xSplit="6" ySplit="2" topLeftCell="G144" activePane="bottomRight" state="frozen"/>
      <selection pane="topRight" activeCell="J1" sqref="J1"/>
      <selection pane="bottomLeft" activeCell="A3" sqref="A3"/>
      <selection pane="bottomRight" activeCell="E152" sqref="E152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9" customWidth="1"/>
    <col min="5" max="6" width="9.375" style="1306" customWidth="1"/>
    <col min="7" max="7" width="10.25" style="1001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9"/>
      <c r="E1" s="1306" t="s">
        <v>1068</v>
      </c>
      <c r="F1" s="1306"/>
      <c r="G1" s="354"/>
      <c r="H1" s="51">
        <f>SUM(H3:H165)</f>
        <v>184904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7" customFormat="1" x14ac:dyDescent="0.3">
      <c r="B2" s="417" t="s">
        <v>0</v>
      </c>
      <c r="C2" s="418" t="s">
        <v>3</v>
      </c>
      <c r="D2" s="450" t="s">
        <v>1</v>
      </c>
      <c r="E2" s="1316" t="s">
        <v>2</v>
      </c>
      <c r="F2" s="1317"/>
      <c r="G2" s="440" t="s">
        <v>17</v>
      </c>
      <c r="H2" s="419" t="s">
        <v>15</v>
      </c>
      <c r="I2" s="420"/>
      <c r="J2" s="421"/>
      <c r="K2" s="422"/>
      <c r="L2" s="423"/>
      <c r="M2" s="424"/>
      <c r="N2" s="425"/>
      <c r="O2" s="426"/>
      <c r="P2" s="427"/>
      <c r="Q2" s="428"/>
      <c r="R2" s="429"/>
      <c r="S2" s="430"/>
      <c r="T2" s="431"/>
      <c r="U2" s="432"/>
      <c r="V2" s="433"/>
      <c r="W2" s="434"/>
      <c r="X2" s="435"/>
      <c r="Y2" s="436"/>
      <c r="Z2" s="437"/>
      <c r="AA2" s="438"/>
      <c r="AB2" s="439"/>
      <c r="AC2" s="434"/>
      <c r="AD2" s="440"/>
      <c r="AE2" s="435"/>
      <c r="AF2" s="436"/>
      <c r="AG2" s="437"/>
      <c r="AH2" s="438"/>
      <c r="AI2" s="439"/>
      <c r="AJ2" s="441"/>
      <c r="AK2" s="440"/>
      <c r="AL2" s="440"/>
      <c r="AM2" s="440"/>
      <c r="AN2" s="440"/>
      <c r="AO2" s="440"/>
      <c r="AP2" s="440"/>
      <c r="AQ2" s="440"/>
    </row>
    <row r="3" spans="1:43" x14ac:dyDescent="0.3">
      <c r="A3" s="8">
        <v>1</v>
      </c>
      <c r="B3" s="9" t="s">
        <v>738</v>
      </c>
      <c r="C3" s="10" t="s">
        <v>5</v>
      </c>
      <c r="D3" s="449">
        <v>6</v>
      </c>
      <c r="E3" s="955">
        <v>160</v>
      </c>
      <c r="F3" s="955"/>
      <c r="G3" s="1001">
        <f>E3+F3</f>
        <v>160</v>
      </c>
      <c r="H3" s="66">
        <f>G3*D3</f>
        <v>960</v>
      </c>
    </row>
    <row r="4" spans="1:43" x14ac:dyDescent="0.3">
      <c r="A4" s="8">
        <f>A3+1</f>
        <v>2</v>
      </c>
      <c r="B4" s="9" t="s">
        <v>736</v>
      </c>
      <c r="C4" s="10" t="s">
        <v>5</v>
      </c>
      <c r="D4" s="449">
        <v>7</v>
      </c>
      <c r="E4" s="955">
        <v>100</v>
      </c>
      <c r="F4" s="955"/>
      <c r="G4" s="1001">
        <f t="shared" ref="G4:G69" si="0">E4+F4</f>
        <v>100</v>
      </c>
      <c r="H4" s="66">
        <f t="shared" ref="H4:H67" si="1">G4*D4</f>
        <v>700</v>
      </c>
    </row>
    <row r="5" spans="1:43" x14ac:dyDescent="0.3">
      <c r="A5" s="8">
        <f t="shared" ref="A5:A10" si="2">A4+1</f>
        <v>3</v>
      </c>
      <c r="B5" s="9" t="s">
        <v>737</v>
      </c>
      <c r="C5" s="10" t="s">
        <v>5</v>
      </c>
      <c r="D5" s="449">
        <v>7</v>
      </c>
      <c r="E5" s="955"/>
      <c r="F5" s="955"/>
      <c r="G5" s="1001">
        <f t="shared" si="0"/>
        <v>0</v>
      </c>
      <c r="H5" s="66">
        <f t="shared" si="1"/>
        <v>0</v>
      </c>
    </row>
    <row r="6" spans="1:43" x14ac:dyDescent="0.3">
      <c r="A6" s="8">
        <f t="shared" si="2"/>
        <v>4</v>
      </c>
      <c r="B6" s="9" t="s">
        <v>11</v>
      </c>
      <c r="D6" s="449">
        <v>1</v>
      </c>
      <c r="E6" s="955"/>
      <c r="F6" s="955"/>
      <c r="G6" s="1001">
        <f t="shared" si="0"/>
        <v>0</v>
      </c>
      <c r="H6" s="66">
        <f t="shared" si="1"/>
        <v>0</v>
      </c>
    </row>
    <row r="7" spans="1:43" x14ac:dyDescent="0.3">
      <c r="A7" s="8">
        <f t="shared" si="2"/>
        <v>5</v>
      </c>
      <c r="B7" s="9" t="s">
        <v>1027</v>
      </c>
      <c r="D7" s="449">
        <v>2</v>
      </c>
      <c r="E7" s="955">
        <v>434</v>
      </c>
      <c r="F7" s="955">
        <v>1510</v>
      </c>
      <c r="G7" s="1001">
        <f t="shared" si="0"/>
        <v>1944</v>
      </c>
      <c r="H7" s="66">
        <f t="shared" si="1"/>
        <v>3888</v>
      </c>
    </row>
    <row r="8" spans="1:43" x14ac:dyDescent="0.3">
      <c r="A8" s="8">
        <f t="shared" si="2"/>
        <v>6</v>
      </c>
      <c r="B8" s="9" t="s">
        <v>10</v>
      </c>
      <c r="D8" s="449">
        <v>1.5</v>
      </c>
      <c r="E8" s="955">
        <v>65</v>
      </c>
      <c r="F8" s="955">
        <v>360</v>
      </c>
      <c r="G8" s="1001">
        <f t="shared" si="0"/>
        <v>425</v>
      </c>
      <c r="H8" s="66">
        <f t="shared" si="1"/>
        <v>637.5</v>
      </c>
    </row>
    <row r="9" spans="1:43" x14ac:dyDescent="0.3">
      <c r="A9" s="8">
        <f t="shared" si="2"/>
        <v>7</v>
      </c>
      <c r="B9" s="9" t="s">
        <v>935</v>
      </c>
      <c r="D9" s="449">
        <v>3</v>
      </c>
      <c r="E9" s="955"/>
      <c r="F9" s="955"/>
      <c r="G9" s="1001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873</v>
      </c>
      <c r="C10" s="10" t="s">
        <v>7</v>
      </c>
      <c r="D10" s="449">
        <v>11</v>
      </c>
      <c r="E10" s="955"/>
      <c r="F10" s="955"/>
      <c r="G10" s="1001">
        <f t="shared" si="0"/>
        <v>0</v>
      </c>
      <c r="H10" s="66">
        <f t="shared" si="1"/>
        <v>0</v>
      </c>
    </row>
    <row r="11" spans="1:43" x14ac:dyDescent="0.3">
      <c r="A11" s="8">
        <f t="shared" ref="A11:A92" si="3">A10+1</f>
        <v>9</v>
      </c>
      <c r="B11" s="9" t="s">
        <v>162</v>
      </c>
      <c r="C11" s="10" t="s">
        <v>7</v>
      </c>
      <c r="D11" s="449">
        <v>16</v>
      </c>
      <c r="E11" s="955"/>
      <c r="F11" s="955"/>
      <c r="G11" s="1001">
        <f t="shared" si="0"/>
        <v>0</v>
      </c>
      <c r="H11" s="66">
        <f t="shared" si="1"/>
        <v>0</v>
      </c>
    </row>
    <row r="12" spans="1:43" x14ac:dyDescent="0.3">
      <c r="A12" s="8">
        <f t="shared" si="3"/>
        <v>10</v>
      </c>
      <c r="B12" s="9" t="s">
        <v>1072</v>
      </c>
      <c r="C12" s="10" t="s">
        <v>7</v>
      </c>
      <c r="D12" s="449">
        <v>8.5</v>
      </c>
      <c r="E12" s="955">
        <v>70</v>
      </c>
      <c r="F12" s="955">
        <v>30</v>
      </c>
      <c r="G12" s="1001">
        <f t="shared" si="0"/>
        <v>100</v>
      </c>
      <c r="H12" s="66">
        <f t="shared" si="1"/>
        <v>850</v>
      </c>
    </row>
    <row r="13" spans="1:43" x14ac:dyDescent="0.3">
      <c r="A13" s="8">
        <f t="shared" si="3"/>
        <v>11</v>
      </c>
      <c r="B13" s="9" t="s">
        <v>1073</v>
      </c>
      <c r="C13" s="10" t="s">
        <v>7</v>
      </c>
      <c r="D13" s="449">
        <v>8.5</v>
      </c>
      <c r="E13" s="955">
        <v>70</v>
      </c>
      <c r="F13" s="955">
        <v>36</v>
      </c>
      <c r="G13" s="1001">
        <f t="shared" si="0"/>
        <v>106</v>
      </c>
      <c r="H13" s="66">
        <f t="shared" si="1"/>
        <v>901</v>
      </c>
    </row>
    <row r="14" spans="1:43" x14ac:dyDescent="0.3">
      <c r="A14" s="8">
        <f t="shared" si="3"/>
        <v>12</v>
      </c>
      <c r="B14" s="9" t="s">
        <v>647</v>
      </c>
      <c r="C14" s="10" t="s">
        <v>7</v>
      </c>
      <c r="D14" s="449">
        <v>8</v>
      </c>
      <c r="E14" s="955">
        <v>55</v>
      </c>
      <c r="F14" s="955"/>
      <c r="G14" s="1001">
        <f t="shared" si="0"/>
        <v>55</v>
      </c>
      <c r="H14" s="66">
        <f t="shared" si="1"/>
        <v>440</v>
      </c>
    </row>
    <row r="15" spans="1:43" x14ac:dyDescent="0.3">
      <c r="A15" s="8">
        <f t="shared" si="3"/>
        <v>13</v>
      </c>
      <c r="B15" s="9" t="s">
        <v>24</v>
      </c>
      <c r="C15" s="10" t="s">
        <v>7</v>
      </c>
      <c r="D15" s="449">
        <v>8</v>
      </c>
      <c r="E15" s="955">
        <v>52</v>
      </c>
      <c r="F15" s="955"/>
      <c r="G15" s="1001">
        <f t="shared" si="0"/>
        <v>52</v>
      </c>
      <c r="H15" s="66">
        <f t="shared" si="1"/>
        <v>416</v>
      </c>
    </row>
    <row r="16" spans="1:43" x14ac:dyDescent="0.3">
      <c r="A16" s="8">
        <f t="shared" si="3"/>
        <v>14</v>
      </c>
      <c r="B16" s="9" t="s">
        <v>735</v>
      </c>
      <c r="C16" s="10" t="s">
        <v>4</v>
      </c>
      <c r="D16" s="449">
        <v>5.5</v>
      </c>
      <c r="E16" s="955"/>
      <c r="F16" s="955"/>
      <c r="G16" s="1001">
        <f t="shared" si="0"/>
        <v>0</v>
      </c>
      <c r="H16" s="66">
        <f t="shared" si="1"/>
        <v>0</v>
      </c>
    </row>
    <row r="17" spans="1:8" x14ac:dyDescent="0.3">
      <c r="A17" s="8">
        <f t="shared" si="3"/>
        <v>15</v>
      </c>
      <c r="B17" s="9" t="s">
        <v>737</v>
      </c>
      <c r="C17" s="10" t="s">
        <v>4</v>
      </c>
      <c r="D17" s="449">
        <v>5.5</v>
      </c>
      <c r="E17" s="955">
        <v>100</v>
      </c>
      <c r="F17" s="955"/>
      <c r="G17" s="1001">
        <f t="shared" si="0"/>
        <v>100</v>
      </c>
      <c r="H17" s="66">
        <f t="shared" si="1"/>
        <v>550</v>
      </c>
    </row>
    <row r="18" spans="1:8" x14ac:dyDescent="0.3">
      <c r="A18" s="8">
        <f t="shared" si="3"/>
        <v>16</v>
      </c>
      <c r="B18" s="9" t="s">
        <v>736</v>
      </c>
      <c r="C18" s="10" t="s">
        <v>4</v>
      </c>
      <c r="D18" s="449">
        <v>6.5</v>
      </c>
      <c r="E18" s="955">
        <v>100</v>
      </c>
      <c r="F18" s="955"/>
      <c r="G18" s="1001">
        <f t="shared" si="0"/>
        <v>100</v>
      </c>
      <c r="H18" s="66">
        <f t="shared" si="1"/>
        <v>650</v>
      </c>
    </row>
    <row r="19" spans="1:8" x14ac:dyDescent="0.3">
      <c r="A19" s="8">
        <f t="shared" si="3"/>
        <v>17</v>
      </c>
      <c r="B19" s="9" t="s">
        <v>738</v>
      </c>
      <c r="C19" s="10" t="s">
        <v>4</v>
      </c>
      <c r="D19" s="449">
        <v>5.5</v>
      </c>
      <c r="E19" s="955"/>
      <c r="F19" s="955"/>
      <c r="G19" s="1001">
        <f t="shared" si="0"/>
        <v>0</v>
      </c>
      <c r="H19" s="66">
        <f t="shared" si="1"/>
        <v>0</v>
      </c>
    </row>
    <row r="20" spans="1:8" x14ac:dyDescent="0.3">
      <c r="A20" s="8">
        <f t="shared" si="3"/>
        <v>18</v>
      </c>
      <c r="B20" s="9" t="s">
        <v>640</v>
      </c>
      <c r="C20" s="10" t="s">
        <v>5</v>
      </c>
      <c r="D20" s="449">
        <v>5</v>
      </c>
      <c r="E20" s="955"/>
      <c r="F20" s="955"/>
      <c r="G20" s="1001">
        <f t="shared" si="0"/>
        <v>0</v>
      </c>
      <c r="H20" s="66">
        <f t="shared" si="1"/>
        <v>0</v>
      </c>
    </row>
    <row r="21" spans="1:8" x14ac:dyDescent="0.3">
      <c r="A21" s="8">
        <f t="shared" si="3"/>
        <v>19</v>
      </c>
      <c r="B21" s="9" t="s">
        <v>641</v>
      </c>
      <c r="C21" s="10" t="s">
        <v>7</v>
      </c>
      <c r="D21" s="449">
        <v>19.5</v>
      </c>
      <c r="E21" s="955"/>
      <c r="F21" s="955"/>
      <c r="G21" s="1001">
        <f t="shared" si="0"/>
        <v>0</v>
      </c>
      <c r="H21" s="66">
        <f t="shared" si="1"/>
        <v>0</v>
      </c>
    </row>
    <row r="22" spans="1:8" x14ac:dyDescent="0.3">
      <c r="A22" s="8">
        <f t="shared" si="3"/>
        <v>20</v>
      </c>
      <c r="B22" s="9" t="s">
        <v>12</v>
      </c>
      <c r="C22" s="10" t="s">
        <v>6</v>
      </c>
      <c r="D22" s="449">
        <v>19</v>
      </c>
      <c r="E22" s="955"/>
      <c r="F22" s="955"/>
      <c r="G22" s="1001">
        <f t="shared" si="0"/>
        <v>0</v>
      </c>
      <c r="H22" s="66">
        <f t="shared" si="1"/>
        <v>0</v>
      </c>
    </row>
    <row r="23" spans="1:8" x14ac:dyDescent="0.3">
      <c r="A23" s="8">
        <f t="shared" si="3"/>
        <v>21</v>
      </c>
      <c r="B23" s="9" t="s">
        <v>12</v>
      </c>
      <c r="C23" s="10" t="s">
        <v>5</v>
      </c>
      <c r="D23" s="449">
        <v>14</v>
      </c>
      <c r="E23" s="955"/>
      <c r="F23" s="955"/>
      <c r="G23" s="1001">
        <f t="shared" si="0"/>
        <v>0</v>
      </c>
      <c r="H23" s="66">
        <f t="shared" si="1"/>
        <v>0</v>
      </c>
    </row>
    <row r="24" spans="1:8" x14ac:dyDescent="0.3">
      <c r="A24" s="8">
        <f t="shared" si="3"/>
        <v>22</v>
      </c>
      <c r="B24" s="9" t="s">
        <v>12</v>
      </c>
      <c r="C24" s="10" t="s">
        <v>7</v>
      </c>
      <c r="D24" s="449">
        <v>20</v>
      </c>
      <c r="E24" s="955"/>
      <c r="F24" s="955"/>
      <c r="G24" s="1001">
        <f t="shared" si="0"/>
        <v>0</v>
      </c>
      <c r="H24" s="66">
        <f t="shared" si="1"/>
        <v>0</v>
      </c>
    </row>
    <row r="25" spans="1:8" x14ac:dyDescent="0.3">
      <c r="A25" s="8">
        <f t="shared" si="3"/>
        <v>23</v>
      </c>
      <c r="B25" s="9" t="s">
        <v>23</v>
      </c>
      <c r="C25" s="10" t="s">
        <v>7</v>
      </c>
      <c r="D25" s="449">
        <v>24</v>
      </c>
      <c r="E25" s="955"/>
      <c r="F25" s="955"/>
      <c r="G25" s="1001">
        <f t="shared" si="0"/>
        <v>0</v>
      </c>
      <c r="H25" s="66">
        <f t="shared" si="1"/>
        <v>0</v>
      </c>
    </row>
    <row r="26" spans="1:8" x14ac:dyDescent="0.3">
      <c r="A26" s="8">
        <f t="shared" si="3"/>
        <v>24</v>
      </c>
      <c r="B26" s="9" t="s">
        <v>23</v>
      </c>
      <c r="C26" s="10" t="s">
        <v>6</v>
      </c>
      <c r="D26" s="449">
        <v>20.5</v>
      </c>
      <c r="E26" s="955">
        <v>18</v>
      </c>
      <c r="F26" s="955"/>
      <c r="G26" s="1001">
        <f t="shared" si="0"/>
        <v>18</v>
      </c>
      <c r="H26" s="66">
        <f t="shared" si="1"/>
        <v>369</v>
      </c>
    </row>
    <row r="27" spans="1:8" x14ac:dyDescent="0.3">
      <c r="A27" s="8">
        <f t="shared" si="3"/>
        <v>25</v>
      </c>
      <c r="B27" s="9" t="s">
        <v>646</v>
      </c>
      <c r="C27" s="10" t="s">
        <v>7</v>
      </c>
      <c r="D27" s="449">
        <v>14</v>
      </c>
      <c r="E27" s="955">
        <v>50</v>
      </c>
      <c r="F27" s="955"/>
      <c r="G27" s="1001">
        <f t="shared" si="0"/>
        <v>50</v>
      </c>
      <c r="H27" s="66">
        <f t="shared" si="1"/>
        <v>700</v>
      </c>
    </row>
    <row r="28" spans="1:8" x14ac:dyDescent="0.3">
      <c r="A28" s="8">
        <f t="shared" si="3"/>
        <v>26</v>
      </c>
      <c r="B28" s="9" t="s">
        <v>1083</v>
      </c>
      <c r="C28" s="10" t="s">
        <v>7</v>
      </c>
      <c r="D28" s="449">
        <v>19</v>
      </c>
      <c r="E28" s="955">
        <v>90</v>
      </c>
      <c r="F28" s="955"/>
      <c r="G28" s="1001">
        <f t="shared" si="0"/>
        <v>90</v>
      </c>
      <c r="H28" s="66">
        <f t="shared" si="1"/>
        <v>1710</v>
      </c>
    </row>
    <row r="29" spans="1:8" x14ac:dyDescent="0.3">
      <c r="A29" s="8">
        <f t="shared" si="3"/>
        <v>27</v>
      </c>
      <c r="B29" s="9" t="s">
        <v>53</v>
      </c>
      <c r="C29" s="10" t="s">
        <v>7</v>
      </c>
      <c r="D29" s="449">
        <v>9</v>
      </c>
      <c r="E29" s="955"/>
      <c r="F29" s="955"/>
      <c r="G29" s="1001">
        <f t="shared" si="0"/>
        <v>0</v>
      </c>
      <c r="H29" s="66">
        <f t="shared" si="1"/>
        <v>0</v>
      </c>
    </row>
    <row r="30" spans="1:8" x14ac:dyDescent="0.3">
      <c r="A30" s="8">
        <f t="shared" si="3"/>
        <v>28</v>
      </c>
      <c r="B30" s="9" t="s">
        <v>791</v>
      </c>
      <c r="C30" s="10" t="s">
        <v>7</v>
      </c>
      <c r="D30" s="449">
        <v>21.5</v>
      </c>
      <c r="E30" s="955"/>
      <c r="F30" s="955"/>
      <c r="G30" s="1001">
        <f t="shared" si="0"/>
        <v>0</v>
      </c>
      <c r="H30" s="66">
        <f t="shared" si="1"/>
        <v>0</v>
      </c>
    </row>
    <row r="31" spans="1:8" x14ac:dyDescent="0.3">
      <c r="A31" s="8">
        <f t="shared" si="3"/>
        <v>29</v>
      </c>
      <c r="B31" s="9" t="s">
        <v>493</v>
      </c>
      <c r="C31" s="10" t="s">
        <v>7</v>
      </c>
      <c r="D31" s="449">
        <v>21</v>
      </c>
      <c r="E31" s="955">
        <v>30</v>
      </c>
      <c r="F31" s="955"/>
      <c r="G31" s="1001">
        <f t="shared" si="0"/>
        <v>30</v>
      </c>
      <c r="H31" s="66">
        <f t="shared" si="1"/>
        <v>630</v>
      </c>
    </row>
    <row r="32" spans="1:8" x14ac:dyDescent="0.3">
      <c r="A32" s="8">
        <f t="shared" si="3"/>
        <v>30</v>
      </c>
      <c r="B32" s="9" t="s">
        <v>1042</v>
      </c>
      <c r="C32" s="10" t="s">
        <v>7</v>
      </c>
      <c r="D32" s="449">
        <v>16.5</v>
      </c>
      <c r="E32" s="955"/>
      <c r="F32" s="955"/>
      <c r="G32" s="1001">
        <f t="shared" si="0"/>
        <v>0</v>
      </c>
      <c r="H32" s="66">
        <f t="shared" si="1"/>
        <v>0</v>
      </c>
    </row>
    <row r="33" spans="1:8" x14ac:dyDescent="0.3">
      <c r="A33" s="8">
        <f t="shared" si="3"/>
        <v>31</v>
      </c>
      <c r="B33" s="9" t="s">
        <v>460</v>
      </c>
      <c r="C33" s="10" t="s">
        <v>7</v>
      </c>
      <c r="D33" s="449">
        <v>12</v>
      </c>
      <c r="E33" s="955">
        <v>230</v>
      </c>
      <c r="F33" s="955">
        <v>55</v>
      </c>
      <c r="G33" s="1001">
        <f t="shared" si="0"/>
        <v>285</v>
      </c>
      <c r="H33" s="66">
        <f t="shared" si="1"/>
        <v>3420</v>
      </c>
    </row>
    <row r="34" spans="1:8" x14ac:dyDescent="0.3">
      <c r="A34" s="8">
        <f t="shared" si="3"/>
        <v>32</v>
      </c>
      <c r="B34" s="9" t="s">
        <v>158</v>
      </c>
      <c r="C34" s="10" t="s">
        <v>6</v>
      </c>
      <c r="D34" s="449">
        <v>25</v>
      </c>
      <c r="E34" s="955">
        <v>50</v>
      </c>
      <c r="F34" s="955"/>
      <c r="G34" s="1001">
        <f t="shared" si="0"/>
        <v>50</v>
      </c>
      <c r="H34" s="66">
        <f t="shared" si="1"/>
        <v>1250</v>
      </c>
    </row>
    <row r="35" spans="1:8" x14ac:dyDescent="0.3">
      <c r="A35" s="8">
        <f t="shared" si="3"/>
        <v>33</v>
      </c>
      <c r="B35" s="9" t="s">
        <v>871</v>
      </c>
      <c r="C35" s="10" t="s">
        <v>7</v>
      </c>
      <c r="D35" s="449">
        <v>15</v>
      </c>
      <c r="E35" s="955"/>
      <c r="F35" s="955"/>
      <c r="G35" s="1001">
        <f t="shared" si="0"/>
        <v>0</v>
      </c>
      <c r="H35" s="66">
        <f t="shared" si="1"/>
        <v>0</v>
      </c>
    </row>
    <row r="36" spans="1:8" x14ac:dyDescent="0.3">
      <c r="A36" s="8">
        <f t="shared" si="3"/>
        <v>34</v>
      </c>
      <c r="B36" s="9" t="s">
        <v>161</v>
      </c>
      <c r="C36" s="10" t="s">
        <v>5</v>
      </c>
      <c r="D36" s="449">
        <v>9.3000000000000007</v>
      </c>
      <c r="E36" s="955"/>
      <c r="F36" s="955"/>
      <c r="G36" s="1001">
        <f t="shared" si="0"/>
        <v>0</v>
      </c>
      <c r="H36" s="66">
        <f t="shared" si="1"/>
        <v>0</v>
      </c>
    </row>
    <row r="37" spans="1:8" x14ac:dyDescent="0.3">
      <c r="A37" s="8">
        <f t="shared" si="3"/>
        <v>35</v>
      </c>
      <c r="B37" s="9" t="s">
        <v>161</v>
      </c>
      <c r="C37" s="10" t="s">
        <v>4</v>
      </c>
      <c r="D37" s="449">
        <v>8</v>
      </c>
      <c r="E37" s="955"/>
      <c r="F37" s="955"/>
      <c r="G37" s="1001">
        <f t="shared" si="0"/>
        <v>0</v>
      </c>
      <c r="H37" s="66">
        <f t="shared" si="1"/>
        <v>0</v>
      </c>
    </row>
    <row r="38" spans="1:8" x14ac:dyDescent="0.3">
      <c r="A38" s="8">
        <f t="shared" si="3"/>
        <v>36</v>
      </c>
      <c r="B38" s="9" t="s">
        <v>1066</v>
      </c>
      <c r="C38" s="10" t="s">
        <v>4</v>
      </c>
      <c r="D38" s="449">
        <v>11.5</v>
      </c>
      <c r="E38" s="955"/>
      <c r="F38" s="955"/>
      <c r="G38" s="1001">
        <f t="shared" si="0"/>
        <v>0</v>
      </c>
      <c r="H38" s="66">
        <f t="shared" si="1"/>
        <v>0</v>
      </c>
    </row>
    <row r="39" spans="1:8" x14ac:dyDescent="0.3">
      <c r="A39" s="8">
        <f t="shared" si="3"/>
        <v>37</v>
      </c>
      <c r="B39" s="9" t="s">
        <v>1066</v>
      </c>
      <c r="C39" s="10" t="s">
        <v>5</v>
      </c>
      <c r="D39" s="449">
        <v>13</v>
      </c>
      <c r="E39" s="955"/>
      <c r="F39" s="955"/>
      <c r="G39" s="1001">
        <f t="shared" si="0"/>
        <v>0</v>
      </c>
      <c r="H39" s="66">
        <f t="shared" si="1"/>
        <v>0</v>
      </c>
    </row>
    <row r="40" spans="1:8" x14ac:dyDescent="0.3">
      <c r="A40" s="8">
        <f t="shared" si="3"/>
        <v>38</v>
      </c>
      <c r="B40" s="9" t="s">
        <v>47</v>
      </c>
      <c r="C40" s="10" t="s">
        <v>5</v>
      </c>
      <c r="D40" s="449">
        <v>11.5</v>
      </c>
      <c r="E40" s="955"/>
      <c r="F40" s="955"/>
      <c r="G40" s="1001">
        <f t="shared" si="0"/>
        <v>0</v>
      </c>
      <c r="H40" s="66">
        <f t="shared" si="1"/>
        <v>0</v>
      </c>
    </row>
    <row r="41" spans="1:8" x14ac:dyDescent="0.3">
      <c r="A41" s="8">
        <f t="shared" si="3"/>
        <v>39</v>
      </c>
      <c r="B41" s="9" t="s">
        <v>792</v>
      </c>
      <c r="C41" s="10" t="s">
        <v>7</v>
      </c>
      <c r="D41" s="449">
        <v>22</v>
      </c>
      <c r="E41" s="955"/>
      <c r="F41" s="955"/>
      <c r="G41" s="1001">
        <f t="shared" si="0"/>
        <v>0</v>
      </c>
      <c r="H41" s="66">
        <f t="shared" si="1"/>
        <v>0</v>
      </c>
    </row>
    <row r="42" spans="1:8" x14ac:dyDescent="0.3">
      <c r="A42" s="8">
        <f t="shared" si="3"/>
        <v>40</v>
      </c>
      <c r="B42" s="9" t="s">
        <v>1077</v>
      </c>
      <c r="C42" s="10" t="s">
        <v>7</v>
      </c>
      <c r="D42" s="449">
        <v>26</v>
      </c>
      <c r="E42" s="955">
        <v>50</v>
      </c>
      <c r="F42" s="955"/>
      <c r="G42" s="1001">
        <f t="shared" si="0"/>
        <v>50</v>
      </c>
      <c r="H42" s="66">
        <f t="shared" si="1"/>
        <v>1300</v>
      </c>
    </row>
    <row r="43" spans="1:8" x14ac:dyDescent="0.3">
      <c r="A43" s="8">
        <f t="shared" si="3"/>
        <v>41</v>
      </c>
      <c r="B43" s="349" t="s">
        <v>47</v>
      </c>
      <c r="C43" s="10" t="s">
        <v>7</v>
      </c>
      <c r="D43" s="449">
        <v>18</v>
      </c>
      <c r="E43" s="955"/>
      <c r="F43" s="955"/>
      <c r="G43" s="1001">
        <f t="shared" si="0"/>
        <v>0</v>
      </c>
      <c r="H43" s="66">
        <f t="shared" si="1"/>
        <v>0</v>
      </c>
    </row>
    <row r="44" spans="1:8" x14ac:dyDescent="0.3">
      <c r="A44" s="8">
        <f t="shared" si="3"/>
        <v>42</v>
      </c>
      <c r="B44" s="9" t="s">
        <v>196</v>
      </c>
      <c r="C44" s="10" t="s">
        <v>4</v>
      </c>
      <c r="D44" s="449">
        <v>6.5</v>
      </c>
      <c r="E44" s="955">
        <v>120</v>
      </c>
      <c r="F44" s="955"/>
      <c r="G44" s="1001">
        <f t="shared" si="0"/>
        <v>120</v>
      </c>
      <c r="H44" s="66">
        <f t="shared" si="1"/>
        <v>780</v>
      </c>
    </row>
    <row r="45" spans="1:8" x14ac:dyDescent="0.3">
      <c r="A45" s="8">
        <f t="shared" si="3"/>
        <v>43</v>
      </c>
      <c r="B45" s="9" t="s">
        <v>900</v>
      </c>
      <c r="C45" s="10" t="s">
        <v>4</v>
      </c>
      <c r="D45" s="449">
        <v>4.2</v>
      </c>
      <c r="E45" s="955">
        <v>200</v>
      </c>
      <c r="F45" s="955"/>
      <c r="G45" s="1001">
        <f t="shared" si="0"/>
        <v>200</v>
      </c>
      <c r="H45" s="66">
        <f t="shared" si="1"/>
        <v>840</v>
      </c>
    </row>
    <row r="46" spans="1:8" x14ac:dyDescent="0.3">
      <c r="A46" s="8">
        <f t="shared" si="3"/>
        <v>44</v>
      </c>
      <c r="B46" s="9" t="s">
        <v>16</v>
      </c>
      <c r="C46" s="10" t="s">
        <v>4</v>
      </c>
      <c r="D46" s="449">
        <v>6.5</v>
      </c>
      <c r="E46" s="955">
        <v>0</v>
      </c>
      <c r="F46" s="955"/>
      <c r="G46" s="1001">
        <f t="shared" si="0"/>
        <v>0</v>
      </c>
      <c r="H46" s="66">
        <f t="shared" si="1"/>
        <v>0</v>
      </c>
    </row>
    <row r="47" spans="1:8" x14ac:dyDescent="0.3">
      <c r="A47" s="8">
        <f t="shared" si="3"/>
        <v>45</v>
      </c>
      <c r="B47" s="9" t="s">
        <v>16</v>
      </c>
      <c r="C47" s="10" t="s">
        <v>6</v>
      </c>
      <c r="D47" s="449">
        <v>7</v>
      </c>
      <c r="E47" s="955"/>
      <c r="F47" s="955"/>
      <c r="G47" s="1001">
        <f t="shared" si="0"/>
        <v>0</v>
      </c>
      <c r="H47" s="66">
        <f t="shared" si="1"/>
        <v>0</v>
      </c>
    </row>
    <row r="48" spans="1:8" x14ac:dyDescent="0.3">
      <c r="A48" s="8">
        <f t="shared" si="3"/>
        <v>46</v>
      </c>
      <c r="B48" s="9" t="s">
        <v>16</v>
      </c>
      <c r="C48" s="10" t="s">
        <v>7</v>
      </c>
      <c r="D48" s="449">
        <v>7.5</v>
      </c>
      <c r="E48" s="955">
        <v>40</v>
      </c>
      <c r="F48" s="955"/>
      <c r="G48" s="1001">
        <f t="shared" si="0"/>
        <v>40</v>
      </c>
      <c r="H48" s="66">
        <f t="shared" si="1"/>
        <v>300</v>
      </c>
    </row>
    <row r="49" spans="1:8" x14ac:dyDescent="0.3">
      <c r="A49" s="8">
        <f t="shared" si="3"/>
        <v>47</v>
      </c>
      <c r="B49" s="9" t="s">
        <v>650</v>
      </c>
      <c r="C49" s="10" t="s">
        <v>7</v>
      </c>
      <c r="D49" s="449">
        <v>6</v>
      </c>
      <c r="E49" s="955"/>
      <c r="F49" s="955"/>
      <c r="G49" s="1001">
        <f t="shared" si="0"/>
        <v>0</v>
      </c>
      <c r="H49" s="66">
        <f t="shared" si="1"/>
        <v>0</v>
      </c>
    </row>
    <row r="50" spans="1:8" x14ac:dyDescent="0.3">
      <c r="A50" s="8">
        <f t="shared" si="3"/>
        <v>48</v>
      </c>
      <c r="B50" s="9" t="s">
        <v>730</v>
      </c>
      <c r="C50" s="10" t="s">
        <v>7</v>
      </c>
      <c r="D50" s="449">
        <v>7.5</v>
      </c>
      <c r="E50" s="955"/>
      <c r="F50" s="955"/>
      <c r="G50" s="1001">
        <f t="shared" si="0"/>
        <v>0</v>
      </c>
      <c r="H50" s="66">
        <f t="shared" si="1"/>
        <v>0</v>
      </c>
    </row>
    <row r="51" spans="1:8" x14ac:dyDescent="0.3">
      <c r="A51" s="8">
        <f t="shared" si="3"/>
        <v>49</v>
      </c>
      <c r="B51" s="9" t="s">
        <v>323</v>
      </c>
      <c r="C51" s="10" t="s">
        <v>4</v>
      </c>
      <c r="D51" s="1307">
        <v>6.5</v>
      </c>
      <c r="E51" s="955">
        <v>300</v>
      </c>
      <c r="F51" s="955"/>
      <c r="G51" s="1001">
        <f t="shared" si="0"/>
        <v>300</v>
      </c>
      <c r="H51" s="66">
        <f t="shared" si="1"/>
        <v>1950</v>
      </c>
    </row>
    <row r="52" spans="1:8" x14ac:dyDescent="0.3">
      <c r="A52" s="8">
        <f t="shared" si="3"/>
        <v>50</v>
      </c>
      <c r="B52" s="9" t="s">
        <v>323</v>
      </c>
      <c r="C52" s="10" t="s">
        <v>5</v>
      </c>
      <c r="D52" s="449">
        <v>8</v>
      </c>
      <c r="E52" s="955"/>
      <c r="F52" s="955"/>
      <c r="G52" s="1001">
        <f t="shared" si="0"/>
        <v>0</v>
      </c>
      <c r="H52" s="66">
        <f t="shared" si="1"/>
        <v>0</v>
      </c>
    </row>
    <row r="53" spans="1:8" x14ac:dyDescent="0.3">
      <c r="A53" s="8">
        <f t="shared" si="3"/>
        <v>51</v>
      </c>
      <c r="B53" s="9" t="s">
        <v>323</v>
      </c>
      <c r="C53" s="10" t="s">
        <v>6</v>
      </c>
      <c r="D53" s="449">
        <v>8</v>
      </c>
      <c r="E53" s="955">
        <v>60</v>
      </c>
      <c r="F53" s="955"/>
      <c r="G53" s="1001">
        <f t="shared" si="0"/>
        <v>60</v>
      </c>
      <c r="H53" s="66">
        <f t="shared" si="1"/>
        <v>480</v>
      </c>
    </row>
    <row r="54" spans="1:8" x14ac:dyDescent="0.3">
      <c r="A54" s="8">
        <f t="shared" si="3"/>
        <v>52</v>
      </c>
      <c r="B54" s="9" t="s">
        <v>323</v>
      </c>
      <c r="C54" s="10" t="s">
        <v>7</v>
      </c>
      <c r="D54" s="449">
        <v>8.5</v>
      </c>
      <c r="E54" s="955">
        <v>180</v>
      </c>
      <c r="F54" s="955">
        <v>140</v>
      </c>
      <c r="G54" s="1001">
        <f t="shared" si="0"/>
        <v>320</v>
      </c>
      <c r="H54" s="66">
        <f t="shared" si="1"/>
        <v>2720</v>
      </c>
    </row>
    <row r="55" spans="1:8" x14ac:dyDescent="0.3">
      <c r="A55" s="8">
        <f t="shared" si="3"/>
        <v>53</v>
      </c>
      <c r="B55" s="9" t="s">
        <v>862</v>
      </c>
      <c r="C55" s="10" t="s">
        <v>7</v>
      </c>
      <c r="D55" s="449">
        <v>27</v>
      </c>
      <c r="E55" s="955"/>
      <c r="F55" s="955"/>
      <c r="G55" s="1001">
        <f t="shared" si="0"/>
        <v>0</v>
      </c>
      <c r="H55" s="66">
        <f t="shared" si="1"/>
        <v>0</v>
      </c>
    </row>
    <row r="56" spans="1:8" x14ac:dyDescent="0.3">
      <c r="A56" s="8">
        <f t="shared" si="3"/>
        <v>54</v>
      </c>
      <c r="B56" s="9" t="s">
        <v>862</v>
      </c>
      <c r="C56" s="10" t="s">
        <v>5</v>
      </c>
      <c r="D56" s="449">
        <v>13</v>
      </c>
      <c r="E56" s="955">
        <v>200</v>
      </c>
      <c r="F56" s="955"/>
      <c r="G56" s="1001">
        <f t="shared" si="0"/>
        <v>200</v>
      </c>
      <c r="H56" s="66">
        <f t="shared" si="1"/>
        <v>2600</v>
      </c>
    </row>
    <row r="57" spans="1:8" x14ac:dyDescent="0.3">
      <c r="A57" s="8">
        <f t="shared" si="3"/>
        <v>55</v>
      </c>
      <c r="B57" s="9" t="s">
        <v>862</v>
      </c>
      <c r="C57" s="10" t="s">
        <v>4</v>
      </c>
      <c r="D57" s="449">
        <v>11.5</v>
      </c>
      <c r="E57" s="955">
        <v>200</v>
      </c>
      <c r="F57" s="955"/>
      <c r="G57" s="1001">
        <f t="shared" si="0"/>
        <v>200</v>
      </c>
      <c r="H57" s="66">
        <f t="shared" si="1"/>
        <v>2300</v>
      </c>
    </row>
    <row r="58" spans="1:8" x14ac:dyDescent="0.3">
      <c r="A58" s="8">
        <f t="shared" si="3"/>
        <v>56</v>
      </c>
      <c r="B58" s="9" t="s">
        <v>1022</v>
      </c>
      <c r="C58" s="10" t="s">
        <v>7</v>
      </c>
      <c r="D58" s="449">
        <v>16.5</v>
      </c>
      <c r="E58" s="955"/>
      <c r="F58" s="955"/>
      <c r="G58" s="1001">
        <f t="shared" si="0"/>
        <v>0</v>
      </c>
      <c r="H58" s="66">
        <f t="shared" si="1"/>
        <v>0</v>
      </c>
    </row>
    <row r="59" spans="1:8" x14ac:dyDescent="0.3">
      <c r="A59" s="8">
        <f t="shared" si="3"/>
        <v>57</v>
      </c>
      <c r="B59" s="9" t="s">
        <v>1079</v>
      </c>
      <c r="C59" s="10" t="s">
        <v>7</v>
      </c>
      <c r="D59" s="449">
        <v>20</v>
      </c>
      <c r="E59" s="955">
        <v>50</v>
      </c>
      <c r="F59" s="955"/>
      <c r="G59" s="1001">
        <f t="shared" si="0"/>
        <v>50</v>
      </c>
      <c r="H59" s="66">
        <f t="shared" si="1"/>
        <v>1000</v>
      </c>
    </row>
    <row r="60" spans="1:8" x14ac:dyDescent="0.3">
      <c r="A60" s="8">
        <f t="shared" si="3"/>
        <v>58</v>
      </c>
      <c r="B60" s="407" t="s">
        <v>1145</v>
      </c>
      <c r="C60" s="10" t="s">
        <v>7</v>
      </c>
      <c r="D60" s="449">
        <v>19.5</v>
      </c>
      <c r="E60" s="955">
        <v>100</v>
      </c>
      <c r="F60" s="955"/>
      <c r="G60" s="1001">
        <f t="shared" si="0"/>
        <v>100</v>
      </c>
      <c r="H60" s="66">
        <f t="shared" si="1"/>
        <v>1950</v>
      </c>
    </row>
    <row r="61" spans="1:8" x14ac:dyDescent="0.3">
      <c r="A61" s="8">
        <f t="shared" si="3"/>
        <v>59</v>
      </c>
      <c r="B61" s="1003" t="s">
        <v>38</v>
      </c>
      <c r="C61" s="10" t="s">
        <v>7</v>
      </c>
      <c r="D61" s="449">
        <v>34.5</v>
      </c>
      <c r="E61" s="955">
        <v>200</v>
      </c>
      <c r="F61" s="955"/>
      <c r="G61" s="1001">
        <f t="shared" si="0"/>
        <v>200</v>
      </c>
      <c r="H61" s="66">
        <f t="shared" si="1"/>
        <v>6900</v>
      </c>
    </row>
    <row r="62" spans="1:8" x14ac:dyDescent="0.3">
      <c r="A62" s="8">
        <f t="shared" si="3"/>
        <v>60</v>
      </c>
      <c r="B62" s="9" t="s">
        <v>915</v>
      </c>
      <c r="C62" s="10" t="s">
        <v>7</v>
      </c>
      <c r="D62" s="449">
        <v>16</v>
      </c>
      <c r="E62" s="955"/>
      <c r="F62" s="955"/>
      <c r="G62" s="1001">
        <f t="shared" si="0"/>
        <v>0</v>
      </c>
      <c r="H62" s="66">
        <f t="shared" si="1"/>
        <v>0</v>
      </c>
    </row>
    <row r="63" spans="1:8" x14ac:dyDescent="0.3">
      <c r="A63" s="8">
        <f t="shared" si="3"/>
        <v>61</v>
      </c>
      <c r="B63" s="9" t="s">
        <v>916</v>
      </c>
      <c r="C63" s="10" t="s">
        <v>7</v>
      </c>
      <c r="D63" s="449">
        <v>28</v>
      </c>
      <c r="E63" s="955">
        <v>92</v>
      </c>
      <c r="F63" s="955"/>
      <c r="G63" s="1001">
        <f t="shared" si="0"/>
        <v>92</v>
      </c>
      <c r="H63" s="66">
        <f t="shared" si="1"/>
        <v>2576</v>
      </c>
    </row>
    <row r="64" spans="1:8" x14ac:dyDescent="0.3">
      <c r="A64" s="8">
        <f t="shared" si="3"/>
        <v>62</v>
      </c>
      <c r="B64" s="9" t="s">
        <v>639</v>
      </c>
      <c r="C64" s="10" t="s">
        <v>6</v>
      </c>
      <c r="D64" s="449">
        <v>13</v>
      </c>
      <c r="E64" s="955"/>
      <c r="F64" s="955"/>
      <c r="G64" s="1001">
        <f t="shared" si="0"/>
        <v>0</v>
      </c>
      <c r="H64" s="66">
        <f t="shared" si="1"/>
        <v>0</v>
      </c>
    </row>
    <row r="65" spans="1:8" x14ac:dyDescent="0.3">
      <c r="A65" s="8">
        <f t="shared" si="3"/>
        <v>63</v>
      </c>
      <c r="B65" s="9" t="s">
        <v>379</v>
      </c>
      <c r="C65" s="10" t="s">
        <v>6</v>
      </c>
      <c r="D65" s="449">
        <v>10</v>
      </c>
      <c r="E65" s="955"/>
      <c r="F65" s="955"/>
      <c r="G65" s="1001">
        <f t="shared" si="0"/>
        <v>0</v>
      </c>
      <c r="H65" s="66">
        <f t="shared" si="1"/>
        <v>0</v>
      </c>
    </row>
    <row r="66" spans="1:8" x14ac:dyDescent="0.3">
      <c r="A66" s="8">
        <f t="shared" si="3"/>
        <v>64</v>
      </c>
      <c r="B66" s="9" t="s">
        <v>1144</v>
      </c>
      <c r="C66" s="10" t="s">
        <v>7</v>
      </c>
      <c r="D66" s="449">
        <v>14.5</v>
      </c>
      <c r="E66" s="955">
        <v>50</v>
      </c>
      <c r="F66" s="955">
        <v>0</v>
      </c>
      <c r="G66" s="1001">
        <f t="shared" si="0"/>
        <v>50</v>
      </c>
      <c r="H66" s="66">
        <f t="shared" si="1"/>
        <v>725</v>
      </c>
    </row>
    <row r="67" spans="1:8" x14ac:dyDescent="0.3">
      <c r="A67" s="8">
        <f t="shared" si="3"/>
        <v>65</v>
      </c>
      <c r="B67" s="9" t="s">
        <v>1082</v>
      </c>
      <c r="C67" s="10" t="s">
        <v>7</v>
      </c>
      <c r="D67" s="449">
        <v>17</v>
      </c>
      <c r="E67" s="955">
        <v>97</v>
      </c>
      <c r="F67" s="955"/>
      <c r="G67" s="1001">
        <f t="shared" si="0"/>
        <v>97</v>
      </c>
      <c r="H67" s="66">
        <f t="shared" si="1"/>
        <v>1649</v>
      </c>
    </row>
    <row r="68" spans="1:8" x14ac:dyDescent="0.3">
      <c r="A68" s="8">
        <f t="shared" si="3"/>
        <v>66</v>
      </c>
      <c r="B68" s="407" t="s">
        <v>1076</v>
      </c>
      <c r="C68" s="10" t="s">
        <v>7</v>
      </c>
      <c r="D68" s="449">
        <v>12.5</v>
      </c>
      <c r="E68" s="955">
        <v>100</v>
      </c>
      <c r="F68" s="955">
        <v>200</v>
      </c>
      <c r="G68" s="1001">
        <f t="shared" si="0"/>
        <v>300</v>
      </c>
      <c r="H68" s="66">
        <f t="shared" ref="H68:H131" si="4">G68*D68</f>
        <v>3750</v>
      </c>
    </row>
    <row r="69" spans="1:8" x14ac:dyDescent="0.3">
      <c r="A69" s="8">
        <f t="shared" si="3"/>
        <v>67</v>
      </c>
      <c r="B69" s="407" t="s">
        <v>1080</v>
      </c>
      <c r="C69" s="10" t="s">
        <v>7</v>
      </c>
      <c r="D69" s="449">
        <v>12</v>
      </c>
      <c r="E69" s="955">
        <v>242</v>
      </c>
      <c r="F69" s="955"/>
      <c r="G69" s="1001">
        <f t="shared" si="0"/>
        <v>242</v>
      </c>
      <c r="H69" s="66">
        <f t="shared" si="4"/>
        <v>2904</v>
      </c>
    </row>
    <row r="70" spans="1:8" x14ac:dyDescent="0.3">
      <c r="A70" s="8">
        <f t="shared" si="3"/>
        <v>68</v>
      </c>
      <c r="B70" s="9" t="s">
        <v>1021</v>
      </c>
      <c r="C70" s="10" t="s">
        <v>7</v>
      </c>
      <c r="D70" s="449">
        <v>22</v>
      </c>
      <c r="E70" s="955">
        <v>30</v>
      </c>
      <c r="F70" s="955"/>
      <c r="G70" s="1001">
        <f t="shared" ref="G70:G133" si="5">E70+F70</f>
        <v>30</v>
      </c>
      <c r="H70" s="66">
        <f t="shared" si="4"/>
        <v>660</v>
      </c>
    </row>
    <row r="71" spans="1:8" x14ac:dyDescent="0.3">
      <c r="A71" s="8">
        <f t="shared" si="3"/>
        <v>69</v>
      </c>
      <c r="B71" s="9" t="s">
        <v>1081</v>
      </c>
      <c r="C71" s="10" t="s">
        <v>7</v>
      </c>
      <c r="D71" s="449">
        <v>21</v>
      </c>
      <c r="E71" s="955">
        <v>50</v>
      </c>
      <c r="F71" s="955"/>
      <c r="G71" s="1001">
        <f t="shared" si="5"/>
        <v>50</v>
      </c>
      <c r="H71" s="66">
        <f t="shared" si="4"/>
        <v>1050</v>
      </c>
    </row>
    <row r="72" spans="1:8" x14ac:dyDescent="0.3">
      <c r="A72" s="8">
        <f t="shared" si="3"/>
        <v>70</v>
      </c>
      <c r="B72" s="9" t="s">
        <v>901</v>
      </c>
      <c r="C72" s="10" t="s">
        <v>7</v>
      </c>
      <c r="D72" s="449">
        <v>15</v>
      </c>
      <c r="E72" s="955">
        <v>70</v>
      </c>
      <c r="F72" s="955"/>
      <c r="G72" s="1001">
        <f t="shared" si="5"/>
        <v>70</v>
      </c>
      <c r="H72" s="66">
        <f t="shared" si="4"/>
        <v>1050</v>
      </c>
    </row>
    <row r="73" spans="1:8" x14ac:dyDescent="0.3">
      <c r="A73" s="8">
        <f t="shared" si="3"/>
        <v>71</v>
      </c>
      <c r="B73" s="9" t="s">
        <v>567</v>
      </c>
      <c r="C73" s="10" t="s">
        <v>7</v>
      </c>
      <c r="D73" s="449">
        <v>12</v>
      </c>
      <c r="E73" s="955"/>
      <c r="F73" s="955"/>
      <c r="G73" s="1001">
        <f t="shared" si="5"/>
        <v>0</v>
      </c>
      <c r="H73" s="66">
        <f t="shared" si="4"/>
        <v>0</v>
      </c>
    </row>
    <row r="74" spans="1:8" x14ac:dyDescent="0.3">
      <c r="A74" s="8">
        <f t="shared" si="3"/>
        <v>72</v>
      </c>
      <c r="B74" s="9" t="s">
        <v>602</v>
      </c>
      <c r="C74" s="10" t="s">
        <v>7</v>
      </c>
      <c r="D74" s="449">
        <v>13.5</v>
      </c>
      <c r="E74" s="955">
        <v>0</v>
      </c>
      <c r="F74" s="955">
        <v>100</v>
      </c>
      <c r="G74" s="1001">
        <f t="shared" si="5"/>
        <v>100</v>
      </c>
      <c r="H74" s="66">
        <f t="shared" si="4"/>
        <v>1350</v>
      </c>
    </row>
    <row r="75" spans="1:8" x14ac:dyDescent="0.3">
      <c r="A75" s="8">
        <f t="shared" si="3"/>
        <v>73</v>
      </c>
      <c r="B75" s="9" t="s">
        <v>374</v>
      </c>
      <c r="C75" s="10" t="s">
        <v>5</v>
      </c>
      <c r="D75" s="449">
        <v>7.5</v>
      </c>
      <c r="E75" s="955">
        <v>200</v>
      </c>
      <c r="F75" s="955"/>
      <c r="G75" s="1001">
        <f t="shared" si="5"/>
        <v>200</v>
      </c>
      <c r="H75" s="66">
        <f t="shared" si="4"/>
        <v>1500</v>
      </c>
    </row>
    <row r="76" spans="1:8" x14ac:dyDescent="0.3">
      <c r="A76" s="8">
        <f t="shared" si="3"/>
        <v>74</v>
      </c>
      <c r="B76" s="9" t="s">
        <v>872</v>
      </c>
      <c r="C76" s="10" t="s">
        <v>7</v>
      </c>
      <c r="D76" s="449">
        <v>8.5</v>
      </c>
      <c r="E76" s="955">
        <v>50</v>
      </c>
      <c r="F76" s="955"/>
      <c r="G76" s="1001">
        <f t="shared" si="5"/>
        <v>50</v>
      </c>
      <c r="H76" s="66">
        <f t="shared" si="4"/>
        <v>425</v>
      </c>
    </row>
    <row r="77" spans="1:8" x14ac:dyDescent="0.3">
      <c r="A77" s="8">
        <f t="shared" si="3"/>
        <v>75</v>
      </c>
      <c r="B77" s="9" t="s">
        <v>54</v>
      </c>
      <c r="C77" s="10" t="s">
        <v>4</v>
      </c>
      <c r="D77" s="449">
        <v>15</v>
      </c>
      <c r="E77" s="955">
        <v>20</v>
      </c>
      <c r="F77" s="955"/>
      <c r="G77" s="1001">
        <f t="shared" si="5"/>
        <v>20</v>
      </c>
      <c r="H77" s="66">
        <f t="shared" si="4"/>
        <v>300</v>
      </c>
    </row>
    <row r="78" spans="1:8" x14ac:dyDescent="0.3">
      <c r="A78" s="8">
        <f t="shared" si="3"/>
        <v>76</v>
      </c>
      <c r="B78" s="9" t="s">
        <v>54</v>
      </c>
      <c r="C78" s="10" t="s">
        <v>5</v>
      </c>
      <c r="D78" s="449">
        <v>17</v>
      </c>
      <c r="E78" s="955">
        <v>22</v>
      </c>
      <c r="F78" s="955"/>
      <c r="G78" s="1001">
        <f t="shared" si="5"/>
        <v>22</v>
      </c>
      <c r="H78" s="66">
        <f t="shared" si="4"/>
        <v>374</v>
      </c>
    </row>
    <row r="79" spans="1:8" x14ac:dyDescent="0.3">
      <c r="A79" s="8">
        <f t="shared" si="3"/>
        <v>77</v>
      </c>
      <c r="B79" s="9" t="s">
        <v>54</v>
      </c>
      <c r="C79" s="10" t="s">
        <v>6</v>
      </c>
      <c r="D79" s="449">
        <v>12.5</v>
      </c>
      <c r="E79" s="955">
        <v>200</v>
      </c>
      <c r="F79" s="955"/>
      <c r="G79" s="1001">
        <f t="shared" si="5"/>
        <v>200</v>
      </c>
      <c r="H79" s="66">
        <f t="shared" si="4"/>
        <v>2500</v>
      </c>
    </row>
    <row r="80" spans="1:8" x14ac:dyDescent="0.3">
      <c r="A80" s="8">
        <f t="shared" si="3"/>
        <v>78</v>
      </c>
      <c r="B80" s="9" t="s">
        <v>54</v>
      </c>
      <c r="C80" s="10" t="s">
        <v>7</v>
      </c>
      <c r="D80" s="449">
        <v>25</v>
      </c>
      <c r="E80" s="955">
        <v>136</v>
      </c>
      <c r="F80" s="955"/>
      <c r="G80" s="1001">
        <f t="shared" si="5"/>
        <v>136</v>
      </c>
      <c r="H80" s="66">
        <f t="shared" si="4"/>
        <v>3400</v>
      </c>
    </row>
    <row r="81" spans="1:8" x14ac:dyDescent="0.3">
      <c r="A81" s="8">
        <f t="shared" si="3"/>
        <v>79</v>
      </c>
      <c r="B81" s="9" t="s">
        <v>1172</v>
      </c>
      <c r="C81" s="10" t="s">
        <v>7</v>
      </c>
      <c r="D81" s="449">
        <v>8</v>
      </c>
      <c r="E81" s="955">
        <v>60</v>
      </c>
      <c r="F81" s="955">
        <v>500</v>
      </c>
      <c r="G81" s="1001">
        <f t="shared" si="5"/>
        <v>560</v>
      </c>
      <c r="H81" s="66">
        <f t="shared" si="4"/>
        <v>4480</v>
      </c>
    </row>
    <row r="82" spans="1:8" x14ac:dyDescent="0.3">
      <c r="A82" s="8">
        <f t="shared" si="3"/>
        <v>80</v>
      </c>
      <c r="B82" s="9" t="s">
        <v>22</v>
      </c>
      <c r="C82" s="10" t="s">
        <v>5</v>
      </c>
      <c r="D82" s="449">
        <v>13</v>
      </c>
      <c r="E82" s="955"/>
      <c r="F82" s="955"/>
      <c r="G82" s="1001">
        <f t="shared" si="5"/>
        <v>0</v>
      </c>
      <c r="H82" s="66">
        <f t="shared" si="4"/>
        <v>0</v>
      </c>
    </row>
    <row r="83" spans="1:8" x14ac:dyDescent="0.3">
      <c r="A83" s="8">
        <f t="shared" si="3"/>
        <v>81</v>
      </c>
      <c r="B83" s="9" t="s">
        <v>22</v>
      </c>
      <c r="C83" s="10" t="s">
        <v>4</v>
      </c>
      <c r="D83" s="449">
        <v>7</v>
      </c>
      <c r="E83" s="955"/>
      <c r="F83" s="955"/>
      <c r="G83" s="1001">
        <f t="shared" si="5"/>
        <v>0</v>
      </c>
      <c r="H83" s="66">
        <f t="shared" si="4"/>
        <v>0</v>
      </c>
    </row>
    <row r="84" spans="1:8" x14ac:dyDescent="0.3">
      <c r="A84" s="8">
        <f t="shared" si="3"/>
        <v>82</v>
      </c>
      <c r="B84" s="9" t="s">
        <v>58</v>
      </c>
      <c r="C84" s="10" t="s">
        <v>6</v>
      </c>
      <c r="D84" s="449">
        <v>7.5</v>
      </c>
      <c r="E84" s="955"/>
      <c r="F84" s="955"/>
      <c r="G84" s="1001">
        <f t="shared" si="5"/>
        <v>0</v>
      </c>
      <c r="H84" s="66">
        <f t="shared" si="4"/>
        <v>0</v>
      </c>
    </row>
    <row r="85" spans="1:8" x14ac:dyDescent="0.3">
      <c r="A85" s="8">
        <f t="shared" si="3"/>
        <v>83</v>
      </c>
      <c r="B85" s="9" t="s">
        <v>58</v>
      </c>
      <c r="C85" s="10" t="s">
        <v>4</v>
      </c>
      <c r="D85" s="449">
        <v>5.5</v>
      </c>
      <c r="E85" s="955">
        <v>120</v>
      </c>
      <c r="F85" s="955"/>
      <c r="G85" s="1001">
        <f t="shared" si="5"/>
        <v>120</v>
      </c>
      <c r="H85" s="66">
        <f t="shared" si="4"/>
        <v>660</v>
      </c>
    </row>
    <row r="86" spans="1:8" x14ac:dyDescent="0.3">
      <c r="A86" s="8">
        <f t="shared" si="3"/>
        <v>84</v>
      </c>
      <c r="B86" s="9" t="s">
        <v>58</v>
      </c>
      <c r="C86" s="10" t="s">
        <v>5</v>
      </c>
      <c r="D86" s="449">
        <v>6</v>
      </c>
      <c r="E86" s="955"/>
      <c r="F86" s="955"/>
      <c r="G86" s="1001">
        <f t="shared" si="5"/>
        <v>0</v>
      </c>
      <c r="H86" s="66">
        <f t="shared" si="4"/>
        <v>0</v>
      </c>
    </row>
    <row r="87" spans="1:8" x14ac:dyDescent="0.3">
      <c r="A87" s="8">
        <f t="shared" si="3"/>
        <v>85</v>
      </c>
      <c r="B87" s="9" t="s">
        <v>9</v>
      </c>
      <c r="C87" s="10" t="s">
        <v>4</v>
      </c>
      <c r="D87" s="449">
        <v>3</v>
      </c>
      <c r="E87" s="955">
        <v>420</v>
      </c>
      <c r="F87" s="955">
        <v>950</v>
      </c>
      <c r="G87" s="1001">
        <f t="shared" si="5"/>
        <v>1370</v>
      </c>
      <c r="H87" s="66">
        <f t="shared" si="4"/>
        <v>4110</v>
      </c>
    </row>
    <row r="88" spans="1:8" x14ac:dyDescent="0.3">
      <c r="A88" s="8">
        <f t="shared" si="3"/>
        <v>86</v>
      </c>
      <c r="B88" s="9" t="s">
        <v>9</v>
      </c>
      <c r="C88" s="10" t="s">
        <v>7</v>
      </c>
      <c r="D88" s="449">
        <v>4</v>
      </c>
      <c r="E88" s="955">
        <v>420</v>
      </c>
      <c r="F88" s="955"/>
      <c r="G88" s="1001">
        <f t="shared" si="5"/>
        <v>420</v>
      </c>
      <c r="H88" s="66">
        <f t="shared" si="4"/>
        <v>1680</v>
      </c>
    </row>
    <row r="89" spans="1:8" x14ac:dyDescent="0.3">
      <c r="A89" s="8">
        <f t="shared" si="3"/>
        <v>87</v>
      </c>
      <c r="B89" s="9" t="s">
        <v>9</v>
      </c>
      <c r="C89" s="10" t="s">
        <v>6</v>
      </c>
      <c r="D89" s="449">
        <v>3</v>
      </c>
      <c r="E89" s="955"/>
      <c r="F89" s="955"/>
      <c r="G89" s="1001">
        <f t="shared" si="5"/>
        <v>0</v>
      </c>
      <c r="H89" s="66">
        <f t="shared" si="4"/>
        <v>0</v>
      </c>
    </row>
    <row r="90" spans="1:8" x14ac:dyDescent="0.3">
      <c r="A90" s="8">
        <f t="shared" si="3"/>
        <v>88</v>
      </c>
      <c r="B90" s="9" t="s">
        <v>9</v>
      </c>
      <c r="C90" s="10" t="s">
        <v>5</v>
      </c>
      <c r="D90" s="449">
        <v>3.5</v>
      </c>
      <c r="E90" s="955">
        <v>190</v>
      </c>
      <c r="F90" s="955"/>
      <c r="G90" s="1001">
        <f t="shared" si="5"/>
        <v>190</v>
      </c>
      <c r="H90" s="66">
        <f t="shared" si="4"/>
        <v>665</v>
      </c>
    </row>
    <row r="91" spans="1:8" x14ac:dyDescent="0.3">
      <c r="A91" s="8">
        <f t="shared" si="3"/>
        <v>89</v>
      </c>
      <c r="B91" s="9" t="s">
        <v>324</v>
      </c>
      <c r="C91" s="10" t="s">
        <v>13</v>
      </c>
      <c r="D91" s="449">
        <v>3.2</v>
      </c>
      <c r="E91" s="955">
        <v>230</v>
      </c>
      <c r="F91" s="955"/>
      <c r="G91" s="1001">
        <f t="shared" si="5"/>
        <v>230</v>
      </c>
      <c r="H91" s="66">
        <f t="shared" si="4"/>
        <v>736</v>
      </c>
    </row>
    <row r="92" spans="1:8" x14ac:dyDescent="0.3">
      <c r="A92" s="8">
        <f t="shared" si="3"/>
        <v>90</v>
      </c>
      <c r="B92" s="9" t="s">
        <v>8</v>
      </c>
      <c r="C92" s="10" t="s">
        <v>5</v>
      </c>
      <c r="D92" s="449">
        <v>7</v>
      </c>
      <c r="E92" s="955">
        <v>100</v>
      </c>
      <c r="F92" s="955"/>
      <c r="G92" s="1001">
        <f t="shared" si="5"/>
        <v>100</v>
      </c>
      <c r="H92" s="66">
        <f t="shared" si="4"/>
        <v>700</v>
      </c>
    </row>
    <row r="93" spans="1:8" x14ac:dyDescent="0.3">
      <c r="A93" s="8">
        <f t="shared" ref="A93:A165" si="6">A92+1</f>
        <v>91</v>
      </c>
      <c r="B93" s="9" t="s">
        <v>8</v>
      </c>
      <c r="C93" s="10" t="s">
        <v>4</v>
      </c>
      <c r="D93" s="449">
        <v>7</v>
      </c>
      <c r="E93" s="955">
        <v>75</v>
      </c>
      <c r="F93" s="955"/>
      <c r="G93" s="1001">
        <f t="shared" si="5"/>
        <v>75</v>
      </c>
      <c r="H93" s="66">
        <f t="shared" si="4"/>
        <v>525</v>
      </c>
    </row>
    <row r="94" spans="1:8" x14ac:dyDescent="0.3">
      <c r="A94" s="8">
        <f t="shared" si="6"/>
        <v>92</v>
      </c>
      <c r="B94" s="9" t="s">
        <v>8</v>
      </c>
      <c r="C94" s="10" t="s">
        <v>7</v>
      </c>
      <c r="D94" s="449">
        <v>8</v>
      </c>
      <c r="E94" s="955">
        <v>100</v>
      </c>
      <c r="F94" s="955">
        <v>360</v>
      </c>
      <c r="G94" s="1001">
        <f t="shared" si="5"/>
        <v>460</v>
      </c>
      <c r="H94" s="66">
        <f t="shared" si="4"/>
        <v>3680</v>
      </c>
    </row>
    <row r="95" spans="1:8" x14ac:dyDescent="0.3">
      <c r="A95" s="8">
        <f t="shared" si="6"/>
        <v>93</v>
      </c>
      <c r="B95" s="9" t="s">
        <v>374</v>
      </c>
      <c r="C95" s="10" t="s">
        <v>7</v>
      </c>
      <c r="D95" s="449">
        <v>8</v>
      </c>
      <c r="E95" s="955"/>
      <c r="F95" s="955"/>
      <c r="G95" s="1001">
        <f t="shared" si="5"/>
        <v>0</v>
      </c>
      <c r="H95" s="66">
        <f t="shared" si="4"/>
        <v>0</v>
      </c>
    </row>
    <row r="96" spans="1:8" x14ac:dyDescent="0.3">
      <c r="A96" s="8">
        <f t="shared" si="6"/>
        <v>94</v>
      </c>
      <c r="B96" s="9" t="s">
        <v>37</v>
      </c>
      <c r="C96" s="10" t="s">
        <v>7</v>
      </c>
      <c r="D96" s="449">
        <v>9</v>
      </c>
      <c r="E96" s="955">
        <v>240</v>
      </c>
      <c r="F96" s="955"/>
      <c r="G96" s="1001">
        <f t="shared" si="5"/>
        <v>240</v>
      </c>
      <c r="H96" s="66">
        <f t="shared" si="4"/>
        <v>2160</v>
      </c>
    </row>
    <row r="97" spans="1:8" x14ac:dyDescent="0.3">
      <c r="A97" s="8">
        <f t="shared" si="6"/>
        <v>95</v>
      </c>
      <c r="B97" s="9" t="s">
        <v>45</v>
      </c>
      <c r="C97" s="10" t="s">
        <v>7</v>
      </c>
      <c r="D97" s="449">
        <v>8</v>
      </c>
      <c r="E97" s="955">
        <v>360</v>
      </c>
      <c r="F97" s="955">
        <v>160</v>
      </c>
      <c r="G97" s="1001">
        <f t="shared" si="5"/>
        <v>520</v>
      </c>
      <c r="H97" s="66">
        <f t="shared" si="4"/>
        <v>4160</v>
      </c>
    </row>
    <row r="98" spans="1:8" x14ac:dyDescent="0.3">
      <c r="A98" s="8">
        <f t="shared" si="6"/>
        <v>96</v>
      </c>
      <c r="B98" s="9" t="s">
        <v>611</v>
      </c>
      <c r="C98" s="10" t="s">
        <v>5</v>
      </c>
      <c r="D98" s="449">
        <v>3</v>
      </c>
      <c r="E98" s="955">
        <v>160</v>
      </c>
      <c r="F98" s="955"/>
      <c r="G98" s="1001">
        <f t="shared" si="5"/>
        <v>160</v>
      </c>
      <c r="H98" s="66">
        <f t="shared" si="4"/>
        <v>480</v>
      </c>
    </row>
    <row r="99" spans="1:8" x14ac:dyDescent="0.3">
      <c r="A99" s="8">
        <f t="shared" si="6"/>
        <v>97</v>
      </c>
      <c r="B99" s="9" t="s">
        <v>21</v>
      </c>
      <c r="C99" s="10" t="s">
        <v>4</v>
      </c>
      <c r="D99" s="449">
        <v>6.1</v>
      </c>
      <c r="E99" s="955"/>
      <c r="F99" s="955"/>
      <c r="G99" s="1001">
        <f t="shared" si="5"/>
        <v>0</v>
      </c>
      <c r="H99" s="66">
        <f t="shared" si="4"/>
        <v>0</v>
      </c>
    </row>
    <row r="100" spans="1:8" x14ac:dyDescent="0.3">
      <c r="A100" s="8">
        <f t="shared" si="6"/>
        <v>98</v>
      </c>
      <c r="B100" s="9" t="s">
        <v>496</v>
      </c>
      <c r="C100" s="10" t="s">
        <v>7</v>
      </c>
      <c r="D100" s="449">
        <v>18</v>
      </c>
      <c r="E100" s="955"/>
      <c r="F100" s="955"/>
      <c r="G100" s="1001">
        <f t="shared" si="5"/>
        <v>0</v>
      </c>
      <c r="H100" s="66">
        <f t="shared" si="4"/>
        <v>0</v>
      </c>
    </row>
    <row r="101" spans="1:8" x14ac:dyDescent="0.3">
      <c r="A101" s="8">
        <f t="shared" si="6"/>
        <v>99</v>
      </c>
      <c r="B101" s="9" t="s">
        <v>221</v>
      </c>
      <c r="C101" s="10" t="s">
        <v>7</v>
      </c>
      <c r="D101" s="449">
        <v>16</v>
      </c>
      <c r="E101" s="955"/>
      <c r="F101" s="955"/>
      <c r="G101" s="1001">
        <f t="shared" si="5"/>
        <v>0</v>
      </c>
      <c r="H101" s="66">
        <f t="shared" si="4"/>
        <v>0</v>
      </c>
    </row>
    <row r="102" spans="1:8" x14ac:dyDescent="0.3">
      <c r="A102" s="8">
        <f t="shared" si="6"/>
        <v>100</v>
      </c>
      <c r="B102" s="407" t="s">
        <v>1078</v>
      </c>
      <c r="C102" s="10" t="s">
        <v>7</v>
      </c>
      <c r="D102" s="449">
        <v>13</v>
      </c>
      <c r="E102" s="955">
        <v>110</v>
      </c>
      <c r="F102" s="955"/>
      <c r="G102" s="1001">
        <f t="shared" si="5"/>
        <v>110</v>
      </c>
      <c r="H102" s="66">
        <f t="shared" si="4"/>
        <v>1430</v>
      </c>
    </row>
    <row r="103" spans="1:8" x14ac:dyDescent="0.3">
      <c r="A103" s="8">
        <f t="shared" si="6"/>
        <v>101</v>
      </c>
      <c r="B103" s="9" t="s">
        <v>223</v>
      </c>
      <c r="C103" s="10" t="s">
        <v>5</v>
      </c>
      <c r="D103" s="449">
        <v>4</v>
      </c>
      <c r="E103" s="955">
        <v>140</v>
      </c>
      <c r="F103" s="955"/>
      <c r="G103" s="1001">
        <f t="shared" si="5"/>
        <v>140</v>
      </c>
      <c r="H103" s="66">
        <f t="shared" si="4"/>
        <v>560</v>
      </c>
    </row>
    <row r="104" spans="1:8" x14ac:dyDescent="0.3">
      <c r="A104" s="8">
        <f t="shared" si="6"/>
        <v>102</v>
      </c>
      <c r="B104" s="9" t="s">
        <v>223</v>
      </c>
      <c r="C104" s="10" t="s">
        <v>4</v>
      </c>
      <c r="D104" s="449">
        <v>3.5</v>
      </c>
      <c r="E104" s="955">
        <v>300</v>
      </c>
      <c r="G104" s="1001">
        <f t="shared" si="5"/>
        <v>300</v>
      </c>
      <c r="H104" s="66">
        <f t="shared" si="4"/>
        <v>1050</v>
      </c>
    </row>
    <row r="105" spans="1:8" x14ac:dyDescent="0.3">
      <c r="A105" s="8">
        <f t="shared" si="6"/>
        <v>103</v>
      </c>
      <c r="B105" s="9" t="s">
        <v>495</v>
      </c>
      <c r="C105" s="10" t="s">
        <v>4</v>
      </c>
      <c r="D105" s="449">
        <v>4</v>
      </c>
      <c r="E105" s="955">
        <v>100</v>
      </c>
      <c r="F105" s="955"/>
      <c r="G105" s="1001">
        <f t="shared" si="5"/>
        <v>100</v>
      </c>
      <c r="H105" s="66">
        <f t="shared" si="4"/>
        <v>400</v>
      </c>
    </row>
    <row r="106" spans="1:8" x14ac:dyDescent="0.3">
      <c r="A106" s="8">
        <f t="shared" si="6"/>
        <v>104</v>
      </c>
      <c r="B106" s="9" t="s">
        <v>495</v>
      </c>
      <c r="C106" s="10" t="s">
        <v>5</v>
      </c>
      <c r="D106" s="449">
        <v>4.5</v>
      </c>
      <c r="E106" s="955">
        <v>120</v>
      </c>
      <c r="F106" s="955"/>
      <c r="G106" s="1001">
        <f t="shared" si="5"/>
        <v>120</v>
      </c>
      <c r="H106" s="66">
        <f t="shared" si="4"/>
        <v>540</v>
      </c>
    </row>
    <row r="107" spans="1:8" x14ac:dyDescent="0.3">
      <c r="A107" s="8">
        <f t="shared" si="6"/>
        <v>105</v>
      </c>
      <c r="B107" s="9" t="s">
        <v>494</v>
      </c>
      <c r="C107" s="10" t="s">
        <v>4</v>
      </c>
      <c r="D107" s="449">
        <v>6.2</v>
      </c>
      <c r="E107" s="955">
        <v>60</v>
      </c>
      <c r="F107" s="955"/>
      <c r="G107" s="1001">
        <f t="shared" si="5"/>
        <v>60</v>
      </c>
      <c r="H107" s="66">
        <f t="shared" si="4"/>
        <v>372</v>
      </c>
    </row>
    <row r="108" spans="1:8" x14ac:dyDescent="0.3">
      <c r="A108" s="8">
        <f t="shared" si="6"/>
        <v>106</v>
      </c>
      <c r="B108" s="9" t="s">
        <v>745</v>
      </c>
      <c r="C108" s="10" t="s">
        <v>6</v>
      </c>
      <c r="D108" s="449">
        <v>16</v>
      </c>
      <c r="E108" s="955"/>
      <c r="F108" s="955"/>
      <c r="G108" s="1001">
        <f t="shared" si="5"/>
        <v>0</v>
      </c>
      <c r="H108" s="66">
        <f t="shared" si="4"/>
        <v>0</v>
      </c>
    </row>
    <row r="109" spans="1:8" x14ac:dyDescent="0.3">
      <c r="A109" s="8">
        <f t="shared" si="6"/>
        <v>107</v>
      </c>
      <c r="B109" s="9" t="s">
        <v>837</v>
      </c>
      <c r="C109" s="10" t="s">
        <v>4</v>
      </c>
      <c r="D109" s="449">
        <v>8.5</v>
      </c>
      <c r="E109" s="955">
        <v>100</v>
      </c>
      <c r="F109" s="955"/>
      <c r="G109" s="1001">
        <f t="shared" si="5"/>
        <v>100</v>
      </c>
      <c r="H109" s="66">
        <f t="shared" si="4"/>
        <v>850</v>
      </c>
    </row>
    <row r="110" spans="1:8" x14ac:dyDescent="0.3">
      <c r="A110" s="8">
        <f t="shared" si="6"/>
        <v>108</v>
      </c>
      <c r="B110" s="9" t="s">
        <v>409</v>
      </c>
      <c r="C110" s="10" t="s">
        <v>6</v>
      </c>
      <c r="D110" s="449">
        <v>12</v>
      </c>
      <c r="E110" s="955"/>
      <c r="F110" s="955"/>
      <c r="G110" s="1001">
        <f t="shared" si="5"/>
        <v>0</v>
      </c>
      <c r="H110" s="66">
        <f t="shared" si="4"/>
        <v>0</v>
      </c>
    </row>
    <row r="111" spans="1:8" x14ac:dyDescent="0.3">
      <c r="A111" s="8">
        <f t="shared" si="6"/>
        <v>109</v>
      </c>
      <c r="B111" s="9" t="s">
        <v>1146</v>
      </c>
      <c r="C111" s="10" t="s">
        <v>7</v>
      </c>
      <c r="D111" s="449">
        <v>8</v>
      </c>
      <c r="E111" s="955">
        <v>350</v>
      </c>
      <c r="F111" s="955"/>
      <c r="G111" s="1001">
        <f t="shared" si="5"/>
        <v>350</v>
      </c>
      <c r="H111" s="66">
        <f t="shared" si="4"/>
        <v>2800</v>
      </c>
    </row>
    <row r="112" spans="1:8" x14ac:dyDescent="0.3">
      <c r="A112" s="8">
        <f t="shared" si="6"/>
        <v>110</v>
      </c>
      <c r="B112" s="9" t="s">
        <v>835</v>
      </c>
      <c r="C112" s="10" t="s">
        <v>7</v>
      </c>
      <c r="D112" s="449">
        <v>19</v>
      </c>
      <c r="E112" s="955"/>
      <c r="F112" s="955"/>
      <c r="G112" s="1001">
        <f t="shared" si="5"/>
        <v>0</v>
      </c>
      <c r="H112" s="66">
        <f t="shared" si="4"/>
        <v>0</v>
      </c>
    </row>
    <row r="113" spans="1:8" x14ac:dyDescent="0.3">
      <c r="A113" s="8">
        <f t="shared" si="6"/>
        <v>111</v>
      </c>
      <c r="B113" s="9" t="s">
        <v>1166</v>
      </c>
      <c r="C113" s="10" t="s">
        <v>7</v>
      </c>
      <c r="D113" s="449">
        <v>14</v>
      </c>
      <c r="E113" s="955">
        <v>0</v>
      </c>
      <c r="F113" s="955"/>
      <c r="G113" s="1001">
        <f t="shared" si="5"/>
        <v>0</v>
      </c>
      <c r="H113" s="66">
        <f t="shared" si="4"/>
        <v>0</v>
      </c>
    </row>
    <row r="114" spans="1:8" x14ac:dyDescent="0.3">
      <c r="A114" s="8">
        <f t="shared" si="6"/>
        <v>112</v>
      </c>
      <c r="B114" s="9" t="s">
        <v>740</v>
      </c>
      <c r="C114" s="10" t="s">
        <v>7</v>
      </c>
      <c r="D114" s="449">
        <v>10</v>
      </c>
      <c r="E114" s="955"/>
      <c r="F114" s="955"/>
      <c r="G114" s="1001">
        <f t="shared" si="5"/>
        <v>0</v>
      </c>
      <c r="H114" s="66">
        <f t="shared" si="4"/>
        <v>0</v>
      </c>
    </row>
    <row r="115" spans="1:8" x14ac:dyDescent="0.3">
      <c r="A115" s="8">
        <f t="shared" si="6"/>
        <v>113</v>
      </c>
      <c r="B115" s="9" t="s">
        <v>849</v>
      </c>
      <c r="C115" s="10" t="s">
        <v>7</v>
      </c>
      <c r="D115" s="449">
        <v>26</v>
      </c>
      <c r="E115" s="955">
        <v>47</v>
      </c>
      <c r="F115" s="955">
        <v>26</v>
      </c>
      <c r="G115" s="1001">
        <f t="shared" si="5"/>
        <v>73</v>
      </c>
      <c r="H115" s="66">
        <f t="shared" si="4"/>
        <v>1898</v>
      </c>
    </row>
    <row r="116" spans="1:8" x14ac:dyDescent="0.3">
      <c r="A116" s="8">
        <f t="shared" si="6"/>
        <v>114</v>
      </c>
      <c r="B116" s="9" t="s">
        <v>746</v>
      </c>
      <c r="C116" s="10" t="s">
        <v>7</v>
      </c>
      <c r="D116" s="449">
        <v>15</v>
      </c>
      <c r="E116" s="955"/>
      <c r="F116" s="955"/>
      <c r="G116" s="1001">
        <f t="shared" si="5"/>
        <v>0</v>
      </c>
      <c r="H116" s="66">
        <f t="shared" si="4"/>
        <v>0</v>
      </c>
    </row>
    <row r="117" spans="1:8" x14ac:dyDescent="0.3">
      <c r="A117" s="8">
        <f t="shared" si="6"/>
        <v>115</v>
      </c>
      <c r="B117" s="9" t="s">
        <v>860</v>
      </c>
      <c r="C117" s="10" t="s">
        <v>7</v>
      </c>
      <c r="D117" s="449">
        <v>25</v>
      </c>
      <c r="E117" s="955">
        <v>0</v>
      </c>
      <c r="F117" s="955"/>
      <c r="G117" s="1001">
        <f t="shared" si="5"/>
        <v>0</v>
      </c>
      <c r="H117" s="66">
        <f t="shared" si="4"/>
        <v>0</v>
      </c>
    </row>
    <row r="118" spans="1:8" x14ac:dyDescent="0.3">
      <c r="A118" s="8">
        <f t="shared" si="6"/>
        <v>116</v>
      </c>
      <c r="B118" s="9" t="s">
        <v>736</v>
      </c>
      <c r="C118" s="10" t="s">
        <v>7</v>
      </c>
      <c r="D118" s="449">
        <v>16</v>
      </c>
      <c r="E118" s="955">
        <v>80</v>
      </c>
      <c r="F118" s="955"/>
      <c r="G118" s="1001">
        <f t="shared" si="5"/>
        <v>80</v>
      </c>
      <c r="H118" s="66">
        <f t="shared" si="4"/>
        <v>1280</v>
      </c>
    </row>
    <row r="119" spans="1:8" x14ac:dyDescent="0.3">
      <c r="A119" s="8">
        <f t="shared" si="6"/>
        <v>117</v>
      </c>
      <c r="B119" s="9" t="s">
        <v>803</v>
      </c>
      <c r="C119" s="10" t="s">
        <v>7</v>
      </c>
      <c r="D119" s="449">
        <v>16</v>
      </c>
      <c r="E119" s="955">
        <v>20</v>
      </c>
      <c r="F119" s="955"/>
      <c r="G119" s="1001">
        <f t="shared" si="5"/>
        <v>20</v>
      </c>
      <c r="H119" s="66">
        <f t="shared" si="4"/>
        <v>320</v>
      </c>
    </row>
    <row r="120" spans="1:8" x14ac:dyDescent="0.3">
      <c r="A120" s="8">
        <f t="shared" si="6"/>
        <v>118</v>
      </c>
      <c r="B120" s="9" t="s">
        <v>909</v>
      </c>
      <c r="C120" s="10" t="s">
        <v>7</v>
      </c>
      <c r="D120" s="449">
        <v>25</v>
      </c>
      <c r="E120" s="955">
        <v>42</v>
      </c>
      <c r="F120" s="955"/>
      <c r="G120" s="1001">
        <f t="shared" si="5"/>
        <v>42</v>
      </c>
      <c r="H120" s="66">
        <f t="shared" si="4"/>
        <v>1050</v>
      </c>
    </row>
    <row r="121" spans="1:8" x14ac:dyDescent="0.3">
      <c r="A121" s="8">
        <f t="shared" si="6"/>
        <v>119</v>
      </c>
      <c r="B121" s="9" t="s">
        <v>549</v>
      </c>
      <c r="C121" s="10" t="s">
        <v>7</v>
      </c>
      <c r="D121" s="449">
        <v>19</v>
      </c>
      <c r="E121" s="955"/>
      <c r="F121" s="955"/>
      <c r="G121" s="1001">
        <f t="shared" si="5"/>
        <v>0</v>
      </c>
      <c r="H121" s="66">
        <f t="shared" si="4"/>
        <v>0</v>
      </c>
    </row>
    <row r="122" spans="1:8" x14ac:dyDescent="0.3">
      <c r="A122" s="8">
        <f t="shared" si="6"/>
        <v>120</v>
      </c>
      <c r="B122" s="9" t="s">
        <v>1069</v>
      </c>
      <c r="C122" s="10" t="s">
        <v>7</v>
      </c>
      <c r="D122" s="449">
        <v>27</v>
      </c>
      <c r="E122" s="955">
        <v>430</v>
      </c>
      <c r="F122" s="955"/>
      <c r="G122" s="1001">
        <f t="shared" si="5"/>
        <v>430</v>
      </c>
      <c r="H122" s="66">
        <f t="shared" si="4"/>
        <v>11610</v>
      </c>
    </row>
    <row r="123" spans="1:8" x14ac:dyDescent="0.3">
      <c r="A123" s="8">
        <f t="shared" si="6"/>
        <v>121</v>
      </c>
      <c r="B123" s="9" t="s">
        <v>1071</v>
      </c>
      <c r="C123" s="10" t="s">
        <v>7</v>
      </c>
      <c r="D123" s="449">
        <v>25</v>
      </c>
      <c r="E123" s="955">
        <v>40</v>
      </c>
      <c r="F123" s="955"/>
      <c r="G123" s="1001">
        <f t="shared" si="5"/>
        <v>40</v>
      </c>
      <c r="H123" s="66">
        <f t="shared" si="4"/>
        <v>1000</v>
      </c>
    </row>
    <row r="124" spans="1:8" x14ac:dyDescent="0.3">
      <c r="A124" s="8">
        <f t="shared" si="6"/>
        <v>122</v>
      </c>
      <c r="B124" s="9" t="s">
        <v>733</v>
      </c>
      <c r="C124" s="10" t="s">
        <v>7</v>
      </c>
      <c r="D124" s="449">
        <v>42</v>
      </c>
      <c r="E124" s="955"/>
      <c r="F124" s="955"/>
      <c r="G124" s="1001">
        <f t="shared" si="5"/>
        <v>0</v>
      </c>
      <c r="H124" s="66">
        <f t="shared" si="4"/>
        <v>0</v>
      </c>
    </row>
    <row r="125" spans="1:8" x14ac:dyDescent="0.3">
      <c r="A125" s="8">
        <f t="shared" si="6"/>
        <v>123</v>
      </c>
      <c r="B125" s="9" t="s">
        <v>734</v>
      </c>
      <c r="C125" s="10" t="s">
        <v>7</v>
      </c>
      <c r="D125" s="449">
        <v>26</v>
      </c>
      <c r="E125" s="955">
        <v>90</v>
      </c>
      <c r="F125" s="955"/>
      <c r="G125" s="1001">
        <f t="shared" si="5"/>
        <v>90</v>
      </c>
      <c r="H125" s="66">
        <f t="shared" si="4"/>
        <v>2340</v>
      </c>
    </row>
    <row r="126" spans="1:8" x14ac:dyDescent="0.3">
      <c r="A126" s="8">
        <f t="shared" si="6"/>
        <v>124</v>
      </c>
      <c r="B126" s="9" t="s">
        <v>1020</v>
      </c>
      <c r="C126" s="10" t="s">
        <v>7</v>
      </c>
      <c r="D126" s="449">
        <v>14.5</v>
      </c>
      <c r="E126" s="955"/>
      <c r="F126" s="955"/>
      <c r="G126" s="1001">
        <f t="shared" si="5"/>
        <v>0</v>
      </c>
      <c r="H126" s="66">
        <f t="shared" si="4"/>
        <v>0</v>
      </c>
    </row>
    <row r="127" spans="1:8" x14ac:dyDescent="0.3">
      <c r="A127" s="8">
        <f t="shared" si="6"/>
        <v>125</v>
      </c>
      <c r="B127" s="9" t="s">
        <v>1142</v>
      </c>
      <c r="C127" s="10" t="s">
        <v>7</v>
      </c>
      <c r="D127" s="449">
        <v>19</v>
      </c>
      <c r="E127" s="955">
        <v>120</v>
      </c>
      <c r="F127" s="955"/>
      <c r="G127" s="1001">
        <f t="shared" si="5"/>
        <v>120</v>
      </c>
      <c r="H127" s="66">
        <f t="shared" si="4"/>
        <v>2280</v>
      </c>
    </row>
    <row r="128" spans="1:8" x14ac:dyDescent="0.3">
      <c r="A128" s="8">
        <f t="shared" si="6"/>
        <v>126</v>
      </c>
      <c r="B128" s="9" t="s">
        <v>1070</v>
      </c>
      <c r="C128" s="10" t="s">
        <v>7</v>
      </c>
      <c r="D128" s="449">
        <v>18</v>
      </c>
      <c r="E128" s="955">
        <v>80</v>
      </c>
      <c r="F128" s="955"/>
      <c r="G128" s="1001">
        <f t="shared" si="5"/>
        <v>80</v>
      </c>
      <c r="H128" s="66">
        <f t="shared" si="4"/>
        <v>1440</v>
      </c>
    </row>
    <row r="129" spans="1:8" x14ac:dyDescent="0.3">
      <c r="A129" s="8">
        <f t="shared" si="6"/>
        <v>127</v>
      </c>
      <c r="B129" s="9" t="s">
        <v>1074</v>
      </c>
      <c r="C129" s="10" t="s">
        <v>7</v>
      </c>
      <c r="D129" s="449">
        <v>9</v>
      </c>
      <c r="E129" s="955">
        <v>180</v>
      </c>
      <c r="F129" s="955"/>
      <c r="G129" s="1001">
        <f t="shared" si="5"/>
        <v>180</v>
      </c>
      <c r="H129" s="66">
        <f t="shared" si="4"/>
        <v>1620</v>
      </c>
    </row>
    <row r="130" spans="1:8" x14ac:dyDescent="0.3">
      <c r="A130" s="8">
        <f t="shared" si="6"/>
        <v>128</v>
      </c>
      <c r="B130" s="9" t="s">
        <v>378</v>
      </c>
      <c r="C130" s="10" t="s">
        <v>7</v>
      </c>
      <c r="D130" s="449">
        <v>21</v>
      </c>
      <c r="E130" s="955"/>
      <c r="F130" s="955"/>
      <c r="G130" s="1001">
        <f t="shared" si="5"/>
        <v>0</v>
      </c>
      <c r="H130" s="66">
        <f t="shared" si="4"/>
        <v>0</v>
      </c>
    </row>
    <row r="131" spans="1:8" x14ac:dyDescent="0.3">
      <c r="A131" s="8">
        <f t="shared" si="6"/>
        <v>129</v>
      </c>
      <c r="B131" s="9" t="s">
        <v>732</v>
      </c>
      <c r="C131" s="10" t="s">
        <v>7</v>
      </c>
      <c r="D131" s="449">
        <v>34</v>
      </c>
      <c r="E131" s="955"/>
      <c r="F131" s="955"/>
      <c r="G131" s="1001">
        <f t="shared" si="5"/>
        <v>0</v>
      </c>
      <c r="H131" s="66">
        <f t="shared" si="4"/>
        <v>0</v>
      </c>
    </row>
    <row r="132" spans="1:8" x14ac:dyDescent="0.3">
      <c r="A132" s="8">
        <f t="shared" si="6"/>
        <v>130</v>
      </c>
      <c r="B132" s="9" t="s">
        <v>1067</v>
      </c>
      <c r="C132" s="10" t="s">
        <v>7</v>
      </c>
      <c r="D132" s="449">
        <v>25</v>
      </c>
      <c r="E132" s="955">
        <v>90</v>
      </c>
      <c r="F132" s="955"/>
      <c r="G132" s="1001">
        <f t="shared" si="5"/>
        <v>90</v>
      </c>
      <c r="H132" s="66">
        <f t="shared" ref="H132:H167" si="7">G132*D132</f>
        <v>2250</v>
      </c>
    </row>
    <row r="133" spans="1:8" x14ac:dyDescent="0.3">
      <c r="A133" s="8">
        <f t="shared" si="6"/>
        <v>131</v>
      </c>
      <c r="B133" s="9" t="s">
        <v>157</v>
      </c>
      <c r="C133" s="10" t="s">
        <v>7</v>
      </c>
      <c r="D133" s="449">
        <v>23</v>
      </c>
      <c r="E133" s="955">
        <v>180</v>
      </c>
      <c r="F133" s="955"/>
      <c r="G133" s="1001">
        <f t="shared" si="5"/>
        <v>180</v>
      </c>
      <c r="H133" s="66">
        <f t="shared" si="7"/>
        <v>4140</v>
      </c>
    </row>
    <row r="134" spans="1:8" x14ac:dyDescent="0.3">
      <c r="A134" s="8">
        <f t="shared" si="6"/>
        <v>132</v>
      </c>
      <c r="B134" s="9" t="s">
        <v>731</v>
      </c>
      <c r="C134" s="10" t="s">
        <v>7</v>
      </c>
      <c r="D134" s="449">
        <v>7.5</v>
      </c>
      <c r="E134" s="955"/>
      <c r="F134" s="955"/>
      <c r="G134" s="1001">
        <f t="shared" ref="G134:G163" si="8">E134+F134</f>
        <v>0</v>
      </c>
      <c r="H134" s="66">
        <f t="shared" si="7"/>
        <v>0</v>
      </c>
    </row>
    <row r="135" spans="1:8" x14ac:dyDescent="0.3">
      <c r="A135" s="8">
        <f t="shared" si="6"/>
        <v>133</v>
      </c>
      <c r="B135" s="9" t="s">
        <v>439</v>
      </c>
      <c r="C135" s="10" t="s">
        <v>7</v>
      </c>
      <c r="D135" s="449">
        <v>7</v>
      </c>
      <c r="E135" s="955"/>
      <c r="F135" s="955"/>
      <c r="G135" s="1001">
        <f t="shared" si="8"/>
        <v>0</v>
      </c>
      <c r="H135" s="66">
        <f t="shared" si="7"/>
        <v>0</v>
      </c>
    </row>
    <row r="136" spans="1:8" x14ac:dyDescent="0.3">
      <c r="A136" s="8">
        <f t="shared" si="6"/>
        <v>134</v>
      </c>
      <c r="B136" s="9" t="s">
        <v>591</v>
      </c>
      <c r="C136" s="10" t="s">
        <v>7</v>
      </c>
      <c r="D136" s="449">
        <v>16</v>
      </c>
      <c r="E136" s="955"/>
      <c r="F136" s="955"/>
      <c r="G136" s="1001">
        <f t="shared" si="8"/>
        <v>0</v>
      </c>
      <c r="H136" s="66">
        <f t="shared" si="7"/>
        <v>0</v>
      </c>
    </row>
    <row r="137" spans="1:8" x14ac:dyDescent="0.3">
      <c r="A137" s="8">
        <f t="shared" si="6"/>
        <v>135</v>
      </c>
      <c r="B137" s="9" t="s">
        <v>1041</v>
      </c>
      <c r="C137" s="10" t="s">
        <v>7</v>
      </c>
      <c r="D137" s="449">
        <v>12</v>
      </c>
      <c r="E137" s="955"/>
      <c r="F137" s="955"/>
      <c r="G137" s="1001">
        <f t="shared" si="8"/>
        <v>0</v>
      </c>
      <c r="H137" s="66">
        <f t="shared" si="7"/>
        <v>0</v>
      </c>
    </row>
    <row r="138" spans="1:8" x14ac:dyDescent="0.3">
      <c r="A138" s="8">
        <f t="shared" si="6"/>
        <v>136</v>
      </c>
      <c r="B138" s="9" t="s">
        <v>222</v>
      </c>
      <c r="C138" s="10" t="s">
        <v>7</v>
      </c>
      <c r="D138" s="449">
        <v>22.5</v>
      </c>
      <c r="E138" s="955">
        <v>15</v>
      </c>
      <c r="F138" s="955"/>
      <c r="G138" s="1001">
        <f t="shared" si="8"/>
        <v>15</v>
      </c>
      <c r="H138" s="66">
        <f t="shared" si="7"/>
        <v>337.5</v>
      </c>
    </row>
    <row r="139" spans="1:8" x14ac:dyDescent="0.3">
      <c r="A139" s="8">
        <f t="shared" si="6"/>
        <v>137</v>
      </c>
      <c r="B139" s="9" t="s">
        <v>741</v>
      </c>
      <c r="C139" s="10" t="s">
        <v>7</v>
      </c>
      <c r="D139" s="449">
        <v>23</v>
      </c>
      <c r="F139" s="955"/>
      <c r="G139" s="1001">
        <f t="shared" si="8"/>
        <v>0</v>
      </c>
      <c r="H139" s="66">
        <f t="shared" si="7"/>
        <v>0</v>
      </c>
    </row>
    <row r="140" spans="1:8" x14ac:dyDescent="0.3">
      <c r="A140" s="8">
        <f t="shared" si="6"/>
        <v>138</v>
      </c>
      <c r="B140" s="9" t="s">
        <v>1085</v>
      </c>
      <c r="C140" s="10" t="s">
        <v>7</v>
      </c>
      <c r="D140" s="449">
        <v>29</v>
      </c>
      <c r="E140" s="955">
        <v>240</v>
      </c>
      <c r="F140" s="955"/>
      <c r="G140" s="1001">
        <f t="shared" si="8"/>
        <v>240</v>
      </c>
      <c r="H140" s="66">
        <f t="shared" si="7"/>
        <v>6960</v>
      </c>
    </row>
    <row r="141" spans="1:8" x14ac:dyDescent="0.3">
      <c r="A141" s="8">
        <f t="shared" si="6"/>
        <v>139</v>
      </c>
      <c r="B141" s="9" t="s">
        <v>1143</v>
      </c>
      <c r="C141" s="10" t="s">
        <v>7</v>
      </c>
      <c r="D141" s="449">
        <v>25</v>
      </c>
      <c r="E141" s="955">
        <v>120</v>
      </c>
      <c r="F141" s="955"/>
      <c r="G141" s="1001">
        <f t="shared" si="8"/>
        <v>120</v>
      </c>
      <c r="H141" s="66">
        <f t="shared" si="7"/>
        <v>3000</v>
      </c>
    </row>
    <row r="142" spans="1:8" x14ac:dyDescent="0.3">
      <c r="A142" s="8">
        <f t="shared" si="6"/>
        <v>140</v>
      </c>
      <c r="B142" s="9" t="s">
        <v>591</v>
      </c>
      <c r="C142" s="10" t="s">
        <v>7</v>
      </c>
      <c r="D142" s="449">
        <v>7.5</v>
      </c>
      <c r="E142" s="955"/>
      <c r="F142" s="955"/>
      <c r="G142" s="1001">
        <f t="shared" si="8"/>
        <v>0</v>
      </c>
      <c r="H142" s="66">
        <f t="shared" si="7"/>
        <v>0</v>
      </c>
    </row>
    <row r="143" spans="1:8" x14ac:dyDescent="0.3">
      <c r="A143" s="8">
        <f t="shared" si="6"/>
        <v>141</v>
      </c>
      <c r="B143" s="9" t="s">
        <v>292</v>
      </c>
      <c r="C143" s="10" t="s">
        <v>7</v>
      </c>
      <c r="D143" s="449">
        <v>11</v>
      </c>
      <c r="E143" s="955">
        <v>1040</v>
      </c>
      <c r="F143" s="955">
        <v>300</v>
      </c>
      <c r="G143" s="1001">
        <f t="shared" si="8"/>
        <v>1340</v>
      </c>
      <c r="H143" s="66">
        <f t="shared" si="7"/>
        <v>14740</v>
      </c>
    </row>
    <row r="144" spans="1:8" x14ac:dyDescent="0.3">
      <c r="A144" s="8">
        <f t="shared" si="6"/>
        <v>142</v>
      </c>
      <c r="B144" s="9" t="s">
        <v>1075</v>
      </c>
      <c r="C144" s="10" t="s">
        <v>7</v>
      </c>
      <c r="D144" s="449">
        <v>15</v>
      </c>
      <c r="E144" s="955">
        <v>200</v>
      </c>
      <c r="F144" s="955"/>
      <c r="G144" s="1001">
        <f t="shared" si="8"/>
        <v>200</v>
      </c>
      <c r="H144" s="66">
        <f t="shared" si="7"/>
        <v>3000</v>
      </c>
    </row>
    <row r="145" spans="1:8" x14ac:dyDescent="0.3">
      <c r="A145" s="8">
        <f t="shared" si="6"/>
        <v>143</v>
      </c>
      <c r="B145" s="9" t="s">
        <v>742</v>
      </c>
      <c r="C145" s="10" t="s">
        <v>5</v>
      </c>
      <c r="D145" s="449">
        <v>4</v>
      </c>
      <c r="E145" s="955"/>
      <c r="F145" s="955"/>
      <c r="G145" s="1001">
        <f t="shared" si="8"/>
        <v>0</v>
      </c>
      <c r="H145" s="66">
        <f t="shared" si="7"/>
        <v>0</v>
      </c>
    </row>
    <row r="146" spans="1:8" x14ac:dyDescent="0.3">
      <c r="A146" s="8">
        <f t="shared" si="6"/>
        <v>144</v>
      </c>
      <c r="B146" s="9" t="s">
        <v>14</v>
      </c>
      <c r="C146" s="10" t="s">
        <v>4</v>
      </c>
      <c r="D146" s="449">
        <v>1.7</v>
      </c>
      <c r="E146" s="955">
        <v>1600</v>
      </c>
      <c r="F146" s="955"/>
      <c r="G146" s="1001">
        <f t="shared" si="8"/>
        <v>1600</v>
      </c>
      <c r="H146" s="66">
        <f t="shared" si="7"/>
        <v>2720</v>
      </c>
    </row>
    <row r="147" spans="1:8" x14ac:dyDescent="0.3">
      <c r="A147" s="8">
        <f t="shared" si="6"/>
        <v>145</v>
      </c>
      <c r="B147" s="9" t="s">
        <v>14</v>
      </c>
      <c r="C147" s="10" t="s">
        <v>7</v>
      </c>
      <c r="D147" s="449">
        <v>2.7</v>
      </c>
      <c r="E147" s="955">
        <v>1090</v>
      </c>
      <c r="F147" s="955"/>
      <c r="G147" s="1001">
        <f t="shared" si="8"/>
        <v>1090</v>
      </c>
      <c r="H147" s="66">
        <f t="shared" si="7"/>
        <v>2943</v>
      </c>
    </row>
    <row r="148" spans="1:8" x14ac:dyDescent="0.3">
      <c r="A148" s="8">
        <f t="shared" si="6"/>
        <v>146</v>
      </c>
      <c r="B148" s="9" t="s">
        <v>572</v>
      </c>
      <c r="C148" s="10" t="s">
        <v>7</v>
      </c>
      <c r="D148" s="449">
        <v>16</v>
      </c>
      <c r="E148" s="955"/>
      <c r="F148" s="955"/>
      <c r="G148" s="1001">
        <f t="shared" si="8"/>
        <v>0</v>
      </c>
      <c r="H148" s="66">
        <f t="shared" si="7"/>
        <v>0</v>
      </c>
    </row>
    <row r="149" spans="1:8" x14ac:dyDescent="0.3">
      <c r="A149" s="8">
        <f t="shared" si="6"/>
        <v>147</v>
      </c>
      <c r="B149" s="9" t="s">
        <v>583</v>
      </c>
      <c r="C149" s="10" t="s">
        <v>7</v>
      </c>
      <c r="D149" s="449">
        <v>2</v>
      </c>
      <c r="E149" s="955">
        <v>1880</v>
      </c>
      <c r="F149" s="955"/>
      <c r="G149" s="1001">
        <f t="shared" si="8"/>
        <v>1880</v>
      </c>
      <c r="H149" s="66">
        <f t="shared" si="7"/>
        <v>3760</v>
      </c>
    </row>
    <row r="150" spans="1:8" x14ac:dyDescent="0.3">
      <c r="A150" s="8">
        <f t="shared" si="6"/>
        <v>148</v>
      </c>
      <c r="B150" s="9" t="s">
        <v>583</v>
      </c>
      <c r="C150" s="10" t="s">
        <v>4</v>
      </c>
      <c r="D150" s="449">
        <v>1.5</v>
      </c>
      <c r="E150" s="955">
        <v>700</v>
      </c>
      <c r="F150" s="955"/>
      <c r="G150" s="1001">
        <f t="shared" si="8"/>
        <v>700</v>
      </c>
      <c r="H150" s="66">
        <f t="shared" si="7"/>
        <v>1050</v>
      </c>
    </row>
    <row r="151" spans="1:8" x14ac:dyDescent="0.3">
      <c r="A151" s="8">
        <f t="shared" si="6"/>
        <v>149</v>
      </c>
      <c r="B151" s="9" t="s">
        <v>583</v>
      </c>
      <c r="C151" s="10" t="s">
        <v>5</v>
      </c>
      <c r="D151" s="449">
        <v>1.6</v>
      </c>
      <c r="E151" s="955">
        <v>1900</v>
      </c>
      <c r="F151" s="955"/>
      <c r="G151" s="1001">
        <f t="shared" si="8"/>
        <v>1900</v>
      </c>
      <c r="H151" s="66">
        <f t="shared" si="7"/>
        <v>3040</v>
      </c>
    </row>
    <row r="152" spans="1:8" x14ac:dyDescent="0.3">
      <c r="A152" s="8">
        <f t="shared" si="6"/>
        <v>150</v>
      </c>
      <c r="B152" s="9" t="s">
        <v>583</v>
      </c>
      <c r="C152" s="10" t="s">
        <v>6</v>
      </c>
      <c r="D152" s="449">
        <v>1.8</v>
      </c>
      <c r="E152" s="955">
        <v>100</v>
      </c>
      <c r="F152" s="955"/>
      <c r="G152" s="1001">
        <f t="shared" si="8"/>
        <v>100</v>
      </c>
      <c r="H152" s="66">
        <f t="shared" si="7"/>
        <v>180</v>
      </c>
    </row>
    <row r="153" spans="1:8" x14ac:dyDescent="0.3">
      <c r="A153" s="8">
        <f t="shared" si="6"/>
        <v>151</v>
      </c>
      <c r="B153" s="9" t="s">
        <v>583</v>
      </c>
      <c r="C153" s="10" t="s">
        <v>13</v>
      </c>
      <c r="D153" s="449">
        <v>1.4</v>
      </c>
      <c r="E153" s="955">
        <v>1100</v>
      </c>
      <c r="F153" s="955"/>
      <c r="G153" s="1001">
        <f t="shared" si="8"/>
        <v>1100</v>
      </c>
      <c r="H153" s="66">
        <f t="shared" si="7"/>
        <v>1540</v>
      </c>
    </row>
    <row r="154" spans="1:8" x14ac:dyDescent="0.3">
      <c r="A154" s="8">
        <f t="shared" si="6"/>
        <v>152</v>
      </c>
      <c r="B154" s="9" t="s">
        <v>739</v>
      </c>
      <c r="C154" s="10" t="s">
        <v>4</v>
      </c>
      <c r="D154" s="449">
        <v>25</v>
      </c>
      <c r="E154" s="955"/>
      <c r="F154" s="955"/>
      <c r="G154" s="1001">
        <f t="shared" si="8"/>
        <v>0</v>
      </c>
      <c r="H154" s="66">
        <f t="shared" si="7"/>
        <v>0</v>
      </c>
    </row>
    <row r="155" spans="1:8" x14ac:dyDescent="0.3">
      <c r="A155" s="8">
        <f t="shared" si="6"/>
        <v>153</v>
      </c>
      <c r="B155" s="9" t="s">
        <v>739</v>
      </c>
      <c r="C155" s="10" t="s">
        <v>6</v>
      </c>
      <c r="D155" s="449">
        <v>25</v>
      </c>
      <c r="E155" s="955">
        <v>10</v>
      </c>
      <c r="F155" s="955"/>
      <c r="G155" s="1001">
        <f t="shared" si="8"/>
        <v>10</v>
      </c>
      <c r="H155" s="66">
        <f t="shared" si="7"/>
        <v>250</v>
      </c>
    </row>
    <row r="156" spans="1:8" x14ac:dyDescent="0.3">
      <c r="A156" s="8">
        <f t="shared" si="6"/>
        <v>154</v>
      </c>
      <c r="B156" s="9" t="s">
        <v>497</v>
      </c>
      <c r="C156" s="10" t="s">
        <v>6</v>
      </c>
      <c r="D156" s="449">
        <v>10</v>
      </c>
      <c r="E156" s="955">
        <v>40</v>
      </c>
      <c r="F156" s="955"/>
      <c r="G156" s="1001">
        <f t="shared" si="8"/>
        <v>40</v>
      </c>
      <c r="H156" s="66">
        <f t="shared" si="7"/>
        <v>400</v>
      </c>
    </row>
    <row r="157" spans="1:8" x14ac:dyDescent="0.3">
      <c r="A157" s="8">
        <f t="shared" si="6"/>
        <v>155</v>
      </c>
      <c r="B157" s="9" t="s">
        <v>1034</v>
      </c>
      <c r="C157" s="10" t="s">
        <v>6</v>
      </c>
      <c r="D157" s="449">
        <v>31</v>
      </c>
      <c r="E157" s="955"/>
      <c r="F157" s="955"/>
      <c r="G157" s="1001">
        <f t="shared" si="8"/>
        <v>0</v>
      </c>
      <c r="H157" s="66">
        <f t="shared" si="7"/>
        <v>0</v>
      </c>
    </row>
    <row r="158" spans="1:8" x14ac:dyDescent="0.3">
      <c r="A158" s="8">
        <f t="shared" si="6"/>
        <v>156</v>
      </c>
      <c r="B158" s="9" t="s">
        <v>733</v>
      </c>
      <c r="C158" s="10" t="s">
        <v>7</v>
      </c>
      <c r="D158" s="449">
        <v>41</v>
      </c>
      <c r="E158" s="955">
        <v>23</v>
      </c>
      <c r="F158" s="955">
        <v>240</v>
      </c>
      <c r="G158" s="1001">
        <f t="shared" si="8"/>
        <v>263</v>
      </c>
      <c r="H158" s="66">
        <f t="shared" si="7"/>
        <v>10783</v>
      </c>
    </row>
    <row r="159" spans="1:8" x14ac:dyDescent="0.3">
      <c r="A159" s="8">
        <f t="shared" si="6"/>
        <v>157</v>
      </c>
      <c r="B159" s="9" t="s">
        <v>861</v>
      </c>
      <c r="C159" s="10" t="s">
        <v>7</v>
      </c>
      <c r="D159" s="449">
        <v>30</v>
      </c>
      <c r="E159" s="955"/>
      <c r="F159" s="955"/>
      <c r="G159" s="1001">
        <f t="shared" si="8"/>
        <v>0</v>
      </c>
      <c r="H159" s="66">
        <f t="shared" si="7"/>
        <v>0</v>
      </c>
    </row>
    <row r="160" spans="1:8" x14ac:dyDescent="0.3">
      <c r="A160" s="8">
        <f t="shared" si="6"/>
        <v>158</v>
      </c>
      <c r="B160" s="9" t="s">
        <v>411</v>
      </c>
      <c r="C160" s="10" t="s">
        <v>6</v>
      </c>
      <c r="D160" s="449">
        <v>14</v>
      </c>
      <c r="E160" s="955">
        <v>30</v>
      </c>
      <c r="F160" s="955"/>
      <c r="G160" s="1001">
        <f t="shared" si="8"/>
        <v>30</v>
      </c>
      <c r="H160" s="66">
        <f t="shared" si="7"/>
        <v>420</v>
      </c>
    </row>
    <row r="161" spans="1:8" x14ac:dyDescent="0.3">
      <c r="A161" s="8">
        <f t="shared" si="6"/>
        <v>159</v>
      </c>
      <c r="B161" s="9" t="s">
        <v>804</v>
      </c>
      <c r="C161" s="10" t="s">
        <v>7</v>
      </c>
      <c r="D161" s="449">
        <v>27</v>
      </c>
      <c r="E161" s="955"/>
      <c r="F161" s="955"/>
      <c r="G161" s="1001">
        <f t="shared" si="8"/>
        <v>0</v>
      </c>
      <c r="H161" s="66">
        <f t="shared" si="7"/>
        <v>0</v>
      </c>
    </row>
    <row r="162" spans="1:8" x14ac:dyDescent="0.3">
      <c r="A162" s="8">
        <f t="shared" si="6"/>
        <v>160</v>
      </c>
      <c r="B162" s="9" t="s">
        <v>834</v>
      </c>
      <c r="C162" s="10" t="s">
        <v>6</v>
      </c>
      <c r="D162" s="449">
        <v>30</v>
      </c>
      <c r="E162" s="955">
        <v>27</v>
      </c>
      <c r="F162" s="955"/>
      <c r="G162" s="1001">
        <f t="shared" si="8"/>
        <v>27</v>
      </c>
      <c r="H162" s="66">
        <f t="shared" si="7"/>
        <v>810</v>
      </c>
    </row>
    <row r="163" spans="1:8" x14ac:dyDescent="0.3">
      <c r="A163" s="8">
        <f t="shared" si="6"/>
        <v>161</v>
      </c>
      <c r="B163" s="9" t="s">
        <v>1084</v>
      </c>
      <c r="C163" s="10" t="s">
        <v>7</v>
      </c>
      <c r="D163" s="449">
        <v>30</v>
      </c>
      <c r="E163" s="955">
        <v>10</v>
      </c>
      <c r="F163" s="955"/>
      <c r="G163" s="1001">
        <f t="shared" si="8"/>
        <v>10</v>
      </c>
      <c r="H163" s="66">
        <f t="shared" si="7"/>
        <v>300</v>
      </c>
    </row>
    <row r="164" spans="1:8" x14ac:dyDescent="0.3">
      <c r="A164" s="8">
        <f t="shared" si="6"/>
        <v>162</v>
      </c>
      <c r="E164" s="955"/>
      <c r="F164" s="955"/>
      <c r="H164" s="66">
        <f t="shared" si="7"/>
        <v>0</v>
      </c>
    </row>
    <row r="165" spans="1:8" x14ac:dyDescent="0.3">
      <c r="A165" s="8">
        <f t="shared" si="6"/>
        <v>163</v>
      </c>
      <c r="E165" s="955"/>
      <c r="F165" s="955"/>
      <c r="H165" s="66">
        <f t="shared" si="7"/>
        <v>0</v>
      </c>
    </row>
    <row r="166" spans="1:8" x14ac:dyDescent="0.3">
      <c r="A166" s="8">
        <f t="shared" ref="A166" si="9">A165+1</f>
        <v>164</v>
      </c>
      <c r="E166" s="955"/>
      <c r="F166" s="955"/>
      <c r="H166" s="66">
        <f t="shared" si="7"/>
        <v>0</v>
      </c>
    </row>
    <row r="167" spans="1:8" x14ac:dyDescent="0.3">
      <c r="A167" s="8">
        <f>A166+1</f>
        <v>165</v>
      </c>
      <c r="E167" s="955"/>
      <c r="F167" s="955"/>
      <c r="H167" s="66">
        <f t="shared" si="7"/>
        <v>0</v>
      </c>
    </row>
    <row r="168" spans="1:8" x14ac:dyDescent="0.3">
      <c r="E168" s="955"/>
      <c r="F168" s="955"/>
    </row>
    <row r="169" spans="1:8" x14ac:dyDescent="0.3">
      <c r="E169" s="955"/>
      <c r="F169" s="955"/>
    </row>
    <row r="170" spans="1:8" x14ac:dyDescent="0.3">
      <c r="E170" s="955"/>
      <c r="F170" s="955"/>
    </row>
    <row r="171" spans="1:8" x14ac:dyDescent="0.3">
      <c r="E171" s="955"/>
      <c r="F171" s="955"/>
    </row>
    <row r="172" spans="1:8" x14ac:dyDescent="0.3">
      <c r="E172" s="955"/>
      <c r="F172" s="955"/>
    </row>
    <row r="173" spans="1:8" x14ac:dyDescent="0.3">
      <c r="E173" s="955"/>
      <c r="F173" s="955"/>
    </row>
    <row r="174" spans="1:8" x14ac:dyDescent="0.3">
      <c r="E174" s="955"/>
      <c r="F174" s="955"/>
    </row>
    <row r="175" spans="1:8" x14ac:dyDescent="0.3">
      <c r="E175" s="955"/>
      <c r="F175" s="955"/>
    </row>
    <row r="176" spans="1:8" x14ac:dyDescent="0.3">
      <c r="E176" s="955"/>
      <c r="F176" s="955"/>
    </row>
    <row r="177" spans="5:6" x14ac:dyDescent="0.3">
      <c r="E177" s="955"/>
      <c r="F177" s="955"/>
    </row>
    <row r="178" spans="5:6" x14ac:dyDescent="0.3">
      <c r="E178" s="955"/>
      <c r="F178" s="955"/>
    </row>
    <row r="179" spans="5:6" x14ac:dyDescent="0.3">
      <c r="E179" s="955"/>
      <c r="F179" s="955"/>
    </row>
  </sheetData>
  <sortState ref="A3:AN85">
    <sortCondition ref="B3:B85"/>
  </sortState>
  <mergeCells count="1">
    <mergeCell ref="E2:F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00"/>
  <sheetViews>
    <sheetView zoomScaleNormal="100" workbookViewId="0">
      <pane xSplit="8" ySplit="2" topLeftCell="I105" activePane="bottomRight" state="frozen"/>
      <selection pane="topRight" activeCell="I1" sqref="I1"/>
      <selection pane="bottomLeft" activeCell="A3" sqref="A3"/>
      <selection pane="bottomRight" activeCell="E116" sqref="E116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8" customWidth="1"/>
    <col min="6" max="7" width="8.375" style="1308" customWidth="1"/>
    <col min="8" max="8" width="8.75" style="1267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8"/>
      <c r="F1" s="1308"/>
      <c r="G1" s="1308"/>
      <c r="H1" s="1267"/>
      <c r="I1" s="48">
        <f>SUM(I3:I139)</f>
        <v>188829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136</v>
      </c>
      <c r="B2" s="48" t="s">
        <v>0</v>
      </c>
      <c r="C2" s="49" t="s">
        <v>3</v>
      </c>
      <c r="D2" s="49" t="s">
        <v>1</v>
      </c>
      <c r="E2" s="1318" t="s">
        <v>2</v>
      </c>
      <c r="F2" s="1319"/>
      <c r="G2" s="1319"/>
      <c r="H2" s="1267" t="s">
        <v>17</v>
      </c>
      <c r="I2" s="48" t="s">
        <v>15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137</v>
      </c>
      <c r="C3" s="10" t="s">
        <v>7</v>
      </c>
      <c r="D3" s="10">
        <v>10</v>
      </c>
      <c r="E3" s="379">
        <v>50</v>
      </c>
      <c r="G3" s="379"/>
      <c r="H3" s="1267">
        <f>E3+F3+G3</f>
        <v>50</v>
      </c>
      <c r="I3" s="11">
        <f>H3*D3</f>
        <v>500</v>
      </c>
    </row>
    <row r="4" spans="1:46" x14ac:dyDescent="0.3">
      <c r="A4" s="11">
        <f>A3+1</f>
        <v>2</v>
      </c>
      <c r="B4" s="9" t="s">
        <v>138</v>
      </c>
      <c r="C4" s="10" t="s">
        <v>7</v>
      </c>
      <c r="D4" s="10">
        <v>12</v>
      </c>
      <c r="E4" s="379">
        <v>130</v>
      </c>
      <c r="F4" s="1308">
        <v>10</v>
      </c>
      <c r="G4" s="379"/>
      <c r="H4" s="1305">
        <f t="shared" ref="H4:H85" si="0">E4+F4+G4</f>
        <v>140</v>
      </c>
      <c r="I4" s="11">
        <f t="shared" ref="I4:I67" si="1">H4*D4</f>
        <v>1680</v>
      </c>
    </row>
    <row r="5" spans="1:46" x14ac:dyDescent="0.3">
      <c r="A5" s="11">
        <f t="shared" ref="A5:A7" si="2">A4+1</f>
        <v>3</v>
      </c>
      <c r="B5" s="9" t="s">
        <v>1141</v>
      </c>
      <c r="C5" s="10" t="s">
        <v>13</v>
      </c>
      <c r="D5" s="10">
        <v>3</v>
      </c>
      <c r="E5" s="379">
        <v>180</v>
      </c>
      <c r="G5" s="379"/>
      <c r="H5" s="1305">
        <f t="shared" si="0"/>
        <v>180</v>
      </c>
      <c r="I5" s="11">
        <f t="shared" si="1"/>
        <v>540</v>
      </c>
    </row>
    <row r="6" spans="1:46" x14ac:dyDescent="0.3">
      <c r="A6" s="11">
        <f t="shared" si="2"/>
        <v>4</v>
      </c>
      <c r="B6" s="9" t="s">
        <v>1099</v>
      </c>
      <c r="C6" s="10" t="s">
        <v>4</v>
      </c>
      <c r="D6" s="10">
        <v>2.1</v>
      </c>
      <c r="E6" s="379">
        <v>1100</v>
      </c>
      <c r="G6" s="379"/>
      <c r="H6" s="1305">
        <f t="shared" si="0"/>
        <v>1100</v>
      </c>
      <c r="I6" s="11">
        <f t="shared" si="1"/>
        <v>2310</v>
      </c>
    </row>
    <row r="7" spans="1:46" x14ac:dyDescent="0.3">
      <c r="A7" s="11">
        <f t="shared" si="2"/>
        <v>5</v>
      </c>
      <c r="B7" s="9" t="s">
        <v>566</v>
      </c>
      <c r="C7" s="10" t="s">
        <v>4</v>
      </c>
      <c r="D7" s="5">
        <v>4.5</v>
      </c>
      <c r="E7" s="379">
        <v>460</v>
      </c>
      <c r="F7" s="1308">
        <v>200</v>
      </c>
      <c r="G7" s="379">
        <v>130</v>
      </c>
      <c r="H7" s="1305">
        <f t="shared" si="0"/>
        <v>790</v>
      </c>
      <c r="I7" s="11">
        <f t="shared" si="1"/>
        <v>3555</v>
      </c>
    </row>
    <row r="8" spans="1:46" x14ac:dyDescent="0.3">
      <c r="A8" s="11">
        <f t="shared" ref="A8:A9" si="3">A7+1</f>
        <v>6</v>
      </c>
      <c r="B8" s="9" t="s">
        <v>728</v>
      </c>
      <c r="C8" s="10" t="s">
        <v>4</v>
      </c>
      <c r="D8" s="5">
        <v>5</v>
      </c>
      <c r="E8" s="379">
        <v>300</v>
      </c>
      <c r="G8" s="379"/>
      <c r="H8" s="1305">
        <f t="shared" si="0"/>
        <v>300</v>
      </c>
      <c r="I8" s="11">
        <f t="shared" si="1"/>
        <v>1500</v>
      </c>
    </row>
    <row r="9" spans="1:46" x14ac:dyDescent="0.3">
      <c r="A9" s="11">
        <f t="shared" si="3"/>
        <v>7</v>
      </c>
      <c r="B9" s="845" t="s">
        <v>566</v>
      </c>
      <c r="C9" s="846" t="s">
        <v>5</v>
      </c>
      <c r="D9" s="5">
        <v>4.5</v>
      </c>
      <c r="E9" s="379">
        <v>300</v>
      </c>
      <c r="G9" s="379"/>
      <c r="H9" s="1305">
        <f t="shared" si="0"/>
        <v>300</v>
      </c>
      <c r="I9" s="11">
        <f t="shared" si="1"/>
        <v>1350</v>
      </c>
    </row>
    <row r="10" spans="1:46" x14ac:dyDescent="0.3">
      <c r="A10" s="11">
        <f t="shared" ref="A10:A80" si="4">A9+1</f>
        <v>8</v>
      </c>
      <c r="B10" s="845" t="s">
        <v>1139</v>
      </c>
      <c r="C10" s="846" t="s">
        <v>6</v>
      </c>
      <c r="D10" s="5">
        <v>6.5</v>
      </c>
      <c r="E10" s="379">
        <v>390</v>
      </c>
      <c r="G10" s="379"/>
      <c r="H10" s="1305">
        <f t="shared" si="0"/>
        <v>390</v>
      </c>
      <c r="I10" s="11">
        <f t="shared" si="1"/>
        <v>2535</v>
      </c>
    </row>
    <row r="11" spans="1:46" x14ac:dyDescent="0.3">
      <c r="A11" s="11">
        <f t="shared" si="4"/>
        <v>9</v>
      </c>
      <c r="B11" s="845" t="s">
        <v>566</v>
      </c>
      <c r="C11" s="10" t="s">
        <v>7</v>
      </c>
      <c r="D11" s="5">
        <v>5.5</v>
      </c>
      <c r="E11" s="379">
        <v>400</v>
      </c>
      <c r="G11" s="379"/>
      <c r="H11" s="1305">
        <f t="shared" si="0"/>
        <v>400</v>
      </c>
      <c r="I11" s="11">
        <f t="shared" si="1"/>
        <v>2200</v>
      </c>
    </row>
    <row r="12" spans="1:46" x14ac:dyDescent="0.3">
      <c r="A12" s="11">
        <f t="shared" si="4"/>
        <v>10</v>
      </c>
      <c r="B12" s="845" t="s">
        <v>638</v>
      </c>
      <c r="C12" s="10" t="s">
        <v>7</v>
      </c>
      <c r="D12" s="5">
        <v>6</v>
      </c>
      <c r="E12" s="379">
        <v>500</v>
      </c>
      <c r="G12" s="379"/>
      <c r="H12" s="1305">
        <f t="shared" si="0"/>
        <v>500</v>
      </c>
      <c r="I12" s="11">
        <f t="shared" si="1"/>
        <v>3000</v>
      </c>
    </row>
    <row r="13" spans="1:46" x14ac:dyDescent="0.3">
      <c r="A13" s="11">
        <f t="shared" si="4"/>
        <v>11</v>
      </c>
      <c r="B13" s="845" t="s">
        <v>1102</v>
      </c>
      <c r="C13" s="10" t="s">
        <v>7</v>
      </c>
      <c r="D13" s="5">
        <v>6.5</v>
      </c>
      <c r="E13" s="379">
        <v>100</v>
      </c>
      <c r="G13" s="379"/>
      <c r="H13" s="1305">
        <f t="shared" si="0"/>
        <v>100</v>
      </c>
      <c r="I13" s="11">
        <f t="shared" si="1"/>
        <v>650</v>
      </c>
    </row>
    <row r="14" spans="1:46" x14ac:dyDescent="0.3">
      <c r="A14" s="11">
        <f t="shared" si="4"/>
        <v>12</v>
      </c>
      <c r="B14" s="9" t="s">
        <v>755</v>
      </c>
      <c r="C14" s="10" t="s">
        <v>7</v>
      </c>
      <c r="D14" s="5">
        <v>6.5</v>
      </c>
      <c r="E14" s="379">
        <v>200</v>
      </c>
      <c r="F14" s="1308">
        <v>0</v>
      </c>
      <c r="G14" s="379"/>
      <c r="H14" s="1305">
        <f t="shared" si="0"/>
        <v>200</v>
      </c>
      <c r="I14" s="11">
        <f t="shared" si="1"/>
        <v>1300</v>
      </c>
    </row>
    <row r="15" spans="1:46" x14ac:dyDescent="0.3">
      <c r="A15" s="11">
        <f t="shared" si="4"/>
        <v>13</v>
      </c>
      <c r="B15" s="9" t="s">
        <v>30</v>
      </c>
      <c r="C15" s="10" t="s">
        <v>7</v>
      </c>
      <c r="D15" s="5">
        <v>8</v>
      </c>
      <c r="E15" s="379"/>
      <c r="G15" s="379"/>
      <c r="H15" s="1305">
        <f t="shared" si="0"/>
        <v>0</v>
      </c>
      <c r="I15" s="11">
        <f t="shared" si="1"/>
        <v>0</v>
      </c>
    </row>
    <row r="16" spans="1:46" x14ac:dyDescent="0.3">
      <c r="A16" s="11">
        <f t="shared" si="4"/>
        <v>14</v>
      </c>
      <c r="B16" s="9" t="s">
        <v>463</v>
      </c>
      <c r="C16" s="10" t="s">
        <v>7</v>
      </c>
      <c r="D16" s="5">
        <v>7</v>
      </c>
      <c r="E16" s="379"/>
      <c r="G16" s="379"/>
      <c r="H16" s="1305">
        <f t="shared" si="0"/>
        <v>0</v>
      </c>
      <c r="I16" s="11">
        <f t="shared" si="1"/>
        <v>0</v>
      </c>
    </row>
    <row r="17" spans="1:12" x14ac:dyDescent="0.3">
      <c r="A17" s="11">
        <f t="shared" si="4"/>
        <v>15</v>
      </c>
      <c r="B17" s="7" t="s">
        <v>781</v>
      </c>
      <c r="C17" s="10" t="s">
        <v>7</v>
      </c>
      <c r="D17" s="10">
        <v>7</v>
      </c>
      <c r="E17" s="379"/>
      <c r="G17" s="379"/>
      <c r="H17" s="1305">
        <f t="shared" si="0"/>
        <v>0</v>
      </c>
      <c r="I17" s="11">
        <f t="shared" si="1"/>
        <v>0</v>
      </c>
    </row>
    <row r="18" spans="1:12" x14ac:dyDescent="0.3">
      <c r="A18" s="11">
        <f t="shared" si="4"/>
        <v>16</v>
      </c>
      <c r="B18" s="9" t="s">
        <v>109</v>
      </c>
      <c r="C18" s="10" t="s">
        <v>4</v>
      </c>
      <c r="D18" s="10">
        <v>6</v>
      </c>
      <c r="E18" s="379">
        <v>30</v>
      </c>
      <c r="G18" s="379"/>
      <c r="H18" s="1305">
        <f t="shared" si="0"/>
        <v>30</v>
      </c>
      <c r="I18" s="11">
        <f t="shared" si="1"/>
        <v>180</v>
      </c>
    </row>
    <row r="19" spans="1:12" x14ac:dyDescent="0.3">
      <c r="A19" s="11">
        <f t="shared" si="4"/>
        <v>17</v>
      </c>
      <c r="B19" s="9" t="s">
        <v>109</v>
      </c>
      <c r="C19" s="10" t="s">
        <v>7</v>
      </c>
      <c r="D19" s="10">
        <v>9</v>
      </c>
      <c r="E19" s="379"/>
      <c r="G19" s="379"/>
      <c r="H19" s="1305">
        <f t="shared" si="0"/>
        <v>0</v>
      </c>
      <c r="I19" s="11">
        <f t="shared" si="1"/>
        <v>0</v>
      </c>
    </row>
    <row r="20" spans="1:12" x14ac:dyDescent="0.3">
      <c r="A20" s="11">
        <f t="shared" si="4"/>
        <v>18</v>
      </c>
      <c r="B20" s="9" t="s">
        <v>146</v>
      </c>
      <c r="C20" s="10" t="s">
        <v>4</v>
      </c>
      <c r="D20" s="10">
        <v>6</v>
      </c>
      <c r="E20" s="379"/>
      <c r="G20" s="379"/>
      <c r="H20" s="1305">
        <f t="shared" si="0"/>
        <v>0</v>
      </c>
      <c r="I20" s="11">
        <f t="shared" si="1"/>
        <v>0</v>
      </c>
    </row>
    <row r="21" spans="1:12" x14ac:dyDescent="0.3">
      <c r="A21" s="11">
        <f t="shared" si="4"/>
        <v>19</v>
      </c>
      <c r="B21" s="9" t="s">
        <v>146</v>
      </c>
      <c r="C21" s="10" t="s">
        <v>7</v>
      </c>
      <c r="D21" s="10">
        <v>7</v>
      </c>
      <c r="E21" s="379">
        <v>582</v>
      </c>
      <c r="G21" s="379"/>
      <c r="H21" s="1305">
        <f t="shared" si="0"/>
        <v>582</v>
      </c>
      <c r="I21" s="11">
        <f t="shared" si="1"/>
        <v>4074</v>
      </c>
    </row>
    <row r="22" spans="1:12" x14ac:dyDescent="0.3">
      <c r="A22" s="11">
        <f t="shared" si="4"/>
        <v>20</v>
      </c>
      <c r="B22" s="9" t="s">
        <v>147</v>
      </c>
      <c r="C22" s="10" t="s">
        <v>7</v>
      </c>
      <c r="D22" s="10">
        <v>7</v>
      </c>
      <c r="E22" s="379">
        <v>420</v>
      </c>
      <c r="G22" s="379"/>
      <c r="H22" s="1305">
        <f t="shared" si="0"/>
        <v>420</v>
      </c>
      <c r="I22" s="11">
        <f t="shared" si="1"/>
        <v>2940</v>
      </c>
    </row>
    <row r="23" spans="1:12" x14ac:dyDescent="0.3">
      <c r="A23" s="11">
        <f t="shared" si="4"/>
        <v>21</v>
      </c>
      <c r="B23" s="9" t="s">
        <v>139</v>
      </c>
      <c r="C23" s="10" t="s">
        <v>13</v>
      </c>
      <c r="D23" s="10">
        <v>5</v>
      </c>
      <c r="E23" s="379">
        <v>260</v>
      </c>
      <c r="G23" s="379"/>
      <c r="H23" s="1305">
        <f t="shared" si="0"/>
        <v>260</v>
      </c>
      <c r="I23" s="11">
        <f t="shared" si="1"/>
        <v>1300</v>
      </c>
    </row>
    <row r="24" spans="1:12" x14ac:dyDescent="0.3">
      <c r="A24" s="11">
        <f t="shared" si="4"/>
        <v>22</v>
      </c>
      <c r="B24" s="9" t="s">
        <v>139</v>
      </c>
      <c r="C24" s="10" t="s">
        <v>69</v>
      </c>
      <c r="D24" s="10">
        <v>6</v>
      </c>
      <c r="E24" s="379">
        <v>100</v>
      </c>
      <c r="F24" s="1308">
        <v>170</v>
      </c>
      <c r="G24" s="379"/>
      <c r="H24" s="1305">
        <f t="shared" si="0"/>
        <v>270</v>
      </c>
      <c r="I24" s="11">
        <f t="shared" si="1"/>
        <v>1620</v>
      </c>
    </row>
    <row r="25" spans="1:12" x14ac:dyDescent="0.3">
      <c r="A25" s="11">
        <f t="shared" si="4"/>
        <v>23</v>
      </c>
      <c r="B25" s="9" t="s">
        <v>1103</v>
      </c>
      <c r="C25" s="10" t="s">
        <v>69</v>
      </c>
      <c r="D25" s="10">
        <v>5</v>
      </c>
      <c r="E25" s="379">
        <v>100</v>
      </c>
      <c r="G25" s="379"/>
      <c r="H25" s="1305">
        <f t="shared" si="0"/>
        <v>100</v>
      </c>
      <c r="I25" s="11">
        <f t="shared" si="1"/>
        <v>500</v>
      </c>
    </row>
    <row r="26" spans="1:12" x14ac:dyDescent="0.3">
      <c r="A26" s="11">
        <f t="shared" si="4"/>
        <v>24</v>
      </c>
      <c r="B26" s="9" t="s">
        <v>139</v>
      </c>
      <c r="C26" s="10" t="s">
        <v>7</v>
      </c>
      <c r="D26" s="10">
        <v>9</v>
      </c>
      <c r="E26" s="379"/>
      <c r="G26" s="379"/>
      <c r="H26" s="1305">
        <f t="shared" si="0"/>
        <v>0</v>
      </c>
      <c r="I26" s="11">
        <f t="shared" si="1"/>
        <v>0</v>
      </c>
    </row>
    <row r="27" spans="1:12" x14ac:dyDescent="0.3">
      <c r="A27" s="11">
        <f t="shared" si="4"/>
        <v>25</v>
      </c>
      <c r="B27" s="9" t="s">
        <v>140</v>
      </c>
      <c r="C27" s="10" t="s">
        <v>5</v>
      </c>
      <c r="D27" s="10">
        <v>6</v>
      </c>
      <c r="E27" s="379">
        <v>200</v>
      </c>
      <c r="G27" s="379"/>
      <c r="H27" s="1305">
        <f t="shared" si="0"/>
        <v>200</v>
      </c>
      <c r="I27" s="11">
        <f t="shared" si="1"/>
        <v>1200</v>
      </c>
    </row>
    <row r="28" spans="1:12" x14ac:dyDescent="0.3">
      <c r="A28" s="11">
        <f t="shared" si="4"/>
        <v>26</v>
      </c>
      <c r="B28" s="9" t="s">
        <v>140</v>
      </c>
      <c r="C28" s="10" t="s">
        <v>6</v>
      </c>
      <c r="D28" s="10">
        <v>10</v>
      </c>
      <c r="E28" s="379">
        <v>60</v>
      </c>
      <c r="G28" s="379"/>
      <c r="H28" s="1305">
        <f t="shared" si="0"/>
        <v>60</v>
      </c>
      <c r="I28" s="11">
        <f t="shared" si="1"/>
        <v>600</v>
      </c>
    </row>
    <row r="29" spans="1:12" x14ac:dyDescent="0.3">
      <c r="A29" s="11">
        <f t="shared" si="4"/>
        <v>27</v>
      </c>
      <c r="B29" s="9" t="s">
        <v>140</v>
      </c>
      <c r="C29" s="10" t="s">
        <v>7</v>
      </c>
      <c r="D29" s="10">
        <v>8.5</v>
      </c>
      <c r="E29" s="379">
        <v>200</v>
      </c>
      <c r="G29" s="379"/>
      <c r="H29" s="1305">
        <f t="shared" si="0"/>
        <v>200</v>
      </c>
      <c r="I29" s="11">
        <f t="shared" si="1"/>
        <v>1700</v>
      </c>
    </row>
    <row r="30" spans="1:12" x14ac:dyDescent="0.3">
      <c r="A30" s="11">
        <f t="shared" si="4"/>
        <v>28</v>
      </c>
      <c r="B30" s="9" t="s">
        <v>141</v>
      </c>
      <c r="C30" s="10" t="s">
        <v>6</v>
      </c>
      <c r="D30" s="10">
        <v>6</v>
      </c>
      <c r="E30" s="379">
        <v>100</v>
      </c>
      <c r="G30" s="379"/>
      <c r="H30" s="1305">
        <f t="shared" si="0"/>
        <v>100</v>
      </c>
      <c r="I30" s="11">
        <f t="shared" si="1"/>
        <v>600</v>
      </c>
    </row>
    <row r="31" spans="1:12" x14ac:dyDescent="0.3">
      <c r="A31" s="11">
        <f t="shared" si="4"/>
        <v>29</v>
      </c>
      <c r="B31" s="9" t="s">
        <v>464</v>
      </c>
      <c r="C31" s="10" t="s">
        <v>7</v>
      </c>
      <c r="D31" s="5">
        <v>9</v>
      </c>
      <c r="E31" s="379"/>
      <c r="G31" s="379"/>
      <c r="H31" s="1305">
        <f t="shared" si="0"/>
        <v>0</v>
      </c>
      <c r="I31" s="11">
        <f t="shared" si="1"/>
        <v>0</v>
      </c>
      <c r="L31" s="5"/>
    </row>
    <row r="32" spans="1:12" x14ac:dyDescent="0.3">
      <c r="A32" s="11">
        <f t="shared" si="4"/>
        <v>30</v>
      </c>
      <c r="B32" s="9" t="s">
        <v>604</v>
      </c>
      <c r="C32" s="10" t="s">
        <v>7</v>
      </c>
      <c r="D32" s="5">
        <v>6.5</v>
      </c>
      <c r="E32" s="379"/>
      <c r="G32" s="379"/>
      <c r="H32" s="1305">
        <f t="shared" si="0"/>
        <v>0</v>
      </c>
      <c r="I32" s="11">
        <f t="shared" si="1"/>
        <v>0</v>
      </c>
      <c r="L32" s="5"/>
    </row>
    <row r="33" spans="1:12" x14ac:dyDescent="0.3">
      <c r="A33" s="11">
        <f t="shared" si="4"/>
        <v>31</v>
      </c>
      <c r="B33" s="9" t="s">
        <v>747</v>
      </c>
      <c r="C33" s="10" t="s">
        <v>13</v>
      </c>
      <c r="D33" s="5">
        <v>3</v>
      </c>
      <c r="E33" s="379">
        <v>200</v>
      </c>
      <c r="G33" s="379"/>
      <c r="H33" s="1305">
        <f t="shared" si="0"/>
        <v>200</v>
      </c>
      <c r="I33" s="11">
        <f t="shared" si="1"/>
        <v>600</v>
      </c>
      <c r="L33" s="5"/>
    </row>
    <row r="34" spans="1:12" x14ac:dyDescent="0.3">
      <c r="A34" s="11">
        <f t="shared" si="4"/>
        <v>32</v>
      </c>
      <c r="B34" s="9" t="s">
        <v>145</v>
      </c>
      <c r="C34" s="10" t="s">
        <v>4</v>
      </c>
      <c r="D34" s="5"/>
      <c r="E34" s="379"/>
      <c r="G34" s="379"/>
      <c r="H34" s="1305">
        <f t="shared" si="0"/>
        <v>0</v>
      </c>
      <c r="I34" s="11">
        <f t="shared" si="1"/>
        <v>0</v>
      </c>
      <c r="L34" s="5"/>
    </row>
    <row r="35" spans="1:12" x14ac:dyDescent="0.3">
      <c r="A35" s="11">
        <f t="shared" si="4"/>
        <v>33</v>
      </c>
      <c r="B35" s="9" t="s">
        <v>1090</v>
      </c>
      <c r="C35" s="10" t="s">
        <v>4</v>
      </c>
      <c r="D35" s="5"/>
      <c r="E35" s="379"/>
      <c r="G35" s="379"/>
      <c r="H35" s="1305">
        <f t="shared" si="0"/>
        <v>0</v>
      </c>
      <c r="I35" s="11">
        <f t="shared" si="1"/>
        <v>0</v>
      </c>
      <c r="L35" s="5"/>
    </row>
    <row r="36" spans="1:12" x14ac:dyDescent="0.3">
      <c r="A36" s="11">
        <f t="shared" si="4"/>
        <v>34</v>
      </c>
      <c r="B36" s="9" t="s">
        <v>1089</v>
      </c>
      <c r="C36" s="10" t="s">
        <v>4</v>
      </c>
      <c r="D36" s="5">
        <v>6</v>
      </c>
      <c r="E36" s="379"/>
      <c r="G36" s="379"/>
      <c r="H36" s="1305">
        <f t="shared" si="0"/>
        <v>0</v>
      </c>
      <c r="I36" s="11">
        <f t="shared" si="1"/>
        <v>0</v>
      </c>
      <c r="L36" s="5"/>
    </row>
    <row r="37" spans="1:12" x14ac:dyDescent="0.3">
      <c r="A37" s="11">
        <f t="shared" si="4"/>
        <v>35</v>
      </c>
      <c r="B37" s="9" t="s">
        <v>145</v>
      </c>
      <c r="C37" s="10" t="s">
        <v>5</v>
      </c>
      <c r="D37" s="5">
        <v>6.5</v>
      </c>
      <c r="E37" s="379"/>
      <c r="G37" s="379"/>
      <c r="H37" s="1305">
        <f t="shared" si="0"/>
        <v>0</v>
      </c>
      <c r="I37" s="11">
        <f t="shared" si="1"/>
        <v>0</v>
      </c>
      <c r="L37" s="5"/>
    </row>
    <row r="38" spans="1:12" x14ac:dyDescent="0.3">
      <c r="A38" s="11">
        <f t="shared" si="4"/>
        <v>36</v>
      </c>
      <c r="B38" s="9" t="s">
        <v>1086</v>
      </c>
      <c r="C38" s="10" t="s">
        <v>5</v>
      </c>
      <c r="D38" s="5">
        <v>7</v>
      </c>
      <c r="E38" s="379">
        <v>200</v>
      </c>
      <c r="G38" s="379"/>
      <c r="H38" s="1305">
        <f t="shared" si="0"/>
        <v>200</v>
      </c>
      <c r="I38" s="11">
        <f t="shared" si="1"/>
        <v>1400</v>
      </c>
      <c r="L38" s="5"/>
    </row>
    <row r="39" spans="1:12" x14ac:dyDescent="0.3">
      <c r="A39" s="11">
        <f t="shared" si="4"/>
        <v>37</v>
      </c>
      <c r="B39" s="9" t="s">
        <v>1087</v>
      </c>
      <c r="C39" s="10" t="s">
        <v>5</v>
      </c>
      <c r="D39" s="5">
        <v>7.5</v>
      </c>
      <c r="E39" s="379">
        <v>100</v>
      </c>
      <c r="G39" s="379"/>
      <c r="H39" s="1305">
        <f t="shared" si="0"/>
        <v>100</v>
      </c>
      <c r="I39" s="11">
        <f t="shared" si="1"/>
        <v>750</v>
      </c>
      <c r="L39" s="5"/>
    </row>
    <row r="40" spans="1:12" x14ac:dyDescent="0.3">
      <c r="A40" s="11">
        <f t="shared" si="4"/>
        <v>38</v>
      </c>
      <c r="B40" s="9" t="s">
        <v>1088</v>
      </c>
      <c r="C40" s="10" t="s">
        <v>5</v>
      </c>
      <c r="D40" s="5">
        <v>7</v>
      </c>
      <c r="E40" s="379"/>
      <c r="G40" s="379"/>
      <c r="H40" s="1305">
        <f t="shared" si="0"/>
        <v>0</v>
      </c>
      <c r="I40" s="11">
        <f t="shared" si="1"/>
        <v>0</v>
      </c>
      <c r="L40" s="5"/>
    </row>
    <row r="41" spans="1:12" x14ac:dyDescent="0.3">
      <c r="A41" s="11">
        <f t="shared" si="4"/>
        <v>39</v>
      </c>
      <c r="B41" s="9" t="s">
        <v>1100</v>
      </c>
      <c r="C41" s="10" t="s">
        <v>6</v>
      </c>
      <c r="D41" s="5">
        <v>7.5</v>
      </c>
      <c r="E41" s="379">
        <v>200</v>
      </c>
      <c r="G41" s="379"/>
      <c r="H41" s="1305">
        <f t="shared" si="0"/>
        <v>200</v>
      </c>
      <c r="I41" s="11">
        <f t="shared" si="1"/>
        <v>1500</v>
      </c>
      <c r="L41" s="5"/>
    </row>
    <row r="42" spans="1:12" x14ac:dyDescent="0.3">
      <c r="A42" s="11">
        <f t="shared" si="4"/>
        <v>40</v>
      </c>
      <c r="B42" s="9" t="s">
        <v>145</v>
      </c>
      <c r="C42" s="10" t="s">
        <v>7</v>
      </c>
      <c r="D42" s="5">
        <v>7.5</v>
      </c>
      <c r="E42" s="379">
        <v>200</v>
      </c>
      <c r="G42" s="379"/>
      <c r="H42" s="1305">
        <f t="shared" si="0"/>
        <v>200</v>
      </c>
      <c r="I42" s="11">
        <f t="shared" si="1"/>
        <v>1500</v>
      </c>
      <c r="L42" s="5"/>
    </row>
    <row r="43" spans="1:12" x14ac:dyDescent="0.3">
      <c r="A43" s="11">
        <f t="shared" si="4"/>
        <v>41</v>
      </c>
      <c r="B43" s="9" t="s">
        <v>1090</v>
      </c>
      <c r="C43" s="10" t="s">
        <v>7</v>
      </c>
      <c r="D43" s="5">
        <v>8</v>
      </c>
      <c r="E43" s="379">
        <v>200</v>
      </c>
      <c r="G43" s="379"/>
      <c r="H43" s="1305">
        <f t="shared" si="0"/>
        <v>200</v>
      </c>
      <c r="I43" s="11">
        <f t="shared" si="1"/>
        <v>1600</v>
      </c>
      <c r="L43" s="5"/>
    </row>
    <row r="44" spans="1:12" x14ac:dyDescent="0.3">
      <c r="A44" s="11">
        <f t="shared" si="4"/>
        <v>42</v>
      </c>
      <c r="B44" s="9" t="s">
        <v>1087</v>
      </c>
      <c r="C44" s="10" t="s">
        <v>7</v>
      </c>
      <c r="D44" s="5">
        <v>8.5</v>
      </c>
      <c r="E44" s="379">
        <v>200</v>
      </c>
      <c r="G44" s="379"/>
      <c r="H44" s="1305">
        <f t="shared" si="0"/>
        <v>200</v>
      </c>
      <c r="I44" s="11">
        <f t="shared" si="1"/>
        <v>1700</v>
      </c>
      <c r="L44" s="5"/>
    </row>
    <row r="45" spans="1:12" x14ac:dyDescent="0.3">
      <c r="A45" s="11">
        <f t="shared" si="4"/>
        <v>43</v>
      </c>
      <c r="B45" s="9" t="s">
        <v>1009</v>
      </c>
      <c r="C45" s="10" t="s">
        <v>7</v>
      </c>
      <c r="D45" s="5">
        <v>9</v>
      </c>
      <c r="E45" s="379">
        <v>300</v>
      </c>
      <c r="G45" s="379"/>
      <c r="H45" s="1305">
        <f t="shared" si="0"/>
        <v>300</v>
      </c>
      <c r="I45" s="11">
        <f t="shared" si="1"/>
        <v>2700</v>
      </c>
      <c r="L45" s="5"/>
    </row>
    <row r="46" spans="1:12" x14ac:dyDescent="0.3">
      <c r="A46" s="11">
        <f t="shared" si="4"/>
        <v>44</v>
      </c>
      <c r="B46" s="9" t="s">
        <v>863</v>
      </c>
      <c r="C46" s="10" t="s">
        <v>7</v>
      </c>
      <c r="D46" s="5">
        <v>9.5</v>
      </c>
      <c r="E46" s="379"/>
      <c r="G46" s="379"/>
      <c r="H46" s="1305">
        <f t="shared" si="0"/>
        <v>0</v>
      </c>
      <c r="I46" s="11">
        <f t="shared" si="1"/>
        <v>0</v>
      </c>
      <c r="L46" s="5"/>
    </row>
    <row r="47" spans="1:12" x14ac:dyDescent="0.3">
      <c r="A47" s="11">
        <f t="shared" si="4"/>
        <v>45</v>
      </c>
      <c r="B47" s="9" t="s">
        <v>156</v>
      </c>
      <c r="C47" s="10" t="s">
        <v>7</v>
      </c>
      <c r="D47" s="5">
        <v>9</v>
      </c>
      <c r="E47" s="379"/>
      <c r="G47" s="379"/>
      <c r="H47" s="1305">
        <f t="shared" si="0"/>
        <v>0</v>
      </c>
      <c r="I47" s="11">
        <f t="shared" si="1"/>
        <v>0</v>
      </c>
      <c r="L47" s="5"/>
    </row>
    <row r="48" spans="1:12" x14ac:dyDescent="0.3">
      <c r="A48" s="11">
        <f t="shared" si="4"/>
        <v>46</v>
      </c>
      <c r="B48" s="9" t="s">
        <v>220</v>
      </c>
      <c r="C48" s="10" t="s">
        <v>5</v>
      </c>
      <c r="D48" s="5">
        <v>6</v>
      </c>
      <c r="E48" s="379">
        <v>90</v>
      </c>
      <c r="G48" s="379"/>
      <c r="H48" s="1305">
        <f t="shared" si="0"/>
        <v>90</v>
      </c>
      <c r="I48" s="11">
        <f t="shared" si="1"/>
        <v>540</v>
      </c>
      <c r="L48" s="5"/>
    </row>
    <row r="49" spans="1:12" x14ac:dyDescent="0.3">
      <c r="A49" s="11">
        <f t="shared" si="4"/>
        <v>47</v>
      </c>
      <c r="B49" s="9" t="s">
        <v>220</v>
      </c>
      <c r="C49" s="10" t="s">
        <v>7</v>
      </c>
      <c r="D49" s="5">
        <v>8</v>
      </c>
      <c r="E49" s="379">
        <v>560</v>
      </c>
      <c r="G49" s="379"/>
      <c r="H49" s="1305">
        <f t="shared" si="0"/>
        <v>560</v>
      </c>
      <c r="I49" s="11">
        <f t="shared" si="1"/>
        <v>4480</v>
      </c>
      <c r="L49" s="5"/>
    </row>
    <row r="50" spans="1:12" x14ac:dyDescent="0.3">
      <c r="A50" s="11">
        <f t="shared" si="4"/>
        <v>48</v>
      </c>
      <c r="B50" s="1003" t="s">
        <v>381</v>
      </c>
      <c r="C50" s="10" t="s">
        <v>7</v>
      </c>
      <c r="D50" s="5">
        <v>83</v>
      </c>
      <c r="E50" s="238">
        <v>10</v>
      </c>
      <c r="G50" s="379"/>
      <c r="H50" s="1305">
        <f t="shared" si="0"/>
        <v>10</v>
      </c>
      <c r="I50" s="11">
        <f t="shared" si="1"/>
        <v>830</v>
      </c>
      <c r="J50" s="1003"/>
      <c r="L50" s="5"/>
    </row>
    <row r="51" spans="1:12" x14ac:dyDescent="0.3">
      <c r="A51" s="11">
        <f t="shared" si="4"/>
        <v>49</v>
      </c>
      <c r="B51" s="1003" t="s">
        <v>1165</v>
      </c>
      <c r="C51" s="10" t="s">
        <v>7</v>
      </c>
      <c r="D51" s="5">
        <v>80</v>
      </c>
      <c r="E51" s="238">
        <v>100</v>
      </c>
      <c r="G51" s="379"/>
      <c r="H51" s="1305">
        <f t="shared" si="0"/>
        <v>100</v>
      </c>
      <c r="I51" s="11">
        <f t="shared" si="1"/>
        <v>8000</v>
      </c>
      <c r="J51" s="1003"/>
      <c r="L51" s="5"/>
    </row>
    <row r="52" spans="1:12" x14ac:dyDescent="0.3">
      <c r="A52" s="11">
        <f t="shared" si="4"/>
        <v>50</v>
      </c>
      <c r="B52" s="1003" t="s">
        <v>811</v>
      </c>
      <c r="C52" s="10" t="s">
        <v>7</v>
      </c>
      <c r="D52" s="5">
        <v>73</v>
      </c>
      <c r="E52" s="238">
        <v>140</v>
      </c>
      <c r="G52" s="379"/>
      <c r="H52" s="1305">
        <f t="shared" si="0"/>
        <v>140</v>
      </c>
      <c r="I52" s="11">
        <f t="shared" si="1"/>
        <v>10220</v>
      </c>
      <c r="J52" s="1003"/>
      <c r="L52" s="5"/>
    </row>
    <row r="53" spans="1:12" x14ac:dyDescent="0.3">
      <c r="A53" s="11">
        <f t="shared" si="4"/>
        <v>51</v>
      </c>
      <c r="B53" s="1003" t="s">
        <v>1107</v>
      </c>
      <c r="C53" s="10" t="s">
        <v>7</v>
      </c>
      <c r="D53" s="5">
        <v>78</v>
      </c>
      <c r="E53" s="238">
        <v>50</v>
      </c>
      <c r="G53" s="379"/>
      <c r="H53" s="1305">
        <f t="shared" si="0"/>
        <v>50</v>
      </c>
      <c r="I53" s="11">
        <f t="shared" si="1"/>
        <v>3900</v>
      </c>
      <c r="J53" s="1003"/>
      <c r="L53" s="5"/>
    </row>
    <row r="54" spans="1:12" x14ac:dyDescent="0.3">
      <c r="A54" s="11">
        <f t="shared" si="4"/>
        <v>52</v>
      </c>
      <c r="B54" s="1003" t="s">
        <v>1105</v>
      </c>
      <c r="C54" s="10" t="s">
        <v>7</v>
      </c>
      <c r="D54" s="5">
        <v>65</v>
      </c>
      <c r="E54" s="238">
        <v>6</v>
      </c>
      <c r="G54" s="379"/>
      <c r="H54" s="1305">
        <f t="shared" si="0"/>
        <v>6</v>
      </c>
      <c r="I54" s="11">
        <f t="shared" si="1"/>
        <v>390</v>
      </c>
      <c r="J54" s="1003"/>
      <c r="L54" s="5"/>
    </row>
    <row r="55" spans="1:12" x14ac:dyDescent="0.3">
      <c r="A55" s="11">
        <f t="shared" si="4"/>
        <v>53</v>
      </c>
      <c r="B55" s="1003" t="s">
        <v>1106</v>
      </c>
      <c r="C55" s="10" t="s">
        <v>7</v>
      </c>
      <c r="D55" s="5">
        <v>70</v>
      </c>
      <c r="E55" s="1311">
        <v>80</v>
      </c>
      <c r="G55" s="379"/>
      <c r="H55" s="1305">
        <f t="shared" si="0"/>
        <v>80</v>
      </c>
      <c r="I55" s="11">
        <f t="shared" si="1"/>
        <v>5600</v>
      </c>
      <c r="J55" s="1003"/>
      <c r="L55" s="5"/>
    </row>
    <row r="56" spans="1:12" x14ac:dyDescent="0.3">
      <c r="A56" s="11">
        <f t="shared" si="4"/>
        <v>54</v>
      </c>
      <c r="B56" s="1003" t="s">
        <v>1065</v>
      </c>
      <c r="C56" s="10" t="s">
        <v>7</v>
      </c>
      <c r="D56" s="5">
        <v>54</v>
      </c>
      <c r="E56" s="238">
        <v>45</v>
      </c>
      <c r="F56" s="1308">
        <v>100</v>
      </c>
      <c r="G56" s="379"/>
      <c r="H56" s="1305">
        <f t="shared" si="0"/>
        <v>145</v>
      </c>
      <c r="I56" s="11">
        <f t="shared" si="1"/>
        <v>7830</v>
      </c>
      <c r="J56" s="1003"/>
      <c r="L56" s="5"/>
    </row>
    <row r="57" spans="1:12" x14ac:dyDescent="0.3">
      <c r="A57" s="11">
        <f t="shared" si="4"/>
        <v>55</v>
      </c>
      <c r="B57" s="1003" t="s">
        <v>1016</v>
      </c>
      <c r="C57" s="10" t="s">
        <v>7</v>
      </c>
      <c r="D57" s="5">
        <v>50</v>
      </c>
      <c r="E57" s="238">
        <v>40</v>
      </c>
      <c r="G57" s="379"/>
      <c r="H57" s="1305">
        <f t="shared" si="0"/>
        <v>40</v>
      </c>
      <c r="I57" s="11">
        <f t="shared" si="1"/>
        <v>2000</v>
      </c>
      <c r="J57" s="1003"/>
      <c r="L57" s="5"/>
    </row>
    <row r="58" spans="1:12" x14ac:dyDescent="0.3">
      <c r="A58" s="11">
        <f t="shared" si="4"/>
        <v>56</v>
      </c>
      <c r="B58" s="1003" t="s">
        <v>34</v>
      </c>
      <c r="C58" s="10" t="s">
        <v>7</v>
      </c>
      <c r="D58" s="5">
        <v>73</v>
      </c>
      <c r="E58" s="238">
        <v>50</v>
      </c>
      <c r="G58" s="379"/>
      <c r="H58" s="1305">
        <f t="shared" si="0"/>
        <v>50</v>
      </c>
      <c r="I58" s="11">
        <f t="shared" si="1"/>
        <v>3650</v>
      </c>
      <c r="J58" s="1003"/>
      <c r="L58" s="5"/>
    </row>
    <row r="59" spans="1:12" x14ac:dyDescent="0.3">
      <c r="A59" s="11">
        <f t="shared" si="4"/>
        <v>57</v>
      </c>
      <c r="B59" s="1003" t="s">
        <v>34</v>
      </c>
      <c r="C59" s="10" t="s">
        <v>6</v>
      </c>
      <c r="D59" s="5">
        <v>68</v>
      </c>
      <c r="E59" s="238">
        <v>40</v>
      </c>
      <c r="G59" s="379"/>
      <c r="H59" s="1305">
        <f t="shared" si="0"/>
        <v>40</v>
      </c>
      <c r="I59" s="11">
        <f t="shared" si="1"/>
        <v>2720</v>
      </c>
      <c r="J59" s="1003"/>
      <c r="L59" s="5"/>
    </row>
    <row r="60" spans="1:12" x14ac:dyDescent="0.3">
      <c r="A60" s="11">
        <f t="shared" si="4"/>
        <v>58</v>
      </c>
      <c r="B60" s="1003" t="s">
        <v>34</v>
      </c>
      <c r="C60" s="10" t="s">
        <v>5</v>
      </c>
      <c r="D60" s="5">
        <v>65</v>
      </c>
      <c r="E60" s="238"/>
      <c r="G60" s="379"/>
      <c r="H60" s="1305">
        <f t="shared" si="0"/>
        <v>0</v>
      </c>
      <c r="I60" s="11">
        <f t="shared" si="1"/>
        <v>0</v>
      </c>
      <c r="J60" s="1003"/>
      <c r="L60" s="5"/>
    </row>
    <row r="61" spans="1:12" x14ac:dyDescent="0.3">
      <c r="A61" s="11">
        <f t="shared" si="4"/>
        <v>59</v>
      </c>
      <c r="B61" s="1003" t="s">
        <v>972</v>
      </c>
      <c r="C61" s="10" t="s">
        <v>4</v>
      </c>
      <c r="D61" s="5">
        <v>50</v>
      </c>
      <c r="E61" s="238">
        <v>10</v>
      </c>
      <c r="F61" s="1308">
        <v>5</v>
      </c>
      <c r="G61" s="379"/>
      <c r="H61" s="1305">
        <f t="shared" si="0"/>
        <v>15</v>
      </c>
      <c r="I61" s="11">
        <f t="shared" si="1"/>
        <v>750</v>
      </c>
      <c r="J61" s="1003"/>
      <c r="L61" s="5"/>
    </row>
    <row r="62" spans="1:12" x14ac:dyDescent="0.3">
      <c r="A62" s="11">
        <f t="shared" si="4"/>
        <v>60</v>
      </c>
      <c r="B62" s="1003" t="s">
        <v>619</v>
      </c>
      <c r="C62" s="10" t="s">
        <v>7</v>
      </c>
      <c r="D62" s="5">
        <v>78</v>
      </c>
      <c r="E62" s="238"/>
      <c r="G62" s="379"/>
      <c r="H62" s="1305">
        <f t="shared" si="0"/>
        <v>0</v>
      </c>
      <c r="I62" s="11">
        <f t="shared" si="1"/>
        <v>0</v>
      </c>
      <c r="J62" s="1003"/>
      <c r="L62" s="5"/>
    </row>
    <row r="63" spans="1:12" x14ac:dyDescent="0.3">
      <c r="A63" s="11">
        <f t="shared" si="4"/>
        <v>61</v>
      </c>
      <c r="B63" s="1003" t="s">
        <v>812</v>
      </c>
      <c r="C63" s="10" t="s">
        <v>6</v>
      </c>
      <c r="D63" s="5">
        <v>63</v>
      </c>
      <c r="E63" s="238"/>
      <c r="G63" s="379"/>
      <c r="H63" s="1305">
        <f t="shared" si="0"/>
        <v>0</v>
      </c>
      <c r="I63" s="11">
        <f t="shared" si="1"/>
        <v>0</v>
      </c>
      <c r="J63" s="1003"/>
      <c r="L63" s="5"/>
    </row>
    <row r="64" spans="1:12" x14ac:dyDescent="0.3">
      <c r="A64" s="11">
        <f t="shared" si="4"/>
        <v>62</v>
      </c>
      <c r="B64" s="1003" t="s">
        <v>805</v>
      </c>
      <c r="C64" s="10" t="s">
        <v>7</v>
      </c>
      <c r="D64" s="5">
        <v>72</v>
      </c>
      <c r="E64" s="238">
        <v>50</v>
      </c>
      <c r="G64" s="379"/>
      <c r="H64" s="1305">
        <f t="shared" si="0"/>
        <v>50</v>
      </c>
      <c r="I64" s="11">
        <f t="shared" si="1"/>
        <v>3600</v>
      </c>
      <c r="J64" s="1003"/>
      <c r="L64" s="5"/>
    </row>
    <row r="65" spans="1:41" s="788" customFormat="1" x14ac:dyDescent="0.3">
      <c r="A65" s="11">
        <f t="shared" si="4"/>
        <v>63</v>
      </c>
      <c r="B65" s="1003" t="s">
        <v>917</v>
      </c>
      <c r="C65" s="1302" t="s">
        <v>7</v>
      </c>
      <c r="D65" s="1002">
        <v>51</v>
      </c>
      <c r="E65" s="238">
        <v>170</v>
      </c>
      <c r="F65" s="1308"/>
      <c r="G65" s="379"/>
      <c r="H65" s="1305">
        <f t="shared" si="0"/>
        <v>170</v>
      </c>
      <c r="I65" s="11">
        <f t="shared" si="1"/>
        <v>8670</v>
      </c>
      <c r="J65" s="1003"/>
      <c r="K65" s="1302"/>
      <c r="L65" s="1002"/>
      <c r="M65" s="789"/>
      <c r="N65" s="790"/>
      <c r="O65" s="791"/>
      <c r="P65" s="792"/>
      <c r="Q65" s="793"/>
      <c r="R65" s="794"/>
      <c r="S65" s="795"/>
      <c r="T65" s="796"/>
      <c r="U65" s="797"/>
      <c r="V65" s="798"/>
      <c r="W65" s="799"/>
      <c r="X65" s="800"/>
      <c r="Y65" s="801"/>
      <c r="Z65" s="802"/>
      <c r="AA65" s="803"/>
      <c r="AB65" s="804"/>
      <c r="AC65" s="805"/>
      <c r="AD65" s="806"/>
      <c r="AE65" s="807"/>
      <c r="AF65" s="808"/>
      <c r="AG65" s="809"/>
      <c r="AH65" s="810"/>
      <c r="AI65" s="811"/>
      <c r="AJ65" s="805"/>
      <c r="AK65" s="806"/>
      <c r="AL65" s="807"/>
      <c r="AM65" s="808"/>
      <c r="AN65" s="809"/>
      <c r="AO65" s="810"/>
    </row>
    <row r="66" spans="1:41" x14ac:dyDescent="0.3">
      <c r="A66" s="11">
        <f t="shared" si="4"/>
        <v>64</v>
      </c>
      <c r="B66" s="1003" t="s">
        <v>946</v>
      </c>
      <c r="C66" s="10" t="s">
        <v>6</v>
      </c>
      <c r="D66" s="5">
        <v>50</v>
      </c>
      <c r="E66" s="238"/>
      <c r="G66" s="379"/>
      <c r="H66" s="1305">
        <f t="shared" si="0"/>
        <v>0</v>
      </c>
      <c r="I66" s="11">
        <f t="shared" si="1"/>
        <v>0</v>
      </c>
      <c r="J66" s="1003"/>
      <c r="L66" s="5"/>
    </row>
    <row r="67" spans="1:41" x14ac:dyDescent="0.3">
      <c r="A67" s="11">
        <f t="shared" si="4"/>
        <v>65</v>
      </c>
      <c r="B67" s="1003" t="s">
        <v>932</v>
      </c>
      <c r="C67" s="10" t="s">
        <v>7</v>
      </c>
      <c r="D67" s="5">
        <v>58</v>
      </c>
      <c r="E67" s="238">
        <v>130</v>
      </c>
      <c r="G67" s="379"/>
      <c r="H67" s="1305">
        <f t="shared" si="0"/>
        <v>130</v>
      </c>
      <c r="I67" s="11">
        <f t="shared" si="1"/>
        <v>7540</v>
      </c>
      <c r="J67" s="1003"/>
      <c r="L67" s="5"/>
    </row>
    <row r="68" spans="1:41" x14ac:dyDescent="0.3">
      <c r="A68" s="11">
        <f t="shared" si="4"/>
        <v>66</v>
      </c>
      <c r="B68" s="1003" t="s">
        <v>841</v>
      </c>
      <c r="C68" s="10" t="s">
        <v>7</v>
      </c>
      <c r="D68" s="5">
        <v>58</v>
      </c>
      <c r="E68" s="238"/>
      <c r="G68" s="379"/>
      <c r="H68" s="1305">
        <f t="shared" si="0"/>
        <v>0</v>
      </c>
      <c r="I68" s="11">
        <f t="shared" ref="I68:I130" si="5">H68*D68</f>
        <v>0</v>
      </c>
      <c r="J68" s="1003"/>
      <c r="L68" s="5"/>
    </row>
    <row r="69" spans="1:41" x14ac:dyDescent="0.3">
      <c r="A69" s="11">
        <f t="shared" si="4"/>
        <v>67</v>
      </c>
      <c r="B69" s="1003" t="s">
        <v>670</v>
      </c>
      <c r="C69" s="10" t="s">
        <v>6</v>
      </c>
      <c r="D69" s="5">
        <v>50</v>
      </c>
      <c r="E69" s="238">
        <v>95</v>
      </c>
      <c r="G69" s="379"/>
      <c r="H69" s="1305">
        <f t="shared" si="0"/>
        <v>95</v>
      </c>
      <c r="I69" s="11">
        <f t="shared" si="5"/>
        <v>4750</v>
      </c>
      <c r="J69" s="1003"/>
      <c r="L69" s="5"/>
    </row>
    <row r="70" spans="1:41" x14ac:dyDescent="0.3">
      <c r="A70" s="11">
        <f t="shared" si="4"/>
        <v>68</v>
      </c>
      <c r="B70" s="1003" t="s">
        <v>1104</v>
      </c>
      <c r="C70" s="10" t="s">
        <v>7</v>
      </c>
      <c r="D70" s="5">
        <v>65</v>
      </c>
      <c r="E70" s="1311">
        <v>40</v>
      </c>
      <c r="G70" s="379"/>
      <c r="H70" s="1305">
        <f t="shared" si="0"/>
        <v>40</v>
      </c>
      <c r="I70" s="11">
        <f t="shared" si="5"/>
        <v>2600</v>
      </c>
      <c r="J70" s="1003"/>
      <c r="L70" s="5"/>
    </row>
    <row r="71" spans="1:41" x14ac:dyDescent="0.3">
      <c r="A71" s="11">
        <f t="shared" si="4"/>
        <v>69</v>
      </c>
      <c r="B71" s="1003" t="s">
        <v>729</v>
      </c>
      <c r="C71" s="10" t="s">
        <v>7</v>
      </c>
      <c r="D71" s="5">
        <v>65</v>
      </c>
      <c r="E71" s="238"/>
      <c r="G71" s="379"/>
      <c r="H71" s="1305">
        <f t="shared" si="0"/>
        <v>0</v>
      </c>
      <c r="I71" s="11">
        <f t="shared" si="5"/>
        <v>0</v>
      </c>
      <c r="J71" s="1003"/>
      <c r="L71" s="5"/>
    </row>
    <row r="72" spans="1:41" x14ac:dyDescent="0.3">
      <c r="A72" s="11">
        <f t="shared" si="4"/>
        <v>70</v>
      </c>
      <c r="B72" s="9" t="s">
        <v>1091</v>
      </c>
      <c r="C72" s="10" t="s">
        <v>4</v>
      </c>
      <c r="D72" s="5">
        <v>5</v>
      </c>
      <c r="E72" s="379">
        <v>400</v>
      </c>
      <c r="G72" s="379"/>
      <c r="H72" s="1305">
        <f t="shared" si="0"/>
        <v>400</v>
      </c>
      <c r="I72" s="11">
        <f t="shared" si="5"/>
        <v>2000</v>
      </c>
      <c r="L72" s="5"/>
    </row>
    <row r="73" spans="1:41" x14ac:dyDescent="0.3">
      <c r="A73" s="11">
        <f t="shared" si="4"/>
        <v>71</v>
      </c>
      <c r="B73" s="9" t="s">
        <v>27</v>
      </c>
      <c r="C73" s="10" t="s">
        <v>4</v>
      </c>
      <c r="D73" s="10">
        <v>5.5</v>
      </c>
      <c r="E73" s="379"/>
      <c r="G73" s="379"/>
      <c r="H73" s="1305">
        <f t="shared" si="0"/>
        <v>0</v>
      </c>
      <c r="I73" s="11">
        <f t="shared" si="5"/>
        <v>0</v>
      </c>
    </row>
    <row r="74" spans="1:41" x14ac:dyDescent="0.3">
      <c r="A74" s="11">
        <f t="shared" si="4"/>
        <v>72</v>
      </c>
      <c r="B74" s="9" t="s">
        <v>1092</v>
      </c>
      <c r="C74" s="10" t="s">
        <v>4</v>
      </c>
      <c r="D74" s="10">
        <v>5.5</v>
      </c>
      <c r="E74" s="379"/>
      <c r="G74" s="379"/>
      <c r="H74" s="1305">
        <f t="shared" si="0"/>
        <v>0</v>
      </c>
      <c r="I74" s="11">
        <f t="shared" si="5"/>
        <v>0</v>
      </c>
    </row>
    <row r="75" spans="1:41" x14ac:dyDescent="0.3">
      <c r="A75" s="11">
        <f t="shared" si="4"/>
        <v>73</v>
      </c>
      <c r="B75" s="9" t="s">
        <v>462</v>
      </c>
      <c r="C75" s="10" t="s">
        <v>4</v>
      </c>
      <c r="D75" s="10">
        <v>6</v>
      </c>
      <c r="E75" s="379"/>
      <c r="G75" s="379"/>
      <c r="H75" s="1305">
        <f t="shared" si="0"/>
        <v>0</v>
      </c>
      <c r="I75" s="11">
        <f t="shared" si="5"/>
        <v>0</v>
      </c>
    </row>
    <row r="76" spans="1:41" x14ac:dyDescent="0.3">
      <c r="A76" s="11">
        <f t="shared" si="4"/>
        <v>74</v>
      </c>
      <c r="B76" s="9" t="s">
        <v>1093</v>
      </c>
      <c r="C76" s="10" t="s">
        <v>4</v>
      </c>
      <c r="D76" s="10">
        <v>6</v>
      </c>
      <c r="E76" s="379">
        <v>300</v>
      </c>
      <c r="G76" s="379"/>
      <c r="H76" s="1305">
        <f t="shared" si="0"/>
        <v>300</v>
      </c>
      <c r="I76" s="11">
        <f t="shared" si="5"/>
        <v>1800</v>
      </c>
    </row>
    <row r="77" spans="1:41" x14ac:dyDescent="0.3">
      <c r="A77" s="11">
        <f t="shared" si="4"/>
        <v>75</v>
      </c>
      <c r="B77" s="9" t="s">
        <v>1091</v>
      </c>
      <c r="C77" s="10" t="s">
        <v>5</v>
      </c>
      <c r="D77" s="10">
        <v>6</v>
      </c>
      <c r="E77" s="379">
        <v>80</v>
      </c>
      <c r="G77" s="379"/>
      <c r="H77" s="1305">
        <f t="shared" si="0"/>
        <v>80</v>
      </c>
      <c r="I77" s="11">
        <f t="shared" si="5"/>
        <v>480</v>
      </c>
    </row>
    <row r="78" spans="1:41" x14ac:dyDescent="0.3">
      <c r="A78" s="11">
        <f t="shared" si="4"/>
        <v>76</v>
      </c>
      <c r="B78" s="9" t="s">
        <v>27</v>
      </c>
      <c r="C78" s="10" t="s">
        <v>5</v>
      </c>
      <c r="D78" s="10">
        <v>6.5</v>
      </c>
      <c r="E78" s="379">
        <v>100</v>
      </c>
      <c r="G78" s="379"/>
      <c r="H78" s="1305">
        <f t="shared" si="0"/>
        <v>100</v>
      </c>
      <c r="I78" s="11">
        <f t="shared" si="5"/>
        <v>650</v>
      </c>
    </row>
    <row r="79" spans="1:41" x14ac:dyDescent="0.3">
      <c r="A79" s="11">
        <f t="shared" si="4"/>
        <v>77</v>
      </c>
      <c r="B79" s="9" t="s">
        <v>1092</v>
      </c>
      <c r="C79" s="10" t="s">
        <v>5</v>
      </c>
      <c r="D79" s="10">
        <v>6.5</v>
      </c>
      <c r="E79" s="379"/>
      <c r="G79" s="379"/>
      <c r="H79" s="1305">
        <f t="shared" si="0"/>
        <v>0</v>
      </c>
      <c r="I79" s="11">
        <f t="shared" si="5"/>
        <v>0</v>
      </c>
      <c r="J79" s="788"/>
      <c r="AL79" s="328"/>
    </row>
    <row r="80" spans="1:41" x14ac:dyDescent="0.3">
      <c r="A80" s="11">
        <f t="shared" si="4"/>
        <v>78</v>
      </c>
      <c r="B80" s="9" t="s">
        <v>462</v>
      </c>
      <c r="C80" s="10" t="s">
        <v>5</v>
      </c>
      <c r="D80" s="10">
        <v>7</v>
      </c>
      <c r="E80" s="379"/>
      <c r="G80" s="379"/>
      <c r="H80" s="1305">
        <f t="shared" si="0"/>
        <v>0</v>
      </c>
      <c r="I80" s="11">
        <f t="shared" si="5"/>
        <v>0</v>
      </c>
    </row>
    <row r="81" spans="1:12" x14ac:dyDescent="0.3">
      <c r="A81" s="11">
        <f t="shared" ref="A81:A146" si="6">A80+1</f>
        <v>79</v>
      </c>
      <c r="B81" s="9" t="s">
        <v>1093</v>
      </c>
      <c r="C81" s="10" t="s">
        <v>5</v>
      </c>
      <c r="D81" s="10">
        <v>7.5</v>
      </c>
      <c r="E81" s="379"/>
      <c r="G81" s="379"/>
      <c r="H81" s="1305">
        <f t="shared" si="0"/>
        <v>0</v>
      </c>
      <c r="I81" s="11">
        <f t="shared" si="5"/>
        <v>0</v>
      </c>
    </row>
    <row r="82" spans="1:12" x14ac:dyDescent="0.3">
      <c r="A82" s="11">
        <f t="shared" si="6"/>
        <v>80</v>
      </c>
      <c r="B82" s="9" t="s">
        <v>26</v>
      </c>
      <c r="C82" s="10" t="s">
        <v>6</v>
      </c>
      <c r="D82" s="10">
        <v>7.5</v>
      </c>
      <c r="E82" s="379">
        <v>130</v>
      </c>
      <c r="G82" s="379"/>
      <c r="H82" s="1305">
        <f t="shared" si="0"/>
        <v>130</v>
      </c>
      <c r="I82" s="11">
        <f t="shared" si="5"/>
        <v>975</v>
      </c>
    </row>
    <row r="83" spans="1:12" x14ac:dyDescent="0.3">
      <c r="A83" s="11">
        <f t="shared" si="6"/>
        <v>81</v>
      </c>
      <c r="B83" s="9" t="s">
        <v>27</v>
      </c>
      <c r="C83" s="10" t="s">
        <v>6</v>
      </c>
      <c r="D83" s="10">
        <v>8</v>
      </c>
      <c r="E83" s="379">
        <v>70</v>
      </c>
      <c r="G83" s="379"/>
      <c r="H83" s="1305">
        <f t="shared" si="0"/>
        <v>70</v>
      </c>
      <c r="I83" s="11">
        <f t="shared" si="5"/>
        <v>560</v>
      </c>
    </row>
    <row r="84" spans="1:12" x14ac:dyDescent="0.3">
      <c r="A84" s="11">
        <f t="shared" si="6"/>
        <v>82</v>
      </c>
      <c r="B84" s="9" t="s">
        <v>1098</v>
      </c>
      <c r="C84" s="10" t="s">
        <v>6</v>
      </c>
      <c r="D84" s="10">
        <v>8</v>
      </c>
      <c r="E84" s="379">
        <v>100</v>
      </c>
      <c r="G84" s="379"/>
      <c r="H84" s="1305">
        <f t="shared" si="0"/>
        <v>100</v>
      </c>
      <c r="I84" s="11">
        <f t="shared" si="5"/>
        <v>800</v>
      </c>
    </row>
    <row r="85" spans="1:12" x14ac:dyDescent="0.3">
      <c r="A85" s="11">
        <f t="shared" si="6"/>
        <v>83</v>
      </c>
      <c r="B85" s="788" t="s">
        <v>615</v>
      </c>
      <c r="C85" s="10" t="s">
        <v>7</v>
      </c>
      <c r="D85" s="10">
        <v>7</v>
      </c>
      <c r="E85" s="379">
        <v>320</v>
      </c>
      <c r="F85" s="1308">
        <v>540</v>
      </c>
      <c r="G85" s="379"/>
      <c r="H85" s="1305">
        <f t="shared" si="0"/>
        <v>860</v>
      </c>
      <c r="I85" s="11">
        <f t="shared" si="5"/>
        <v>6020</v>
      </c>
    </row>
    <row r="86" spans="1:12" x14ac:dyDescent="0.3">
      <c r="A86" s="11">
        <f t="shared" si="6"/>
        <v>84</v>
      </c>
      <c r="B86" s="9" t="s">
        <v>1091</v>
      </c>
      <c r="C86" s="10" t="s">
        <v>7</v>
      </c>
      <c r="D86" s="10">
        <v>7</v>
      </c>
      <c r="E86" s="379">
        <v>300</v>
      </c>
      <c r="G86" s="379"/>
      <c r="H86" s="1305">
        <f t="shared" ref="H86:H112" si="7">E86+F86+G86</f>
        <v>300</v>
      </c>
      <c r="I86" s="11">
        <f t="shared" si="5"/>
        <v>2100</v>
      </c>
    </row>
    <row r="87" spans="1:12" x14ac:dyDescent="0.3">
      <c r="A87" s="11">
        <f t="shared" si="6"/>
        <v>85</v>
      </c>
      <c r="B87" s="9" t="s">
        <v>27</v>
      </c>
      <c r="C87" s="10" t="s">
        <v>7</v>
      </c>
      <c r="D87" s="5">
        <v>7.5</v>
      </c>
      <c r="E87" s="379">
        <v>100</v>
      </c>
      <c r="F87" s="1309"/>
      <c r="G87" s="379"/>
      <c r="H87" s="1305">
        <f t="shared" si="7"/>
        <v>100</v>
      </c>
      <c r="I87" s="11">
        <f t="shared" si="5"/>
        <v>750</v>
      </c>
      <c r="L87" s="5"/>
    </row>
    <row r="88" spans="1:12" x14ac:dyDescent="0.3">
      <c r="A88" s="11">
        <f t="shared" si="6"/>
        <v>86</v>
      </c>
      <c r="B88" s="9" t="s">
        <v>1092</v>
      </c>
      <c r="C88" s="10" t="s">
        <v>7</v>
      </c>
      <c r="D88" s="10">
        <v>7.5</v>
      </c>
      <c r="E88" s="379">
        <v>210</v>
      </c>
      <c r="F88" s="1309"/>
      <c r="G88" s="379"/>
      <c r="H88" s="1305">
        <f t="shared" si="7"/>
        <v>210</v>
      </c>
      <c r="I88" s="11">
        <f t="shared" si="5"/>
        <v>1575</v>
      </c>
    </row>
    <row r="89" spans="1:12" x14ac:dyDescent="0.3">
      <c r="A89" s="11">
        <f t="shared" si="6"/>
        <v>87</v>
      </c>
      <c r="B89" s="9" t="s">
        <v>462</v>
      </c>
      <c r="C89" s="10" t="s">
        <v>7</v>
      </c>
      <c r="D89" s="10">
        <v>8</v>
      </c>
      <c r="E89" s="379">
        <v>200</v>
      </c>
      <c r="G89" s="379"/>
      <c r="H89" s="1305">
        <f t="shared" si="7"/>
        <v>200</v>
      </c>
      <c r="I89" s="11">
        <f t="shared" si="5"/>
        <v>1600</v>
      </c>
    </row>
    <row r="90" spans="1:12" x14ac:dyDescent="0.3">
      <c r="A90" s="11">
        <f t="shared" si="6"/>
        <v>88</v>
      </c>
      <c r="B90" s="9" t="s">
        <v>1093</v>
      </c>
      <c r="C90" s="10" t="s">
        <v>7</v>
      </c>
      <c r="D90" s="10">
        <v>8.5</v>
      </c>
      <c r="E90" s="379"/>
      <c r="G90" s="379"/>
      <c r="H90" s="1305">
        <f t="shared" si="7"/>
        <v>0</v>
      </c>
      <c r="I90" s="11">
        <f t="shared" si="5"/>
        <v>0</v>
      </c>
    </row>
    <row r="91" spans="1:12" x14ac:dyDescent="0.3">
      <c r="A91" s="11">
        <f t="shared" si="6"/>
        <v>89</v>
      </c>
      <c r="B91" s="9" t="s">
        <v>148</v>
      </c>
      <c r="C91" s="10" t="s">
        <v>7</v>
      </c>
      <c r="D91" s="5">
        <v>8</v>
      </c>
      <c r="E91" s="379"/>
      <c r="G91" s="379"/>
      <c r="H91" s="1305">
        <f t="shared" si="7"/>
        <v>0</v>
      </c>
      <c r="I91" s="11">
        <f t="shared" si="5"/>
        <v>0</v>
      </c>
    </row>
    <row r="92" spans="1:12" x14ac:dyDescent="0.3">
      <c r="A92" s="11">
        <f t="shared" si="6"/>
        <v>90</v>
      </c>
      <c r="B92" s="9" t="s">
        <v>1094</v>
      </c>
      <c r="C92" s="10" t="s">
        <v>7</v>
      </c>
      <c r="D92" s="5">
        <v>9</v>
      </c>
      <c r="E92" s="379"/>
      <c r="G92" s="379"/>
      <c r="H92" s="1305">
        <f t="shared" si="7"/>
        <v>0</v>
      </c>
      <c r="I92" s="11">
        <f t="shared" si="5"/>
        <v>0</v>
      </c>
    </row>
    <row r="93" spans="1:12" x14ac:dyDescent="0.3">
      <c r="A93" s="11">
        <f t="shared" si="6"/>
        <v>91</v>
      </c>
      <c r="B93" s="9" t="s">
        <v>1096</v>
      </c>
      <c r="C93" s="10" t="s">
        <v>7</v>
      </c>
      <c r="D93" s="5">
        <v>9</v>
      </c>
      <c r="E93" s="379">
        <v>50</v>
      </c>
      <c r="F93" s="1308">
        <v>100</v>
      </c>
      <c r="G93" s="379"/>
      <c r="H93" s="1305">
        <f t="shared" si="7"/>
        <v>150</v>
      </c>
      <c r="I93" s="11">
        <f t="shared" si="5"/>
        <v>1350</v>
      </c>
    </row>
    <row r="94" spans="1:12" x14ac:dyDescent="0.3">
      <c r="A94" s="11">
        <f t="shared" si="6"/>
        <v>92</v>
      </c>
      <c r="B94" s="9" t="s">
        <v>149</v>
      </c>
      <c r="C94" s="10" t="s">
        <v>5</v>
      </c>
      <c r="D94" s="10">
        <v>7</v>
      </c>
      <c r="E94" s="379"/>
      <c r="G94" s="379"/>
      <c r="H94" s="1305">
        <f t="shared" si="7"/>
        <v>0</v>
      </c>
      <c r="I94" s="11">
        <f t="shared" si="5"/>
        <v>0</v>
      </c>
    </row>
    <row r="95" spans="1:12" x14ac:dyDescent="0.3">
      <c r="A95" s="11">
        <f t="shared" si="6"/>
        <v>93</v>
      </c>
      <c r="B95" s="9" t="s">
        <v>149</v>
      </c>
      <c r="C95" s="10" t="s">
        <v>6</v>
      </c>
      <c r="D95" s="10">
        <v>7.5</v>
      </c>
      <c r="E95" s="379">
        <v>50</v>
      </c>
      <c r="F95" s="1308">
        <v>40</v>
      </c>
      <c r="G95" s="379"/>
      <c r="H95" s="1305">
        <f t="shared" si="7"/>
        <v>90</v>
      </c>
      <c r="I95" s="11">
        <f t="shared" si="5"/>
        <v>675</v>
      </c>
    </row>
    <row r="96" spans="1:12" x14ac:dyDescent="0.3">
      <c r="A96" s="11">
        <f t="shared" si="6"/>
        <v>94</v>
      </c>
      <c r="B96" s="9" t="s">
        <v>150</v>
      </c>
      <c r="C96" s="10" t="s">
        <v>6</v>
      </c>
      <c r="D96" s="10">
        <v>9</v>
      </c>
      <c r="E96" s="379"/>
      <c r="G96" s="379"/>
      <c r="H96" s="1305">
        <f t="shared" si="7"/>
        <v>0</v>
      </c>
      <c r="I96" s="11">
        <f t="shared" si="5"/>
        <v>0</v>
      </c>
    </row>
    <row r="97" spans="1:10" x14ac:dyDescent="0.3">
      <c r="A97" s="11">
        <f t="shared" si="6"/>
        <v>95</v>
      </c>
      <c r="B97" s="9" t="s">
        <v>150</v>
      </c>
      <c r="C97" s="10" t="s">
        <v>7</v>
      </c>
      <c r="D97" s="10">
        <v>9</v>
      </c>
      <c r="E97" s="379">
        <v>100</v>
      </c>
      <c r="G97" s="379"/>
      <c r="H97" s="1305">
        <f t="shared" si="7"/>
        <v>100</v>
      </c>
      <c r="I97" s="11">
        <f t="shared" si="5"/>
        <v>900</v>
      </c>
    </row>
    <row r="98" spans="1:10" x14ac:dyDescent="0.3">
      <c r="A98" s="11">
        <f t="shared" si="6"/>
        <v>96</v>
      </c>
      <c r="B98" s="788" t="s">
        <v>819</v>
      </c>
      <c r="C98" s="10" t="s">
        <v>7</v>
      </c>
      <c r="D98" s="10">
        <v>9</v>
      </c>
      <c r="E98" s="379">
        <v>90</v>
      </c>
      <c r="G98" s="379"/>
      <c r="H98" s="1305">
        <f t="shared" si="7"/>
        <v>90</v>
      </c>
      <c r="I98" s="11">
        <f t="shared" si="5"/>
        <v>810</v>
      </c>
    </row>
    <row r="99" spans="1:10" x14ac:dyDescent="0.3">
      <c r="A99" s="11">
        <f t="shared" si="6"/>
        <v>97</v>
      </c>
      <c r="B99" s="9" t="s">
        <v>28</v>
      </c>
      <c r="C99" s="10" t="s">
        <v>7</v>
      </c>
      <c r="D99" s="10">
        <v>9</v>
      </c>
      <c r="E99" s="379">
        <v>240</v>
      </c>
      <c r="G99" s="379"/>
      <c r="H99" s="1305">
        <f t="shared" si="7"/>
        <v>240</v>
      </c>
      <c r="I99" s="11">
        <f t="shared" si="5"/>
        <v>2160</v>
      </c>
      <c r="J99" s="788"/>
    </row>
    <row r="100" spans="1:10" x14ac:dyDescent="0.3">
      <c r="A100" s="11">
        <f t="shared" si="6"/>
        <v>98</v>
      </c>
      <c r="B100" s="9" t="s">
        <v>151</v>
      </c>
      <c r="C100" s="10" t="s">
        <v>7</v>
      </c>
      <c r="D100" s="10">
        <v>9.5</v>
      </c>
      <c r="E100" s="379">
        <v>200</v>
      </c>
      <c r="G100" s="379"/>
      <c r="H100" s="1305">
        <f t="shared" si="7"/>
        <v>200</v>
      </c>
      <c r="I100" s="11">
        <f t="shared" si="5"/>
        <v>1900</v>
      </c>
    </row>
    <row r="101" spans="1:10" x14ac:dyDescent="0.3">
      <c r="A101" s="11">
        <f t="shared" si="6"/>
        <v>99</v>
      </c>
      <c r="B101" s="9" t="s">
        <v>29</v>
      </c>
      <c r="C101" s="10" t="s">
        <v>7</v>
      </c>
      <c r="D101" s="10">
        <v>10</v>
      </c>
      <c r="E101" s="379"/>
      <c r="G101" s="379"/>
      <c r="H101" s="1305">
        <f t="shared" si="7"/>
        <v>0</v>
      </c>
      <c r="I101" s="11">
        <f t="shared" si="5"/>
        <v>0</v>
      </c>
    </row>
    <row r="102" spans="1:10" x14ac:dyDescent="0.3">
      <c r="A102" s="11">
        <f t="shared" si="6"/>
        <v>100</v>
      </c>
      <c r="B102" s="9" t="s">
        <v>1097</v>
      </c>
      <c r="C102" s="10" t="s">
        <v>7</v>
      </c>
      <c r="D102" s="10">
        <v>9.5</v>
      </c>
      <c r="E102" s="379"/>
      <c r="F102" s="1308">
        <v>590</v>
      </c>
      <c r="G102" s="379"/>
      <c r="H102" s="1305">
        <f t="shared" si="7"/>
        <v>590</v>
      </c>
      <c r="I102" s="11">
        <f t="shared" si="5"/>
        <v>5605</v>
      </c>
    </row>
    <row r="103" spans="1:10" x14ac:dyDescent="0.3">
      <c r="A103" s="11">
        <f t="shared" si="6"/>
        <v>101</v>
      </c>
      <c r="B103" s="9" t="s">
        <v>1101</v>
      </c>
      <c r="C103" s="10" t="s">
        <v>7</v>
      </c>
      <c r="D103" s="10">
        <v>9.5</v>
      </c>
      <c r="E103" s="379">
        <v>110</v>
      </c>
      <c r="G103" s="379"/>
      <c r="H103" s="1305">
        <f t="shared" si="7"/>
        <v>110</v>
      </c>
      <c r="I103" s="11">
        <f t="shared" si="5"/>
        <v>1045</v>
      </c>
    </row>
    <row r="104" spans="1:10" x14ac:dyDescent="0.3">
      <c r="A104" s="11">
        <f t="shared" si="6"/>
        <v>102</v>
      </c>
      <c r="B104" s="9" t="s">
        <v>574</v>
      </c>
      <c r="C104" s="10" t="s">
        <v>7</v>
      </c>
      <c r="D104" s="10">
        <v>8.1999999999999993</v>
      </c>
      <c r="E104" s="379"/>
      <c r="G104" s="379"/>
      <c r="H104" s="1305">
        <f t="shared" si="7"/>
        <v>0</v>
      </c>
      <c r="I104" s="11">
        <f t="shared" si="5"/>
        <v>0</v>
      </c>
    </row>
    <row r="105" spans="1:10" x14ac:dyDescent="0.3">
      <c r="A105" s="11">
        <f t="shared" si="6"/>
        <v>103</v>
      </c>
      <c r="B105" s="9" t="s">
        <v>820</v>
      </c>
      <c r="C105" s="10" t="s">
        <v>7</v>
      </c>
      <c r="D105" s="10">
        <v>9</v>
      </c>
      <c r="E105" s="379"/>
      <c r="G105" s="379"/>
      <c r="H105" s="1305">
        <f t="shared" si="7"/>
        <v>0</v>
      </c>
      <c r="I105" s="11">
        <f t="shared" si="5"/>
        <v>0</v>
      </c>
    </row>
    <row r="106" spans="1:10" x14ac:dyDescent="0.3">
      <c r="A106" s="11">
        <f t="shared" si="6"/>
        <v>104</v>
      </c>
      <c r="B106" s="7" t="s">
        <v>501</v>
      </c>
      <c r="C106" s="10" t="s">
        <v>7</v>
      </c>
      <c r="D106" s="10">
        <v>8</v>
      </c>
      <c r="E106" s="379"/>
      <c r="G106" s="379"/>
      <c r="H106" s="1305">
        <f t="shared" si="7"/>
        <v>0</v>
      </c>
      <c r="I106" s="11">
        <f t="shared" si="5"/>
        <v>0</v>
      </c>
    </row>
    <row r="107" spans="1:10" x14ac:dyDescent="0.3">
      <c r="A107" s="11">
        <f t="shared" si="6"/>
        <v>105</v>
      </c>
      <c r="B107" s="7" t="s">
        <v>501</v>
      </c>
      <c r="C107" s="10" t="s">
        <v>5</v>
      </c>
      <c r="D107" s="10">
        <v>7</v>
      </c>
      <c r="E107" s="379"/>
      <c r="G107" s="379"/>
      <c r="H107" s="1305">
        <f t="shared" si="7"/>
        <v>0</v>
      </c>
      <c r="I107" s="11">
        <f t="shared" si="5"/>
        <v>0</v>
      </c>
    </row>
    <row r="108" spans="1:10" x14ac:dyDescent="0.3">
      <c r="A108" s="11">
        <f t="shared" si="6"/>
        <v>106</v>
      </c>
      <c r="B108" s="7" t="s">
        <v>501</v>
      </c>
      <c r="C108" s="10" t="s">
        <v>4</v>
      </c>
      <c r="D108" s="10">
        <v>6</v>
      </c>
      <c r="E108" s="379"/>
      <c r="G108" s="379"/>
      <c r="H108" s="1305">
        <f t="shared" si="7"/>
        <v>0</v>
      </c>
      <c r="I108" s="11">
        <f t="shared" si="5"/>
        <v>0</v>
      </c>
    </row>
    <row r="109" spans="1:10" x14ac:dyDescent="0.3">
      <c r="A109" s="11">
        <f t="shared" si="6"/>
        <v>107</v>
      </c>
      <c r="B109" s="7" t="s">
        <v>154</v>
      </c>
      <c r="C109" s="10" t="s">
        <v>7</v>
      </c>
      <c r="D109" s="10">
        <v>6.5</v>
      </c>
      <c r="E109" s="379">
        <v>700</v>
      </c>
      <c r="G109" s="379"/>
      <c r="H109" s="1305">
        <f t="shared" si="7"/>
        <v>700</v>
      </c>
      <c r="I109" s="11">
        <f t="shared" si="5"/>
        <v>4550</v>
      </c>
    </row>
    <row r="110" spans="1:10" x14ac:dyDescent="0.3">
      <c r="A110" s="11">
        <f t="shared" si="6"/>
        <v>108</v>
      </c>
      <c r="B110" s="9" t="s">
        <v>187</v>
      </c>
      <c r="C110" s="10" t="s">
        <v>7</v>
      </c>
      <c r="D110" s="10">
        <v>8.5</v>
      </c>
      <c r="E110" s="379">
        <v>90</v>
      </c>
      <c r="G110" s="379"/>
      <c r="H110" s="1305">
        <f t="shared" si="7"/>
        <v>90</v>
      </c>
      <c r="I110" s="11">
        <f t="shared" si="5"/>
        <v>765</v>
      </c>
    </row>
    <row r="111" spans="1:10" x14ac:dyDescent="0.3">
      <c r="A111" s="11">
        <f t="shared" si="6"/>
        <v>109</v>
      </c>
      <c r="B111" s="788" t="s">
        <v>159</v>
      </c>
      <c r="C111" s="10" t="s">
        <v>7</v>
      </c>
      <c r="D111" s="10">
        <v>7</v>
      </c>
      <c r="E111" s="379">
        <v>200</v>
      </c>
      <c r="F111" s="1308">
        <v>300</v>
      </c>
      <c r="G111" s="379"/>
      <c r="H111" s="1305">
        <f t="shared" si="7"/>
        <v>500</v>
      </c>
      <c r="I111" s="11">
        <f t="shared" si="5"/>
        <v>3500</v>
      </c>
      <c r="J111" s="788"/>
    </row>
    <row r="112" spans="1:10" x14ac:dyDescent="0.3">
      <c r="A112" s="11">
        <f t="shared" si="6"/>
        <v>110</v>
      </c>
      <c r="B112" s="9" t="s">
        <v>159</v>
      </c>
      <c r="C112" s="10" t="s">
        <v>5</v>
      </c>
      <c r="D112" s="10">
        <v>4</v>
      </c>
      <c r="E112" s="379"/>
      <c r="G112" s="379"/>
      <c r="H112" s="1305">
        <f t="shared" si="7"/>
        <v>0</v>
      </c>
      <c r="I112" s="11">
        <f t="shared" si="5"/>
        <v>0</v>
      </c>
    </row>
    <row r="113" spans="1:9" x14ac:dyDescent="0.3">
      <c r="A113" s="11">
        <f t="shared" si="6"/>
        <v>111</v>
      </c>
      <c r="B113" s="9" t="s">
        <v>159</v>
      </c>
      <c r="C113" s="10" t="s">
        <v>4</v>
      </c>
      <c r="D113" s="10">
        <v>3.5</v>
      </c>
      <c r="E113" s="379">
        <v>300</v>
      </c>
      <c r="G113" s="379"/>
      <c r="H113" s="1305">
        <f t="shared" ref="H113:H154" si="8">E113+F113+G113</f>
        <v>300</v>
      </c>
      <c r="I113" s="11">
        <f t="shared" si="5"/>
        <v>1050</v>
      </c>
    </row>
    <row r="114" spans="1:9" x14ac:dyDescent="0.3">
      <c r="A114" s="11">
        <f t="shared" si="6"/>
        <v>112</v>
      </c>
      <c r="B114" s="9" t="s">
        <v>25</v>
      </c>
      <c r="C114" s="10" t="s">
        <v>4</v>
      </c>
      <c r="D114" s="10">
        <v>3.5</v>
      </c>
      <c r="E114" s="379">
        <v>280</v>
      </c>
      <c r="F114" s="1309"/>
      <c r="G114" s="379"/>
      <c r="H114" s="1305">
        <f t="shared" si="8"/>
        <v>280</v>
      </c>
      <c r="I114" s="11">
        <f t="shared" si="5"/>
        <v>980</v>
      </c>
    </row>
    <row r="115" spans="1:9" x14ac:dyDescent="0.3">
      <c r="A115" s="11">
        <f t="shared" si="6"/>
        <v>113</v>
      </c>
      <c r="B115" s="9" t="s">
        <v>25</v>
      </c>
      <c r="C115" s="10" t="s">
        <v>5</v>
      </c>
      <c r="D115" s="10">
        <v>4.5</v>
      </c>
      <c r="E115" s="379">
        <v>100</v>
      </c>
      <c r="G115" s="379"/>
      <c r="H115" s="1305">
        <f t="shared" si="8"/>
        <v>100</v>
      </c>
      <c r="I115" s="11">
        <f t="shared" si="5"/>
        <v>450</v>
      </c>
    </row>
    <row r="116" spans="1:9" x14ac:dyDescent="0.3">
      <c r="A116" s="11">
        <f t="shared" si="6"/>
        <v>114</v>
      </c>
      <c r="B116" s="9" t="s">
        <v>25</v>
      </c>
      <c r="C116" s="10" t="s">
        <v>6</v>
      </c>
      <c r="D116" s="10">
        <v>5</v>
      </c>
      <c r="E116" s="379"/>
      <c r="G116" s="379"/>
      <c r="H116" s="1305">
        <f t="shared" si="8"/>
        <v>0</v>
      </c>
      <c r="I116" s="11">
        <f t="shared" si="5"/>
        <v>0</v>
      </c>
    </row>
    <row r="117" spans="1:9" x14ac:dyDescent="0.3">
      <c r="A117" s="11">
        <f t="shared" si="6"/>
        <v>115</v>
      </c>
      <c r="B117" s="9" t="s">
        <v>25</v>
      </c>
      <c r="C117" s="10" t="s">
        <v>7</v>
      </c>
      <c r="D117" s="10">
        <v>5.5</v>
      </c>
      <c r="E117" s="379">
        <v>180</v>
      </c>
      <c r="G117" s="379"/>
      <c r="H117" s="1305">
        <f t="shared" si="8"/>
        <v>180</v>
      </c>
      <c r="I117" s="11">
        <f t="shared" si="5"/>
        <v>990</v>
      </c>
    </row>
    <row r="118" spans="1:9" x14ac:dyDescent="0.3">
      <c r="A118" s="11">
        <f t="shared" si="6"/>
        <v>116</v>
      </c>
      <c r="B118" s="9" t="s">
        <v>219</v>
      </c>
      <c r="C118" s="10" t="s">
        <v>13</v>
      </c>
      <c r="D118" s="10">
        <v>4.5</v>
      </c>
      <c r="E118" s="379">
        <v>200</v>
      </c>
      <c r="G118" s="379"/>
      <c r="H118" s="1305">
        <f t="shared" si="8"/>
        <v>200</v>
      </c>
      <c r="I118" s="11">
        <f t="shared" si="5"/>
        <v>900</v>
      </c>
    </row>
    <row r="119" spans="1:9" x14ac:dyDescent="0.3">
      <c r="A119" s="11">
        <f t="shared" si="6"/>
        <v>117</v>
      </c>
      <c r="B119" s="9" t="s">
        <v>219</v>
      </c>
      <c r="C119" s="10" t="s">
        <v>4</v>
      </c>
      <c r="D119" s="10">
        <v>5.5</v>
      </c>
      <c r="E119" s="379">
        <v>100</v>
      </c>
      <c r="G119" s="379"/>
      <c r="H119" s="1305">
        <f t="shared" si="8"/>
        <v>100</v>
      </c>
      <c r="I119" s="11">
        <f t="shared" si="5"/>
        <v>550</v>
      </c>
    </row>
    <row r="120" spans="1:9" x14ac:dyDescent="0.3">
      <c r="A120" s="11">
        <f t="shared" si="6"/>
        <v>118</v>
      </c>
      <c r="B120" s="9" t="s">
        <v>219</v>
      </c>
      <c r="C120" s="10" t="s">
        <v>5</v>
      </c>
      <c r="D120" s="10">
        <v>6.5</v>
      </c>
      <c r="E120" s="379"/>
      <c r="G120" s="379"/>
      <c r="H120" s="1305">
        <f t="shared" si="8"/>
        <v>0</v>
      </c>
      <c r="I120" s="11">
        <f t="shared" si="5"/>
        <v>0</v>
      </c>
    </row>
    <row r="121" spans="1:9" x14ac:dyDescent="0.3">
      <c r="A121" s="11">
        <f t="shared" si="6"/>
        <v>119</v>
      </c>
      <c r="B121" s="9" t="s">
        <v>152</v>
      </c>
      <c r="C121" s="10" t="s">
        <v>13</v>
      </c>
      <c r="D121" s="10">
        <v>5.5</v>
      </c>
      <c r="E121" s="379"/>
      <c r="G121" s="379"/>
      <c r="H121" s="1305">
        <f t="shared" si="8"/>
        <v>0</v>
      </c>
      <c r="I121" s="11">
        <f t="shared" si="5"/>
        <v>0</v>
      </c>
    </row>
    <row r="122" spans="1:9" x14ac:dyDescent="0.3">
      <c r="A122" s="11">
        <f t="shared" si="6"/>
        <v>120</v>
      </c>
      <c r="B122" s="9" t="s">
        <v>152</v>
      </c>
      <c r="C122" s="10" t="s">
        <v>4</v>
      </c>
      <c r="D122" s="10">
        <v>6</v>
      </c>
      <c r="E122" s="379">
        <v>600</v>
      </c>
      <c r="G122" s="379"/>
      <c r="H122" s="1305">
        <f t="shared" si="8"/>
        <v>600</v>
      </c>
      <c r="I122" s="11">
        <f t="shared" si="5"/>
        <v>3600</v>
      </c>
    </row>
    <row r="123" spans="1:9" x14ac:dyDescent="0.3">
      <c r="A123" s="11">
        <f t="shared" si="6"/>
        <v>121</v>
      </c>
      <c r="B123" s="9" t="s">
        <v>152</v>
      </c>
      <c r="C123" s="10" t="s">
        <v>5</v>
      </c>
      <c r="D123" s="10">
        <v>6.5</v>
      </c>
      <c r="E123" s="379">
        <v>280</v>
      </c>
      <c r="G123" s="379"/>
      <c r="H123" s="1305">
        <f t="shared" si="8"/>
        <v>280</v>
      </c>
      <c r="I123" s="11">
        <f t="shared" si="5"/>
        <v>1820</v>
      </c>
    </row>
    <row r="124" spans="1:9" x14ac:dyDescent="0.3">
      <c r="A124" s="11">
        <f t="shared" si="6"/>
        <v>122</v>
      </c>
      <c r="B124" s="9" t="s">
        <v>152</v>
      </c>
      <c r="C124" s="10" t="s">
        <v>7</v>
      </c>
      <c r="D124" s="10">
        <v>7.8</v>
      </c>
      <c r="E124" s="379"/>
      <c r="G124" s="379"/>
      <c r="H124" s="1305">
        <f t="shared" si="8"/>
        <v>0</v>
      </c>
      <c r="I124" s="11">
        <f t="shared" si="5"/>
        <v>0</v>
      </c>
    </row>
    <row r="125" spans="1:9" x14ac:dyDescent="0.3">
      <c r="A125" s="11">
        <f t="shared" si="6"/>
        <v>123</v>
      </c>
      <c r="B125" s="9" t="s">
        <v>153</v>
      </c>
      <c r="C125" s="10" t="s">
        <v>7</v>
      </c>
      <c r="D125" s="10">
        <v>9</v>
      </c>
      <c r="E125" s="379">
        <v>320</v>
      </c>
      <c r="G125" s="379"/>
      <c r="H125" s="1305">
        <f t="shared" si="8"/>
        <v>320</v>
      </c>
      <c r="I125" s="11">
        <f t="shared" si="5"/>
        <v>2880</v>
      </c>
    </row>
    <row r="126" spans="1:9" x14ac:dyDescent="0.3">
      <c r="A126" s="11">
        <f t="shared" si="6"/>
        <v>124</v>
      </c>
      <c r="B126" s="9" t="s">
        <v>154</v>
      </c>
      <c r="C126" s="10" t="s">
        <v>5</v>
      </c>
      <c r="D126" s="10">
        <v>6.5</v>
      </c>
      <c r="E126" s="379"/>
      <c r="G126" s="379"/>
      <c r="H126" s="1305">
        <f t="shared" si="8"/>
        <v>0</v>
      </c>
      <c r="I126" s="11">
        <f t="shared" si="5"/>
        <v>0</v>
      </c>
    </row>
    <row r="127" spans="1:9" x14ac:dyDescent="0.3">
      <c r="A127" s="11">
        <f t="shared" si="6"/>
        <v>125</v>
      </c>
      <c r="B127" s="9" t="s">
        <v>155</v>
      </c>
      <c r="C127" s="10" t="s">
        <v>7</v>
      </c>
      <c r="D127" s="10">
        <v>6</v>
      </c>
      <c r="E127" s="379">
        <v>150</v>
      </c>
      <c r="G127" s="379"/>
      <c r="H127" s="1305">
        <f t="shared" si="8"/>
        <v>150</v>
      </c>
      <c r="I127" s="11">
        <f t="shared" si="5"/>
        <v>900</v>
      </c>
    </row>
    <row r="128" spans="1:9" x14ac:dyDescent="0.3">
      <c r="A128" s="11">
        <f t="shared" si="6"/>
        <v>126</v>
      </c>
      <c r="B128" s="9" t="s">
        <v>1138</v>
      </c>
      <c r="C128" s="10" t="s">
        <v>7</v>
      </c>
      <c r="D128" s="10">
        <v>8.5</v>
      </c>
      <c r="E128" s="379">
        <v>200</v>
      </c>
      <c r="G128" s="379"/>
      <c r="H128" s="1305">
        <f t="shared" si="8"/>
        <v>200</v>
      </c>
      <c r="I128" s="11">
        <f t="shared" si="5"/>
        <v>1700</v>
      </c>
    </row>
    <row r="129" spans="1:12" x14ac:dyDescent="0.3">
      <c r="A129" s="11">
        <f t="shared" si="6"/>
        <v>127</v>
      </c>
      <c r="B129" s="9" t="s">
        <v>66</v>
      </c>
      <c r="C129" s="10" t="s">
        <v>4</v>
      </c>
      <c r="D129" s="10">
        <v>6.5</v>
      </c>
      <c r="E129" s="379">
        <v>100</v>
      </c>
      <c r="G129" s="379"/>
      <c r="H129" s="1305">
        <f t="shared" si="8"/>
        <v>100</v>
      </c>
      <c r="I129" s="11">
        <f t="shared" si="5"/>
        <v>650</v>
      </c>
    </row>
    <row r="130" spans="1:12" x14ac:dyDescent="0.3">
      <c r="A130" s="11">
        <f t="shared" si="6"/>
        <v>128</v>
      </c>
      <c r="B130" s="9" t="s">
        <v>66</v>
      </c>
      <c r="C130" s="10" t="s">
        <v>7</v>
      </c>
      <c r="D130" s="10">
        <v>9.5</v>
      </c>
      <c r="E130" s="379"/>
      <c r="G130" s="379"/>
      <c r="H130" s="1305">
        <f t="shared" si="8"/>
        <v>0</v>
      </c>
      <c r="I130" s="11">
        <f t="shared" si="5"/>
        <v>0</v>
      </c>
    </row>
    <row r="131" spans="1:12" x14ac:dyDescent="0.3">
      <c r="A131" s="11">
        <f t="shared" si="6"/>
        <v>129</v>
      </c>
      <c r="B131" s="9" t="s">
        <v>183</v>
      </c>
      <c r="C131" s="10" t="s">
        <v>4</v>
      </c>
      <c r="D131" s="10">
        <v>8</v>
      </c>
      <c r="E131" s="379">
        <v>80</v>
      </c>
      <c r="G131" s="379"/>
      <c r="H131" s="1305">
        <f t="shared" si="8"/>
        <v>80</v>
      </c>
      <c r="I131" s="11">
        <f t="shared" ref="I131:I143" si="9">H131*D131</f>
        <v>640</v>
      </c>
    </row>
    <row r="132" spans="1:12" x14ac:dyDescent="0.3">
      <c r="A132" s="11">
        <f t="shared" si="6"/>
        <v>130</v>
      </c>
      <c r="B132" s="9" t="s">
        <v>183</v>
      </c>
      <c r="C132" s="10" t="s">
        <v>7</v>
      </c>
      <c r="D132" s="5">
        <v>8.5</v>
      </c>
      <c r="E132" s="379">
        <v>100</v>
      </c>
      <c r="G132" s="379"/>
      <c r="H132" s="1305">
        <f t="shared" si="8"/>
        <v>100</v>
      </c>
      <c r="I132" s="11">
        <f t="shared" si="9"/>
        <v>850</v>
      </c>
      <c r="L132" s="5"/>
    </row>
    <row r="133" spans="1:12" x14ac:dyDescent="0.3">
      <c r="A133" s="11">
        <f t="shared" si="6"/>
        <v>131</v>
      </c>
      <c r="B133" s="7" t="s">
        <v>1095</v>
      </c>
      <c r="C133" s="10" t="s">
        <v>7</v>
      </c>
      <c r="D133" s="10">
        <v>8</v>
      </c>
      <c r="E133" s="379"/>
      <c r="G133" s="379"/>
      <c r="H133" s="1305">
        <f t="shared" si="8"/>
        <v>0</v>
      </c>
      <c r="I133" s="11">
        <f t="shared" si="9"/>
        <v>0</v>
      </c>
      <c r="J133" s="7"/>
    </row>
    <row r="134" spans="1:12" x14ac:dyDescent="0.3">
      <c r="A134" s="11">
        <f t="shared" si="6"/>
        <v>132</v>
      </c>
      <c r="B134" s="7" t="s">
        <v>1095</v>
      </c>
      <c r="C134" s="10" t="s">
        <v>4</v>
      </c>
      <c r="D134" s="10">
        <v>6</v>
      </c>
      <c r="E134" s="379"/>
      <c r="G134" s="379"/>
      <c r="H134" s="1305">
        <f t="shared" si="8"/>
        <v>0</v>
      </c>
      <c r="I134" s="11">
        <f t="shared" si="9"/>
        <v>0</v>
      </c>
      <c r="J134" s="7"/>
    </row>
    <row r="135" spans="1:12" x14ac:dyDescent="0.3">
      <c r="A135" s="11">
        <f t="shared" si="6"/>
        <v>133</v>
      </c>
      <c r="B135" s="7" t="s">
        <v>785</v>
      </c>
      <c r="C135" s="10" t="s">
        <v>7</v>
      </c>
      <c r="D135" s="10">
        <v>11.5</v>
      </c>
      <c r="E135" s="379">
        <v>230</v>
      </c>
      <c r="G135" s="379"/>
      <c r="H135" s="1305">
        <f t="shared" si="8"/>
        <v>230</v>
      </c>
      <c r="I135" s="11">
        <f t="shared" si="9"/>
        <v>2645</v>
      </c>
      <c r="J135" s="7"/>
    </row>
    <row r="136" spans="1:12" x14ac:dyDescent="0.3">
      <c r="A136" s="11">
        <f t="shared" si="6"/>
        <v>134</v>
      </c>
      <c r="B136" s="7" t="s">
        <v>1140</v>
      </c>
      <c r="D136" s="10">
        <v>8</v>
      </c>
      <c r="E136" s="379">
        <v>0</v>
      </c>
      <c r="G136" s="379"/>
      <c r="H136" s="1305">
        <f t="shared" si="8"/>
        <v>0</v>
      </c>
      <c r="I136" s="11">
        <f t="shared" si="9"/>
        <v>0</v>
      </c>
      <c r="J136" s="7"/>
    </row>
    <row r="137" spans="1:12" x14ac:dyDescent="0.3">
      <c r="A137" s="11">
        <f t="shared" si="6"/>
        <v>135</v>
      </c>
      <c r="B137" s="7"/>
      <c r="E137" s="379"/>
      <c r="G137" s="379"/>
      <c r="H137" s="1305">
        <f t="shared" si="8"/>
        <v>0</v>
      </c>
      <c r="I137" s="11">
        <f t="shared" si="9"/>
        <v>0</v>
      </c>
      <c r="J137" s="7"/>
    </row>
    <row r="138" spans="1:12" x14ac:dyDescent="0.3">
      <c r="A138" s="11">
        <f t="shared" si="6"/>
        <v>136</v>
      </c>
      <c r="B138" s="7"/>
      <c r="E138" s="379"/>
      <c r="G138" s="379"/>
      <c r="H138" s="1305">
        <f t="shared" si="8"/>
        <v>0</v>
      </c>
      <c r="I138" s="11">
        <f t="shared" si="9"/>
        <v>0</v>
      </c>
      <c r="J138" s="7"/>
    </row>
    <row r="139" spans="1:12" x14ac:dyDescent="0.3">
      <c r="A139" s="11">
        <f t="shared" si="6"/>
        <v>137</v>
      </c>
      <c r="B139" s="7"/>
      <c r="E139" s="379"/>
      <c r="G139" s="379"/>
      <c r="H139" s="1305">
        <f t="shared" si="8"/>
        <v>0</v>
      </c>
      <c r="I139" s="11">
        <f t="shared" si="9"/>
        <v>0</v>
      </c>
      <c r="J139" s="7"/>
    </row>
    <row r="140" spans="1:12" x14ac:dyDescent="0.3">
      <c r="A140" s="11">
        <f t="shared" si="6"/>
        <v>138</v>
      </c>
      <c r="E140" s="379"/>
      <c r="G140" s="379"/>
      <c r="H140" s="1305">
        <f t="shared" si="8"/>
        <v>0</v>
      </c>
      <c r="I140" s="11">
        <f t="shared" si="9"/>
        <v>0</v>
      </c>
    </row>
    <row r="141" spans="1:12" x14ac:dyDescent="0.3">
      <c r="A141" s="11">
        <f t="shared" si="6"/>
        <v>139</v>
      </c>
      <c r="E141" s="379"/>
      <c r="G141" s="379"/>
      <c r="H141" s="1305">
        <f t="shared" si="8"/>
        <v>0</v>
      </c>
      <c r="I141" s="11">
        <f t="shared" si="9"/>
        <v>0</v>
      </c>
    </row>
    <row r="142" spans="1:12" x14ac:dyDescent="0.3">
      <c r="A142" s="11">
        <f t="shared" si="6"/>
        <v>140</v>
      </c>
      <c r="E142" s="379"/>
      <c r="G142" s="379"/>
      <c r="H142" s="1305">
        <f t="shared" si="8"/>
        <v>0</v>
      </c>
      <c r="I142" s="11">
        <f t="shared" si="9"/>
        <v>0</v>
      </c>
    </row>
    <row r="143" spans="1:12" x14ac:dyDescent="0.3">
      <c r="A143" s="11">
        <f t="shared" si="6"/>
        <v>141</v>
      </c>
      <c r="E143" s="379"/>
      <c r="G143" s="379"/>
      <c r="H143" s="1305">
        <f t="shared" si="8"/>
        <v>0</v>
      </c>
      <c r="I143" s="11">
        <f t="shared" si="9"/>
        <v>0</v>
      </c>
    </row>
    <row r="144" spans="1:12" x14ac:dyDescent="0.3">
      <c r="A144" s="11">
        <f t="shared" si="6"/>
        <v>142</v>
      </c>
      <c r="E144" s="379"/>
      <c r="G144" s="379"/>
      <c r="H144" s="1305">
        <f t="shared" si="8"/>
        <v>0</v>
      </c>
      <c r="I144" s="11">
        <f t="shared" ref="I144:I154" si="10">H144*D144</f>
        <v>0</v>
      </c>
    </row>
    <row r="145" spans="1:12" x14ac:dyDescent="0.3">
      <c r="A145" s="11">
        <f t="shared" si="6"/>
        <v>143</v>
      </c>
      <c r="E145" s="379"/>
      <c r="G145" s="379"/>
      <c r="H145" s="1305">
        <f t="shared" si="8"/>
        <v>0</v>
      </c>
      <c r="I145" s="11">
        <f t="shared" si="10"/>
        <v>0</v>
      </c>
    </row>
    <row r="146" spans="1:12" x14ac:dyDescent="0.3">
      <c r="A146" s="11">
        <f t="shared" si="6"/>
        <v>144</v>
      </c>
      <c r="E146" s="379"/>
      <c r="G146" s="379"/>
      <c r="H146" s="1305">
        <f t="shared" si="8"/>
        <v>0</v>
      </c>
      <c r="I146" s="11">
        <f t="shared" si="10"/>
        <v>0</v>
      </c>
    </row>
    <row r="147" spans="1:12" x14ac:dyDescent="0.3">
      <c r="A147" s="11">
        <f t="shared" ref="A147:A178" si="11">A146+1</f>
        <v>145</v>
      </c>
      <c r="E147" s="379"/>
      <c r="G147" s="379"/>
      <c r="H147" s="1305">
        <f t="shared" si="8"/>
        <v>0</v>
      </c>
      <c r="I147" s="11">
        <f t="shared" si="10"/>
        <v>0</v>
      </c>
    </row>
    <row r="148" spans="1:12" x14ac:dyDescent="0.3">
      <c r="A148" s="11">
        <f t="shared" si="11"/>
        <v>146</v>
      </c>
      <c r="E148" s="379"/>
      <c r="G148" s="379"/>
      <c r="H148" s="1305">
        <f t="shared" si="8"/>
        <v>0</v>
      </c>
      <c r="I148" s="11">
        <f t="shared" si="10"/>
        <v>0</v>
      </c>
    </row>
    <row r="149" spans="1:12" x14ac:dyDescent="0.3">
      <c r="A149" s="11">
        <f t="shared" si="11"/>
        <v>147</v>
      </c>
      <c r="E149" s="379"/>
      <c r="G149" s="379"/>
      <c r="H149" s="1305">
        <f t="shared" si="8"/>
        <v>0</v>
      </c>
      <c r="I149" s="11">
        <f t="shared" si="10"/>
        <v>0</v>
      </c>
    </row>
    <row r="150" spans="1:12" x14ac:dyDescent="0.3">
      <c r="A150" s="11">
        <f t="shared" si="11"/>
        <v>148</v>
      </c>
      <c r="E150" s="379"/>
      <c r="G150" s="379"/>
      <c r="H150" s="1305">
        <f t="shared" si="8"/>
        <v>0</v>
      </c>
      <c r="I150" s="11">
        <f t="shared" si="10"/>
        <v>0</v>
      </c>
    </row>
    <row r="151" spans="1:12" x14ac:dyDescent="0.3">
      <c r="A151" s="11">
        <f t="shared" si="11"/>
        <v>149</v>
      </c>
      <c r="E151" s="379"/>
      <c r="G151" s="379"/>
      <c r="H151" s="1305">
        <f t="shared" si="8"/>
        <v>0</v>
      </c>
      <c r="I151" s="11">
        <f t="shared" si="10"/>
        <v>0</v>
      </c>
    </row>
    <row r="152" spans="1:12" x14ac:dyDescent="0.3">
      <c r="A152" s="11">
        <f t="shared" si="11"/>
        <v>150</v>
      </c>
      <c r="D152" s="5"/>
      <c r="E152" s="379"/>
      <c r="G152" s="379"/>
      <c r="H152" s="1305">
        <f t="shared" si="8"/>
        <v>0</v>
      </c>
      <c r="I152" s="11">
        <f t="shared" si="10"/>
        <v>0</v>
      </c>
      <c r="L152" s="5"/>
    </row>
    <row r="153" spans="1:12" x14ac:dyDescent="0.3">
      <c r="A153" s="11">
        <f t="shared" si="11"/>
        <v>151</v>
      </c>
      <c r="E153" s="379"/>
      <c r="G153" s="379"/>
      <c r="H153" s="1305">
        <f t="shared" si="8"/>
        <v>0</v>
      </c>
      <c r="I153" s="11">
        <f t="shared" si="10"/>
        <v>0</v>
      </c>
    </row>
    <row r="154" spans="1:12" x14ac:dyDescent="0.3">
      <c r="A154" s="11">
        <f t="shared" si="11"/>
        <v>152</v>
      </c>
      <c r="D154" s="5"/>
      <c r="E154" s="379"/>
      <c r="G154" s="379"/>
      <c r="H154" s="1305">
        <f t="shared" si="8"/>
        <v>0</v>
      </c>
      <c r="I154" s="11">
        <f t="shared" si="10"/>
        <v>0</v>
      </c>
      <c r="L154" s="5"/>
    </row>
    <row r="155" spans="1:12" x14ac:dyDescent="0.3">
      <c r="A155" s="11">
        <f t="shared" si="11"/>
        <v>153</v>
      </c>
      <c r="E155" s="379"/>
      <c r="G155" s="379"/>
      <c r="H155" s="1305">
        <f t="shared" ref="H155:H177" si="12">E155+F155+G155</f>
        <v>0</v>
      </c>
      <c r="I155" s="11">
        <f t="shared" ref="I155:I163" si="13">H155*D155</f>
        <v>0</v>
      </c>
    </row>
    <row r="156" spans="1:12" x14ac:dyDescent="0.3">
      <c r="A156" s="11">
        <f t="shared" si="11"/>
        <v>154</v>
      </c>
      <c r="E156" s="379"/>
      <c r="G156" s="379"/>
      <c r="H156" s="1305">
        <f t="shared" si="12"/>
        <v>0</v>
      </c>
      <c r="I156" s="11">
        <f t="shared" si="13"/>
        <v>0</v>
      </c>
    </row>
    <row r="157" spans="1:12" x14ac:dyDescent="0.3">
      <c r="A157" s="11">
        <f t="shared" si="11"/>
        <v>155</v>
      </c>
      <c r="E157" s="379"/>
      <c r="G157" s="379"/>
      <c r="H157" s="1305">
        <f t="shared" si="12"/>
        <v>0</v>
      </c>
      <c r="I157" s="11">
        <f t="shared" si="13"/>
        <v>0</v>
      </c>
    </row>
    <row r="158" spans="1:12" x14ac:dyDescent="0.3">
      <c r="A158" s="11">
        <f t="shared" si="11"/>
        <v>156</v>
      </c>
      <c r="E158" s="379"/>
      <c r="G158" s="379"/>
      <c r="H158" s="1305">
        <f t="shared" si="12"/>
        <v>0</v>
      </c>
      <c r="I158" s="11">
        <f t="shared" si="13"/>
        <v>0</v>
      </c>
    </row>
    <row r="159" spans="1:12" x14ac:dyDescent="0.3">
      <c r="A159" s="11">
        <f t="shared" si="11"/>
        <v>157</v>
      </c>
      <c r="E159" s="379"/>
      <c r="G159" s="379"/>
      <c r="H159" s="1305">
        <f t="shared" si="12"/>
        <v>0</v>
      </c>
      <c r="I159" s="11">
        <f t="shared" si="13"/>
        <v>0</v>
      </c>
    </row>
    <row r="160" spans="1:12" x14ac:dyDescent="0.3">
      <c r="A160" s="11">
        <f t="shared" si="11"/>
        <v>158</v>
      </c>
      <c r="E160" s="379"/>
      <c r="G160" s="379"/>
      <c r="H160" s="1305">
        <f t="shared" si="12"/>
        <v>0</v>
      </c>
      <c r="I160" s="11">
        <f t="shared" si="13"/>
        <v>0</v>
      </c>
    </row>
    <row r="161" spans="1:9" x14ac:dyDescent="0.3">
      <c r="A161" s="11">
        <f t="shared" si="11"/>
        <v>159</v>
      </c>
      <c r="E161" s="379"/>
      <c r="G161" s="379"/>
      <c r="H161" s="1305">
        <f t="shared" si="12"/>
        <v>0</v>
      </c>
      <c r="I161" s="11">
        <f t="shared" si="13"/>
        <v>0</v>
      </c>
    </row>
    <row r="162" spans="1:9" x14ac:dyDescent="0.3">
      <c r="A162" s="11">
        <f t="shared" si="11"/>
        <v>160</v>
      </c>
      <c r="E162" s="379"/>
      <c r="G162" s="379"/>
      <c r="H162" s="1305">
        <f t="shared" si="12"/>
        <v>0</v>
      </c>
      <c r="I162" s="11">
        <f t="shared" si="13"/>
        <v>0</v>
      </c>
    </row>
    <row r="163" spans="1:9" x14ac:dyDescent="0.3">
      <c r="A163" s="11">
        <f t="shared" si="11"/>
        <v>161</v>
      </c>
      <c r="E163" s="379"/>
      <c r="G163" s="379"/>
      <c r="H163" s="1305">
        <f t="shared" si="12"/>
        <v>0</v>
      </c>
      <c r="I163" s="11">
        <f t="shared" si="13"/>
        <v>0</v>
      </c>
    </row>
    <row r="164" spans="1:9" x14ac:dyDescent="0.3">
      <c r="A164" s="11">
        <f t="shared" si="11"/>
        <v>162</v>
      </c>
      <c r="E164" s="379"/>
      <c r="G164" s="379"/>
      <c r="H164" s="1305">
        <f t="shared" si="12"/>
        <v>0</v>
      </c>
    </row>
    <row r="165" spans="1:9" x14ac:dyDescent="0.3">
      <c r="A165" s="11">
        <f t="shared" si="11"/>
        <v>163</v>
      </c>
      <c r="E165" s="379"/>
      <c r="G165" s="379"/>
      <c r="H165" s="1305">
        <f t="shared" si="12"/>
        <v>0</v>
      </c>
    </row>
    <row r="166" spans="1:9" x14ac:dyDescent="0.3">
      <c r="A166" s="11">
        <f t="shared" si="11"/>
        <v>164</v>
      </c>
      <c r="E166" s="379"/>
      <c r="G166" s="379"/>
      <c r="H166" s="1305">
        <f t="shared" si="12"/>
        <v>0</v>
      </c>
    </row>
    <row r="167" spans="1:9" x14ac:dyDescent="0.3">
      <c r="A167" s="11">
        <f t="shared" si="11"/>
        <v>165</v>
      </c>
      <c r="E167" s="379"/>
      <c r="G167" s="379"/>
      <c r="H167" s="1305">
        <f t="shared" si="12"/>
        <v>0</v>
      </c>
    </row>
    <row r="168" spans="1:9" x14ac:dyDescent="0.3">
      <c r="A168" s="11">
        <f t="shared" si="11"/>
        <v>166</v>
      </c>
      <c r="E168" s="379"/>
      <c r="G168" s="379"/>
      <c r="H168" s="1305">
        <f t="shared" si="12"/>
        <v>0</v>
      </c>
    </row>
    <row r="169" spans="1:9" x14ac:dyDescent="0.3">
      <c r="A169" s="11">
        <f t="shared" si="11"/>
        <v>167</v>
      </c>
      <c r="E169" s="379"/>
      <c r="G169" s="379"/>
      <c r="H169" s="1305">
        <f t="shared" si="12"/>
        <v>0</v>
      </c>
    </row>
    <row r="170" spans="1:9" x14ac:dyDescent="0.3">
      <c r="A170" s="11">
        <f t="shared" si="11"/>
        <v>168</v>
      </c>
      <c r="E170" s="379"/>
      <c r="G170" s="379"/>
      <c r="H170" s="1305">
        <f t="shared" si="12"/>
        <v>0</v>
      </c>
    </row>
    <row r="171" spans="1:9" x14ac:dyDescent="0.3">
      <c r="A171" s="11">
        <f t="shared" si="11"/>
        <v>169</v>
      </c>
      <c r="E171" s="379"/>
      <c r="G171" s="379"/>
      <c r="H171" s="1305">
        <f t="shared" si="12"/>
        <v>0</v>
      </c>
    </row>
    <row r="172" spans="1:9" x14ac:dyDescent="0.3">
      <c r="A172" s="11">
        <f t="shared" si="11"/>
        <v>170</v>
      </c>
      <c r="E172" s="379"/>
      <c r="G172" s="379"/>
      <c r="H172" s="1305">
        <f t="shared" si="12"/>
        <v>0</v>
      </c>
    </row>
    <row r="173" spans="1:9" x14ac:dyDescent="0.3">
      <c r="A173" s="11">
        <f t="shared" si="11"/>
        <v>171</v>
      </c>
      <c r="E173" s="379"/>
      <c r="G173" s="379"/>
      <c r="H173" s="1305">
        <f t="shared" si="12"/>
        <v>0</v>
      </c>
    </row>
    <row r="174" spans="1:9" x14ac:dyDescent="0.3">
      <c r="A174" s="11">
        <f t="shared" si="11"/>
        <v>172</v>
      </c>
      <c r="E174" s="379"/>
      <c r="G174" s="379"/>
      <c r="H174" s="1305">
        <f t="shared" si="12"/>
        <v>0</v>
      </c>
    </row>
    <row r="175" spans="1:9" x14ac:dyDescent="0.3">
      <c r="A175" s="11">
        <f t="shared" si="11"/>
        <v>173</v>
      </c>
      <c r="E175" s="379"/>
      <c r="G175" s="379"/>
      <c r="H175" s="1305">
        <f t="shared" si="12"/>
        <v>0</v>
      </c>
    </row>
    <row r="176" spans="1:9" x14ac:dyDescent="0.3">
      <c r="A176" s="11">
        <f t="shared" si="11"/>
        <v>174</v>
      </c>
      <c r="E176" s="379"/>
      <c r="G176" s="379"/>
      <c r="H176" s="1305">
        <f t="shared" si="12"/>
        <v>0</v>
      </c>
    </row>
    <row r="177" spans="1:8" x14ac:dyDescent="0.3">
      <c r="A177" s="11">
        <f t="shared" si="11"/>
        <v>175</v>
      </c>
      <c r="E177" s="379"/>
      <c r="G177" s="379"/>
      <c r="H177" s="1305">
        <f t="shared" si="12"/>
        <v>0</v>
      </c>
    </row>
    <row r="178" spans="1:8" x14ac:dyDescent="0.3">
      <c r="A178" s="11">
        <f t="shared" si="11"/>
        <v>176</v>
      </c>
      <c r="E178" s="379"/>
      <c r="G178" s="379"/>
    </row>
    <row r="179" spans="1:8" x14ac:dyDescent="0.3">
      <c r="A179" s="11"/>
      <c r="E179" s="379"/>
      <c r="G179" s="379"/>
    </row>
    <row r="180" spans="1:8" x14ac:dyDescent="0.3">
      <c r="A180" s="11"/>
      <c r="E180" s="379"/>
      <c r="G180" s="379"/>
    </row>
    <row r="181" spans="1:8" x14ac:dyDescent="0.3">
      <c r="A181" s="11"/>
      <c r="E181" s="379"/>
      <c r="G181" s="379"/>
    </row>
    <row r="182" spans="1:8" x14ac:dyDescent="0.3">
      <c r="A182" s="11"/>
      <c r="E182" s="379"/>
      <c r="G182" s="379"/>
    </row>
    <row r="183" spans="1:8" x14ac:dyDescent="0.3">
      <c r="A183" s="11"/>
      <c r="E183" s="379"/>
      <c r="G183" s="379"/>
    </row>
    <row r="184" spans="1:8" x14ac:dyDescent="0.3">
      <c r="A184" s="11"/>
      <c r="E184" s="379"/>
      <c r="G184" s="379"/>
    </row>
    <row r="185" spans="1:8" x14ac:dyDescent="0.3">
      <c r="A185" s="11"/>
      <c r="E185" s="379"/>
      <c r="G185" s="379"/>
    </row>
    <row r="186" spans="1:8" x14ac:dyDescent="0.3">
      <c r="A186" s="11"/>
      <c r="E186" s="379"/>
      <c r="G186" s="379"/>
    </row>
    <row r="187" spans="1:8" x14ac:dyDescent="0.3">
      <c r="A187" s="11"/>
      <c r="E187" s="379"/>
      <c r="G187" s="379"/>
    </row>
    <row r="188" spans="1:8" x14ac:dyDescent="0.3">
      <c r="A188" s="11"/>
      <c r="E188" s="379"/>
      <c r="G188" s="379"/>
    </row>
    <row r="189" spans="1:8" x14ac:dyDescent="0.3">
      <c r="A189" s="11"/>
      <c r="E189" s="379"/>
      <c r="G189" s="379"/>
    </row>
    <row r="190" spans="1:8" x14ac:dyDescent="0.3">
      <c r="A190" s="11"/>
      <c r="E190" s="379"/>
      <c r="G190" s="379"/>
    </row>
    <row r="191" spans="1:8" x14ac:dyDescent="0.3">
      <c r="A191" s="11"/>
      <c r="E191" s="379"/>
      <c r="G191" s="379"/>
    </row>
    <row r="192" spans="1:8" x14ac:dyDescent="0.3">
      <c r="A192" s="11"/>
      <c r="E192" s="379"/>
      <c r="G192" s="379"/>
    </row>
    <row r="193" spans="1:12" x14ac:dyDescent="0.3">
      <c r="A193" s="11"/>
      <c r="E193" s="379"/>
      <c r="G193" s="379"/>
    </row>
    <row r="194" spans="1:12" x14ac:dyDescent="0.3">
      <c r="A194" s="11"/>
      <c r="D194" s="5"/>
      <c r="E194" s="379"/>
      <c r="G194" s="379"/>
      <c r="L194" s="5"/>
    </row>
    <row r="195" spans="1:12" x14ac:dyDescent="0.3">
      <c r="A195" s="11"/>
      <c r="D195" s="5"/>
      <c r="E195" s="379"/>
      <c r="G195" s="379"/>
      <c r="L195" s="5"/>
    </row>
    <row r="196" spans="1:12" x14ac:dyDescent="0.3">
      <c r="A196" s="11"/>
      <c r="E196" s="379"/>
      <c r="G196" s="379"/>
    </row>
    <row r="197" spans="1:12" x14ac:dyDescent="0.3">
      <c r="A197" s="11"/>
      <c r="E197" s="379"/>
      <c r="G197" s="379"/>
    </row>
    <row r="198" spans="1:12" x14ac:dyDescent="0.3">
      <c r="A198" s="11"/>
      <c r="E198" s="379"/>
      <c r="G198" s="379"/>
    </row>
    <row r="199" spans="1:12" x14ac:dyDescent="0.3">
      <c r="A199" s="11"/>
      <c r="E199" s="379"/>
      <c r="G199" s="379"/>
    </row>
    <row r="200" spans="1:12" x14ac:dyDescent="0.3">
      <c r="A200" s="11"/>
      <c r="E200" s="379"/>
      <c r="G200" s="379"/>
    </row>
    <row r="201" spans="1:12" x14ac:dyDescent="0.3">
      <c r="A201" s="11"/>
      <c r="E201" s="379"/>
      <c r="G201" s="379"/>
    </row>
    <row r="202" spans="1:12" x14ac:dyDescent="0.3">
      <c r="A202" s="11"/>
      <c r="E202" s="379"/>
      <c r="G202" s="379"/>
    </row>
    <row r="203" spans="1:12" x14ac:dyDescent="0.3">
      <c r="A203" s="11"/>
      <c r="E203" s="379"/>
      <c r="G203" s="379"/>
    </row>
    <row r="204" spans="1:12" x14ac:dyDescent="0.3">
      <c r="A204" s="11"/>
      <c r="E204" s="379"/>
      <c r="G204" s="379"/>
    </row>
    <row r="205" spans="1:12" x14ac:dyDescent="0.3">
      <c r="A205" s="11"/>
      <c r="D205" s="5"/>
      <c r="E205" s="379"/>
      <c r="G205" s="379"/>
      <c r="L205" s="5"/>
    </row>
    <row r="206" spans="1:12" x14ac:dyDescent="0.3">
      <c r="A206" s="11"/>
      <c r="D206" s="5"/>
      <c r="E206" s="379"/>
      <c r="G206" s="379"/>
      <c r="L206" s="5"/>
    </row>
    <row r="207" spans="1:12" x14ac:dyDescent="0.3">
      <c r="A207" s="11"/>
      <c r="E207" s="379"/>
      <c r="G207" s="379"/>
    </row>
    <row r="208" spans="1:12" x14ac:dyDescent="0.3">
      <c r="A208" s="11"/>
      <c r="E208" s="379"/>
      <c r="G208" s="379"/>
    </row>
    <row r="209" spans="1:41" x14ac:dyDescent="0.3">
      <c r="A209" s="11"/>
      <c r="E209" s="379"/>
      <c r="G209" s="379"/>
    </row>
    <row r="210" spans="1:41" x14ac:dyDescent="0.3">
      <c r="A210" s="11"/>
      <c r="E210" s="379"/>
      <c r="G210" s="379"/>
    </row>
    <row r="211" spans="1:41" x14ac:dyDescent="0.3">
      <c r="A211" s="11"/>
      <c r="E211" s="379"/>
      <c r="G211" s="379"/>
    </row>
    <row r="212" spans="1:41" x14ac:dyDescent="0.3">
      <c r="A212" s="11"/>
      <c r="E212" s="379"/>
      <c r="G212" s="379"/>
    </row>
    <row r="213" spans="1:41" x14ac:dyDescent="0.3">
      <c r="A213" s="11"/>
      <c r="E213" s="379"/>
      <c r="G213" s="379"/>
    </row>
    <row r="214" spans="1:41" x14ac:dyDescent="0.3">
      <c r="A214" s="11"/>
      <c r="E214" s="379"/>
      <c r="G214" s="379"/>
    </row>
    <row r="215" spans="1:41" s="25" customFormat="1" x14ac:dyDescent="0.3">
      <c r="A215" s="11"/>
      <c r="B215" s="9"/>
      <c r="C215" s="10"/>
      <c r="D215" s="10"/>
      <c r="E215" s="379"/>
      <c r="F215" s="1308"/>
      <c r="G215" s="379"/>
      <c r="H215" s="1267"/>
      <c r="I215" s="11"/>
      <c r="J215" s="9"/>
      <c r="K215" s="10"/>
      <c r="L215" s="10"/>
      <c r="M215" s="28"/>
      <c r="N215" s="66"/>
      <c r="O215" s="67"/>
      <c r="P215" s="68"/>
      <c r="Q215" s="70"/>
      <c r="R215" s="69"/>
      <c r="S215" s="86"/>
      <c r="T215" s="88"/>
      <c r="U215" s="94"/>
      <c r="V215" s="92"/>
      <c r="W215" s="90"/>
      <c r="X215" s="96"/>
      <c r="Y215" s="98"/>
      <c r="Z215" s="100"/>
      <c r="AA215" s="102"/>
      <c r="AB215" s="104"/>
      <c r="AC215" s="106"/>
      <c r="AD215" s="108"/>
      <c r="AE215" s="110"/>
      <c r="AF215" s="112"/>
      <c r="AG215" s="114"/>
      <c r="AH215" s="116"/>
      <c r="AI215" s="118"/>
      <c r="AJ215" s="106"/>
      <c r="AK215" s="108"/>
      <c r="AL215" s="110"/>
      <c r="AM215" s="112"/>
      <c r="AN215" s="114"/>
      <c r="AO215" s="116"/>
    </row>
    <row r="216" spans="1:41" s="25" customFormat="1" x14ac:dyDescent="0.3">
      <c r="A216" s="11"/>
      <c r="B216" s="9"/>
      <c r="C216" s="10"/>
      <c r="D216" s="10"/>
      <c r="E216" s="379"/>
      <c r="F216" s="1308"/>
      <c r="G216" s="379"/>
      <c r="H216" s="1267"/>
      <c r="I216" s="11"/>
      <c r="J216" s="9"/>
      <c r="K216" s="10"/>
      <c r="L216" s="10"/>
      <c r="M216" s="28"/>
      <c r="N216" s="66"/>
      <c r="O216" s="67"/>
      <c r="P216" s="68"/>
      <c r="Q216" s="70"/>
      <c r="R216" s="69"/>
      <c r="S216" s="86"/>
      <c r="T216" s="88"/>
      <c r="U216" s="94"/>
      <c r="V216" s="92"/>
      <c r="W216" s="90"/>
      <c r="X216" s="96"/>
      <c r="Y216" s="98"/>
      <c r="Z216" s="100"/>
      <c r="AA216" s="102"/>
      <c r="AB216" s="104"/>
      <c r="AC216" s="106"/>
      <c r="AD216" s="108"/>
      <c r="AE216" s="110"/>
      <c r="AF216" s="112"/>
      <c r="AG216" s="114"/>
      <c r="AH216" s="116"/>
      <c r="AI216" s="118"/>
      <c r="AJ216" s="106"/>
      <c r="AK216" s="108"/>
      <c r="AL216" s="110"/>
      <c r="AM216" s="112"/>
      <c r="AN216" s="114"/>
      <c r="AO216" s="116"/>
    </row>
    <row r="217" spans="1:41" s="25" customFormat="1" x14ac:dyDescent="0.3">
      <c r="A217" s="11"/>
      <c r="B217" s="9"/>
      <c r="C217" s="10"/>
      <c r="D217" s="5"/>
      <c r="E217" s="379"/>
      <c r="F217" s="1308"/>
      <c r="G217" s="379"/>
      <c r="H217" s="1267"/>
      <c r="I217" s="11"/>
      <c r="J217" s="9"/>
      <c r="K217" s="10"/>
      <c r="L217" s="5"/>
      <c r="M217" s="28"/>
      <c r="N217" s="66"/>
      <c r="O217" s="67"/>
      <c r="P217" s="68"/>
      <c r="Q217" s="70"/>
      <c r="R217" s="69"/>
      <c r="S217" s="86"/>
      <c r="T217" s="88"/>
      <c r="U217" s="94"/>
      <c r="V217" s="92"/>
      <c r="W217" s="90"/>
      <c r="X217" s="96"/>
      <c r="Y217" s="98"/>
      <c r="Z217" s="100"/>
      <c r="AA217" s="102"/>
      <c r="AB217" s="104"/>
      <c r="AC217" s="106"/>
      <c r="AD217" s="108"/>
      <c r="AE217" s="110"/>
      <c r="AF217" s="112"/>
      <c r="AG217" s="114"/>
      <c r="AH217" s="116"/>
      <c r="AI217" s="118"/>
      <c r="AJ217" s="106"/>
      <c r="AK217" s="108"/>
      <c r="AL217" s="110"/>
      <c r="AM217" s="112"/>
      <c r="AN217" s="114"/>
      <c r="AO217" s="116"/>
    </row>
    <row r="218" spans="1:41" s="25" customFormat="1" x14ac:dyDescent="0.3">
      <c r="A218" s="11"/>
      <c r="B218" s="9"/>
      <c r="C218" s="10"/>
      <c r="D218" s="10"/>
      <c r="E218" s="379"/>
      <c r="F218" s="1308"/>
      <c r="G218" s="379"/>
      <c r="H218" s="1267"/>
      <c r="I218" s="11"/>
      <c r="J218" s="9"/>
      <c r="K218" s="10"/>
      <c r="L218" s="10"/>
      <c r="M218" s="28"/>
      <c r="N218" s="66"/>
      <c r="O218" s="67"/>
      <c r="P218" s="68"/>
      <c r="Q218" s="70"/>
      <c r="R218" s="69"/>
      <c r="S218" s="86"/>
      <c r="T218" s="88"/>
      <c r="U218" s="94"/>
      <c r="V218" s="92"/>
      <c r="W218" s="90"/>
      <c r="X218" s="96"/>
      <c r="Y218" s="98"/>
      <c r="Z218" s="100"/>
      <c r="AA218" s="102"/>
      <c r="AB218" s="104"/>
      <c r="AC218" s="106"/>
      <c r="AD218" s="108"/>
      <c r="AE218" s="110"/>
      <c r="AF218" s="112"/>
      <c r="AG218" s="114"/>
      <c r="AH218" s="116"/>
      <c r="AI218" s="118"/>
      <c r="AJ218" s="106"/>
      <c r="AK218" s="108"/>
      <c r="AL218" s="110"/>
      <c r="AM218" s="112"/>
      <c r="AN218" s="114"/>
      <c r="AO218" s="116"/>
    </row>
    <row r="219" spans="1:41" s="25" customFormat="1" x14ac:dyDescent="0.3">
      <c r="A219" s="11"/>
      <c r="B219" s="9"/>
      <c r="C219" s="10"/>
      <c r="D219" s="10"/>
      <c r="E219" s="379"/>
      <c r="F219" s="1308"/>
      <c r="G219" s="379"/>
      <c r="H219" s="1267"/>
      <c r="I219" s="11"/>
      <c r="J219" s="9"/>
      <c r="K219" s="10"/>
      <c r="L219" s="10"/>
      <c r="M219" s="28"/>
      <c r="N219" s="66"/>
      <c r="O219" s="67"/>
      <c r="P219" s="68"/>
      <c r="Q219" s="70"/>
      <c r="R219" s="69"/>
      <c r="S219" s="86"/>
      <c r="T219" s="88"/>
      <c r="U219" s="94"/>
      <c r="V219" s="92"/>
      <c r="W219" s="90"/>
      <c r="X219" s="96"/>
      <c r="Y219" s="98"/>
      <c r="Z219" s="100"/>
      <c r="AA219" s="102"/>
      <c r="AB219" s="104"/>
      <c r="AC219" s="106"/>
      <c r="AD219" s="108"/>
      <c r="AE219" s="110"/>
      <c r="AF219" s="112"/>
      <c r="AG219" s="114"/>
      <c r="AH219" s="116"/>
      <c r="AI219" s="118"/>
      <c r="AJ219" s="106"/>
      <c r="AK219" s="108"/>
      <c r="AL219" s="110"/>
      <c r="AM219" s="112"/>
      <c r="AN219" s="114"/>
      <c r="AO219" s="116"/>
    </row>
    <row r="220" spans="1:41" s="25" customFormat="1" x14ac:dyDescent="0.3">
      <c r="A220" s="11"/>
      <c r="B220" s="9"/>
      <c r="C220" s="10"/>
      <c r="D220" s="10"/>
      <c r="E220" s="379"/>
      <c r="F220" s="1308"/>
      <c r="G220" s="379"/>
      <c r="H220" s="1267"/>
      <c r="I220" s="11"/>
      <c r="J220" s="9"/>
      <c r="K220" s="10"/>
      <c r="L220" s="10"/>
      <c r="M220" s="28"/>
      <c r="N220" s="66"/>
      <c r="O220" s="67"/>
      <c r="P220" s="68"/>
      <c r="Q220" s="70"/>
      <c r="R220" s="69"/>
      <c r="S220" s="86"/>
      <c r="T220" s="88"/>
      <c r="U220" s="94"/>
      <c r="V220" s="92"/>
      <c r="W220" s="90"/>
      <c r="X220" s="96"/>
      <c r="Y220" s="98"/>
      <c r="Z220" s="100"/>
      <c r="AA220" s="102"/>
      <c r="AB220" s="104"/>
      <c r="AC220" s="106"/>
      <c r="AD220" s="108"/>
      <c r="AE220" s="110"/>
      <c r="AF220" s="112"/>
      <c r="AG220" s="114"/>
      <c r="AH220" s="116"/>
      <c r="AI220" s="118"/>
      <c r="AJ220" s="106"/>
      <c r="AK220" s="108"/>
      <c r="AL220" s="110"/>
      <c r="AM220" s="112"/>
      <c r="AN220" s="114"/>
      <c r="AO220" s="116"/>
    </row>
    <row r="221" spans="1:41" s="25" customFormat="1" x14ac:dyDescent="0.3">
      <c r="A221" s="11"/>
      <c r="B221" s="9"/>
      <c r="C221" s="10"/>
      <c r="D221" s="10"/>
      <c r="E221" s="379"/>
      <c r="F221" s="1308"/>
      <c r="G221" s="379"/>
      <c r="H221" s="1267"/>
      <c r="I221" s="11"/>
      <c r="J221" s="9"/>
      <c r="K221" s="10"/>
      <c r="L221" s="10"/>
      <c r="M221" s="28"/>
      <c r="N221" s="66"/>
      <c r="O221" s="67"/>
      <c r="P221" s="68"/>
      <c r="Q221" s="70"/>
      <c r="R221" s="69"/>
      <c r="S221" s="86"/>
      <c r="T221" s="88"/>
      <c r="U221" s="94"/>
      <c r="V221" s="92"/>
      <c r="W221" s="90"/>
      <c r="X221" s="96"/>
      <c r="Y221" s="98"/>
      <c r="Z221" s="100"/>
      <c r="AA221" s="102"/>
      <c r="AB221" s="104"/>
      <c r="AC221" s="106"/>
      <c r="AD221" s="108"/>
      <c r="AE221" s="110"/>
      <c r="AF221" s="112"/>
      <c r="AG221" s="114"/>
      <c r="AH221" s="116"/>
      <c r="AI221" s="118"/>
      <c r="AJ221" s="106"/>
      <c r="AK221" s="108"/>
      <c r="AL221" s="110"/>
      <c r="AM221" s="112"/>
      <c r="AN221" s="114"/>
      <c r="AO221" s="116"/>
    </row>
    <row r="222" spans="1:41" s="25" customFormat="1" x14ac:dyDescent="0.3">
      <c r="A222" s="11"/>
      <c r="B222" s="9"/>
      <c r="C222" s="10"/>
      <c r="D222" s="10"/>
      <c r="E222" s="379"/>
      <c r="F222" s="1308"/>
      <c r="G222" s="379"/>
      <c r="H222" s="1267"/>
      <c r="I222" s="11"/>
      <c r="J222" s="9"/>
      <c r="K222" s="10"/>
      <c r="L222" s="10"/>
      <c r="M222" s="28"/>
      <c r="N222" s="66"/>
      <c r="O222" s="67"/>
      <c r="P222" s="68"/>
      <c r="Q222" s="70"/>
      <c r="R222" s="69"/>
      <c r="S222" s="86"/>
      <c r="T222" s="88"/>
      <c r="U222" s="94"/>
      <c r="V222" s="92"/>
      <c r="W222" s="90"/>
      <c r="X222" s="96"/>
      <c r="Y222" s="98"/>
      <c r="Z222" s="100"/>
      <c r="AA222" s="102"/>
      <c r="AB222" s="104"/>
      <c r="AC222" s="106"/>
      <c r="AD222" s="108"/>
      <c r="AE222" s="110"/>
      <c r="AF222" s="112"/>
      <c r="AG222" s="114"/>
      <c r="AH222" s="116"/>
      <c r="AI222" s="118"/>
      <c r="AJ222" s="106"/>
      <c r="AK222" s="108"/>
      <c r="AL222" s="110"/>
      <c r="AM222" s="112"/>
      <c r="AN222" s="114"/>
      <c r="AO222" s="116"/>
    </row>
    <row r="223" spans="1:41" s="25" customFormat="1" x14ac:dyDescent="0.3">
      <c r="A223" s="11"/>
      <c r="B223" s="9"/>
      <c r="C223" s="10"/>
      <c r="D223" s="10"/>
      <c r="E223" s="379"/>
      <c r="F223" s="1308"/>
      <c r="G223" s="379"/>
      <c r="H223" s="1267"/>
      <c r="I223" s="11"/>
      <c r="J223" s="9"/>
      <c r="K223" s="10"/>
      <c r="L223" s="10"/>
      <c r="M223" s="28"/>
      <c r="N223" s="66"/>
      <c r="O223" s="67"/>
      <c r="P223" s="68"/>
      <c r="Q223" s="70"/>
      <c r="R223" s="69"/>
      <c r="S223" s="86"/>
      <c r="T223" s="88"/>
      <c r="U223" s="94"/>
      <c r="V223" s="92"/>
      <c r="W223" s="90"/>
      <c r="X223" s="96"/>
      <c r="Y223" s="98"/>
      <c r="Z223" s="100"/>
      <c r="AA223" s="102"/>
      <c r="AB223" s="104"/>
      <c r="AC223" s="106"/>
      <c r="AD223" s="108"/>
      <c r="AE223" s="110"/>
      <c r="AF223" s="112"/>
      <c r="AG223" s="114"/>
      <c r="AH223" s="116"/>
      <c r="AI223" s="118"/>
      <c r="AJ223" s="106"/>
      <c r="AK223" s="108"/>
      <c r="AL223" s="110"/>
      <c r="AM223" s="112"/>
      <c r="AN223" s="114"/>
      <c r="AO223" s="116"/>
    </row>
    <row r="224" spans="1:41" x14ac:dyDescent="0.3">
      <c r="A224" s="11"/>
      <c r="E224" s="379"/>
      <c r="G224" s="379"/>
    </row>
    <row r="225" spans="1:12" x14ac:dyDescent="0.3">
      <c r="A225" s="11"/>
      <c r="D225" s="5"/>
      <c r="E225" s="379"/>
      <c r="G225" s="379"/>
      <c r="L225" s="5"/>
    </row>
    <row r="231" spans="1:12" x14ac:dyDescent="0.3">
      <c r="E231" s="1310"/>
      <c r="G231" s="1310"/>
      <c r="H231" s="1270"/>
    </row>
    <row r="232" spans="1:12" x14ac:dyDescent="0.3">
      <c r="E232" s="1310"/>
      <c r="G232" s="1310"/>
      <c r="H232" s="1270"/>
    </row>
    <row r="233" spans="1:12" x14ac:dyDescent="0.3">
      <c r="E233" s="1310"/>
      <c r="G233" s="1310"/>
      <c r="H233" s="1270"/>
    </row>
    <row r="234" spans="1:12" x14ac:dyDescent="0.3">
      <c r="E234" s="1310"/>
      <c r="G234" s="1310"/>
      <c r="H234" s="1270"/>
    </row>
    <row r="235" spans="1:12" x14ac:dyDescent="0.3">
      <c r="E235" s="1310"/>
      <c r="G235" s="1310"/>
      <c r="H235" s="1270"/>
    </row>
    <row r="236" spans="1:12" x14ac:dyDescent="0.3">
      <c r="E236" s="1310"/>
      <c r="G236" s="1310"/>
      <c r="H236" s="1270"/>
    </row>
    <row r="237" spans="1:12" x14ac:dyDescent="0.3">
      <c r="E237" s="1310"/>
      <c r="G237" s="1310"/>
      <c r="H237" s="1270"/>
    </row>
    <row r="238" spans="1:12" x14ac:dyDescent="0.3">
      <c r="E238" s="1310"/>
      <c r="G238" s="1310"/>
      <c r="H238" s="1270"/>
    </row>
    <row r="239" spans="1:12" x14ac:dyDescent="0.3">
      <c r="E239" s="1310"/>
      <c r="G239" s="1310"/>
      <c r="H239" s="1270"/>
    </row>
    <row r="240" spans="1:12" x14ac:dyDescent="0.3">
      <c r="E240" s="1310"/>
      <c r="G240" s="1310"/>
      <c r="H240" s="1270"/>
    </row>
    <row r="241" spans="1:8" x14ac:dyDescent="0.3">
      <c r="E241" s="1310"/>
      <c r="G241" s="1310"/>
      <c r="H241" s="1270"/>
    </row>
    <row r="242" spans="1:8" x14ac:dyDescent="0.3">
      <c r="E242" s="1310"/>
      <c r="G242" s="1310"/>
      <c r="H242" s="1270"/>
    </row>
    <row r="243" spans="1:8" x14ac:dyDescent="0.3">
      <c r="E243" s="1310"/>
      <c r="G243" s="1310"/>
      <c r="H243" s="1270"/>
    </row>
    <row r="244" spans="1:8" x14ac:dyDescent="0.3">
      <c r="E244" s="1310"/>
      <c r="G244" s="1310"/>
      <c r="H244" s="1270"/>
    </row>
    <row r="245" spans="1:8" x14ac:dyDescent="0.3">
      <c r="E245" s="1310"/>
      <c r="G245" s="1310"/>
      <c r="H245" s="1270"/>
    </row>
    <row r="246" spans="1:8" x14ac:dyDescent="0.3">
      <c r="E246" s="1310"/>
      <c r="G246" s="1310"/>
      <c r="H246" s="1270"/>
    </row>
    <row r="247" spans="1:8" x14ac:dyDescent="0.3">
      <c r="A247" s="9"/>
      <c r="E247" s="1310"/>
      <c r="G247" s="1310"/>
      <c r="H247" s="1270"/>
    </row>
    <row r="248" spans="1:8" x14ac:dyDescent="0.3">
      <c r="A248" s="9"/>
      <c r="E248" s="1310"/>
      <c r="G248" s="1310"/>
      <c r="H248" s="1270"/>
    </row>
    <row r="249" spans="1:8" x14ac:dyDescent="0.3">
      <c r="A249" s="9"/>
      <c r="E249" s="1310"/>
      <c r="G249" s="1310"/>
      <c r="H249" s="1270"/>
    </row>
    <row r="250" spans="1:8" x14ac:dyDescent="0.3">
      <c r="A250" s="9"/>
      <c r="E250" s="1310"/>
      <c r="G250" s="1310"/>
      <c r="H250" s="1270"/>
    </row>
    <row r="251" spans="1:8" x14ac:dyDescent="0.3">
      <c r="A251" s="9"/>
      <c r="E251" s="1310"/>
      <c r="G251" s="1310"/>
      <c r="H251" s="1270"/>
    </row>
    <row r="252" spans="1:8" x14ac:dyDescent="0.3">
      <c r="A252" s="9"/>
      <c r="E252" s="1310"/>
      <c r="G252" s="1310"/>
      <c r="H252" s="1270"/>
    </row>
    <row r="253" spans="1:8" x14ac:dyDescent="0.3">
      <c r="A253" s="9"/>
      <c r="E253" s="1310"/>
      <c r="G253" s="1310"/>
      <c r="H253" s="1270"/>
    </row>
    <row r="254" spans="1:8" x14ac:dyDescent="0.3">
      <c r="A254" s="9"/>
      <c r="E254" s="1310"/>
      <c r="G254" s="1310"/>
      <c r="H254" s="1270"/>
    </row>
    <row r="255" spans="1:8" x14ac:dyDescent="0.3">
      <c r="A255" s="9"/>
      <c r="E255" s="1310"/>
      <c r="G255" s="1310"/>
      <c r="H255" s="1270"/>
    </row>
    <row r="256" spans="1:8" x14ac:dyDescent="0.3">
      <c r="A256" s="9"/>
      <c r="E256" s="1310"/>
      <c r="G256" s="1310"/>
      <c r="H256" s="1270"/>
    </row>
    <row r="257" spans="1:8" x14ac:dyDescent="0.3">
      <c r="A257" s="9"/>
      <c r="E257" s="1310"/>
      <c r="G257" s="1310"/>
      <c r="H257" s="1270"/>
    </row>
    <row r="258" spans="1:8" x14ac:dyDescent="0.3">
      <c r="A258" s="9"/>
      <c r="E258" s="1310"/>
      <c r="G258" s="1310"/>
      <c r="H258" s="1270"/>
    </row>
    <row r="259" spans="1:8" x14ac:dyDescent="0.3">
      <c r="A259" s="9"/>
      <c r="E259" s="1310"/>
      <c r="G259" s="1310"/>
      <c r="H259" s="1270"/>
    </row>
    <row r="260" spans="1:8" x14ac:dyDescent="0.3">
      <c r="A260" s="9"/>
      <c r="E260" s="1310"/>
      <c r="G260" s="1310"/>
      <c r="H260" s="1270"/>
    </row>
    <row r="261" spans="1:8" x14ac:dyDescent="0.3">
      <c r="A261" s="9"/>
      <c r="E261" s="1310"/>
      <c r="G261" s="1310"/>
      <c r="H261" s="1270"/>
    </row>
    <row r="262" spans="1:8" x14ac:dyDescent="0.3">
      <c r="A262" s="9"/>
      <c r="E262" s="1310"/>
      <c r="G262" s="1310"/>
      <c r="H262" s="1270"/>
    </row>
    <row r="263" spans="1:8" x14ac:dyDescent="0.3">
      <c r="A263" s="9"/>
      <c r="E263" s="1310"/>
      <c r="G263" s="1310"/>
      <c r="H263" s="1270"/>
    </row>
    <row r="264" spans="1:8" x14ac:dyDescent="0.3">
      <c r="A264" s="9"/>
      <c r="E264" s="1310"/>
      <c r="G264" s="1310"/>
      <c r="H264" s="1270"/>
    </row>
    <row r="265" spans="1:8" x14ac:dyDescent="0.3">
      <c r="A265" s="9"/>
      <c r="E265" s="1310"/>
      <c r="G265" s="1310"/>
      <c r="H265" s="1270"/>
    </row>
    <row r="266" spans="1:8" x14ac:dyDescent="0.3">
      <c r="A266" s="9"/>
      <c r="E266" s="1310"/>
      <c r="G266" s="1310"/>
      <c r="H266" s="1270"/>
    </row>
    <row r="267" spans="1:8" x14ac:dyDescent="0.3">
      <c r="A267" s="9"/>
      <c r="E267" s="1310"/>
      <c r="G267" s="1310"/>
      <c r="H267" s="1270"/>
    </row>
    <row r="268" spans="1:8" x14ac:dyDescent="0.3">
      <c r="A268" s="9"/>
      <c r="E268" s="1310"/>
      <c r="G268" s="1310"/>
      <c r="H268" s="1270"/>
    </row>
    <row r="269" spans="1:8" x14ac:dyDescent="0.3">
      <c r="A269" s="9"/>
      <c r="E269" s="1310"/>
      <c r="G269" s="1310"/>
      <c r="H269" s="1270"/>
    </row>
    <row r="270" spans="1:8" x14ac:dyDescent="0.3">
      <c r="A270" s="9"/>
      <c r="E270" s="1310"/>
      <c r="G270" s="1310"/>
      <c r="H270" s="1270"/>
    </row>
    <row r="271" spans="1:8" x14ac:dyDescent="0.3">
      <c r="A271" s="9"/>
      <c r="E271" s="1310"/>
      <c r="G271" s="1310"/>
      <c r="H271" s="1270"/>
    </row>
    <row r="272" spans="1:8" x14ac:dyDescent="0.3">
      <c r="A272" s="9"/>
      <c r="E272" s="1310"/>
      <c r="G272" s="1310"/>
      <c r="H272" s="1270"/>
    </row>
    <row r="273" spans="1:8" x14ac:dyDescent="0.3">
      <c r="A273" s="9"/>
      <c r="E273" s="1310"/>
      <c r="G273" s="1310"/>
      <c r="H273" s="1270"/>
    </row>
    <row r="274" spans="1:8" x14ac:dyDescent="0.3">
      <c r="A274" s="9"/>
      <c r="E274" s="1310"/>
      <c r="G274" s="1310"/>
      <c r="H274" s="1270"/>
    </row>
    <row r="275" spans="1:8" x14ac:dyDescent="0.3">
      <c r="A275" s="9"/>
      <c r="E275" s="1310"/>
      <c r="G275" s="1310"/>
      <c r="H275" s="1270"/>
    </row>
    <row r="276" spans="1:8" x14ac:dyDescent="0.3">
      <c r="A276" s="9"/>
      <c r="E276" s="1310"/>
      <c r="G276" s="1310"/>
      <c r="H276" s="1270"/>
    </row>
    <row r="277" spans="1:8" x14ac:dyDescent="0.3">
      <c r="A277" s="9"/>
      <c r="E277" s="1310"/>
      <c r="G277" s="1310"/>
      <c r="H277" s="1270"/>
    </row>
    <row r="278" spans="1:8" x14ac:dyDescent="0.3">
      <c r="A278" s="9"/>
      <c r="E278" s="1310"/>
      <c r="G278" s="1310"/>
      <c r="H278" s="1270"/>
    </row>
    <row r="279" spans="1:8" x14ac:dyDescent="0.3">
      <c r="A279" s="9"/>
      <c r="E279" s="1310"/>
      <c r="G279" s="1310"/>
      <c r="H279" s="1270"/>
    </row>
    <row r="280" spans="1:8" x14ac:dyDescent="0.3">
      <c r="A280" s="9"/>
      <c r="E280" s="1310"/>
      <c r="G280" s="1310"/>
      <c r="H280" s="1270"/>
    </row>
    <row r="281" spans="1:8" x14ac:dyDescent="0.3">
      <c r="A281" s="9"/>
      <c r="E281" s="1310"/>
      <c r="G281" s="1310"/>
      <c r="H281" s="1270"/>
    </row>
    <row r="282" spans="1:8" x14ac:dyDescent="0.3">
      <c r="A282" s="9"/>
      <c r="E282" s="1310"/>
      <c r="G282" s="1310"/>
      <c r="H282" s="1270"/>
    </row>
    <row r="283" spans="1:8" x14ac:dyDescent="0.3">
      <c r="A283" s="9"/>
      <c r="E283" s="1310"/>
      <c r="G283" s="1310"/>
      <c r="H283" s="1270"/>
    </row>
    <row r="284" spans="1:8" x14ac:dyDescent="0.3">
      <c r="A284" s="9"/>
      <c r="E284" s="1310"/>
      <c r="G284" s="1310"/>
      <c r="H284" s="1270"/>
    </row>
    <row r="285" spans="1:8" x14ac:dyDescent="0.3">
      <c r="A285" s="9"/>
      <c r="E285" s="1310"/>
      <c r="G285" s="1310"/>
      <c r="H285" s="1270"/>
    </row>
    <row r="286" spans="1:8" x14ac:dyDescent="0.3">
      <c r="A286" s="9"/>
      <c r="E286" s="1310"/>
      <c r="G286" s="1310"/>
      <c r="H286" s="1270"/>
    </row>
    <row r="287" spans="1:8" x14ac:dyDescent="0.3">
      <c r="A287" s="9"/>
      <c r="E287" s="1310"/>
      <c r="G287" s="1310"/>
      <c r="H287" s="1270"/>
    </row>
    <row r="288" spans="1:8" x14ac:dyDescent="0.3">
      <c r="A288" s="9"/>
      <c r="E288" s="1310"/>
      <c r="G288" s="1310"/>
      <c r="H288" s="1270"/>
    </row>
    <row r="289" spans="1:8" x14ac:dyDescent="0.3">
      <c r="A289" s="9"/>
      <c r="E289" s="1310"/>
      <c r="G289" s="1310"/>
      <c r="H289" s="1270"/>
    </row>
    <row r="290" spans="1:8" x14ac:dyDescent="0.3">
      <c r="A290" s="9"/>
      <c r="E290" s="1310"/>
      <c r="G290" s="1310"/>
      <c r="H290" s="1270"/>
    </row>
    <row r="291" spans="1:8" x14ac:dyDescent="0.3">
      <c r="A291" s="9"/>
      <c r="E291" s="1310"/>
      <c r="G291" s="1310"/>
      <c r="H291" s="1270"/>
    </row>
    <row r="292" spans="1:8" x14ac:dyDescent="0.3">
      <c r="A292" s="9"/>
      <c r="E292" s="1310"/>
      <c r="G292" s="1310"/>
      <c r="H292" s="1270"/>
    </row>
    <row r="293" spans="1:8" x14ac:dyDescent="0.3">
      <c r="A293" s="9"/>
      <c r="E293" s="1310"/>
      <c r="G293" s="1310"/>
      <c r="H293" s="1270"/>
    </row>
    <row r="294" spans="1:8" x14ac:dyDescent="0.3">
      <c r="A294" s="9"/>
      <c r="E294" s="1310"/>
      <c r="G294" s="1310"/>
      <c r="H294" s="1270"/>
    </row>
    <row r="295" spans="1:8" x14ac:dyDescent="0.3">
      <c r="A295" s="9"/>
      <c r="E295" s="1310"/>
      <c r="G295" s="1310"/>
      <c r="H295" s="1270"/>
    </row>
    <row r="296" spans="1:8" x14ac:dyDescent="0.3">
      <c r="A296" s="9"/>
      <c r="E296" s="1310"/>
      <c r="G296" s="1310"/>
      <c r="H296" s="1270"/>
    </row>
    <row r="297" spans="1:8" x14ac:dyDescent="0.3">
      <c r="A297" s="9"/>
      <c r="E297" s="1310"/>
      <c r="G297" s="1310"/>
      <c r="H297" s="1270"/>
    </row>
    <row r="298" spans="1:8" x14ac:dyDescent="0.3">
      <c r="A298" s="9"/>
      <c r="E298" s="1310"/>
      <c r="G298" s="1310"/>
      <c r="H298" s="1270"/>
    </row>
    <row r="299" spans="1:8" x14ac:dyDescent="0.3">
      <c r="A299" s="9"/>
      <c r="E299" s="1310"/>
      <c r="G299" s="1310"/>
      <c r="H299" s="1270"/>
    </row>
    <row r="300" spans="1:8" x14ac:dyDescent="0.3">
      <c r="A300" s="9"/>
      <c r="E300" s="1310"/>
      <c r="G300" s="1310"/>
      <c r="H300" s="1270"/>
    </row>
  </sheetData>
  <sortState ref="A3:AO79">
    <sortCondition ref="B3:B79"/>
  </sortState>
  <mergeCells count="1">
    <mergeCell ref="E2:G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324"/>
      <c r="K1" s="1324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327" t="s">
        <v>2</v>
      </c>
      <c r="F2" s="1328"/>
      <c r="G2" s="1329"/>
      <c r="H2" s="61" t="s">
        <v>17</v>
      </c>
      <c r="I2" s="62" t="s">
        <v>15</v>
      </c>
      <c r="J2" s="1325">
        <v>42802</v>
      </c>
      <c r="K2" s="1326"/>
      <c r="L2" s="1330">
        <v>42808</v>
      </c>
      <c r="M2" s="1331"/>
      <c r="N2" s="1332">
        <v>42809</v>
      </c>
      <c r="O2" s="1333"/>
      <c r="P2" s="1320">
        <v>42811</v>
      </c>
      <c r="Q2" s="1321"/>
      <c r="R2" s="1334">
        <v>42812</v>
      </c>
      <c r="S2" s="1335"/>
      <c r="T2" s="1336">
        <v>42813</v>
      </c>
      <c r="U2" s="1337"/>
      <c r="V2" s="1344">
        <v>42817</v>
      </c>
      <c r="W2" s="1345"/>
      <c r="X2" s="1346">
        <v>42818</v>
      </c>
      <c r="Y2" s="1347"/>
      <c r="Z2" s="1322">
        <v>42821</v>
      </c>
      <c r="AA2" s="1323"/>
      <c r="AB2" s="1342">
        <v>42822</v>
      </c>
      <c r="AC2" s="1343"/>
      <c r="AD2" s="1340">
        <v>42823</v>
      </c>
      <c r="AE2" s="1341"/>
      <c r="AF2" s="1338">
        <v>42824</v>
      </c>
      <c r="AG2" s="1339"/>
      <c r="AH2" s="1350">
        <v>42825</v>
      </c>
      <c r="AI2" s="1351"/>
      <c r="AJ2" s="1352">
        <v>42826</v>
      </c>
      <c r="AK2" s="1353"/>
      <c r="AL2" s="1354">
        <v>42830</v>
      </c>
      <c r="AM2" s="1355"/>
      <c r="AN2" s="1346">
        <v>42831</v>
      </c>
      <c r="AO2" s="1347"/>
      <c r="AP2" s="1356">
        <v>42832</v>
      </c>
      <c r="AQ2" s="1357"/>
      <c r="AR2" s="1348">
        <v>42833</v>
      </c>
      <c r="AS2" s="1349"/>
      <c r="AT2" s="1358">
        <v>42836</v>
      </c>
      <c r="AU2" s="1359"/>
      <c r="AV2" s="1360">
        <v>42841</v>
      </c>
      <c r="AW2" s="1361"/>
      <c r="AX2" s="1362">
        <v>42845</v>
      </c>
      <c r="AY2" s="1363"/>
      <c r="AZ2" s="1364">
        <v>42846</v>
      </c>
      <c r="BA2" s="1365"/>
      <c r="BB2" s="1346">
        <v>42848</v>
      </c>
      <c r="BC2" s="1347"/>
      <c r="BD2" s="1325">
        <v>42849</v>
      </c>
      <c r="BE2" s="1326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59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20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20</v>
      </c>
      <c r="C5" s="2" t="s">
        <v>190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248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20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233</v>
      </c>
      <c r="AN6" s="300"/>
      <c r="AO6" s="300"/>
      <c r="AP6" s="278"/>
      <c r="AQ6" s="278"/>
      <c r="AR6" s="314">
        <v>10</v>
      </c>
      <c r="AS6" s="314" t="s">
        <v>233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36</v>
      </c>
      <c r="C7" s="2" t="s">
        <v>13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233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230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204</v>
      </c>
      <c r="C8" s="2" t="s">
        <v>498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228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226</v>
      </c>
      <c r="AN8" s="300"/>
      <c r="AO8" s="300"/>
      <c r="AP8" s="278"/>
      <c r="AQ8" s="278"/>
      <c r="AR8" s="314">
        <v>10</v>
      </c>
      <c r="AS8" s="314" t="s">
        <v>226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110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229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230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111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110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224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248</v>
      </c>
      <c r="AN11" s="300"/>
      <c r="AO11" s="300"/>
      <c r="AP11" s="278"/>
      <c r="AQ11" s="278"/>
      <c r="AR11" s="314">
        <v>10</v>
      </c>
      <c r="AS11" s="314" t="s">
        <v>248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60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61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61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205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228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234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382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42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248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62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40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291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251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248</v>
      </c>
      <c r="AN20" s="300"/>
      <c r="AO20" s="300"/>
      <c r="AP20" s="278">
        <v>10</v>
      </c>
      <c r="AQ20" s="278" t="s">
        <v>251</v>
      </c>
      <c r="AR20" s="314">
        <v>10</v>
      </c>
      <c r="AS20" s="314" t="s">
        <v>248</v>
      </c>
      <c r="AT20" s="156">
        <v>10</v>
      </c>
      <c r="AU20" s="156" t="s">
        <v>251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41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113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248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113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248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113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251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251</v>
      </c>
      <c r="X24" s="300">
        <v>10</v>
      </c>
      <c r="Y24" s="300" t="s">
        <v>251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224</v>
      </c>
      <c r="AN24" s="300"/>
      <c r="AO24" s="300"/>
      <c r="AP24" s="278"/>
      <c r="AQ24" s="278"/>
      <c r="AR24" s="314">
        <v>10</v>
      </c>
      <c r="AS24" s="314" t="s">
        <v>224</v>
      </c>
      <c r="AT24" s="156">
        <v>10</v>
      </c>
      <c r="AU24" s="156" t="s">
        <v>251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130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304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255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349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214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254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259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260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325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209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255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128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305</v>
      </c>
      <c r="AP29" s="278">
        <v>10</v>
      </c>
      <c r="AQ29" s="278" t="s">
        <v>325</v>
      </c>
      <c r="AR29" s="314">
        <v>10</v>
      </c>
      <c r="AS29" s="314" t="s">
        <v>305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325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321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211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305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322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343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215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320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254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302</v>
      </c>
      <c r="AP34" s="278"/>
      <c r="AQ34" s="278"/>
      <c r="AR34" s="314">
        <v>10</v>
      </c>
      <c r="AS34" s="314" t="s">
        <v>302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302</v>
      </c>
      <c r="BB34" s="300"/>
      <c r="BC34" s="300"/>
      <c r="BD34" s="169">
        <v>10</v>
      </c>
      <c r="BE34" s="169" t="s">
        <v>302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173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210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307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129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350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169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325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235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318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212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213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254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341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342</v>
      </c>
      <c r="AP42" s="278"/>
      <c r="AQ42" s="278"/>
      <c r="AR42" s="314">
        <v>10</v>
      </c>
      <c r="AS42" s="314" t="s">
        <v>342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167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131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306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303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340</v>
      </c>
      <c r="AP44" s="278"/>
      <c r="AQ44" s="278"/>
      <c r="AR44" s="314">
        <v>10</v>
      </c>
      <c r="AS44" s="314" t="s">
        <v>339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303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132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133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166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255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301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302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302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319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344</v>
      </c>
      <c r="AP49" s="278"/>
      <c r="AQ49" s="278"/>
      <c r="AR49" s="314">
        <v>10</v>
      </c>
      <c r="AS49" s="314" t="s">
        <v>344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191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199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165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168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235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308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236</v>
      </c>
      <c r="AP53" s="278"/>
      <c r="AQ53" s="278"/>
      <c r="AR53" s="314">
        <v>10</v>
      </c>
      <c r="AS53" s="314" t="s">
        <v>236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317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342</v>
      </c>
      <c r="AP54" s="278"/>
      <c r="AQ54" s="278"/>
      <c r="AR54" s="314">
        <v>10</v>
      </c>
      <c r="AS54" s="314" t="s">
        <v>342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200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127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305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134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236</v>
      </c>
      <c r="L57" s="282"/>
      <c r="M57" s="282"/>
      <c r="N57" s="286"/>
      <c r="O57" s="286"/>
      <c r="P57" s="10"/>
      <c r="Q57" s="10"/>
      <c r="R57" s="29">
        <v>5</v>
      </c>
      <c r="S57" s="29" t="s">
        <v>236</v>
      </c>
      <c r="T57" s="44">
        <v>5</v>
      </c>
      <c r="U57" s="26" t="s">
        <v>236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305</v>
      </c>
      <c r="AP57" s="278"/>
      <c r="AQ57" s="278"/>
      <c r="AR57" s="314">
        <v>20</v>
      </c>
      <c r="AS57" s="314" t="s">
        <v>305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135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39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225</v>
      </c>
      <c r="AH59" s="33"/>
      <c r="AI59" s="33"/>
      <c r="AJ59" s="323"/>
      <c r="AK59" s="323"/>
      <c r="AL59" s="34">
        <v>20</v>
      </c>
      <c r="AM59" s="34" t="s">
        <v>326</v>
      </c>
      <c r="AN59" s="300"/>
      <c r="AO59" s="300"/>
      <c r="AP59" s="278"/>
      <c r="AQ59" s="278"/>
      <c r="AR59" s="314">
        <v>20</v>
      </c>
      <c r="AS59" s="314" t="s">
        <v>248</v>
      </c>
      <c r="AT59" s="156">
        <v>100</v>
      </c>
      <c r="AU59" s="156" t="s">
        <v>224</v>
      </c>
      <c r="AV59" s="35"/>
      <c r="AW59" s="35"/>
      <c r="AX59" s="163"/>
      <c r="AY59" s="163"/>
      <c r="AZ59" s="166">
        <v>100</v>
      </c>
      <c r="BA59" s="166" t="s">
        <v>224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121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174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230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120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224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119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24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233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98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226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234</v>
      </c>
      <c r="AN65" s="300"/>
      <c r="AO65" s="300"/>
      <c r="AP65" s="278"/>
      <c r="AQ65" s="278"/>
      <c r="AR65" s="314">
        <v>30</v>
      </c>
      <c r="AS65" s="314" t="s">
        <v>234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252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63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229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248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64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224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225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126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244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295</v>
      </c>
      <c r="AN68" s="300"/>
      <c r="AO68" s="300"/>
      <c r="AP68" s="278"/>
      <c r="AQ68" s="278"/>
      <c r="AR68" s="314">
        <v>10</v>
      </c>
      <c r="AS68" s="314" t="s">
        <v>295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52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243</v>
      </c>
      <c r="L69" s="282"/>
      <c r="M69" s="282"/>
      <c r="N69" s="286">
        <v>50</v>
      </c>
      <c r="O69" s="286" t="s">
        <v>243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332</v>
      </c>
      <c r="AN69" s="300"/>
      <c r="AO69" s="300"/>
      <c r="AP69" s="278"/>
      <c r="AQ69" s="278"/>
      <c r="AR69" s="314">
        <v>10</v>
      </c>
      <c r="AS69" s="314" t="s">
        <v>332</v>
      </c>
      <c r="AT69" s="156">
        <v>10</v>
      </c>
      <c r="AU69" s="156" t="s">
        <v>245</v>
      </c>
      <c r="AV69" s="35"/>
      <c r="AW69" s="35"/>
      <c r="AX69" s="163"/>
      <c r="AY69" s="163"/>
      <c r="AZ69" s="166">
        <v>10</v>
      </c>
      <c r="BA69" s="166" t="s">
        <v>245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188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225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234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228</v>
      </c>
      <c r="AH70" s="33"/>
      <c r="AI70" s="33"/>
      <c r="AJ70" s="323"/>
      <c r="AK70" s="323"/>
      <c r="AL70" s="34">
        <v>20</v>
      </c>
      <c r="AM70" s="34" t="s">
        <v>335</v>
      </c>
      <c r="AN70" s="300"/>
      <c r="AO70" s="300"/>
      <c r="AP70" s="278"/>
      <c r="AQ70" s="278"/>
      <c r="AR70" s="314">
        <v>10</v>
      </c>
      <c r="AS70" s="314" t="s">
        <v>225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50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226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329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331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56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163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51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297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298</v>
      </c>
      <c r="AD77" s="36"/>
      <c r="AE77" s="36"/>
      <c r="AF77" s="297">
        <v>20</v>
      </c>
      <c r="AG77" s="297" t="s">
        <v>285</v>
      </c>
      <c r="AH77" s="33"/>
      <c r="AI77" s="33"/>
      <c r="AJ77" s="323"/>
      <c r="AK77" s="323"/>
      <c r="AL77" s="34">
        <v>10</v>
      </c>
      <c r="AM77" s="34" t="s">
        <v>285</v>
      </c>
      <c r="AN77" s="300"/>
      <c r="AO77" s="300"/>
      <c r="AP77" s="278"/>
      <c r="AQ77" s="278"/>
      <c r="AR77" s="314">
        <v>10</v>
      </c>
      <c r="AS77" s="314" t="s">
        <v>285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14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355</v>
      </c>
      <c r="R78" s="29"/>
      <c r="S78" s="29"/>
      <c r="T78" s="44"/>
      <c r="U78" s="26"/>
      <c r="V78" s="27">
        <v>30</v>
      </c>
      <c r="W78" s="27" t="s">
        <v>288</v>
      </c>
      <c r="X78" s="300">
        <v>20</v>
      </c>
      <c r="Y78" s="300" t="s">
        <v>288</v>
      </c>
      <c r="Z78" s="209">
        <v>100</v>
      </c>
      <c r="AA78" s="209" t="s">
        <v>355</v>
      </c>
      <c r="AB78" s="32"/>
      <c r="AC78" s="32"/>
      <c r="AD78" s="36"/>
      <c r="AE78" s="36"/>
      <c r="AF78" s="297">
        <v>30</v>
      </c>
      <c r="AG78" s="297" t="s">
        <v>288</v>
      </c>
      <c r="AH78" s="33"/>
      <c r="AI78" s="33"/>
      <c r="AJ78" s="323"/>
      <c r="AK78" s="323"/>
      <c r="AL78" s="34">
        <v>10</v>
      </c>
      <c r="AM78" s="34" t="s">
        <v>288</v>
      </c>
      <c r="AN78" s="300"/>
      <c r="AO78" s="300"/>
      <c r="AP78" s="278"/>
      <c r="AQ78" s="278"/>
      <c r="AR78" s="314">
        <v>10</v>
      </c>
      <c r="AS78" s="314" t="s">
        <v>288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288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358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298</v>
      </c>
      <c r="AB79" s="32">
        <v>20</v>
      </c>
      <c r="AC79" s="32" t="s">
        <v>285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299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285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285</v>
      </c>
      <c r="AR80" s="314"/>
      <c r="AS80" s="314"/>
      <c r="AT80" s="156">
        <v>10</v>
      </c>
      <c r="AU80" s="156" t="s">
        <v>285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65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300</v>
      </c>
      <c r="AH81" s="33"/>
      <c r="AI81" s="33"/>
      <c r="AJ81" s="323"/>
      <c r="AK81" s="323"/>
      <c r="AL81" s="34">
        <v>10</v>
      </c>
      <c r="AM81" s="34" t="s">
        <v>300</v>
      </c>
      <c r="AN81" s="300"/>
      <c r="AO81" s="300"/>
      <c r="AP81" s="278"/>
      <c r="AQ81" s="278"/>
      <c r="AR81" s="314">
        <v>10</v>
      </c>
      <c r="AS81" s="314" t="s">
        <v>300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66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282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288</v>
      </c>
      <c r="AH82" s="33"/>
      <c r="AI82" s="33"/>
      <c r="AJ82" s="323"/>
      <c r="AK82" s="323"/>
      <c r="AL82" s="34">
        <v>10</v>
      </c>
      <c r="AM82" s="34" t="s">
        <v>288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67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285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286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287</v>
      </c>
      <c r="X84" s="300"/>
      <c r="Y84" s="300"/>
      <c r="Z84" s="209"/>
      <c r="AA84" s="209"/>
      <c r="AB84" s="32">
        <v>10</v>
      </c>
      <c r="AC84" s="32" t="s">
        <v>233</v>
      </c>
      <c r="AD84" s="36"/>
      <c r="AE84" s="36"/>
      <c r="AF84" s="297">
        <v>100</v>
      </c>
      <c r="AG84" s="297" t="s">
        <v>287</v>
      </c>
      <c r="AH84" s="33"/>
      <c r="AI84" s="33"/>
      <c r="AJ84" s="323">
        <v>10</v>
      </c>
      <c r="AK84" s="323" t="s">
        <v>233</v>
      </c>
      <c r="AL84" s="34">
        <v>10</v>
      </c>
      <c r="AM84" s="34" t="s">
        <v>257</v>
      </c>
      <c r="AN84" s="300"/>
      <c r="AO84" s="300"/>
      <c r="AP84" s="278"/>
      <c r="AQ84" s="278"/>
      <c r="AR84" s="314">
        <v>10</v>
      </c>
      <c r="AS84" s="314" t="s">
        <v>257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286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227</v>
      </c>
      <c r="AH85" s="33"/>
      <c r="AI85" s="33"/>
      <c r="AJ85" s="323"/>
      <c r="AK85" s="323"/>
      <c r="AL85" s="34">
        <v>10</v>
      </c>
      <c r="AM85" s="34" t="s">
        <v>338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68</v>
      </c>
      <c r="C86" s="2" t="s">
        <v>13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14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230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336</v>
      </c>
      <c r="AN87" s="300"/>
      <c r="AO87" s="300"/>
      <c r="AP87" s="278"/>
      <c r="AQ87" s="278"/>
      <c r="AR87" s="314">
        <v>10</v>
      </c>
      <c r="AS87" s="314" t="s">
        <v>285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14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233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337</v>
      </c>
      <c r="AN88" s="300"/>
      <c r="AO88" s="300"/>
      <c r="AP88" s="278"/>
      <c r="AQ88" s="278"/>
      <c r="AR88" s="314">
        <v>10</v>
      </c>
      <c r="AS88" s="314" t="s">
        <v>337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108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228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351</v>
      </c>
      <c r="BD89" s="169">
        <v>10</v>
      </c>
      <c r="BE89" s="169" t="s">
        <v>351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160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251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72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196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71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229</v>
      </c>
      <c r="L93" s="282"/>
      <c r="M93" s="282"/>
      <c r="N93" s="286"/>
      <c r="O93" s="286"/>
      <c r="P93" s="10">
        <v>100</v>
      </c>
      <c r="Q93" s="10" t="s">
        <v>287</v>
      </c>
      <c r="R93" s="29">
        <v>20</v>
      </c>
      <c r="S93" s="29" t="s">
        <v>258</v>
      </c>
      <c r="T93" s="44"/>
      <c r="U93" s="26"/>
      <c r="V93" s="27">
        <v>60</v>
      </c>
      <c r="W93" s="27" t="s">
        <v>258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226</v>
      </c>
      <c r="AL93" s="34">
        <v>10</v>
      </c>
      <c r="AM93" s="34" t="s">
        <v>287</v>
      </c>
      <c r="AN93" s="300"/>
      <c r="AO93" s="300"/>
      <c r="AP93" s="278">
        <v>10</v>
      </c>
      <c r="AQ93" s="278" t="s">
        <v>229</v>
      </c>
      <c r="AR93" s="314">
        <v>10</v>
      </c>
      <c r="AS93" s="314" t="s">
        <v>287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71</v>
      </c>
      <c r="C94" s="2" t="s">
        <v>73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248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347</v>
      </c>
      <c r="C95" s="2" t="s">
        <v>348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281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164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251</v>
      </c>
      <c r="N96" s="286"/>
      <c r="O96" s="286"/>
      <c r="P96" s="10"/>
      <c r="Q96" s="10"/>
      <c r="R96" s="29"/>
      <c r="S96" s="29"/>
      <c r="T96" s="44">
        <v>10</v>
      </c>
      <c r="U96" s="26" t="s">
        <v>234</v>
      </c>
      <c r="V96" s="27">
        <v>40</v>
      </c>
      <c r="W96" s="27" t="s">
        <v>283</v>
      </c>
      <c r="X96" s="300">
        <v>10</v>
      </c>
      <c r="Y96" s="300" t="s">
        <v>234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225</v>
      </c>
      <c r="AN96" s="300"/>
      <c r="AO96" s="300"/>
      <c r="AP96" s="278"/>
      <c r="AQ96" s="278"/>
      <c r="AR96" s="314">
        <v>10</v>
      </c>
      <c r="AS96" s="314" t="s">
        <v>225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182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70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225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283</v>
      </c>
      <c r="X98" s="300">
        <v>10</v>
      </c>
      <c r="Y98" s="300" t="s">
        <v>251</v>
      </c>
      <c r="Z98" s="209"/>
      <c r="AA98" s="209"/>
      <c r="AB98" s="32">
        <v>20</v>
      </c>
      <c r="AC98" s="32" t="s">
        <v>296</v>
      </c>
      <c r="AD98" s="36"/>
      <c r="AE98" s="36"/>
      <c r="AF98" s="297">
        <v>10</v>
      </c>
      <c r="AG98" s="297" t="s">
        <v>251</v>
      </c>
      <c r="AH98" s="33"/>
      <c r="AI98" s="33"/>
      <c r="AJ98" s="323">
        <v>10</v>
      </c>
      <c r="AK98" s="323" t="s">
        <v>251</v>
      </c>
      <c r="AL98" s="34">
        <v>20</v>
      </c>
      <c r="AM98" s="34" t="s">
        <v>224</v>
      </c>
      <c r="AN98" s="300"/>
      <c r="AO98" s="300"/>
      <c r="AP98" s="278"/>
      <c r="AQ98" s="278"/>
      <c r="AR98" s="314">
        <v>20</v>
      </c>
      <c r="AS98" s="314" t="s">
        <v>225</v>
      </c>
      <c r="AT98" s="156"/>
      <c r="AU98" s="156"/>
      <c r="AV98" s="35"/>
      <c r="AW98" s="35"/>
      <c r="AX98" s="163">
        <v>30</v>
      </c>
      <c r="AY98" s="163" t="s">
        <v>234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122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193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281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247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352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197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247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241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247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106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107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242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192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184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249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237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333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242</v>
      </c>
      <c r="AV105" s="35"/>
      <c r="AW105" s="35"/>
      <c r="AX105" s="163">
        <v>30</v>
      </c>
      <c r="AY105" s="163" t="s">
        <v>242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198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244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185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116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142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116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345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243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186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247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194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237</v>
      </c>
      <c r="AN113" s="300"/>
      <c r="AO113" s="300"/>
      <c r="AP113" s="278">
        <v>10</v>
      </c>
      <c r="AQ113" s="278" t="s">
        <v>262</v>
      </c>
      <c r="AR113" s="314">
        <v>10</v>
      </c>
      <c r="AS113" s="314" t="s">
        <v>237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284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281</v>
      </c>
      <c r="V114" s="27">
        <v>10</v>
      </c>
      <c r="W114" s="27" t="s">
        <v>281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295</v>
      </c>
      <c r="AN114" s="300"/>
      <c r="AO114" s="300"/>
      <c r="AP114" s="278"/>
      <c r="AQ114" s="278"/>
      <c r="AR114" s="314">
        <v>10</v>
      </c>
      <c r="AS114" s="314" t="s">
        <v>295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216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232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240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57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243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243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245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79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233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227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48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233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248</v>
      </c>
      <c r="AD118" s="36"/>
      <c r="AE118" s="36"/>
      <c r="AF118" s="297">
        <v>10</v>
      </c>
      <c r="AG118" s="297" t="s">
        <v>229</v>
      </c>
      <c r="AH118" s="33"/>
      <c r="AI118" s="33"/>
      <c r="AJ118" s="323"/>
      <c r="AK118" s="323"/>
      <c r="AL118" s="34">
        <v>10</v>
      </c>
      <c r="AM118" s="34" t="s">
        <v>233</v>
      </c>
      <c r="AN118" s="300"/>
      <c r="AO118" s="300"/>
      <c r="AP118" s="278">
        <v>10</v>
      </c>
      <c r="AQ118" s="278" t="s">
        <v>248</v>
      </c>
      <c r="AR118" s="314">
        <v>10</v>
      </c>
      <c r="AS118" s="314" t="s">
        <v>287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99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252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245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208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241</v>
      </c>
      <c r="L120" s="282">
        <v>50</v>
      </c>
      <c r="M120" s="282" t="s">
        <v>244</v>
      </c>
      <c r="N120" s="286"/>
      <c r="O120" s="286"/>
      <c r="P120" s="10"/>
      <c r="Q120" s="10"/>
      <c r="R120" s="29">
        <v>20</v>
      </c>
      <c r="S120" s="29" t="s">
        <v>241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232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295</v>
      </c>
      <c r="AN120" s="300"/>
      <c r="AO120" s="300"/>
      <c r="AP120" s="278"/>
      <c r="AQ120" s="278"/>
      <c r="AR120" s="314">
        <v>20</v>
      </c>
      <c r="AS120" s="314" t="s">
        <v>346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295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100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246</v>
      </c>
      <c r="L121" s="282">
        <v>50</v>
      </c>
      <c r="M121" s="282" t="s">
        <v>250</v>
      </c>
      <c r="N121" s="286">
        <v>50</v>
      </c>
      <c r="O121" s="286" t="s">
        <v>245</v>
      </c>
      <c r="P121" s="10"/>
      <c r="Q121" s="10"/>
      <c r="R121" s="29"/>
      <c r="S121" s="29"/>
      <c r="T121" s="44">
        <v>20</v>
      </c>
      <c r="U121" s="26" t="s">
        <v>244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250</v>
      </c>
      <c r="AN121" s="300"/>
      <c r="AO121" s="300"/>
      <c r="AP121" s="278"/>
      <c r="AQ121" s="278"/>
      <c r="AR121" s="314">
        <v>30</v>
      </c>
      <c r="AS121" s="314" t="s">
        <v>246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101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240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245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101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252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189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102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228</v>
      </c>
      <c r="L125" s="282">
        <v>20</v>
      </c>
      <c r="M125" s="282" t="s">
        <v>226</v>
      </c>
      <c r="N125" s="286">
        <v>50</v>
      </c>
      <c r="O125" s="286" t="s">
        <v>228</v>
      </c>
      <c r="P125" s="10"/>
      <c r="Q125" s="10"/>
      <c r="R125" s="29"/>
      <c r="S125" s="29"/>
      <c r="T125" s="44">
        <v>20</v>
      </c>
      <c r="U125" s="26" t="s">
        <v>243</v>
      </c>
      <c r="V125" s="27">
        <v>20</v>
      </c>
      <c r="W125" s="27" t="s">
        <v>252</v>
      </c>
      <c r="X125" s="300"/>
      <c r="Y125" s="300"/>
      <c r="Z125" s="209"/>
      <c r="AA125" s="209"/>
      <c r="AB125" s="32">
        <v>10</v>
      </c>
      <c r="AC125" s="32" t="s">
        <v>243</v>
      </c>
      <c r="AD125" s="36"/>
      <c r="AE125" s="36"/>
      <c r="AF125" s="297"/>
      <c r="AG125" s="297"/>
      <c r="AH125" s="33">
        <v>5</v>
      </c>
      <c r="AI125" s="33" t="s">
        <v>240</v>
      </c>
      <c r="AJ125" s="323">
        <v>10</v>
      </c>
      <c r="AK125" s="323" t="s">
        <v>243</v>
      </c>
      <c r="AL125" s="34">
        <v>30</v>
      </c>
      <c r="AM125" s="34" t="s">
        <v>327</v>
      </c>
      <c r="AN125" s="300"/>
      <c r="AO125" s="300"/>
      <c r="AP125" s="278"/>
      <c r="AQ125" s="278"/>
      <c r="AR125" s="314">
        <v>20</v>
      </c>
      <c r="AS125" s="314" t="s">
        <v>226</v>
      </c>
      <c r="AT125" s="156">
        <v>10</v>
      </c>
      <c r="AU125" s="156" t="s">
        <v>351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351</v>
      </c>
      <c r="BD125" s="169">
        <v>10</v>
      </c>
      <c r="BE125" s="169" t="s">
        <v>245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217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226</v>
      </c>
      <c r="V126" s="27">
        <v>20</v>
      </c>
      <c r="W126" s="27" t="s">
        <v>228</v>
      </c>
      <c r="X126" s="300">
        <v>10</v>
      </c>
      <c r="Y126" s="300" t="s">
        <v>234</v>
      </c>
      <c r="Z126" s="209"/>
      <c r="AA126" s="209"/>
      <c r="AB126" s="32">
        <v>20</v>
      </c>
      <c r="AC126" s="32" t="s">
        <v>226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234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103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232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104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105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80</v>
      </c>
      <c r="C130" s="2" t="s">
        <v>13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248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224</v>
      </c>
      <c r="T130" s="44">
        <v>10</v>
      </c>
      <c r="U130" s="26" t="s">
        <v>248</v>
      </c>
      <c r="V130" s="27">
        <v>10</v>
      </c>
      <c r="W130" s="27" t="s">
        <v>248</v>
      </c>
      <c r="X130" s="300"/>
      <c r="Y130" s="300"/>
      <c r="Z130" s="209"/>
      <c r="AA130" s="209"/>
      <c r="AB130" s="32">
        <v>10</v>
      </c>
      <c r="AC130" s="32" t="s">
        <v>248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334</v>
      </c>
      <c r="AN130" s="300"/>
      <c r="AO130" s="300"/>
      <c r="AP130" s="278">
        <v>10</v>
      </c>
      <c r="AQ130" s="278" t="s">
        <v>257</v>
      </c>
      <c r="AR130" s="314">
        <v>10</v>
      </c>
      <c r="AS130" s="314" t="s">
        <v>334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328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328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356</v>
      </c>
      <c r="C133" s="2" t="s">
        <v>13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356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257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357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229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207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241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281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247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352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49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234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18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248</v>
      </c>
      <c r="AN138" s="300"/>
      <c r="AO138" s="300"/>
      <c r="AP138" s="278"/>
      <c r="AQ138" s="278"/>
      <c r="AR138" s="314">
        <v>10</v>
      </c>
      <c r="AS138" s="314" t="s">
        <v>248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330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240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243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74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229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75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248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251</v>
      </c>
      <c r="AL141" s="34">
        <v>10</v>
      </c>
      <c r="AM141" s="34" t="s">
        <v>229</v>
      </c>
      <c r="AN141" s="300"/>
      <c r="AO141" s="300"/>
      <c r="AP141" s="278"/>
      <c r="AQ141" s="278"/>
      <c r="AR141" s="314">
        <v>10</v>
      </c>
      <c r="AS141" s="314" t="s">
        <v>229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229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372</v>
      </c>
      <c r="C142" s="2" t="s">
        <v>370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372</v>
      </c>
      <c r="C143" s="2" t="s">
        <v>69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372</v>
      </c>
      <c r="C144" s="2" t="s">
        <v>371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78</v>
      </c>
      <c r="C145" s="2" t="s">
        <v>13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230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257</v>
      </c>
      <c r="T145" s="44">
        <v>10</v>
      </c>
      <c r="U145" s="26" t="s">
        <v>257</v>
      </c>
      <c r="V145" s="27">
        <v>10</v>
      </c>
      <c r="W145" s="27" t="s">
        <v>257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248</v>
      </c>
      <c r="AH145" s="33"/>
      <c r="AI145" s="33"/>
      <c r="AJ145" s="323">
        <v>30</v>
      </c>
      <c r="AK145" s="323" t="s">
        <v>225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227</v>
      </c>
      <c r="AT145" s="156"/>
      <c r="AU145" s="156"/>
      <c r="AV145" s="35"/>
      <c r="AW145" s="35"/>
      <c r="AX145" s="163">
        <v>30</v>
      </c>
      <c r="AY145" s="163" t="s">
        <v>230</v>
      </c>
      <c r="AZ145" s="166"/>
      <c r="BA145" s="166"/>
      <c r="BB145" s="300">
        <v>50</v>
      </c>
      <c r="BC145" s="300" t="s">
        <v>257</v>
      </c>
      <c r="BD145" s="169">
        <v>50</v>
      </c>
      <c r="BE145" s="169" t="s">
        <v>257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32</v>
      </c>
      <c r="C146" s="2" t="s">
        <v>33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224</v>
      </c>
      <c r="L146" s="282"/>
      <c r="M146" s="282"/>
      <c r="N146" s="286">
        <v>30</v>
      </c>
      <c r="O146" s="286" t="s">
        <v>248</v>
      </c>
      <c r="P146" s="10"/>
      <c r="Q146" s="10"/>
      <c r="R146" s="29">
        <v>10</v>
      </c>
      <c r="S146" s="29" t="s">
        <v>224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225</v>
      </c>
      <c r="AH146" s="33"/>
      <c r="AI146" s="33"/>
      <c r="AJ146" s="323"/>
      <c r="AK146" s="323"/>
      <c r="AL146" s="34">
        <v>10</v>
      </c>
      <c r="AM146" s="34" t="s">
        <v>248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32</v>
      </c>
      <c r="C147" s="2" t="s">
        <v>13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225</v>
      </c>
      <c r="L147" s="282"/>
      <c r="M147" s="282"/>
      <c r="N147" s="287">
        <v>30</v>
      </c>
      <c r="O147" s="287" t="s">
        <v>224</v>
      </c>
      <c r="P147" s="5"/>
      <c r="Q147" s="5"/>
      <c r="R147" s="29">
        <v>10</v>
      </c>
      <c r="S147" s="29" t="s">
        <v>225</v>
      </c>
      <c r="T147" s="44"/>
      <c r="U147" s="26"/>
      <c r="V147" s="27">
        <v>10</v>
      </c>
      <c r="W147" s="27" t="s">
        <v>225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251</v>
      </c>
      <c r="AH147" s="33"/>
      <c r="AI147" s="33"/>
      <c r="AJ147" s="323"/>
      <c r="AK147" s="323"/>
      <c r="AL147" s="34">
        <v>10</v>
      </c>
      <c r="AM147" s="34" t="s">
        <v>224</v>
      </c>
      <c r="AN147" s="300"/>
      <c r="AO147" s="300"/>
      <c r="AP147" s="278"/>
      <c r="AQ147" s="278"/>
      <c r="AR147" s="314">
        <v>10</v>
      </c>
      <c r="AS147" s="314" t="s">
        <v>224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32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251</v>
      </c>
      <c r="L148" s="282"/>
      <c r="M148" s="282"/>
      <c r="N148" s="286">
        <v>30</v>
      </c>
      <c r="O148" s="286" t="s">
        <v>225</v>
      </c>
      <c r="P148" s="10"/>
      <c r="Q148" s="10"/>
      <c r="R148" s="58"/>
      <c r="S148" s="58"/>
      <c r="T148" s="44">
        <v>10</v>
      </c>
      <c r="U148" s="44" t="s">
        <v>251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234</v>
      </c>
      <c r="AH148" s="47"/>
      <c r="AI148" s="47"/>
      <c r="AJ148" s="324">
        <v>10</v>
      </c>
      <c r="AK148" s="324" t="s">
        <v>228</v>
      </c>
      <c r="AL148" s="43">
        <v>10</v>
      </c>
      <c r="AM148" s="43" t="s">
        <v>225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32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234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228</v>
      </c>
      <c r="AH149" s="47"/>
      <c r="AI149" s="47"/>
      <c r="AJ149" s="324">
        <v>10</v>
      </c>
      <c r="AK149" s="324" t="s">
        <v>243</v>
      </c>
      <c r="AL149" s="43">
        <v>10</v>
      </c>
      <c r="AM149" s="43" t="s">
        <v>234</v>
      </c>
      <c r="AN149" s="301"/>
      <c r="AO149" s="301"/>
      <c r="AP149" s="278"/>
      <c r="AQ149" s="278"/>
      <c r="AR149" s="282">
        <v>10</v>
      </c>
      <c r="AS149" s="282" t="s">
        <v>251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76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76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76</v>
      </c>
      <c r="C152" s="2" t="s">
        <v>13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77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251</v>
      </c>
      <c r="P153" s="10"/>
      <c r="Q153" s="10"/>
      <c r="R153" s="29"/>
      <c r="S153" s="29"/>
      <c r="T153" s="44">
        <v>10</v>
      </c>
      <c r="U153" s="26" t="s">
        <v>234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252</v>
      </c>
      <c r="AL153" s="34">
        <v>10</v>
      </c>
      <c r="AM153" s="34" t="s">
        <v>251</v>
      </c>
      <c r="AN153" s="300"/>
      <c r="AO153" s="300"/>
      <c r="AP153" s="278"/>
      <c r="AQ153" s="278"/>
      <c r="AR153" s="314">
        <v>10</v>
      </c>
      <c r="AS153" s="314" t="s">
        <v>225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31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248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83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233</v>
      </c>
      <c r="L155" s="282"/>
      <c r="M155" s="282"/>
      <c r="N155" s="286">
        <v>100</v>
      </c>
      <c r="O155" s="286" t="s">
        <v>229</v>
      </c>
      <c r="P155" s="10"/>
      <c r="Q155" s="10"/>
      <c r="R155" s="29"/>
      <c r="S155" s="29"/>
      <c r="T155" s="44">
        <v>10</v>
      </c>
      <c r="U155" s="26" t="s">
        <v>229</v>
      </c>
      <c r="V155" s="27">
        <v>220</v>
      </c>
      <c r="W155" s="27" t="s">
        <v>258</v>
      </c>
      <c r="X155" s="300">
        <v>20</v>
      </c>
      <c r="Y155" s="300" t="s">
        <v>229</v>
      </c>
      <c r="Z155" s="209"/>
      <c r="AA155" s="209"/>
      <c r="AB155" s="32">
        <v>20</v>
      </c>
      <c r="AC155" s="32" t="s">
        <v>229</v>
      </c>
      <c r="AD155" s="36"/>
      <c r="AE155" s="36"/>
      <c r="AF155" s="297">
        <v>110</v>
      </c>
      <c r="AG155" s="297" t="s">
        <v>258</v>
      </c>
      <c r="AH155" s="33"/>
      <c r="AI155" s="33"/>
      <c r="AJ155" s="323"/>
      <c r="AK155" s="323"/>
      <c r="AL155" s="34">
        <v>20</v>
      </c>
      <c r="AM155" s="34" t="s">
        <v>229</v>
      </c>
      <c r="AN155" s="300"/>
      <c r="AO155" s="300"/>
      <c r="AP155" s="278"/>
      <c r="AQ155" s="278"/>
      <c r="AR155" s="314">
        <v>20</v>
      </c>
      <c r="AS155" s="314" t="s">
        <v>229</v>
      </c>
      <c r="AT155" s="156">
        <v>30</v>
      </c>
      <c r="AU155" s="156" t="s">
        <v>229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373</v>
      </c>
      <c r="C156" s="2" t="s">
        <v>69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373</v>
      </c>
      <c r="C157" s="2" t="s">
        <v>371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143</v>
      </c>
      <c r="C158" s="2" t="s">
        <v>13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289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281</v>
      </c>
      <c r="AD159" s="36"/>
      <c r="AE159" s="36"/>
      <c r="AF159" s="297">
        <v>30</v>
      </c>
      <c r="AG159" s="297" t="s">
        <v>232</v>
      </c>
      <c r="AH159" s="33"/>
      <c r="AI159" s="33"/>
      <c r="AJ159" s="323"/>
      <c r="AK159" s="323"/>
      <c r="AL159" s="34">
        <v>10</v>
      </c>
      <c r="AM159" s="34" t="s">
        <v>232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241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81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225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115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224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224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326</v>
      </c>
      <c r="AN161" s="301"/>
      <c r="AO161" s="301"/>
      <c r="AP161" s="278"/>
      <c r="AQ161" s="278"/>
      <c r="AR161" s="282">
        <v>20</v>
      </c>
      <c r="AS161" s="282" t="s">
        <v>248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112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229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224</v>
      </c>
      <c r="AH162" s="47"/>
      <c r="AI162" s="47"/>
      <c r="AJ162" s="324"/>
      <c r="AK162" s="324"/>
      <c r="AL162" s="43">
        <v>10</v>
      </c>
      <c r="AM162" s="43" t="s">
        <v>248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201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229</v>
      </c>
      <c r="L163" s="282">
        <v>50</v>
      </c>
      <c r="M163" s="282" t="s">
        <v>248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225</v>
      </c>
      <c r="AH163" s="33"/>
      <c r="AI163" s="33"/>
      <c r="AJ163" s="323"/>
      <c r="AK163" s="323"/>
      <c r="AL163" s="34">
        <v>10</v>
      </c>
      <c r="AM163" s="34" t="s">
        <v>224</v>
      </c>
      <c r="AN163" s="300"/>
      <c r="AO163" s="300"/>
      <c r="AP163" s="278">
        <v>10</v>
      </c>
      <c r="AQ163" s="278" t="s">
        <v>224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82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248</v>
      </c>
      <c r="AN164" s="300"/>
      <c r="AO164" s="300"/>
      <c r="AP164" s="278"/>
      <c r="AQ164" s="278"/>
      <c r="AR164" s="314">
        <v>10</v>
      </c>
      <c r="AS164" s="314" t="s">
        <v>248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202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225</v>
      </c>
      <c r="L165" s="282">
        <v>50</v>
      </c>
      <c r="M165" s="282" t="s">
        <v>224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225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362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365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91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114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92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203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226</v>
      </c>
      <c r="N170" s="286"/>
      <c r="O170" s="286"/>
      <c r="P170" s="10"/>
      <c r="Q170" s="10"/>
      <c r="R170" s="29"/>
      <c r="S170" s="29"/>
      <c r="T170" s="44">
        <v>10</v>
      </c>
      <c r="U170" s="26" t="s">
        <v>243</v>
      </c>
      <c r="V170" s="27">
        <v>10</v>
      </c>
      <c r="W170" s="27" t="s">
        <v>243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228</v>
      </c>
      <c r="AN170" s="300"/>
      <c r="AO170" s="300"/>
      <c r="AP170" s="278"/>
      <c r="AQ170" s="278"/>
      <c r="AR170" s="314">
        <v>10</v>
      </c>
      <c r="AS170" s="314" t="s">
        <v>228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93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94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361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244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240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95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228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96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293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244</v>
      </c>
      <c r="AD176" s="36"/>
      <c r="AE176" s="36"/>
      <c r="AF176" s="297">
        <v>40</v>
      </c>
      <c r="AG176" s="297" t="s">
        <v>240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172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55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179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245</v>
      </c>
      <c r="AH179" s="33"/>
      <c r="AI179" s="33"/>
      <c r="AJ179" s="323"/>
      <c r="AK179" s="323"/>
      <c r="AL179" s="34">
        <v>20</v>
      </c>
      <c r="AM179" s="34" t="s">
        <v>252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86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35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170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261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87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387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261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386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242</v>
      </c>
      <c r="T185" s="44">
        <v>10</v>
      </c>
      <c r="U185" s="26" t="s">
        <v>262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262</v>
      </c>
      <c r="AN185" s="300"/>
      <c r="AO185" s="300"/>
      <c r="AP185" s="278">
        <v>10</v>
      </c>
      <c r="AQ185" s="278" t="s">
        <v>231</v>
      </c>
      <c r="AR185" s="314"/>
      <c r="AS185" s="314"/>
      <c r="AT185" s="156">
        <v>20</v>
      </c>
      <c r="AU185" s="156" t="s">
        <v>231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231</v>
      </c>
      <c r="BD185" s="169">
        <v>10</v>
      </c>
      <c r="BE185" s="169" t="s">
        <v>231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89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90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237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206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231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359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124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242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242</v>
      </c>
      <c r="AN189" s="300"/>
      <c r="AO189" s="300"/>
      <c r="AP189" s="278"/>
      <c r="AQ189" s="278"/>
      <c r="AR189" s="314">
        <v>10</v>
      </c>
      <c r="AS189" s="314" t="s">
        <v>242</v>
      </c>
      <c r="AT189" s="156"/>
      <c r="AU189" s="156"/>
      <c r="AV189" s="35"/>
      <c r="AW189" s="35"/>
      <c r="AX189" s="163">
        <v>30</v>
      </c>
      <c r="AY189" s="163" t="s">
        <v>242</v>
      </c>
      <c r="AZ189" s="166">
        <v>10</v>
      </c>
      <c r="BA189" s="166" t="s">
        <v>237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360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333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171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279</v>
      </c>
      <c r="L191" s="282"/>
      <c r="M191" s="282"/>
      <c r="N191" s="286">
        <v>20</v>
      </c>
      <c r="O191" s="286" t="s">
        <v>253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43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232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290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232</v>
      </c>
      <c r="AD193" s="36"/>
      <c r="AE193" s="36"/>
      <c r="AF193" s="297">
        <v>30</v>
      </c>
      <c r="AG193" s="297" t="s">
        <v>241</v>
      </c>
      <c r="AH193" s="33"/>
      <c r="AI193" s="33"/>
      <c r="AJ193" s="323"/>
      <c r="AK193" s="323"/>
      <c r="AL193" s="34">
        <v>10</v>
      </c>
      <c r="AM193" s="34" t="s">
        <v>295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240</v>
      </c>
      <c r="AX193" s="163">
        <v>30</v>
      </c>
      <c r="AY193" s="163" t="s">
        <v>352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125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253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279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279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44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261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195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237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97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242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84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224</v>
      </c>
      <c r="L198" s="282"/>
      <c r="M198" s="282"/>
      <c r="N198" s="286">
        <v>50</v>
      </c>
      <c r="O198" s="286" t="s">
        <v>234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234</v>
      </c>
      <c r="Z198" s="209">
        <v>100</v>
      </c>
      <c r="AA198" s="209" t="s">
        <v>225</v>
      </c>
      <c r="AB198" s="32">
        <v>10</v>
      </c>
      <c r="AC198" s="32" t="s">
        <v>234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234</v>
      </c>
      <c r="AL198" s="34">
        <v>10</v>
      </c>
      <c r="AM198" s="34" t="s">
        <v>251</v>
      </c>
      <c r="AN198" s="300"/>
      <c r="AO198" s="300"/>
      <c r="AP198" s="278"/>
      <c r="AQ198" s="278"/>
      <c r="AR198" s="314">
        <v>10</v>
      </c>
      <c r="AS198" s="314" t="s">
        <v>251</v>
      </c>
      <c r="AT198" s="156">
        <v>10</v>
      </c>
      <c r="AU198" s="156" t="s">
        <v>234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292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252</v>
      </c>
      <c r="L199" s="282"/>
      <c r="M199" s="282"/>
      <c r="N199" s="286">
        <v>50</v>
      </c>
      <c r="O199" s="286" t="s">
        <v>252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240</v>
      </c>
      <c r="AD199" s="36"/>
      <c r="AE199" s="36"/>
      <c r="AF199" s="297">
        <v>30</v>
      </c>
      <c r="AG199" s="297" t="s">
        <v>252</v>
      </c>
      <c r="AH199" s="33"/>
      <c r="AI199" s="33"/>
      <c r="AJ199" s="323"/>
      <c r="AK199" s="323"/>
      <c r="AL199" s="34">
        <v>10</v>
      </c>
      <c r="AM199" s="34" t="s">
        <v>243</v>
      </c>
      <c r="AN199" s="300"/>
      <c r="AO199" s="300"/>
      <c r="AP199" s="278"/>
      <c r="AQ199" s="278"/>
      <c r="AR199" s="314">
        <v>10</v>
      </c>
      <c r="AS199" s="314" t="s">
        <v>243</v>
      </c>
      <c r="AT199" s="156"/>
      <c r="AU199" s="156"/>
      <c r="AV199" s="35"/>
      <c r="AW199" s="35"/>
      <c r="AX199" s="163">
        <v>20</v>
      </c>
      <c r="AY199" s="163" t="s">
        <v>243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85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245</v>
      </c>
      <c r="L200" s="282">
        <v>10</v>
      </c>
      <c r="M200" s="282" t="s">
        <v>226</v>
      </c>
      <c r="N200" s="286">
        <v>50</v>
      </c>
      <c r="O200" s="286" t="s">
        <v>243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351</v>
      </c>
      <c r="AH200" s="33"/>
      <c r="AI200" s="33"/>
      <c r="AJ200" s="323"/>
      <c r="AK200" s="323"/>
      <c r="AL200" s="34">
        <v>10</v>
      </c>
      <c r="AM200" s="34" t="s">
        <v>228</v>
      </c>
      <c r="AN200" s="300"/>
      <c r="AO200" s="300"/>
      <c r="AP200" s="278"/>
      <c r="AQ200" s="278"/>
      <c r="AR200" s="314">
        <v>10</v>
      </c>
      <c r="AS200" s="314" t="s">
        <v>228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218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233</v>
      </c>
      <c r="L201" s="282"/>
      <c r="M201" s="282"/>
      <c r="N201" s="286">
        <v>50</v>
      </c>
      <c r="O201" s="286" t="s">
        <v>230</v>
      </c>
      <c r="P201" s="10"/>
      <c r="Q201" s="10"/>
      <c r="R201" s="29"/>
      <c r="S201" s="29"/>
      <c r="T201" s="44"/>
      <c r="U201" s="26"/>
      <c r="V201" s="27">
        <v>20</v>
      </c>
      <c r="W201" s="27" t="s">
        <v>229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230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218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230</v>
      </c>
      <c r="L202" s="282"/>
      <c r="M202" s="282"/>
      <c r="N202" s="286">
        <v>50</v>
      </c>
      <c r="O202" s="286" t="s">
        <v>227</v>
      </c>
      <c r="P202" s="10"/>
      <c r="Q202" s="10"/>
      <c r="R202" s="29"/>
      <c r="S202" s="29"/>
      <c r="T202" s="44"/>
      <c r="U202" s="26"/>
      <c r="V202" s="27">
        <v>20</v>
      </c>
      <c r="W202" s="27" t="s">
        <v>233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227</v>
      </c>
      <c r="AN202" s="300"/>
      <c r="AO202" s="300"/>
      <c r="AP202" s="278"/>
      <c r="AQ202" s="278"/>
      <c r="AR202" s="314">
        <v>10</v>
      </c>
      <c r="AS202" s="314" t="s">
        <v>227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19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233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226</v>
      </c>
      <c r="AL203" s="34">
        <v>10</v>
      </c>
      <c r="AM203" s="34" t="s">
        <v>287</v>
      </c>
      <c r="AN203" s="300"/>
      <c r="AO203" s="300"/>
      <c r="AP203" s="278"/>
      <c r="AQ203" s="278"/>
      <c r="AR203" s="314">
        <v>10</v>
      </c>
      <c r="AS203" s="314" t="s">
        <v>287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19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19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227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248</v>
      </c>
      <c r="AH205" s="33"/>
      <c r="AI205" s="33"/>
      <c r="AJ205" s="324">
        <v>10</v>
      </c>
      <c r="AK205" s="323" t="s">
        <v>234</v>
      </c>
      <c r="AL205" s="34">
        <v>10</v>
      </c>
      <c r="AM205" s="34" t="s">
        <v>230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233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117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117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225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118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144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256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256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144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123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175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238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176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279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359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181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267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180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264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354</v>
      </c>
      <c r="AV215" s="297">
        <v>4</v>
      </c>
      <c r="AW215" s="297" t="s">
        <v>264</v>
      </c>
      <c r="BB215" s="300">
        <v>15</v>
      </c>
      <c r="BC215" s="300" t="s">
        <v>264</v>
      </c>
    </row>
    <row r="216" spans="1:148" s="297" customFormat="1" x14ac:dyDescent="0.2">
      <c r="A216" s="4">
        <f t="shared" si="9"/>
        <v>214</v>
      </c>
      <c r="B216" s="293" t="s">
        <v>377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177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228</v>
      </c>
      <c r="L217" s="296"/>
      <c r="M217" s="296"/>
      <c r="P217" s="10"/>
      <c r="Q217" s="10"/>
      <c r="T217" s="297">
        <v>9</v>
      </c>
      <c r="U217" s="297" t="s">
        <v>228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178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272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239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240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280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234</v>
      </c>
      <c r="AP221" s="296"/>
      <c r="AQ221" s="296"/>
      <c r="BD221" s="297">
        <v>10</v>
      </c>
      <c r="BE221" s="297" t="s">
        <v>224</v>
      </c>
    </row>
    <row r="222" spans="1:148" s="297" customFormat="1" x14ac:dyDescent="0.2">
      <c r="A222" s="4">
        <f t="shared" si="9"/>
        <v>220</v>
      </c>
      <c r="B222" s="292" t="s">
        <v>263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258</v>
      </c>
    </row>
    <row r="223" spans="1:148" s="297" customFormat="1" x14ac:dyDescent="0.2">
      <c r="A223" s="4">
        <f t="shared" si="9"/>
        <v>221</v>
      </c>
      <c r="B223" s="292" t="s">
        <v>353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240</v>
      </c>
    </row>
    <row r="224" spans="1:148" s="297" customFormat="1" x14ac:dyDescent="0.2">
      <c r="A224" s="4">
        <f t="shared" si="9"/>
        <v>222</v>
      </c>
      <c r="B224" s="292" t="s">
        <v>275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268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224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265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266</v>
      </c>
      <c r="AB226" s="297">
        <v>4</v>
      </c>
      <c r="AC226" s="297" t="s">
        <v>266</v>
      </c>
      <c r="AP226" s="296"/>
      <c r="AQ226" s="296"/>
      <c r="AV226" s="297">
        <v>10</v>
      </c>
      <c r="AW226" s="297" t="s">
        <v>363</v>
      </c>
    </row>
    <row r="227" spans="1:57" s="297" customFormat="1" x14ac:dyDescent="0.2">
      <c r="A227" s="4">
        <f t="shared" si="9"/>
        <v>225</v>
      </c>
      <c r="B227" s="292" t="s">
        <v>269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270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271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236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273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266</v>
      </c>
      <c r="AP230" s="296"/>
      <c r="AQ230" s="296"/>
      <c r="AV230" s="297">
        <v>10</v>
      </c>
      <c r="AW230" s="297" t="s">
        <v>364</v>
      </c>
    </row>
    <row r="231" spans="1:57" s="297" customFormat="1" x14ac:dyDescent="0.2">
      <c r="A231" s="4">
        <f t="shared" si="9"/>
        <v>229</v>
      </c>
      <c r="B231" s="292" t="s">
        <v>274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276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251</v>
      </c>
    </row>
    <row r="233" spans="1:57" s="297" customFormat="1" x14ac:dyDescent="0.2">
      <c r="A233" s="4">
        <f t="shared" si="9"/>
        <v>231</v>
      </c>
      <c r="B233" s="292" t="s">
        <v>277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278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294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295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309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310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311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311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311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312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238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314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313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315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316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255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366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368</v>
      </c>
      <c r="BD246" s="341">
        <v>1</v>
      </c>
      <c r="BE246" s="341" t="s">
        <v>384</v>
      </c>
    </row>
    <row r="247" spans="1:57" s="341" customFormat="1" x14ac:dyDescent="0.2">
      <c r="A247" s="278">
        <f t="shared" si="9"/>
        <v>245</v>
      </c>
      <c r="B247" s="342" t="s">
        <v>367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385</v>
      </c>
    </row>
    <row r="248" spans="1:57" s="297" customFormat="1" x14ac:dyDescent="0.2">
      <c r="A248" s="278">
        <f t="shared" si="9"/>
        <v>246</v>
      </c>
      <c r="B248" s="292" t="s">
        <v>369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240</v>
      </c>
    </row>
    <row r="249" spans="1:57" s="297" customFormat="1" x14ac:dyDescent="0.2">
      <c r="A249" s="278">
        <f t="shared" si="9"/>
        <v>247</v>
      </c>
      <c r="B249" s="292" t="s">
        <v>375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376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380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383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248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BD2:BE2"/>
    <mergeCell ref="AT2:AU2"/>
    <mergeCell ref="AV2:AW2"/>
    <mergeCell ref="AX2:AY2"/>
    <mergeCell ref="AZ2:BA2"/>
    <mergeCell ref="BB2:BC2"/>
    <mergeCell ref="AR2:AS2"/>
    <mergeCell ref="AH2:AI2"/>
    <mergeCell ref="AJ2:AK2"/>
    <mergeCell ref="AL2:AM2"/>
    <mergeCell ref="AN2:AO2"/>
    <mergeCell ref="AP2:AQ2"/>
    <mergeCell ref="AF2:AG2"/>
    <mergeCell ref="AD2:AE2"/>
    <mergeCell ref="AB2:AC2"/>
    <mergeCell ref="V2:W2"/>
    <mergeCell ref="X2:Y2"/>
    <mergeCell ref="P2:Q2"/>
    <mergeCell ref="Z2:AA2"/>
    <mergeCell ref="J1:K1"/>
    <mergeCell ref="J2:K2"/>
    <mergeCell ref="E2:G2"/>
    <mergeCell ref="L2:M2"/>
    <mergeCell ref="N2:O2"/>
    <mergeCell ref="R2:S2"/>
    <mergeCell ref="T2:U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2"/>
    <col min="2" max="2" width="9" style="547"/>
    <col min="3" max="3" width="42.375" style="351" customWidth="1"/>
    <col min="4" max="4" width="9" style="378"/>
    <col min="5" max="5" width="9" style="381" customWidth="1"/>
    <col min="6" max="7" width="9" style="381"/>
    <col min="8" max="8" width="12.625" style="374" bestFit="1" customWidth="1"/>
    <col min="9" max="9" width="13" style="351" customWidth="1"/>
    <col min="10" max="10" width="9.625" style="396" customWidth="1"/>
    <col min="11" max="11" width="11.875" style="396" customWidth="1"/>
    <col min="12" max="12" width="10.125" style="403" customWidth="1"/>
    <col min="13" max="13" width="11.375" style="403" customWidth="1"/>
    <col min="14" max="14" width="11.125" style="447" customWidth="1"/>
    <col min="15" max="15" width="12" style="447" customWidth="1"/>
    <col min="16" max="16" width="11.125" style="462" customWidth="1"/>
    <col min="17" max="17" width="11.375" style="462" customWidth="1"/>
    <col min="18" max="18" width="9.5" style="538" bestFit="1" customWidth="1"/>
    <col min="19" max="19" width="11.125" style="538" customWidth="1"/>
    <col min="20" max="20" width="10.375" style="474" customWidth="1"/>
    <col min="21" max="21" width="12.5" style="474" customWidth="1"/>
    <col min="22" max="22" width="10.875" style="501" customWidth="1"/>
    <col min="23" max="23" width="12.5" style="501" customWidth="1"/>
    <col min="24" max="24" width="9" style="483"/>
    <col min="25" max="25" width="9.875" style="483" customWidth="1"/>
    <col min="26" max="26" width="10.125" style="491" customWidth="1"/>
    <col min="27" max="27" width="11" style="491" customWidth="1"/>
    <col min="28" max="28" width="9.75" style="518" bestFit="1" customWidth="1"/>
    <col min="29" max="29" width="10.375" style="518" customWidth="1"/>
    <col min="30" max="30" width="10.25" style="538" customWidth="1"/>
    <col min="31" max="31" width="11.5" style="538" customWidth="1"/>
    <col min="32" max="32" width="10.125" style="525" customWidth="1"/>
    <col min="33" max="33" width="11.125" style="525" customWidth="1"/>
    <col min="34" max="34" width="10.125" style="396" customWidth="1"/>
    <col min="35" max="35" width="11.5" style="396" customWidth="1"/>
    <col min="36" max="36" width="10.125" style="561" customWidth="1"/>
    <col min="37" max="37" width="11.375" style="561" customWidth="1"/>
    <col min="38" max="38" width="10.25" style="574" customWidth="1"/>
    <col min="39" max="39" width="11.375" style="574" customWidth="1"/>
    <col min="40" max="40" width="9" style="626"/>
    <col min="41" max="41" width="11.125" style="626" customWidth="1"/>
    <col min="42" max="42" width="10.625" style="351" customWidth="1"/>
    <col min="43" max="43" width="11.375" style="351" customWidth="1"/>
    <col min="44" max="44" width="9" style="483"/>
    <col min="45" max="45" width="10.375" style="483" customWidth="1"/>
    <col min="46" max="46" width="9" style="673"/>
    <col min="47" max="47" width="10.25" style="673" customWidth="1"/>
    <col min="48" max="48" width="9.875" style="696" customWidth="1"/>
    <col min="49" max="49" width="11.625" style="696" customWidth="1"/>
    <col min="50" max="50" width="9" style="653"/>
    <col min="51" max="51" width="11.5" style="653" customWidth="1"/>
    <col min="52" max="52" width="9" style="663"/>
    <col min="53" max="53" width="10.25" style="663" customWidth="1"/>
    <col min="54" max="54" width="9" style="462"/>
    <col min="55" max="55" width="10.75" style="462" customWidth="1"/>
    <col min="56" max="56" width="10.25" style="351" customWidth="1"/>
    <col min="57" max="57" width="11.125" style="351" customWidth="1"/>
    <col min="58" max="58" width="8.875" style="483" customWidth="1"/>
    <col min="59" max="59" width="10.625" style="483" customWidth="1"/>
    <col min="60" max="60" width="9" style="703"/>
    <col min="61" max="61" width="10.75" style="703" customWidth="1"/>
    <col min="62" max="62" width="9" style="709"/>
    <col min="63" max="63" width="11" style="709" customWidth="1"/>
    <col min="64" max="64" width="9" style="714"/>
    <col min="65" max="65" width="10.25" style="714" customWidth="1"/>
    <col min="66" max="66" width="9" style="727"/>
    <col min="67" max="67" width="11" style="727" customWidth="1"/>
    <col min="68" max="68" width="9" style="732"/>
    <col min="69" max="69" width="9.75" style="732" customWidth="1"/>
    <col min="70" max="70" width="9" style="737" customWidth="1"/>
    <col min="71" max="71" width="9" style="737"/>
    <col min="72" max="73" width="9" style="742"/>
    <col min="74" max="74" width="9.75" style="754" customWidth="1"/>
    <col min="75" max="75" width="10.375" style="754" customWidth="1"/>
    <col min="76" max="76" width="9" style="757"/>
    <col min="77" max="77" width="11" style="757" customWidth="1"/>
    <col min="78" max="78" width="9" style="732"/>
    <col min="79" max="79" width="10.75" style="732" customWidth="1"/>
    <col min="80" max="80" width="9" style="772"/>
    <col min="81" max="81" width="11.125" style="769" customWidth="1"/>
    <col min="82" max="82" width="9.5" style="775" customWidth="1"/>
    <col min="83" max="83" width="11.5" style="778" customWidth="1"/>
    <col min="84" max="84" width="9" style="781"/>
    <col min="85" max="85" width="11" style="781" customWidth="1"/>
    <col min="86" max="86" width="9" style="754"/>
    <col min="87" max="87" width="10.75" style="784" customWidth="1"/>
    <col min="88" max="88" width="9" style="814"/>
    <col min="89" max="89" width="10.25" style="817" customWidth="1"/>
    <col min="90" max="90" width="9" style="825"/>
    <col min="91" max="91" width="11.625" style="825" customWidth="1"/>
    <col min="92" max="92" width="8.5" style="781" customWidth="1"/>
    <col min="93" max="93" width="10.375" style="781" customWidth="1"/>
    <col min="94" max="94" width="8.625" style="769" customWidth="1"/>
    <col min="95" max="95" width="10.125" style="772" customWidth="1"/>
    <col min="96" max="96" width="11" style="835" customWidth="1"/>
    <col min="97" max="97" width="10.125" style="832" customWidth="1"/>
    <col min="98" max="98" width="11.125" style="754" customWidth="1"/>
    <col min="99" max="99" width="10.875" style="754" customWidth="1"/>
    <col min="100" max="100" width="9" style="848"/>
    <col min="101" max="101" width="9" style="851"/>
    <col min="102" max="102" width="9.25" style="709" customWidth="1"/>
    <col min="103" max="103" width="11.375" style="709" customWidth="1"/>
    <col min="104" max="104" width="10.375" style="854" customWidth="1"/>
    <col min="105" max="105" width="10.625" style="854" customWidth="1"/>
    <col min="106" max="106" width="11" style="857" customWidth="1"/>
    <col min="107" max="107" width="11.125" style="857" customWidth="1"/>
    <col min="108" max="108" width="9" style="709" customWidth="1"/>
    <col min="109" max="109" width="10.625" style="709" customWidth="1"/>
    <col min="110" max="110" width="10.125" style="784" customWidth="1"/>
    <col min="111" max="111" width="12.375" style="784" customWidth="1"/>
    <col min="112" max="112" width="9.375" style="781" customWidth="1"/>
    <col min="113" max="113" width="10.375" style="781" customWidth="1"/>
    <col min="114" max="114" width="10.75" style="864" customWidth="1"/>
    <col min="115" max="115" width="10.625" style="867" customWidth="1"/>
    <col min="116" max="116" width="9.875" style="874" customWidth="1"/>
    <col min="117" max="117" width="11.5" style="874" customWidth="1"/>
    <col min="118" max="118" width="10.125" style="784" customWidth="1"/>
    <col min="119" max="119" width="11" style="784" customWidth="1"/>
    <col min="120" max="120" width="10.125" style="825" customWidth="1"/>
    <col min="121" max="121" width="11.375" style="825" customWidth="1"/>
    <col min="122" max="122" width="10.125" style="883" customWidth="1"/>
    <col min="123" max="123" width="10" style="886" customWidth="1"/>
    <col min="124" max="124" width="9" style="851"/>
    <col min="125" max="125" width="10.75" style="851" customWidth="1"/>
    <col min="126" max="126" width="9" style="854"/>
    <col min="127" max="127" width="10.375" style="854" customWidth="1"/>
    <col min="128" max="128" width="9.875" style="889" customWidth="1"/>
    <col min="129" max="129" width="10.625" style="889" customWidth="1"/>
    <col min="130" max="130" width="9" style="892"/>
    <col min="131" max="131" width="11.125" style="892" customWidth="1"/>
    <col min="132" max="132" width="9.625" style="754" customWidth="1"/>
    <col min="133" max="133" width="9.875" style="754" customWidth="1"/>
    <col min="134" max="134" width="9" style="901" customWidth="1"/>
    <col min="135" max="135" width="10.625" style="901" customWidth="1"/>
    <col min="136" max="136" width="9" style="908"/>
    <col min="137" max="137" width="11" style="911" customWidth="1"/>
    <col min="138" max="138" width="9" style="864"/>
    <col min="139" max="139" width="9" style="867"/>
    <col min="140" max="266" width="9" style="369"/>
    <col min="267" max="16384" width="9" style="351"/>
  </cols>
  <sheetData>
    <row r="1" spans="1:266" s="409" customFormat="1" ht="30" x14ac:dyDescent="0.4">
      <c r="A1" s="1436" t="str">
        <f>"Tổng : "&amp;(Đầu!H1+Dây!I1+'SP 3-6-17'!I3)</f>
        <v>Tổng : 645723,5</v>
      </c>
      <c r="B1" s="1436"/>
      <c r="C1" s="1436"/>
      <c r="D1" s="410"/>
      <c r="E1" s="411"/>
      <c r="F1" s="411"/>
      <c r="G1" s="411"/>
      <c r="H1" s="412"/>
      <c r="J1" s="413" t="str">
        <f>"SL: "&amp;SUM(J5:J338)</f>
        <v>SL: 260</v>
      </c>
      <c r="K1" s="414" t="str">
        <f>"$: "&amp;SUMPRODUCT(J5:J338*(REPLACE(K5:K338,1,2,"0")))</f>
        <v>$: 8390</v>
      </c>
      <c r="L1" s="413" t="str">
        <f>"SL: "&amp;SUM(L5:L338)</f>
        <v>SL: 315</v>
      </c>
      <c r="M1" s="414" t="str">
        <f>"$: "&amp;SUMPRODUCT(L5:L338*(REPLACE(M5:M338,1,2,"0")))</f>
        <v>$: 8575</v>
      </c>
      <c r="N1" s="442" t="str">
        <f>"SL: "&amp;SUM(N5:N338)</f>
        <v>SL: 70</v>
      </c>
      <c r="O1" s="443" t="str">
        <f>"$: "&amp;SUMPRODUCT(N5:N338*(REPLACE(O5:O338,1,2,"0")))</f>
        <v>$: 1450</v>
      </c>
      <c r="P1" s="455" t="str">
        <f>"SL: "&amp;SUM(P5:P338)</f>
        <v>SL: 70</v>
      </c>
      <c r="Q1" s="456" t="str">
        <f>"$: "&amp;SUMPRODUCT(P5:P338*(REPLACE(Q5:Q338,1,2,"0")))</f>
        <v>$: 1380</v>
      </c>
      <c r="R1" s="526" t="str">
        <f>"SL: "&amp;SUM(R5:R338)</f>
        <v>SL: 30</v>
      </c>
      <c r="S1" s="527" t="str">
        <f>"$: "&amp;SUMPRODUCT(R5:R338*(REPLACE(S5:S338,1,2,"0")))</f>
        <v>$: 920</v>
      </c>
      <c r="T1" s="463" t="str">
        <f>"SL: "&amp;SUM(T5:T338)</f>
        <v>SL: 1600</v>
      </c>
      <c r="U1" s="464" t="str">
        <f>"$: "&amp;SUMPRODUCT(T5:T338*(REPLACE(U5:U338,1,2,"0")))</f>
        <v>$: 28334</v>
      </c>
      <c r="V1" s="502" t="str">
        <f>"SL: "&amp;SUM(V5:V338)</f>
        <v>SL: 500</v>
      </c>
      <c r="W1" s="503" t="str">
        <f>"$: "&amp;SUMPRODUCT(V5:V338*(REPLACE(W5:W338,1,2,"0")))</f>
        <v>$: 8050</v>
      </c>
      <c r="X1" s="476" t="str">
        <f>"SL: "&amp;SUM(X5:X338)</f>
        <v>SL: 1410</v>
      </c>
      <c r="Y1" s="477" t="str">
        <f>"$: "&amp;SUMPRODUCT(X5:X338*(REPLACE(Y5:Y338,1,2,"0")))</f>
        <v>$: 32865</v>
      </c>
      <c r="Z1" s="484" t="str">
        <f>"SL: "&amp;SUM(Z5:Z338)</f>
        <v>SL: 225</v>
      </c>
      <c r="AA1" s="485" t="str">
        <f>"$: "&amp;SUMPRODUCT(Z5:Z338*(REPLACE(AA5:AA338,1,2,"0")))</f>
        <v>$: 6890</v>
      </c>
      <c r="AB1" s="507" t="str">
        <f>"SL: "&amp;SUM(AB5:AB338)</f>
        <v>SL: 2120</v>
      </c>
      <c r="AC1" s="506" t="str">
        <f>"$: "&amp;SUMPRODUCT(AB5:AB338*(REPLACE(AC5:AC338,1,2,"0")))</f>
        <v>$: 34620</v>
      </c>
      <c r="AD1" s="526" t="str">
        <f>"SL: "&amp;SUM(AD5:AD338)</f>
        <v>SL: 445</v>
      </c>
      <c r="AE1" s="527" t="str">
        <f>"$: "&amp;SUMPRODUCT(AD5:AD338*(REPLACE(AE5:AE338,1,2,"0")))</f>
        <v>$: 10257,5</v>
      </c>
      <c r="AF1" s="520" t="str">
        <f>"SL: "&amp;SUM(AF5:AF338)</f>
        <v>SL: 610</v>
      </c>
      <c r="AG1" s="521" t="str">
        <f>"$: "&amp;SUMPRODUCT(AF5:AF338*(REPLACE(AG5:AG338,1,2,"0")))</f>
        <v>$: 12480</v>
      </c>
      <c r="AH1" s="549" t="str">
        <f>"SL: "&amp;SUM(AH5:AH338)</f>
        <v>SL: 90</v>
      </c>
      <c r="AI1" s="550" t="str">
        <f>"$: "&amp;SUMPRODUCT(AH5:AH338*(REPLACE(AI5:AI338,1,2,"0")))</f>
        <v>$: 4640</v>
      </c>
      <c r="AJ1" s="553" t="str">
        <f>"SL: "&amp;SUM(AJ5:AJ338)</f>
        <v>SL: 410</v>
      </c>
      <c r="AK1" s="554" t="str">
        <f>"$: "&amp;SUMPRODUCT(AJ5:AJ338*(REPLACE(AK5:AK338,1,2,"0")))</f>
        <v>$: 11495</v>
      </c>
      <c r="AL1" s="562" t="str">
        <f>"SL: "&amp;SUM(AL5:AL338)</f>
        <v>SL: 210</v>
      </c>
      <c r="AM1" s="563" t="str">
        <f>"$: "&amp;SUMPRODUCT(AL5:AL338*(REPLACE(AM5:AM338,1,2,"0")))</f>
        <v>$: 9340</v>
      </c>
      <c r="AN1" s="617" t="str">
        <f>"SL: "&amp;SUM(AN5:AN338)</f>
        <v>SL: 96</v>
      </c>
      <c r="AO1" s="618" t="str">
        <f>"$: "&amp;SUMPRODUCT(AN5:AN338*(REPLACE(AO5:AO338,1,2,"0")))</f>
        <v>$: 3775</v>
      </c>
      <c r="AP1" s="627" t="str">
        <f>"SL: "&amp;SUM(AP5:AP338)</f>
        <v>SL: 290</v>
      </c>
      <c r="AQ1" s="628" t="str">
        <f>"$: "&amp;SUMPRODUCT(AP5:AP338*(REPLACE(AQ5:AQ338,1,2,"0")))</f>
        <v>$: 4620</v>
      </c>
      <c r="AR1" s="631" t="str">
        <f>"SL: "&amp;SUM(AR5:AR338)</f>
        <v>SL: 565</v>
      </c>
      <c r="AS1" s="632" t="str">
        <f>"$: "&amp;SUMPRODUCT(AR5:AR338*(REPLACE(AS5:AS338,1,2,"0")))</f>
        <v>$: 11070</v>
      </c>
      <c r="AT1" s="664" t="str">
        <f>"SL: "&amp;SUM(AT5:AT338)</f>
        <v>SL: 788</v>
      </c>
      <c r="AU1" s="665" t="str">
        <f>"$: "&amp;SUMPRODUCT(AT5:AT338*(REPLACE(AU5:AU338,1,2,"0")))</f>
        <v>$: 11895</v>
      </c>
      <c r="AV1" s="686" t="str">
        <f>"SL: "&amp;SUM(AV5:AV338)</f>
        <v>SL: 275</v>
      </c>
      <c r="AW1" s="687" t="str">
        <f>"$: "&amp;SUMPRODUCT(AV5:AV338*(REPLACE(AW5:AW338,1,2,"0")))</f>
        <v>$: 5799</v>
      </c>
      <c r="AX1" s="639" t="str">
        <f>"SL: "&amp;SUM(AX5:AX338)</f>
        <v>SL: 360</v>
      </c>
      <c r="AY1" s="640" t="str">
        <f>"$: "&amp;SUMPRODUCT(AX5:AX338*(REPLACE(AY5:AY338,1,2,"0")))</f>
        <v>$: 7305</v>
      </c>
      <c r="AZ1" s="654" t="str">
        <f>"SL: "&amp;SUM(AZ5:AZ338)</f>
        <v>SL: 450</v>
      </c>
      <c r="BA1" s="655" t="str">
        <f>"$: "&amp;SUMPRODUCT(AZ5:AZ338*(REPLACE(BA5:BA338,1,2,"0")))</f>
        <v>$: 10935</v>
      </c>
      <c r="BB1" s="674" t="str">
        <f>"SL: "&amp;SUM(BB5:BB338)</f>
        <v>SL: 290</v>
      </c>
      <c r="BC1" s="675" t="str">
        <f>"$: "&amp;SUMPRODUCT(BB5:BB338*(REPLACE(BC5:BC338,1,2,"0")))</f>
        <v>$: 4675</v>
      </c>
      <c r="BD1" s="627" t="str">
        <f>"SL: "&amp;SUM(BD5:BD338)</f>
        <v>SL: 1760</v>
      </c>
      <c r="BE1" s="628" t="str">
        <f>"$: "&amp;SUMPRODUCT(BD5:BD338*(REPLACE(BE5:BE338,1,2,"0")))</f>
        <v>$: 24345</v>
      </c>
      <c r="BF1" s="631" t="str">
        <f>"SL: "&amp;SUM(BF5:BF338)</f>
        <v>SL: 360</v>
      </c>
      <c r="BG1" s="678" t="str">
        <f>"$: "&amp;SUMPRODUCT(BF5:BF338*(REPLACE(BG5:BG338,1,2,"0")))</f>
        <v>$: 18610</v>
      </c>
      <c r="BH1" s="700" t="str">
        <f>"SL: "&amp;SUM(BH5:BH338)</f>
        <v>SL: 990</v>
      </c>
      <c r="BI1" s="701" t="str">
        <f>"$: "&amp;SUMPRODUCT(BH5:BH338*(REPLACE(BI5:BI338,1,2,"0")))</f>
        <v>$: 19160</v>
      </c>
      <c r="BJ1" s="705" t="str">
        <f>"SL: "&amp;SUM(BJ5:BJ338)</f>
        <v>SL: 330</v>
      </c>
      <c r="BK1" s="706" t="str">
        <f>"$: "&amp;SUMPRODUCT(BJ5:BJ338*(REPLACE(BK5:BK338,1,2,"0")))</f>
        <v>$: 6410</v>
      </c>
      <c r="BL1" s="716" t="str">
        <f>"SL: "&amp;SUM(BL5:BL338)</f>
        <v>SL: 600</v>
      </c>
      <c r="BM1" s="717" t="str">
        <f>"$: "&amp;SUMPRODUCT(BL5:BL338*(REPLACE(BM5:BM338,1,2,"0")))</f>
        <v>$: 14925</v>
      </c>
      <c r="BN1" s="718" t="str">
        <f>"SL: "&amp;SUM(BN5:BN338)</f>
        <v>SL: 95</v>
      </c>
      <c r="BO1" s="729" t="str">
        <f>"$: "&amp;SUMPRODUCT(BN5:BN338*(REPLACE(BO5:BO338,1,2,"0")))</f>
        <v>$: 1765</v>
      </c>
      <c r="BP1" s="734" t="str">
        <f>"SL: "&amp;SUM(BP5:BP338)</f>
        <v>SL: 80</v>
      </c>
      <c r="BQ1" s="730" t="str">
        <f>"$: "&amp;SUMPRODUCT(BP5:BP338*(REPLACE(BQ5:BQ338,1,2,"0")))</f>
        <v>$: 1400</v>
      </c>
      <c r="BR1" s="735" t="str">
        <f>"SL: "&amp;SUM(BR5:BR338)</f>
        <v>SL: 40</v>
      </c>
      <c r="BS1" s="739" t="str">
        <f>"$: "&amp;SUMPRODUCT(BR5:BR338*(REPLACE(BS5:BS338,1,2,"0")))</f>
        <v>$: 780</v>
      </c>
      <c r="BT1" s="740" t="str">
        <f>"SL: "&amp;SUM(BT5:BT338)</f>
        <v>SL: 190</v>
      </c>
      <c r="BU1" s="744" t="str">
        <f>"$: "&amp;SUMPRODUCT(BT5:BT338*(REPLACE(BU5:BU338,1,2,"0")))</f>
        <v>$: 3320</v>
      </c>
      <c r="BV1" s="627" t="str">
        <f>"SL: "&amp;SUM(BV5:BV338)</f>
        <v>SL: 765</v>
      </c>
      <c r="BW1" s="752" t="str">
        <f>"$: "&amp;SUMPRODUCT(BV5:BV338*(REPLACE(BW5:BW338,1,2,"0")))</f>
        <v>$: 15010</v>
      </c>
      <c r="BX1" s="746" t="str">
        <f>"SL: "&amp;SUM(BX5:BX338)</f>
        <v>SL: 575</v>
      </c>
      <c r="BY1" s="747" t="str">
        <f>"$: "&amp;SUMPRODUCT(BX5:BX338*(REPLACE(BY5:BY338,1,2,"0")))</f>
        <v>$: 11370</v>
      </c>
      <c r="BZ1" s="734" t="str">
        <f>"SL: "&amp;SUM(BZ5:BZ338)</f>
        <v>SL: 384</v>
      </c>
      <c r="CA1" s="730" t="str">
        <f>"$: "&amp;SUMPRODUCT(BZ5:BZ338*(REPLACE(CA5:CA338,1,2,"0")))</f>
        <v>$: 15847</v>
      </c>
      <c r="CB1" s="748" t="str">
        <f>"SL: "&amp;SUM(CB5:CB338)</f>
        <v>SL: 420</v>
      </c>
      <c r="CC1" s="749" t="str">
        <f>"$: "&amp;SUMPRODUCT(CB5:CB338*(REPLACE(CC5:CC338,1,2,"0")))</f>
        <v>$: 8250</v>
      </c>
      <c r="CD1" s="762" t="str">
        <f>"SL: "&amp;SUM(CD5:CD338)</f>
        <v>SL: 2340</v>
      </c>
      <c r="CE1" s="763" t="str">
        <f>"$: "&amp;SUMPRODUCT(CD5:CD338*(REPLACE(CE5:CE338,1,2,"0")))</f>
        <v>$: 58207,5</v>
      </c>
      <c r="CF1" s="759" t="str">
        <f>"SL: "&amp;SUM(CF5:CF338)</f>
        <v>SL: 790</v>
      </c>
      <c r="CG1" s="760" t="str">
        <f>"$: "&amp;SUMPRODUCT(CF5:CF338*(REPLACE(CG5:CG338,1,2,"0")))</f>
        <v>$: 13665</v>
      </c>
      <c r="CH1" s="766" t="str">
        <f>"SL: "&amp;SUM(CH5:CH338)</f>
        <v>SL: 550</v>
      </c>
      <c r="CI1" s="767" t="str">
        <f>"$: "&amp;SUMPRODUCT(CH5:CH338*(REPLACE(CI5:CI338,1,2,"0")))</f>
        <v>$: 9550</v>
      </c>
      <c r="CJ1" s="664" t="str">
        <f>"SL: "&amp;SUM(CJ5:CJ338)</f>
        <v>SL: 720</v>
      </c>
      <c r="CK1" s="819" t="str">
        <f>"$: "&amp;SUMPRODUCT(CJ5:CJ338*(REPLACE(CK5:CK338,1,2,"0")))</f>
        <v>$: 12350</v>
      </c>
      <c r="CL1" s="820" t="str">
        <f>"SL: "&amp;SUM(CL5:CL338)</f>
        <v>SL: 155</v>
      </c>
      <c r="CM1" s="821" t="str">
        <f>"$: "&amp;SUMPRODUCT(CL5:CL338*(REPLACE(CM5:CM338,1,2,"0")))</f>
        <v>$: 3570</v>
      </c>
      <c r="CN1" s="759" t="str">
        <f>"SL: "&amp;SUM(CN5:CN338)</f>
        <v>SL: 295</v>
      </c>
      <c r="CO1" s="760" t="str">
        <f>"$: "&amp;SUMPRODUCT(CN5:CN338*(REPLACE(CO5:CO338,1,2,"0")))</f>
        <v>$: 8635</v>
      </c>
      <c r="CP1" s="748" t="str">
        <f>"SL: "&amp;SUM(CP5:CP338)</f>
        <v>SL: 750</v>
      </c>
      <c r="CQ1" s="749" t="str">
        <f>"$: "&amp;SUMPRODUCT(CP5:CP338*(REPLACE(CQ5:CQ338,1,2,"0")))</f>
        <v>$: 15030</v>
      </c>
      <c r="CR1" s="827" t="str">
        <f>"SL: "&amp;SUM(CR5:CR338)</f>
        <v>SL: 1180</v>
      </c>
      <c r="CS1" s="828" t="str">
        <f>"$: "&amp;SUMPRODUCT(CR5:CR338*(REPLACE(CS5:CS338,1,2,"0")))</f>
        <v>$: 20600</v>
      </c>
      <c r="CT1" s="766" t="str">
        <f>"SL: "&amp;SUM(CT5:CT338)</f>
        <v>SL: 1245</v>
      </c>
      <c r="CU1" s="767" t="str">
        <f>"$: "&amp;SUMPRODUCT(CT5:CT338*(REPLACE(CU5:CU338,1,2,"0")))</f>
        <v>$: 22990</v>
      </c>
      <c r="CV1" s="837" t="str">
        <f>"SL: "&amp;SUM(CV5:CV338)</f>
        <v>SL: 154</v>
      </c>
      <c r="CW1" s="838" t="str">
        <f>"$: "&amp;SUMPRODUCT(CV5:CV338*(REPLACE(CW5:CW338,1,2,"0")))</f>
        <v>$: 2800</v>
      </c>
      <c r="CX1" s="705" t="str">
        <f>"SL: "&amp;SUM(CX5:CX340)</f>
        <v>SL: 1285</v>
      </c>
      <c r="CY1" s="706" t="str">
        <f>"$: "&amp;SUMPRODUCT(CX5:CX338*(REPLACE(CY5:CY338,1,2,"0")))</f>
        <v>$: 30664</v>
      </c>
      <c r="CZ1" s="746" t="str">
        <f>"SL: "&amp;SUM(CZ5:CZ338)</f>
        <v>SL: 1060</v>
      </c>
      <c r="DA1" s="747" t="str">
        <f>"$: "&amp;SUMPRODUCT(CZ5:CZ338*(REPLACE(DA5:DA338,1,2,"0")))</f>
        <v>$: 26630</v>
      </c>
      <c r="DB1" s="841" t="str">
        <f>"SL: "&amp;SUM(DB5:DB338)</f>
        <v>SL: 425</v>
      </c>
      <c r="DC1" s="842" t="str">
        <f>"$: "&amp;SUMPRODUCT(DB5:DB338*(REPLACE(DC5:DC338,1,2,"0")))</f>
        <v>$: 13300</v>
      </c>
      <c r="DD1" s="705" t="str">
        <f>"SL: "&amp;SUM(DD5:DD338)</f>
        <v>SL: 950</v>
      </c>
      <c r="DE1" s="706" t="str">
        <f>"$: "&amp;SUMPRODUCT(DD5:DD338*(REPLACE(DE5:DE338,1,2,"0")))</f>
        <v>$: 12490</v>
      </c>
      <c r="DF1" s="766" t="str">
        <f>"SL: "&amp;SUM(DF5:DF338)</f>
        <v>SL: 519</v>
      </c>
      <c r="DG1" s="767" t="str">
        <f>"$: "&amp;SUMPRODUCT(DF5:DF338*(REPLACE(DG5:DG338,1,2,"0")))</f>
        <v>$: 23616,5</v>
      </c>
      <c r="DH1" s="759" t="str">
        <f>"SL: "&amp;SUM(DH5:DH338)</f>
        <v>SL: 758</v>
      </c>
      <c r="DI1" s="760" t="str">
        <f>"$: "&amp;SUMPRODUCT(DH5:DH338*(REPLACE(DI5:DI338,1,2,"0")))</f>
        <v>$: 12410</v>
      </c>
      <c r="DJ1" s="859" t="str">
        <f>"SL: "&amp;SUM(DJ5:DJ338)</f>
        <v>SL: 120</v>
      </c>
      <c r="DK1" s="860" t="str">
        <f>"$: "&amp;SUMPRODUCT(DJ5:DJ338*(REPLACE(DK5:DK338,1,2,"0")))</f>
        <v>$: 2240</v>
      </c>
      <c r="DL1" s="869" t="str">
        <f>"SL: "&amp;SUM(DL5:DL338)</f>
        <v>SL: 550</v>
      </c>
      <c r="DM1" s="870" t="str">
        <f>"$: "&amp;SUMPRODUCT(DL5:DL338*(REPLACE(DM5:DM338,1,2,"0")))</f>
        <v>$: 12215</v>
      </c>
      <c r="DN1" s="766" t="str">
        <f>"SL: "&amp;SUM(DN5:DN338)</f>
        <v>SL: 800</v>
      </c>
      <c r="DO1" s="767" t="str">
        <f>"$: "&amp;SUMPRODUCT(DN5:DN338*(REPLACE(DO5:DO338,1,2,"0")))</f>
        <v>$: 13275</v>
      </c>
      <c r="DP1" s="876" t="str">
        <f>"SL: "&amp;SUM(DP5:DP338)</f>
        <v>SL: 200</v>
      </c>
      <c r="DQ1" s="877" t="str">
        <f>"$: "&amp;SUMPRODUCT(DP5:DP338*(REPLACE(DQ5:DQ338,1,2,"0")))</f>
        <v>$: 3135</v>
      </c>
      <c r="DR1" s="878" t="str">
        <f>"SL: "&amp;SUM(DR5:DR338)</f>
        <v>SL: 270</v>
      </c>
      <c r="DS1" s="879" t="str">
        <f>"$: "&amp;SUMPRODUCT(DR5:DR338*(REPLACE(DS5:DS338,1,2,"0")))</f>
        <v>$: 10545</v>
      </c>
      <c r="DT1" s="837" t="str">
        <f>"SL: "&amp;SUM(DT5:DT338)</f>
        <v>SL: 250</v>
      </c>
      <c r="DU1" s="838" t="str">
        <f>"$: "&amp;SUMPRODUCT(DT5:DT338*(REPLACE(DU5:DU338,1,2,"0")))</f>
        <v>$: 5475</v>
      </c>
      <c r="DV1" s="746" t="str">
        <f>"SL: "&amp;SUM(DV5:DV338)</f>
        <v>SL: 330</v>
      </c>
      <c r="DW1" s="747" t="str">
        <f>"$: "&amp;SUMPRODUCT(DV5:DV338*(REPLACE(DW5:DW338,1,2,"0")))</f>
        <v>$: 8580</v>
      </c>
      <c r="DX1" s="735" t="str">
        <f>"SL: "&amp;SUM(DX5:DX338)</f>
        <v>SL: 880</v>
      </c>
      <c r="DY1" s="739" t="str">
        <f>"$: "&amp;SUMPRODUCT(DX5:DX338*(REPLACE(DY5:DY338,1,2,"0")))</f>
        <v>$: 20700</v>
      </c>
      <c r="DZ1" s="759" t="str">
        <f>"SL: "&amp;SUM(DZ5:DZ338)</f>
        <v>SL: 470</v>
      </c>
      <c r="EA1" s="760" t="str">
        <f>"$: "&amp;SUMPRODUCT(DZ5:DZ338*(REPLACE(EA5:EA338,1,2,"0")))</f>
        <v>$: 9045</v>
      </c>
      <c r="EB1" s="766" t="str">
        <f>"SL: "&amp;SUM(EB5:EB338)</f>
        <v>SL: 530</v>
      </c>
      <c r="EC1" s="767" t="str">
        <f>"$: "&amp;SUMPRODUCT(EB5:EB338*(REPLACE(EC5:EC338,1,2,"0")))</f>
        <v>$: 8800</v>
      </c>
      <c r="ED1" s="705" t="str">
        <f>"SL: "&amp;SUM(ED5:ED338)</f>
        <v>SL: 530</v>
      </c>
      <c r="EE1" s="706" t="str">
        <f>"$: "&amp;SUMPRODUCT(ED5:ED338*(REPLACE(EE5:EE338,1,2,"0")))</f>
        <v>$: 4335</v>
      </c>
      <c r="EF1" s="903" t="str">
        <f>"SL: "&amp;SUM(EF5:EF338)</f>
        <v>SL: 400</v>
      </c>
      <c r="EG1" s="904" t="str">
        <f>"$: "&amp;SUMPRODUCT(EF5:EF338*(REPLACE(EG5:EG338,1,2,"0")))</f>
        <v>$: 3300</v>
      </c>
      <c r="EH1" s="859" t="str">
        <f>"SL: "&amp;SUM(EH5:EH338)</f>
        <v>SL: 60</v>
      </c>
      <c r="EI1" s="860" t="str">
        <f>"$: "&amp;SUMPRODUCT(EH5:EH338*(REPLACE(EI5:EI338,1,2,"0")))</f>
        <v>$: 2680</v>
      </c>
      <c r="EJ1" s="827" t="str">
        <f>"SL: "&amp;SUM(EJ5:EJ338)</f>
        <v>SL: 0</v>
      </c>
      <c r="EK1" s="828" t="str">
        <f>"$: "&amp;SUMPRODUCT(EJ5:EJ338*(REPLACE(EK5:EK338,1,2,"0")))</f>
        <v>$: 0</v>
      </c>
      <c r="EL1" s="827" t="str">
        <f>"SL: "&amp;SUM(EL5:EL338)</f>
        <v>SL: 0</v>
      </c>
      <c r="EM1" s="828" t="str">
        <f>"$: "&amp;SUMPRODUCT(EL5:EL338*(REPLACE(EM5:EM338,1,2,"0")))</f>
        <v>$: 0</v>
      </c>
      <c r="EN1" s="827" t="str">
        <f>"SL: "&amp;SUM(EN5:EN338)</f>
        <v>SL: 0</v>
      </c>
      <c r="EO1" s="828" t="str">
        <f>"$: "&amp;SUMPRODUCT(EN5:EN338*(REPLACE(EO5:EO338,1,2,"0")))</f>
        <v>$: 0</v>
      </c>
      <c r="EP1" s="894"/>
      <c r="EQ1" s="894"/>
      <c r="ER1" s="894"/>
      <c r="ES1" s="894"/>
      <c r="ET1" s="894"/>
      <c r="EU1" s="894"/>
      <c r="EV1" s="894"/>
      <c r="EW1" s="894"/>
      <c r="EX1" s="894"/>
      <c r="EY1" s="894"/>
      <c r="EZ1" s="894"/>
      <c r="FA1" s="894"/>
      <c r="FB1" s="894"/>
      <c r="FC1" s="894"/>
      <c r="FD1" s="894"/>
      <c r="FE1" s="894"/>
      <c r="FF1" s="894"/>
      <c r="FG1" s="894"/>
      <c r="FH1" s="894"/>
      <c r="FI1" s="894"/>
      <c r="FJ1" s="894"/>
      <c r="FK1" s="894"/>
      <c r="FL1" s="894"/>
      <c r="FM1" s="894"/>
      <c r="FN1" s="894"/>
      <c r="FO1" s="894"/>
      <c r="FP1" s="894"/>
      <c r="FQ1" s="894"/>
      <c r="FR1" s="894"/>
      <c r="FS1" s="894"/>
      <c r="FT1" s="894"/>
      <c r="FU1" s="894"/>
      <c r="FV1" s="894"/>
      <c r="FW1" s="894"/>
      <c r="FX1" s="894"/>
      <c r="FY1" s="894"/>
      <c r="FZ1" s="894"/>
      <c r="GA1" s="894"/>
      <c r="GB1" s="894"/>
      <c r="GC1" s="894"/>
      <c r="GD1" s="894"/>
      <c r="GE1" s="894"/>
      <c r="GF1" s="894"/>
      <c r="GG1" s="894"/>
      <c r="GH1" s="894"/>
      <c r="GI1" s="894"/>
      <c r="GJ1" s="894"/>
      <c r="GK1" s="894"/>
      <c r="GL1" s="894"/>
      <c r="GM1" s="894"/>
      <c r="GN1" s="894"/>
      <c r="GO1" s="894"/>
      <c r="GP1" s="894"/>
      <c r="GQ1" s="894"/>
      <c r="GR1" s="894"/>
      <c r="GS1" s="894"/>
      <c r="GT1" s="894"/>
      <c r="GU1" s="894"/>
      <c r="GV1" s="894"/>
      <c r="GW1" s="894"/>
      <c r="GX1" s="894"/>
      <c r="GY1" s="894"/>
      <c r="GZ1" s="894"/>
      <c r="HA1" s="894"/>
      <c r="HB1" s="894"/>
      <c r="HC1" s="894"/>
      <c r="HD1" s="894"/>
      <c r="HE1" s="894"/>
      <c r="HF1" s="894"/>
      <c r="HG1" s="894"/>
      <c r="HH1" s="894"/>
      <c r="HI1" s="894"/>
      <c r="HJ1" s="894"/>
      <c r="HK1" s="894"/>
      <c r="HL1" s="894"/>
      <c r="HM1" s="894"/>
      <c r="HN1" s="894"/>
      <c r="HO1" s="894"/>
      <c r="HP1" s="894"/>
      <c r="HQ1" s="894"/>
      <c r="HR1" s="894"/>
      <c r="HS1" s="894"/>
      <c r="HT1" s="894"/>
      <c r="HU1" s="894"/>
      <c r="HV1" s="894"/>
      <c r="HW1" s="894"/>
      <c r="HX1" s="894"/>
      <c r="HY1" s="894"/>
      <c r="HZ1" s="894"/>
      <c r="IA1" s="894"/>
      <c r="IB1" s="894"/>
      <c r="IC1" s="894"/>
      <c r="ID1" s="894"/>
      <c r="IE1" s="894"/>
      <c r="IF1" s="894"/>
      <c r="IG1" s="894"/>
      <c r="IH1" s="894"/>
      <c r="II1" s="894"/>
      <c r="IJ1" s="894"/>
      <c r="IK1" s="894"/>
      <c r="IL1" s="894"/>
      <c r="IM1" s="894"/>
      <c r="IN1" s="894"/>
      <c r="IO1" s="894"/>
      <c r="IP1" s="894"/>
      <c r="IQ1" s="894"/>
      <c r="IR1" s="894"/>
      <c r="IS1" s="894"/>
      <c r="IT1" s="894"/>
      <c r="IU1" s="894"/>
      <c r="IV1" s="894"/>
      <c r="IW1" s="894"/>
      <c r="IX1" s="894"/>
      <c r="IY1" s="894"/>
      <c r="IZ1" s="894"/>
      <c r="JA1" s="894"/>
      <c r="JB1" s="894"/>
      <c r="JC1" s="894"/>
      <c r="JD1" s="894"/>
      <c r="JE1" s="894"/>
      <c r="JF1" s="894"/>
    </row>
    <row r="2" spans="1:266" s="409" customFormat="1" ht="24" customHeight="1" thickBot="1" x14ac:dyDescent="0.35">
      <c r="A2" s="408"/>
      <c r="B2" s="539"/>
      <c r="D2" s="410"/>
      <c r="E2" s="411"/>
      <c r="F2" s="411"/>
      <c r="G2" s="411"/>
      <c r="H2" s="412"/>
      <c r="J2" s="415"/>
      <c r="K2" s="416">
        <f>SUMPRODUCT(J5:J338*$D5:$D338)</f>
        <v>6995</v>
      </c>
      <c r="L2" s="415"/>
      <c r="M2" s="416">
        <f>SUMPRODUCT(L5:L338*$D5:$D338)</f>
        <v>7602</v>
      </c>
      <c r="N2" s="454"/>
      <c r="O2" s="454">
        <f>SUMPRODUCT(N5:N338*$D5:$D338)</f>
        <v>1265</v>
      </c>
      <c r="P2" s="457"/>
      <c r="Q2" s="458">
        <f>SUMPRODUCT(P5:P338*$D5:$D338)</f>
        <v>1115</v>
      </c>
      <c r="R2" s="528"/>
      <c r="S2" s="529">
        <f>SUMPRODUCT(R5:R338*$D5:$D338)</f>
        <v>760</v>
      </c>
      <c r="T2" s="475"/>
      <c r="U2" s="465">
        <f>SUMPRODUCT(T5:T338*$D5:$D338)</f>
        <v>25416</v>
      </c>
      <c r="V2" s="492"/>
      <c r="W2" s="504">
        <f>SUMPRODUCT(V5:V338*$D5:$D338)</f>
        <v>6400</v>
      </c>
      <c r="X2" s="478"/>
      <c r="Y2" s="479">
        <f>SUMPRODUCT(X5:X338*$D5:$D338)</f>
        <v>29507</v>
      </c>
      <c r="Z2" s="486"/>
      <c r="AA2" s="487">
        <f>SUMPRODUCT(Z5:Z338*$D5:$D338)</f>
        <v>5810</v>
      </c>
      <c r="AB2" s="508"/>
      <c r="AC2" s="509">
        <f>SUMPRODUCT(AB5:AB338*$D5:$D338)</f>
        <v>30990</v>
      </c>
      <c r="AD2" s="528"/>
      <c r="AE2" s="529">
        <f>SUMPRODUCT(AD5:AD338*$D5:$D338)</f>
        <v>8975</v>
      </c>
      <c r="AF2" s="522"/>
      <c r="AG2" s="523">
        <f>SUMPRODUCT(AF5:AF338*$D5:$D338)</f>
        <v>11550</v>
      </c>
      <c r="AH2" s="551"/>
      <c r="AI2" s="552">
        <f>SUMPRODUCT(AH5:AH338*$D5:$D338)</f>
        <v>4030</v>
      </c>
      <c r="AJ2" s="555"/>
      <c r="AK2" s="556">
        <f>SUMPRODUCT(AJ5:AJ338*$D5:$D338)</f>
        <v>9665</v>
      </c>
      <c r="AL2" s="564"/>
      <c r="AM2" s="565">
        <f>SUMPRODUCT(AL5:AL338*$D5:$D338)</f>
        <v>8055</v>
      </c>
      <c r="AN2" s="619"/>
      <c r="AO2" s="620">
        <f>SUMPRODUCT(AN5:AN338*$D5:$D338)</f>
        <v>3090</v>
      </c>
      <c r="AP2" s="629"/>
      <c r="AQ2" s="630">
        <f>SUMPRODUCT(AP5:AP338*$D5:$D338)</f>
        <v>3914</v>
      </c>
      <c r="AR2" s="633"/>
      <c r="AS2" s="634">
        <f>SUMPRODUCT(AR5:AR338*$D5:$D338)</f>
        <v>9679</v>
      </c>
      <c r="AT2" s="666"/>
      <c r="AU2" s="667">
        <f>SUMPRODUCT(AT5:AT338*$D5:$D338)</f>
        <v>10639</v>
      </c>
      <c r="AV2" s="688"/>
      <c r="AW2" s="689">
        <f>SUMPRODUCT(AV5:AV338*$D5:$D338)</f>
        <v>4857.5</v>
      </c>
      <c r="AX2" s="641"/>
      <c r="AY2" s="642">
        <f>SUMPRODUCT(AX5:AX338*$D5:$D338)</f>
        <v>6510</v>
      </c>
      <c r="AZ2" s="656"/>
      <c r="BA2" s="657">
        <f>SUMPRODUCT(AZ5:AZ338*$D5:$D338)</f>
        <v>9185</v>
      </c>
      <c r="BB2" s="676"/>
      <c r="BC2" s="677">
        <f>SUMPRODUCT(BB5:BB338*$D5:$D338)</f>
        <v>3959</v>
      </c>
      <c r="BD2" s="629"/>
      <c r="BE2" s="630">
        <f>SUMPRODUCT(BD5:BD338*$D5:$D338)</f>
        <v>22020</v>
      </c>
      <c r="BF2" s="633"/>
      <c r="BG2" s="679">
        <f>SUMPRODUCT(BF5:BF338*$D5:$D338)</f>
        <v>17435</v>
      </c>
      <c r="BH2" s="619"/>
      <c r="BI2" s="699">
        <f>SUMPRODUCT(BH5:BH338*$D5:$D338)</f>
        <v>16350</v>
      </c>
      <c r="BJ2" s="551"/>
      <c r="BK2" s="707">
        <f>SUMPRODUCT(BJ5:BJ338*$D5:$D338)</f>
        <v>5497</v>
      </c>
      <c r="BL2" s="711"/>
      <c r="BM2" s="712">
        <f>SUMPRODUCT(BL5:BL338*$D5:$D338)</f>
        <v>13502</v>
      </c>
      <c r="BN2" s="719"/>
      <c r="BO2" s="720">
        <f>SUMPRODUCT(BN5:BN338*$D5:$D338)</f>
        <v>1524</v>
      </c>
      <c r="BP2" s="656"/>
      <c r="BQ2" s="721">
        <f>SUMPRODUCT(BP5:BP338*$D5:$D338)</f>
        <v>800</v>
      </c>
      <c r="BR2" s="722"/>
      <c r="BS2" s="723">
        <f>SUMPRODUCT(BR5:BR338*$D5:$D338)</f>
        <v>675</v>
      </c>
      <c r="BT2" s="724"/>
      <c r="BU2" s="725">
        <f>SUMPRODUCT(BT5:BT338*$D5:$D338)</f>
        <v>2882</v>
      </c>
      <c r="BV2" s="629"/>
      <c r="BW2" s="745">
        <f>SUMPRODUCT(BV5:BV338*$D5:$D338)</f>
        <v>13462</v>
      </c>
      <c r="BX2" s="633"/>
      <c r="BY2" s="679">
        <f>SUMPRODUCT(BX5:BX338*$D5:$D338)</f>
        <v>9545</v>
      </c>
      <c r="BZ2" s="656"/>
      <c r="CA2" s="721">
        <f>SUMPRODUCT(BZ5:BZ338*$D5:$D338)</f>
        <v>13257.5</v>
      </c>
      <c r="CB2" s="750"/>
      <c r="CC2" s="751">
        <f>SUMPRODUCT(CB5:CB338*$D5:$D338)</f>
        <v>6915</v>
      </c>
      <c r="CD2" s="764"/>
      <c r="CE2" s="765">
        <f>SUMPRODUCT(CD5:CD338*$D5:$D338)</f>
        <v>51972</v>
      </c>
      <c r="CF2" s="641"/>
      <c r="CG2" s="761">
        <f>SUMPRODUCT(CF5:CF338*$D5:$D338)</f>
        <v>11840</v>
      </c>
      <c r="CH2" s="629"/>
      <c r="CI2" s="745">
        <f>SUMPRODUCT(CH5:CH338*$D5:$D338)</f>
        <v>8425</v>
      </c>
      <c r="CJ2" s="666"/>
      <c r="CK2" s="812">
        <f>SUMPRODUCT(CJ5:CJ338*$D5:$D338)</f>
        <v>11550</v>
      </c>
      <c r="CL2" s="822"/>
      <c r="CM2" s="823">
        <f>SUMPRODUCT(CL5:CL338*$D5:$D338)</f>
        <v>2729.5</v>
      </c>
      <c r="CN2" s="641"/>
      <c r="CO2" s="761">
        <f>SUMPRODUCT(CN5:CN338*$D5:$D338)</f>
        <v>7354.5</v>
      </c>
      <c r="CP2" s="750"/>
      <c r="CQ2" s="751">
        <f>SUMPRODUCT(CP5:CP338*$D5:$D338)</f>
        <v>12770</v>
      </c>
      <c r="CR2" s="829"/>
      <c r="CS2" s="830">
        <f>SUMPRODUCT(CR5:CR338*$D5:$D338)</f>
        <v>17549</v>
      </c>
      <c r="CT2" s="629"/>
      <c r="CU2" s="745">
        <f>SUMPRODUCT(CT5:CT338*$D5:$D338)</f>
        <v>20589</v>
      </c>
      <c r="CV2" s="839"/>
      <c r="CW2" s="840">
        <f>SUMPRODUCT(CV5:CV338*$D5:$D338)</f>
        <v>2387</v>
      </c>
      <c r="CX2" s="551"/>
      <c r="CY2" s="707">
        <f>SUMPRODUCT(CX5:CX338*$D5:$D338)</f>
        <v>26792.5</v>
      </c>
      <c r="CZ2" s="633"/>
      <c r="DA2" s="679">
        <f>SUMPRODUCT(CZ5:CZ338*$D5:$D338)</f>
        <v>22970</v>
      </c>
      <c r="DB2" s="843"/>
      <c r="DC2" s="844">
        <f>SUMPRODUCT(DB5:DB338*$D5:$D338)</f>
        <v>11556</v>
      </c>
      <c r="DD2" s="551"/>
      <c r="DE2" s="707">
        <f>SUMPRODUCT(DD5:DD338*$D5:$D338)</f>
        <v>10952</v>
      </c>
      <c r="DF2" s="629"/>
      <c r="DG2" s="745">
        <f>SUMPRODUCT(DF5:DF338*$D5:$D338)</f>
        <v>19804.5</v>
      </c>
      <c r="DH2" s="641"/>
      <c r="DI2" s="761">
        <f>SUMPRODUCT(DH5:DH338*$D5:$D338)</f>
        <v>10517</v>
      </c>
      <c r="DJ2" s="861"/>
      <c r="DK2" s="862">
        <f>SUMPRODUCT(DJ5:DJ338*$D5:$D338)</f>
        <v>1879</v>
      </c>
      <c r="DL2" s="871"/>
      <c r="DM2" s="872">
        <f>SUMPRODUCT(DL5:DL338*$D5:$D338)</f>
        <v>9568</v>
      </c>
      <c r="DN2" s="629"/>
      <c r="DO2" s="745">
        <f>SUMPRODUCT(DN5:DN338*$D5:$D338)</f>
        <v>11540</v>
      </c>
      <c r="DP2" s="822"/>
      <c r="DQ2" s="823">
        <f>SUMPRODUCT(DP5:DP338*$D5:$D338)</f>
        <v>2567</v>
      </c>
      <c r="DR2" s="880"/>
      <c r="DS2" s="881">
        <f>SUMPRODUCT(DR5:DR338*$D5:$D338)</f>
        <v>9080</v>
      </c>
      <c r="DT2" s="839"/>
      <c r="DU2" s="840">
        <f>SUMPRODUCT(DT5:DT338*$D5:$D338)</f>
        <v>4740</v>
      </c>
      <c r="DV2" s="633"/>
      <c r="DW2" s="679">
        <f>SUMPRODUCT(DV5:DV338*$D5:$D338)</f>
        <v>7170</v>
      </c>
      <c r="DX2" s="722"/>
      <c r="DY2" s="723">
        <f>SUMPRODUCT(DX5:DX338*$D5:$D338)</f>
        <v>18465</v>
      </c>
      <c r="DZ2" s="641"/>
      <c r="EA2" s="761">
        <f>SUMPRODUCT(DZ5:DZ338*$D5:$D338)</f>
        <v>7730</v>
      </c>
      <c r="EB2" s="629"/>
      <c r="EC2" s="745">
        <f>SUMPRODUCT(EB5:EB338*$D5:$D338)</f>
        <v>7545</v>
      </c>
      <c r="ED2" s="551"/>
      <c r="EE2" s="707">
        <f>SUMPRODUCT(ED5:ED338*$D5:$D338)</f>
        <v>3910</v>
      </c>
      <c r="EF2" s="905"/>
      <c r="EG2" s="906">
        <f>SUMPRODUCT(EF5:EF338*$D5:$D338)</f>
        <v>2950</v>
      </c>
      <c r="EH2" s="861"/>
      <c r="EI2" s="862">
        <f>SUMPRODUCT(EH5:EH338*$D5:$D338)</f>
        <v>2210</v>
      </c>
      <c r="EJ2" s="829"/>
      <c r="EK2" s="830">
        <f>SUMPRODUCT(EJ5:EJ338*$D5:$D338)</f>
        <v>0</v>
      </c>
      <c r="EL2" s="829"/>
      <c r="EM2" s="830">
        <f>SUMPRODUCT(EL5:EL338*$D5:$D338)</f>
        <v>0</v>
      </c>
      <c r="EN2" s="829"/>
      <c r="EO2" s="830">
        <f>SUMPRODUCT(EN5:EN338*$D5:$D338)</f>
        <v>0</v>
      </c>
      <c r="EP2" s="894"/>
      <c r="EQ2" s="894"/>
      <c r="ER2" s="894"/>
      <c r="ES2" s="894"/>
      <c r="ET2" s="894"/>
      <c r="EU2" s="894"/>
      <c r="EV2" s="894"/>
      <c r="EW2" s="894"/>
      <c r="EX2" s="894"/>
      <c r="EY2" s="894"/>
      <c r="EZ2" s="894"/>
      <c r="FA2" s="894"/>
      <c r="FB2" s="894"/>
      <c r="FC2" s="894"/>
      <c r="FD2" s="894"/>
      <c r="FE2" s="894"/>
      <c r="FF2" s="894"/>
      <c r="FG2" s="894"/>
      <c r="FH2" s="894"/>
      <c r="FI2" s="894"/>
      <c r="FJ2" s="894"/>
      <c r="FK2" s="894"/>
      <c r="FL2" s="894"/>
      <c r="FM2" s="894"/>
      <c r="FN2" s="894"/>
      <c r="FO2" s="894"/>
      <c r="FP2" s="894"/>
      <c r="FQ2" s="894"/>
      <c r="FR2" s="894"/>
      <c r="FS2" s="894"/>
      <c r="FT2" s="894"/>
      <c r="FU2" s="894"/>
      <c r="FV2" s="894"/>
      <c r="FW2" s="894"/>
      <c r="FX2" s="894"/>
      <c r="FY2" s="894"/>
      <c r="FZ2" s="894"/>
      <c r="GA2" s="894"/>
      <c r="GB2" s="894"/>
      <c r="GC2" s="894"/>
      <c r="GD2" s="894"/>
      <c r="GE2" s="894"/>
      <c r="GF2" s="894"/>
      <c r="GG2" s="894"/>
      <c r="GH2" s="894"/>
      <c r="GI2" s="894"/>
      <c r="GJ2" s="894"/>
      <c r="GK2" s="894"/>
      <c r="GL2" s="894"/>
      <c r="GM2" s="894"/>
      <c r="GN2" s="894"/>
      <c r="GO2" s="894"/>
      <c r="GP2" s="894"/>
      <c r="GQ2" s="894"/>
      <c r="GR2" s="894"/>
      <c r="GS2" s="894"/>
      <c r="GT2" s="894"/>
      <c r="GU2" s="894"/>
      <c r="GV2" s="894"/>
      <c r="GW2" s="894"/>
      <c r="GX2" s="894"/>
      <c r="GY2" s="894"/>
      <c r="GZ2" s="894"/>
      <c r="HA2" s="894"/>
      <c r="HB2" s="894"/>
      <c r="HC2" s="894"/>
      <c r="HD2" s="894"/>
      <c r="HE2" s="894"/>
      <c r="HF2" s="894"/>
      <c r="HG2" s="894"/>
      <c r="HH2" s="894"/>
      <c r="HI2" s="894"/>
      <c r="HJ2" s="894"/>
      <c r="HK2" s="894"/>
      <c r="HL2" s="894"/>
      <c r="HM2" s="894"/>
      <c r="HN2" s="894"/>
      <c r="HO2" s="894"/>
      <c r="HP2" s="894"/>
      <c r="HQ2" s="894"/>
      <c r="HR2" s="894"/>
      <c r="HS2" s="894"/>
      <c r="HT2" s="894"/>
      <c r="HU2" s="894"/>
      <c r="HV2" s="894"/>
      <c r="HW2" s="894"/>
      <c r="HX2" s="894"/>
      <c r="HY2" s="894"/>
      <c r="HZ2" s="894"/>
      <c r="IA2" s="894"/>
      <c r="IB2" s="894"/>
      <c r="IC2" s="894"/>
      <c r="ID2" s="894"/>
      <c r="IE2" s="894"/>
      <c r="IF2" s="894"/>
      <c r="IG2" s="894"/>
      <c r="IH2" s="894"/>
      <c r="II2" s="894"/>
      <c r="IJ2" s="894"/>
      <c r="IK2" s="894"/>
      <c r="IL2" s="894"/>
      <c r="IM2" s="894"/>
      <c r="IN2" s="894"/>
      <c r="IO2" s="894"/>
      <c r="IP2" s="894"/>
      <c r="IQ2" s="894"/>
      <c r="IR2" s="894"/>
      <c r="IS2" s="894"/>
      <c r="IT2" s="894"/>
      <c r="IU2" s="894"/>
      <c r="IV2" s="894"/>
      <c r="IW2" s="894"/>
      <c r="IX2" s="894"/>
      <c r="IY2" s="894"/>
      <c r="IZ2" s="894"/>
      <c r="JA2" s="894"/>
      <c r="JB2" s="894"/>
      <c r="JC2" s="894"/>
      <c r="JD2" s="894"/>
      <c r="JE2" s="894"/>
      <c r="JF2" s="894"/>
    </row>
    <row r="3" spans="1:266" x14ac:dyDescent="0.3">
      <c r="B3" s="540"/>
      <c r="C3" s="352"/>
      <c r="D3" s="1441" t="str">
        <f>COUNT(D5:D288) &amp; " Loại"</f>
        <v>266 Loại</v>
      </c>
      <c r="E3" s="1441"/>
      <c r="F3" s="310"/>
      <c r="G3" s="310"/>
      <c r="H3" s="353"/>
      <c r="I3" s="372">
        <f>SUM(I5:I328)</f>
        <v>271990.5</v>
      </c>
      <c r="J3" s="404"/>
      <c r="K3" s="404"/>
      <c r="L3" s="397"/>
      <c r="M3" s="397"/>
      <c r="N3" s="299"/>
      <c r="O3" s="299"/>
      <c r="P3" s="260"/>
      <c r="Q3" s="260"/>
      <c r="R3" s="530"/>
      <c r="S3" s="530"/>
      <c r="T3" s="466"/>
      <c r="U3" s="466"/>
      <c r="V3" s="493"/>
      <c r="W3" s="493"/>
      <c r="X3" s="255"/>
      <c r="Y3" s="255"/>
      <c r="Z3" s="258"/>
      <c r="AA3" s="258"/>
      <c r="AB3" s="510"/>
      <c r="AC3" s="510"/>
      <c r="AD3" s="530"/>
      <c r="AE3" s="530"/>
      <c r="AF3" s="264"/>
      <c r="AG3" s="264"/>
      <c r="AH3" s="305"/>
      <c r="AI3" s="305"/>
      <c r="AJ3" s="253"/>
      <c r="AK3" s="253"/>
      <c r="AL3" s="566"/>
      <c r="AM3" s="566"/>
      <c r="AN3" s="313"/>
      <c r="AO3" s="313"/>
      <c r="AP3" s="275"/>
      <c r="AQ3" s="275"/>
      <c r="AR3" s="635"/>
      <c r="AS3" s="635"/>
      <c r="AT3" s="257"/>
      <c r="AU3" s="257"/>
      <c r="AV3" s="690"/>
      <c r="AW3" s="690"/>
      <c r="AX3" s="643"/>
      <c r="AY3" s="643"/>
      <c r="AZ3" s="285"/>
      <c r="BA3" s="285"/>
      <c r="BB3" s="260"/>
      <c r="BC3" s="260"/>
      <c r="BD3" s="275"/>
      <c r="BE3" s="275"/>
      <c r="BF3" s="255"/>
      <c r="BG3" s="255"/>
      <c r="BH3" s="702"/>
      <c r="BI3" s="702"/>
      <c r="BJ3" s="708"/>
      <c r="BK3" s="708"/>
      <c r="BL3" s="713"/>
      <c r="BM3" s="713"/>
      <c r="BN3" s="726"/>
      <c r="BO3" s="726"/>
      <c r="BP3" s="731"/>
      <c r="BQ3" s="731"/>
      <c r="BR3" s="736"/>
      <c r="BS3" s="736"/>
      <c r="BT3" s="741"/>
      <c r="BU3" s="741"/>
      <c r="BV3" s="753"/>
      <c r="BW3" s="753"/>
      <c r="BX3" s="756"/>
      <c r="BY3" s="756"/>
      <c r="BZ3" s="731"/>
      <c r="CA3" s="731"/>
      <c r="CB3" s="771"/>
      <c r="CC3" s="768"/>
      <c r="CD3" s="774"/>
      <c r="CE3" s="777"/>
      <c r="CF3" s="780"/>
      <c r="CG3" s="780"/>
      <c r="CH3" s="753"/>
      <c r="CI3" s="783"/>
      <c r="CJ3" s="813"/>
      <c r="CK3" s="816"/>
      <c r="CL3" s="824"/>
      <c r="CM3" s="824"/>
      <c r="CN3" s="780"/>
      <c r="CO3" s="780"/>
      <c r="CP3" s="768"/>
      <c r="CQ3" s="771"/>
      <c r="CR3" s="834"/>
      <c r="CS3" s="831"/>
      <c r="CT3" s="753"/>
      <c r="CU3" s="753"/>
      <c r="CV3" s="847"/>
      <c r="CW3" s="850"/>
      <c r="CX3" s="708"/>
      <c r="CY3" s="708"/>
      <c r="CZ3" s="853"/>
      <c r="DA3" s="853"/>
      <c r="DB3" s="856"/>
      <c r="DC3" s="856"/>
      <c r="DD3" s="708"/>
      <c r="DE3" s="708"/>
      <c r="DF3" s="783"/>
      <c r="DG3" s="783"/>
      <c r="DH3" s="780"/>
      <c r="DI3" s="780"/>
      <c r="DJ3" s="863"/>
      <c r="DK3" s="866"/>
      <c r="DL3" s="873"/>
      <c r="DM3" s="873"/>
      <c r="DN3" s="783"/>
      <c r="DO3" s="783"/>
      <c r="DP3" s="824"/>
      <c r="DQ3" s="824"/>
      <c r="DR3" s="882"/>
      <c r="DS3" s="885"/>
      <c r="DT3" s="850"/>
      <c r="DU3" s="850"/>
      <c r="DV3" s="853"/>
      <c r="DW3" s="853"/>
      <c r="DX3" s="888"/>
      <c r="DY3" s="888"/>
      <c r="DZ3" s="891"/>
      <c r="EA3" s="891"/>
      <c r="EB3" s="753"/>
      <c r="EC3" s="753"/>
      <c r="ED3" s="900"/>
      <c r="EE3" s="900"/>
      <c r="EF3" s="907"/>
      <c r="EG3" s="910"/>
    </row>
    <row r="4" spans="1:266" s="896" customFormat="1" ht="22.5" x14ac:dyDescent="0.3">
      <c r="A4" s="897" t="s">
        <v>388</v>
      </c>
      <c r="B4" s="898" t="s">
        <v>389</v>
      </c>
      <c r="C4" s="899" t="s">
        <v>0</v>
      </c>
      <c r="D4" s="899" t="s">
        <v>1</v>
      </c>
      <c r="E4" s="1417" t="s">
        <v>2</v>
      </c>
      <c r="F4" s="1418"/>
      <c r="G4" s="1419"/>
      <c r="H4" s="899" t="s">
        <v>17</v>
      </c>
      <c r="I4" s="899" t="s">
        <v>15</v>
      </c>
      <c r="J4" s="1394">
        <v>42891</v>
      </c>
      <c r="K4" s="1395"/>
      <c r="L4" s="1428">
        <v>42893</v>
      </c>
      <c r="M4" s="1429"/>
      <c r="N4" s="1420">
        <v>42896</v>
      </c>
      <c r="O4" s="1421"/>
      <c r="P4" s="1404">
        <v>42897</v>
      </c>
      <c r="Q4" s="1405"/>
      <c r="R4" s="1422">
        <v>42899</v>
      </c>
      <c r="S4" s="1423"/>
      <c r="T4" s="1424">
        <v>42901</v>
      </c>
      <c r="U4" s="1425"/>
      <c r="V4" s="1426">
        <v>42902</v>
      </c>
      <c r="W4" s="1427"/>
      <c r="X4" s="1408">
        <v>42903</v>
      </c>
      <c r="Y4" s="1409"/>
      <c r="Z4" s="1415">
        <v>42904</v>
      </c>
      <c r="AA4" s="1416"/>
      <c r="AB4" s="1437">
        <v>42906</v>
      </c>
      <c r="AC4" s="1438"/>
      <c r="AD4" s="1422">
        <v>42907</v>
      </c>
      <c r="AE4" s="1423"/>
      <c r="AF4" s="1444">
        <v>42909</v>
      </c>
      <c r="AG4" s="1445"/>
      <c r="AH4" s="1394">
        <v>42912</v>
      </c>
      <c r="AI4" s="1395"/>
      <c r="AJ4" s="1442">
        <v>42914</v>
      </c>
      <c r="AK4" s="1443"/>
      <c r="AL4" s="1446">
        <v>42915</v>
      </c>
      <c r="AM4" s="1447"/>
      <c r="AN4" s="1448">
        <v>42917</v>
      </c>
      <c r="AO4" s="1449"/>
      <c r="AP4" s="1406">
        <v>42919</v>
      </c>
      <c r="AQ4" s="1407"/>
      <c r="AR4" s="1408">
        <v>42920</v>
      </c>
      <c r="AS4" s="1409"/>
      <c r="AT4" s="1439">
        <v>42923</v>
      </c>
      <c r="AU4" s="1440"/>
      <c r="AV4" s="1394">
        <v>42924</v>
      </c>
      <c r="AW4" s="1395"/>
      <c r="AX4" s="1396">
        <v>42928</v>
      </c>
      <c r="AY4" s="1397"/>
      <c r="AZ4" s="1402">
        <v>42929</v>
      </c>
      <c r="BA4" s="1403"/>
      <c r="BB4" s="1404">
        <v>42931</v>
      </c>
      <c r="BC4" s="1405"/>
      <c r="BD4" s="1406">
        <v>42932</v>
      </c>
      <c r="BE4" s="1407"/>
      <c r="BF4" s="1408">
        <v>42933</v>
      </c>
      <c r="BG4" s="1409"/>
      <c r="BH4" s="1412">
        <v>42934</v>
      </c>
      <c r="BI4" s="1413"/>
      <c r="BJ4" s="1370">
        <v>42935</v>
      </c>
      <c r="BK4" s="1371"/>
      <c r="BL4" s="1410">
        <v>42936</v>
      </c>
      <c r="BM4" s="1411"/>
      <c r="BN4" s="1398">
        <v>42937</v>
      </c>
      <c r="BO4" s="1399"/>
      <c r="BP4" s="1392">
        <v>42938</v>
      </c>
      <c r="BQ4" s="1393"/>
      <c r="BR4" s="1400">
        <v>42939</v>
      </c>
      <c r="BS4" s="1401"/>
      <c r="BT4" s="1388">
        <v>42940</v>
      </c>
      <c r="BU4" s="1389"/>
      <c r="BV4" s="1366">
        <v>42941</v>
      </c>
      <c r="BW4" s="1367"/>
      <c r="BX4" s="1390">
        <v>42942</v>
      </c>
      <c r="BY4" s="1391"/>
      <c r="BZ4" s="1392">
        <v>42944</v>
      </c>
      <c r="CA4" s="1393"/>
      <c r="CB4" s="1384">
        <v>42945</v>
      </c>
      <c r="CC4" s="1385"/>
      <c r="CD4" s="1386">
        <v>42946</v>
      </c>
      <c r="CE4" s="1387"/>
      <c r="CF4" s="1380">
        <v>42947</v>
      </c>
      <c r="CG4" s="1381"/>
      <c r="CH4" s="1366">
        <v>42948</v>
      </c>
      <c r="CI4" s="1367"/>
      <c r="CJ4" s="1376">
        <v>42949</v>
      </c>
      <c r="CK4" s="1377"/>
      <c r="CL4" s="1378">
        <v>42950</v>
      </c>
      <c r="CM4" s="1379"/>
      <c r="CN4" s="1380">
        <v>42951</v>
      </c>
      <c r="CO4" s="1381"/>
      <c r="CP4" s="1384">
        <v>42952</v>
      </c>
      <c r="CQ4" s="1385"/>
      <c r="CR4" s="1374">
        <v>42953</v>
      </c>
      <c r="CS4" s="1375"/>
      <c r="CT4" s="1366">
        <v>42954</v>
      </c>
      <c r="CU4" s="1367"/>
      <c r="CV4" s="1368">
        <v>42955</v>
      </c>
      <c r="CW4" s="1369"/>
      <c r="CX4" s="1370">
        <v>42956</v>
      </c>
      <c r="CY4" s="1371"/>
      <c r="CZ4" s="1372">
        <v>42957</v>
      </c>
      <c r="DA4" s="1373"/>
      <c r="DB4" s="1430">
        <v>42958</v>
      </c>
      <c r="DC4" s="1431"/>
      <c r="DD4" s="1370">
        <v>42959</v>
      </c>
      <c r="DE4" s="1371"/>
      <c r="DF4" s="1432">
        <v>42960</v>
      </c>
      <c r="DG4" s="1433"/>
      <c r="DH4" s="1434">
        <v>42961</v>
      </c>
      <c r="DI4" s="1435"/>
      <c r="DJ4" s="1454">
        <v>42962</v>
      </c>
      <c r="DK4" s="1455"/>
      <c r="DL4" s="1456">
        <v>42963</v>
      </c>
      <c r="DM4" s="1457"/>
      <c r="DN4" s="1432">
        <v>42964</v>
      </c>
      <c r="DO4" s="1433"/>
      <c r="DP4" s="1458">
        <v>42965</v>
      </c>
      <c r="DQ4" s="1459"/>
      <c r="DR4" s="1460">
        <v>42966</v>
      </c>
      <c r="DS4" s="1461"/>
      <c r="DT4" s="1368">
        <v>42967</v>
      </c>
      <c r="DU4" s="1369"/>
      <c r="DV4" s="1390">
        <v>42968</v>
      </c>
      <c r="DW4" s="1391"/>
      <c r="DX4" s="1462">
        <v>42969</v>
      </c>
      <c r="DY4" s="1463"/>
      <c r="DZ4" s="1380">
        <v>42970</v>
      </c>
      <c r="EA4" s="1381"/>
      <c r="EB4" s="1366">
        <v>42973</v>
      </c>
      <c r="EC4" s="1367"/>
      <c r="ED4" s="1450">
        <v>42979</v>
      </c>
      <c r="EE4" s="1451"/>
      <c r="EF4" s="1452">
        <v>42982</v>
      </c>
      <c r="EG4" s="1453"/>
      <c r="EH4" s="1454">
        <v>42985</v>
      </c>
      <c r="EI4" s="1455"/>
      <c r="EJ4" s="895"/>
      <c r="EK4" s="895"/>
      <c r="EL4" s="895"/>
      <c r="EM4" s="895"/>
      <c r="EN4" s="895"/>
      <c r="EO4" s="895"/>
      <c r="EP4" s="895"/>
      <c r="EQ4" s="895"/>
      <c r="ER4" s="895"/>
      <c r="ES4" s="895"/>
      <c r="ET4" s="895"/>
      <c r="EU4" s="895"/>
      <c r="EV4" s="895"/>
      <c r="EW4" s="895"/>
      <c r="EX4" s="895"/>
      <c r="EY4" s="895"/>
      <c r="EZ4" s="895"/>
      <c r="FA4" s="895"/>
      <c r="FB4" s="895"/>
      <c r="FC4" s="895"/>
      <c r="FD4" s="895"/>
      <c r="FE4" s="895"/>
      <c r="FF4" s="895"/>
      <c r="FG4" s="895"/>
      <c r="FH4" s="895"/>
      <c r="FI4" s="895"/>
      <c r="FJ4" s="895"/>
      <c r="FK4" s="895"/>
      <c r="FL4" s="895"/>
      <c r="FM4" s="895"/>
      <c r="FN4" s="895"/>
      <c r="FO4" s="895"/>
      <c r="FP4" s="895"/>
      <c r="FQ4" s="895"/>
      <c r="FR4" s="895"/>
      <c r="FS4" s="895"/>
      <c r="FT4" s="895"/>
      <c r="FU4" s="895"/>
      <c r="FV4" s="895"/>
      <c r="FW4" s="895"/>
      <c r="FX4" s="895"/>
      <c r="FY4" s="895"/>
      <c r="FZ4" s="895"/>
      <c r="GA4" s="895"/>
      <c r="GB4" s="895"/>
      <c r="GC4" s="895"/>
      <c r="GD4" s="895"/>
      <c r="GE4" s="895"/>
      <c r="GF4" s="895"/>
      <c r="GG4" s="895"/>
      <c r="GH4" s="895"/>
      <c r="GI4" s="895"/>
      <c r="GJ4" s="895"/>
      <c r="GK4" s="895"/>
      <c r="GL4" s="895"/>
      <c r="GM4" s="895"/>
      <c r="GN4" s="895"/>
      <c r="GO4" s="895"/>
      <c r="GP4" s="895"/>
      <c r="GQ4" s="895"/>
      <c r="GR4" s="895"/>
      <c r="GS4" s="895"/>
      <c r="GT4" s="895"/>
      <c r="GU4" s="895"/>
      <c r="GV4" s="895"/>
      <c r="GW4" s="895"/>
      <c r="GX4" s="895"/>
      <c r="GY4" s="895"/>
      <c r="GZ4" s="895"/>
      <c r="HA4" s="895"/>
      <c r="HB4" s="895"/>
      <c r="HC4" s="895"/>
      <c r="HD4" s="895"/>
      <c r="HE4" s="895"/>
      <c r="HF4" s="895"/>
      <c r="HG4" s="895"/>
      <c r="HH4" s="895"/>
      <c r="HI4" s="895"/>
      <c r="HJ4" s="895"/>
      <c r="HK4" s="895"/>
      <c r="HL4" s="895"/>
      <c r="HM4" s="895"/>
      <c r="HN4" s="895"/>
      <c r="HO4" s="895"/>
      <c r="HP4" s="895"/>
      <c r="HQ4" s="895"/>
      <c r="HR4" s="895"/>
      <c r="HS4" s="895"/>
      <c r="HT4" s="895"/>
      <c r="HU4" s="895"/>
      <c r="HV4" s="895"/>
      <c r="HW4" s="895"/>
      <c r="HX4" s="895"/>
      <c r="HY4" s="895"/>
      <c r="HZ4" s="895"/>
      <c r="IA4" s="895"/>
      <c r="IB4" s="895"/>
      <c r="IC4" s="895"/>
      <c r="ID4" s="895"/>
      <c r="IE4" s="895"/>
      <c r="IF4" s="895"/>
      <c r="IG4" s="895"/>
      <c r="IH4" s="895"/>
      <c r="II4" s="895"/>
      <c r="IJ4" s="895"/>
      <c r="IK4" s="895"/>
      <c r="IL4" s="895"/>
      <c r="IM4" s="895"/>
      <c r="IN4" s="895"/>
      <c r="IO4" s="895"/>
      <c r="IP4" s="895"/>
      <c r="IQ4" s="895"/>
      <c r="IR4" s="895"/>
      <c r="IS4" s="895"/>
      <c r="IT4" s="895"/>
      <c r="IU4" s="895"/>
      <c r="IV4" s="895"/>
      <c r="IW4" s="895"/>
      <c r="IX4" s="895"/>
      <c r="IY4" s="895"/>
      <c r="IZ4" s="895"/>
      <c r="JA4" s="895"/>
      <c r="JB4" s="895"/>
      <c r="JC4" s="895"/>
      <c r="JD4" s="895"/>
      <c r="JE4" s="895"/>
      <c r="JF4" s="895"/>
    </row>
    <row r="5" spans="1:266" ht="20.25" customHeight="1" x14ac:dyDescent="0.3">
      <c r="A5" s="405" t="s">
        <v>13</v>
      </c>
      <c r="B5" s="541">
        <v>1</v>
      </c>
      <c r="C5" s="356" t="s">
        <v>390</v>
      </c>
      <c r="D5" s="355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224</v>
      </c>
      <c r="L5" s="398"/>
      <c r="M5" s="398"/>
      <c r="N5" s="300"/>
      <c r="O5" s="300"/>
      <c r="P5" s="169">
        <v>10</v>
      </c>
      <c r="Q5" s="169" t="s">
        <v>224</v>
      </c>
      <c r="R5" s="531"/>
      <c r="S5" s="531"/>
      <c r="T5" s="467">
        <v>20</v>
      </c>
      <c r="U5" s="468" t="s">
        <v>248</v>
      </c>
      <c r="V5" s="494"/>
      <c r="W5" s="494"/>
      <c r="X5" s="34">
        <v>10</v>
      </c>
      <c r="Y5" s="34" t="s">
        <v>248</v>
      </c>
      <c r="Z5" s="163"/>
      <c r="AA5" s="163"/>
      <c r="AB5" s="511"/>
      <c r="AC5" s="511"/>
      <c r="AD5" s="531"/>
      <c r="AE5" s="531"/>
      <c r="AF5" s="181"/>
      <c r="AG5" s="181"/>
      <c r="AH5" s="297"/>
      <c r="AI5" s="297"/>
      <c r="AJ5" s="32"/>
      <c r="AK5" s="32"/>
      <c r="AL5" s="567"/>
      <c r="AM5" s="567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4"/>
      <c r="AY5" s="644"/>
      <c r="AZ5" s="286"/>
      <c r="BA5" s="286"/>
      <c r="BB5" s="169"/>
      <c r="BC5" s="169"/>
      <c r="BD5" s="237"/>
      <c r="BE5" s="237"/>
      <c r="BF5" s="34"/>
      <c r="BG5" s="680"/>
      <c r="DB5" s="857">
        <v>20</v>
      </c>
      <c r="DC5" s="857" t="s">
        <v>224</v>
      </c>
      <c r="DD5" s="709">
        <v>10</v>
      </c>
      <c r="DE5" s="709" t="s">
        <v>248</v>
      </c>
      <c r="DH5" s="781">
        <v>50</v>
      </c>
      <c r="DI5" s="781" t="s">
        <v>248</v>
      </c>
      <c r="DN5" s="784">
        <v>40</v>
      </c>
      <c r="DO5" s="784" t="s">
        <v>248</v>
      </c>
      <c r="EB5" s="754">
        <v>110</v>
      </c>
      <c r="EC5" s="754" t="s">
        <v>248</v>
      </c>
    </row>
    <row r="6" spans="1:266" ht="20.25" customHeight="1" x14ac:dyDescent="0.3">
      <c r="A6" s="405"/>
      <c r="B6" s="541">
        <f>B5+1</f>
        <v>2</v>
      </c>
      <c r="C6" s="356" t="s">
        <v>36</v>
      </c>
      <c r="D6" s="355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8"/>
      <c r="M6" s="398"/>
      <c r="N6" s="300"/>
      <c r="O6" s="300"/>
      <c r="P6" s="169"/>
      <c r="Q6" s="169"/>
      <c r="R6" s="531"/>
      <c r="S6" s="531"/>
      <c r="T6" s="467">
        <v>20</v>
      </c>
      <c r="U6" s="468" t="s">
        <v>233</v>
      </c>
      <c r="V6" s="494"/>
      <c r="W6" s="494"/>
      <c r="X6" s="34"/>
      <c r="Y6" s="34"/>
      <c r="Z6" s="163"/>
      <c r="AA6" s="163"/>
      <c r="AB6" s="511"/>
      <c r="AC6" s="511"/>
      <c r="AD6" s="531"/>
      <c r="AE6" s="531"/>
      <c r="AF6" s="181"/>
      <c r="AG6" s="181"/>
      <c r="AH6" s="297"/>
      <c r="AI6" s="297"/>
      <c r="AJ6" s="32"/>
      <c r="AK6" s="32"/>
      <c r="AL6" s="567"/>
      <c r="AM6" s="567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233</v>
      </c>
      <c r="AX6" s="644"/>
      <c r="AY6" s="644"/>
      <c r="AZ6" s="286"/>
      <c r="BA6" s="286"/>
      <c r="BB6" s="169"/>
      <c r="BC6" s="169"/>
      <c r="BD6" s="237"/>
      <c r="BE6" s="237"/>
      <c r="BF6" s="34"/>
      <c r="BG6" s="680"/>
      <c r="BL6" s="714">
        <v>10</v>
      </c>
      <c r="BM6" s="714" t="s">
        <v>233</v>
      </c>
      <c r="DD6" s="709">
        <v>10</v>
      </c>
      <c r="DE6" s="709" t="s">
        <v>233</v>
      </c>
      <c r="DN6" s="784">
        <v>10</v>
      </c>
      <c r="DO6" s="784" t="s">
        <v>233</v>
      </c>
      <c r="EB6" s="754">
        <v>10</v>
      </c>
      <c r="EC6" s="754" t="s">
        <v>233</v>
      </c>
    </row>
    <row r="7" spans="1:266" ht="20.25" customHeight="1" x14ac:dyDescent="0.3">
      <c r="A7" s="405"/>
      <c r="B7" s="541">
        <f t="shared" ref="B7:B22" si="2">B6+1</f>
        <v>3</v>
      </c>
      <c r="C7" s="356" t="s">
        <v>68</v>
      </c>
      <c r="D7" s="355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8">
        <v>10</v>
      </c>
      <c r="M7" s="398" t="s">
        <v>227</v>
      </c>
      <c r="N7" s="300"/>
      <c r="O7" s="300"/>
      <c r="P7" s="169"/>
      <c r="Q7" s="169"/>
      <c r="R7" s="531"/>
      <c r="S7" s="531"/>
      <c r="T7" s="467">
        <v>20</v>
      </c>
      <c r="U7" s="468" t="s">
        <v>337</v>
      </c>
      <c r="V7" s="494"/>
      <c r="W7" s="494"/>
      <c r="X7" s="34"/>
      <c r="Y7" s="34"/>
      <c r="Z7" s="163"/>
      <c r="AA7" s="163"/>
      <c r="AB7" s="511"/>
      <c r="AC7" s="511"/>
      <c r="AD7" s="531"/>
      <c r="AE7" s="531"/>
      <c r="AF7" s="181"/>
      <c r="AG7" s="181"/>
      <c r="AH7" s="297"/>
      <c r="AI7" s="297"/>
      <c r="AJ7" s="32"/>
      <c r="AK7" s="32"/>
      <c r="AL7" s="567"/>
      <c r="AM7" s="567"/>
      <c r="AN7" s="314"/>
      <c r="AO7" s="314"/>
      <c r="AP7" s="237"/>
      <c r="AQ7" s="237"/>
      <c r="AR7" s="43"/>
      <c r="AS7" s="43"/>
      <c r="AT7" s="35">
        <v>10</v>
      </c>
      <c r="AU7" s="35" t="s">
        <v>561</v>
      </c>
      <c r="AV7" s="296"/>
      <c r="AW7" s="296"/>
      <c r="AX7" s="644"/>
      <c r="AY7" s="644"/>
      <c r="AZ7" s="286"/>
      <c r="BA7" s="286"/>
      <c r="BB7" s="169"/>
      <c r="BC7" s="169"/>
      <c r="BD7" s="237"/>
      <c r="BE7" s="237"/>
      <c r="BF7" s="34"/>
      <c r="BG7" s="680"/>
      <c r="BL7" s="714">
        <v>10</v>
      </c>
      <c r="BM7" s="714" t="s">
        <v>337</v>
      </c>
    </row>
    <row r="8" spans="1:266" ht="20.25" customHeight="1" x14ac:dyDescent="0.3">
      <c r="A8" s="405"/>
      <c r="B8" s="541">
        <f t="shared" si="2"/>
        <v>4</v>
      </c>
      <c r="C8" s="356" t="s">
        <v>445</v>
      </c>
      <c r="D8" s="355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8"/>
      <c r="M8" s="398"/>
      <c r="N8" s="300"/>
      <c r="O8" s="300"/>
      <c r="P8" s="169"/>
      <c r="Q8" s="169"/>
      <c r="R8" s="531"/>
      <c r="S8" s="531"/>
      <c r="T8" s="467">
        <v>40</v>
      </c>
      <c r="U8" s="468" t="s">
        <v>229</v>
      </c>
      <c r="V8" s="494"/>
      <c r="W8" s="494"/>
      <c r="X8" s="34">
        <v>10</v>
      </c>
      <c r="Y8" s="34" t="s">
        <v>229</v>
      </c>
      <c r="Z8" s="163"/>
      <c r="AA8" s="163"/>
      <c r="AB8" s="511"/>
      <c r="AC8" s="511"/>
      <c r="AD8" s="531"/>
      <c r="AE8" s="531"/>
      <c r="AF8" s="181"/>
      <c r="AG8" s="181"/>
      <c r="AH8" s="297"/>
      <c r="AI8" s="297"/>
      <c r="AJ8" s="32"/>
      <c r="AK8" s="32"/>
      <c r="AL8" s="567"/>
      <c r="AM8" s="567"/>
      <c r="AN8" s="314"/>
      <c r="AO8" s="314"/>
      <c r="AP8" s="237"/>
      <c r="AQ8" s="237"/>
      <c r="AR8" s="43"/>
      <c r="AS8" s="43"/>
      <c r="AT8" s="35">
        <v>10</v>
      </c>
      <c r="AU8" s="35" t="s">
        <v>233</v>
      </c>
      <c r="AV8" s="296"/>
      <c r="AW8" s="296"/>
      <c r="AX8" s="644"/>
      <c r="AY8" s="644"/>
      <c r="AZ8" s="286">
        <v>10</v>
      </c>
      <c r="BA8" s="286" t="s">
        <v>248</v>
      </c>
      <c r="BB8" s="169"/>
      <c r="BC8" s="169"/>
      <c r="BD8" s="237"/>
      <c r="BE8" s="237"/>
      <c r="BF8" s="34"/>
      <c r="BG8" s="680"/>
      <c r="BP8" s="732">
        <v>20</v>
      </c>
      <c r="BQ8" s="732" t="s">
        <v>225</v>
      </c>
      <c r="BV8" s="754">
        <v>10</v>
      </c>
      <c r="BW8" s="754" t="s">
        <v>248</v>
      </c>
      <c r="CN8" s="781">
        <v>50</v>
      </c>
      <c r="CO8" s="781" t="s">
        <v>230</v>
      </c>
      <c r="CT8" s="754">
        <v>20</v>
      </c>
      <c r="CU8" s="754" t="s">
        <v>257</v>
      </c>
    </row>
    <row r="9" spans="1:266" ht="20.25" customHeight="1" x14ac:dyDescent="0.3">
      <c r="A9" s="405"/>
      <c r="B9" s="541">
        <f t="shared" si="2"/>
        <v>5</v>
      </c>
      <c r="C9" s="356" t="s">
        <v>446</v>
      </c>
      <c r="D9" s="355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8"/>
      <c r="M9" s="398"/>
      <c r="N9" s="300"/>
      <c r="O9" s="300"/>
      <c r="P9" s="169"/>
      <c r="Q9" s="169"/>
      <c r="R9" s="531"/>
      <c r="S9" s="531"/>
      <c r="T9" s="467">
        <v>20</v>
      </c>
      <c r="U9" s="468" t="s">
        <v>227</v>
      </c>
      <c r="V9" s="494"/>
      <c r="W9" s="494"/>
      <c r="X9" s="34">
        <v>20</v>
      </c>
      <c r="Y9" s="34" t="s">
        <v>227</v>
      </c>
      <c r="Z9" s="163"/>
      <c r="AA9" s="163"/>
      <c r="AB9" s="511">
        <v>100</v>
      </c>
      <c r="AC9" s="511" t="s">
        <v>230</v>
      </c>
      <c r="AD9" s="531">
        <v>30</v>
      </c>
      <c r="AE9" s="531" t="s">
        <v>230</v>
      </c>
      <c r="AF9" s="181"/>
      <c r="AG9" s="181"/>
      <c r="AH9" s="297"/>
      <c r="AI9" s="297"/>
      <c r="AJ9" s="32"/>
      <c r="AK9" s="32"/>
      <c r="AL9" s="567"/>
      <c r="AM9" s="567"/>
      <c r="AN9" s="314"/>
      <c r="AO9" s="314"/>
      <c r="AP9" s="237">
        <v>40</v>
      </c>
      <c r="AQ9" s="237" t="s">
        <v>230</v>
      </c>
      <c r="AR9" s="43"/>
      <c r="AS9" s="43"/>
      <c r="AT9" s="35"/>
      <c r="AU9" s="35"/>
      <c r="AV9" s="296">
        <v>50</v>
      </c>
      <c r="AW9" s="296" t="s">
        <v>257</v>
      </c>
      <c r="AX9" s="644"/>
      <c r="AY9" s="644"/>
      <c r="AZ9" s="286"/>
      <c r="BA9" s="286"/>
      <c r="BB9" s="169">
        <v>30</v>
      </c>
      <c r="BC9" s="169" t="s">
        <v>257</v>
      </c>
      <c r="BD9" s="237"/>
      <c r="BE9" s="237"/>
      <c r="BF9" s="34"/>
      <c r="BG9" s="680"/>
      <c r="BJ9" s="709">
        <v>10</v>
      </c>
      <c r="BK9" s="709" t="s">
        <v>257</v>
      </c>
      <c r="BL9" s="714">
        <v>20</v>
      </c>
      <c r="BM9" s="714" t="s">
        <v>227</v>
      </c>
      <c r="BN9" s="727">
        <v>10</v>
      </c>
      <c r="BO9" s="727" t="s">
        <v>257</v>
      </c>
      <c r="BV9" s="754">
        <v>10</v>
      </c>
      <c r="BW9" s="754" t="s">
        <v>257</v>
      </c>
      <c r="BX9" s="757">
        <v>100</v>
      </c>
      <c r="BY9" s="757" t="s">
        <v>334</v>
      </c>
      <c r="BZ9" s="732">
        <v>10</v>
      </c>
      <c r="CA9" s="732" t="s">
        <v>257</v>
      </c>
      <c r="CD9" s="775">
        <v>60</v>
      </c>
      <c r="CE9" s="778" t="s">
        <v>334</v>
      </c>
      <c r="CL9" s="825">
        <v>20</v>
      </c>
      <c r="CM9" s="825" t="s">
        <v>225</v>
      </c>
      <c r="CX9" s="709">
        <v>50</v>
      </c>
      <c r="CY9" s="709" t="s">
        <v>257</v>
      </c>
      <c r="DB9" s="857">
        <v>20</v>
      </c>
      <c r="DC9" s="857" t="s">
        <v>257</v>
      </c>
      <c r="DD9" s="709">
        <v>10</v>
      </c>
      <c r="DE9" s="709" t="s">
        <v>227</v>
      </c>
      <c r="DN9" s="784">
        <v>30</v>
      </c>
      <c r="DO9" s="784" t="s">
        <v>230</v>
      </c>
      <c r="DV9" s="854">
        <v>40</v>
      </c>
      <c r="DW9" s="854" t="s">
        <v>257</v>
      </c>
      <c r="DX9" s="889">
        <v>50</v>
      </c>
      <c r="DY9" s="889" t="s">
        <v>230</v>
      </c>
      <c r="DZ9" s="892">
        <v>10</v>
      </c>
      <c r="EA9" s="892" t="s">
        <v>257</v>
      </c>
    </row>
    <row r="10" spans="1:266" ht="20.25" customHeight="1" x14ac:dyDescent="0.3">
      <c r="A10" s="405"/>
      <c r="B10" s="541">
        <f t="shared" si="2"/>
        <v>6</v>
      </c>
      <c r="C10" s="356" t="s">
        <v>32</v>
      </c>
      <c r="D10" s="355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8"/>
      <c r="M10" s="398"/>
      <c r="N10" s="300"/>
      <c r="O10" s="300"/>
      <c r="P10" s="169"/>
      <c r="Q10" s="169"/>
      <c r="R10" s="531"/>
      <c r="S10" s="531"/>
      <c r="T10" s="467">
        <v>10</v>
      </c>
      <c r="U10" s="468" t="s">
        <v>224</v>
      </c>
      <c r="V10" s="494"/>
      <c r="W10" s="494"/>
      <c r="X10" s="34">
        <v>10</v>
      </c>
      <c r="Y10" s="34" t="s">
        <v>224</v>
      </c>
      <c r="Z10" s="163"/>
      <c r="AA10" s="163"/>
      <c r="AB10" s="511">
        <v>100</v>
      </c>
      <c r="AC10" s="511" t="s">
        <v>224</v>
      </c>
      <c r="AD10" s="531">
        <v>10</v>
      </c>
      <c r="AE10" s="531" t="s">
        <v>224</v>
      </c>
      <c r="AF10" s="181">
        <v>30</v>
      </c>
      <c r="AG10" s="181" t="s">
        <v>224</v>
      </c>
      <c r="AH10" s="297"/>
      <c r="AI10" s="297"/>
      <c r="AJ10" s="32">
        <v>10</v>
      </c>
      <c r="AK10" s="32" t="s">
        <v>225</v>
      </c>
      <c r="AL10" s="567"/>
      <c r="AM10" s="567"/>
      <c r="AN10" s="314"/>
      <c r="AO10" s="314"/>
      <c r="AP10" s="237">
        <v>10</v>
      </c>
      <c r="AQ10" s="237" t="s">
        <v>225</v>
      </c>
      <c r="AR10" s="43">
        <v>30</v>
      </c>
      <c r="AS10" s="43" t="s">
        <v>224</v>
      </c>
      <c r="AT10" s="35"/>
      <c r="AU10" s="35"/>
      <c r="AV10" s="296"/>
      <c r="AW10" s="296"/>
      <c r="AX10" s="644"/>
      <c r="AY10" s="644"/>
      <c r="AZ10" s="286">
        <v>10</v>
      </c>
      <c r="BA10" s="286" t="s">
        <v>225</v>
      </c>
      <c r="BB10" s="169"/>
      <c r="BC10" s="169"/>
      <c r="BD10" s="237"/>
      <c r="BE10" s="237"/>
      <c r="BF10" s="34"/>
      <c r="BG10" s="680"/>
      <c r="BZ10" s="732">
        <v>10</v>
      </c>
      <c r="CA10" s="732" t="s">
        <v>225</v>
      </c>
      <c r="CD10" s="775">
        <v>50</v>
      </c>
      <c r="CE10" s="778" t="s">
        <v>224</v>
      </c>
      <c r="CJ10" s="814">
        <v>100</v>
      </c>
      <c r="CK10" s="817" t="s">
        <v>248</v>
      </c>
      <c r="CX10" s="709">
        <v>30</v>
      </c>
      <c r="CY10" s="709" t="s">
        <v>251</v>
      </c>
      <c r="DL10" s="874">
        <v>40</v>
      </c>
      <c r="DM10" s="874" t="s">
        <v>224</v>
      </c>
      <c r="DN10" s="784">
        <v>20</v>
      </c>
      <c r="DO10" s="784" t="s">
        <v>224</v>
      </c>
      <c r="DX10" s="889">
        <v>50</v>
      </c>
      <c r="DY10" s="889" t="s">
        <v>224</v>
      </c>
    </row>
    <row r="11" spans="1:266" ht="20.25" customHeight="1" x14ac:dyDescent="0.3">
      <c r="A11" s="405"/>
      <c r="B11" s="541">
        <f t="shared" si="2"/>
        <v>7</v>
      </c>
      <c r="C11" s="356" t="s">
        <v>529</v>
      </c>
      <c r="D11" s="355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8"/>
      <c r="M11" s="398"/>
      <c r="N11" s="300"/>
      <c r="O11" s="300"/>
      <c r="P11" s="169"/>
      <c r="Q11" s="169"/>
      <c r="R11" s="531"/>
      <c r="S11" s="531"/>
      <c r="T11" s="467">
        <v>20</v>
      </c>
      <c r="U11" s="468" t="s">
        <v>251</v>
      </c>
      <c r="V11" s="494"/>
      <c r="W11" s="494"/>
      <c r="X11" s="34"/>
      <c r="Y11" s="34"/>
      <c r="Z11" s="163"/>
      <c r="AA11" s="163"/>
      <c r="AB11" s="511">
        <v>100</v>
      </c>
      <c r="AC11" s="511" t="s">
        <v>225</v>
      </c>
      <c r="AD11" s="531"/>
      <c r="AE11" s="531"/>
      <c r="AF11" s="181">
        <v>30</v>
      </c>
      <c r="AG11" s="181" t="s">
        <v>225</v>
      </c>
      <c r="AH11" s="297"/>
      <c r="AI11" s="297"/>
      <c r="AJ11" s="32"/>
      <c r="AK11" s="32"/>
      <c r="AL11" s="567"/>
      <c r="AM11" s="567"/>
      <c r="AN11" s="314"/>
      <c r="AO11" s="314"/>
      <c r="AP11" s="237">
        <v>10</v>
      </c>
      <c r="AQ11" s="237" t="s">
        <v>225</v>
      </c>
      <c r="AR11" s="43"/>
      <c r="AS11" s="43"/>
      <c r="AT11" s="35">
        <v>10</v>
      </c>
      <c r="AU11" s="35" t="s">
        <v>225</v>
      </c>
      <c r="AV11" s="296"/>
      <c r="AW11" s="296"/>
      <c r="AX11" s="644"/>
      <c r="AY11" s="644"/>
      <c r="AZ11" s="286"/>
      <c r="BA11" s="286"/>
      <c r="BB11" s="169"/>
      <c r="BC11" s="169"/>
      <c r="BD11" s="237"/>
      <c r="BE11" s="237"/>
      <c r="BF11" s="34"/>
      <c r="BG11" s="680"/>
      <c r="DB11" s="857">
        <v>10</v>
      </c>
      <c r="DC11" s="857" t="s">
        <v>225</v>
      </c>
    </row>
    <row r="12" spans="1:266" ht="20.25" customHeight="1" x14ac:dyDescent="0.3">
      <c r="A12" s="405"/>
      <c r="B12" s="541">
        <f t="shared" si="2"/>
        <v>8</v>
      </c>
      <c r="C12" s="356" t="s">
        <v>528</v>
      </c>
      <c r="D12" s="355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8"/>
      <c r="M12" s="398"/>
      <c r="N12" s="300"/>
      <c r="O12" s="300"/>
      <c r="P12" s="169"/>
      <c r="Q12" s="169"/>
      <c r="R12" s="531"/>
      <c r="S12" s="531"/>
      <c r="T12" s="467"/>
      <c r="U12" s="468"/>
      <c r="V12" s="494"/>
      <c r="W12" s="494"/>
      <c r="X12" s="34"/>
      <c r="Y12" s="34"/>
      <c r="Z12" s="163"/>
      <c r="AA12" s="163"/>
      <c r="AB12" s="511">
        <v>100</v>
      </c>
      <c r="AC12" s="511" t="s">
        <v>224</v>
      </c>
      <c r="AD12" s="531"/>
      <c r="AE12" s="531"/>
      <c r="AF12" s="181"/>
      <c r="AG12" s="181"/>
      <c r="AH12" s="297"/>
      <c r="AI12" s="297"/>
      <c r="AJ12" s="32"/>
      <c r="AK12" s="32"/>
      <c r="AL12" s="567"/>
      <c r="AM12" s="567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4"/>
      <c r="AY12" s="644"/>
      <c r="AZ12" s="286"/>
      <c r="BA12" s="286"/>
      <c r="BB12" s="169"/>
      <c r="BC12" s="169"/>
      <c r="BD12" s="237"/>
      <c r="BE12" s="237"/>
      <c r="BF12" s="34"/>
      <c r="BG12" s="680"/>
      <c r="CD12" s="775">
        <v>10</v>
      </c>
      <c r="CE12" s="778" t="s">
        <v>224</v>
      </c>
      <c r="CP12" s="769">
        <v>10</v>
      </c>
      <c r="CQ12" s="772" t="s">
        <v>224</v>
      </c>
      <c r="DD12" s="709">
        <v>10</v>
      </c>
      <c r="DE12" s="709" t="s">
        <v>224</v>
      </c>
      <c r="DN12" s="784">
        <v>20</v>
      </c>
      <c r="DO12" s="784" t="s">
        <v>224</v>
      </c>
    </row>
    <row r="13" spans="1:266" ht="20.25" customHeight="1" x14ac:dyDescent="0.3">
      <c r="A13" s="405"/>
      <c r="B13" s="541">
        <f t="shared" si="2"/>
        <v>9</v>
      </c>
      <c r="C13" s="356" t="s">
        <v>391</v>
      </c>
      <c r="D13" s="355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8"/>
      <c r="M13" s="398"/>
      <c r="N13" s="300"/>
      <c r="O13" s="300"/>
      <c r="P13" s="169"/>
      <c r="Q13" s="169"/>
      <c r="R13" s="531"/>
      <c r="S13" s="531"/>
      <c r="T13" s="467">
        <v>20</v>
      </c>
      <c r="U13" s="468" t="s">
        <v>282</v>
      </c>
      <c r="V13" s="494"/>
      <c r="W13" s="494"/>
      <c r="X13" s="34"/>
      <c r="Y13" s="34"/>
      <c r="Z13" s="163"/>
      <c r="AA13" s="163"/>
      <c r="AB13" s="511"/>
      <c r="AC13" s="511"/>
      <c r="AD13" s="531"/>
      <c r="AE13" s="531"/>
      <c r="AF13" s="181"/>
      <c r="AG13" s="181"/>
      <c r="AH13" s="297"/>
      <c r="AI13" s="297"/>
      <c r="AJ13" s="32"/>
      <c r="AK13" s="32"/>
      <c r="AL13" s="567"/>
      <c r="AM13" s="567"/>
      <c r="AN13" s="314"/>
      <c r="AO13" s="314"/>
      <c r="AP13" s="237"/>
      <c r="AQ13" s="237"/>
      <c r="AR13" s="43"/>
      <c r="AS13" s="43"/>
      <c r="AT13" s="35">
        <v>20</v>
      </c>
      <c r="AU13" s="35" t="s">
        <v>300</v>
      </c>
      <c r="AV13" s="296"/>
      <c r="AW13" s="296"/>
      <c r="AX13" s="644"/>
      <c r="AY13" s="644"/>
      <c r="AZ13" s="286"/>
      <c r="BA13" s="286"/>
      <c r="BB13" s="169"/>
      <c r="BC13" s="169"/>
      <c r="BD13" s="237"/>
      <c r="BE13" s="237"/>
      <c r="BF13" s="34"/>
      <c r="BG13" s="680"/>
      <c r="BL13" s="714">
        <v>10</v>
      </c>
      <c r="BM13" s="714" t="s">
        <v>282</v>
      </c>
      <c r="CD13" s="775">
        <v>10</v>
      </c>
      <c r="CE13" s="778" t="s">
        <v>282</v>
      </c>
      <c r="DD13" s="709">
        <v>10</v>
      </c>
      <c r="DE13" s="709" t="s">
        <v>282</v>
      </c>
      <c r="DN13" s="784">
        <v>10</v>
      </c>
      <c r="DO13" s="784" t="s">
        <v>282</v>
      </c>
    </row>
    <row r="14" spans="1:266" ht="21" customHeight="1" x14ac:dyDescent="0.3">
      <c r="A14" s="405"/>
      <c r="B14" s="541">
        <f t="shared" si="2"/>
        <v>10</v>
      </c>
      <c r="C14" s="356" t="s">
        <v>392</v>
      </c>
      <c r="D14" s="355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8"/>
      <c r="M14" s="398"/>
      <c r="N14" s="300"/>
      <c r="O14" s="300"/>
      <c r="P14" s="169"/>
      <c r="Q14" s="169"/>
      <c r="R14" s="531"/>
      <c r="S14" s="531"/>
      <c r="T14" s="467">
        <v>20</v>
      </c>
      <c r="U14" s="468" t="s">
        <v>257</v>
      </c>
      <c r="V14" s="494"/>
      <c r="W14" s="494"/>
      <c r="X14" s="34">
        <v>10</v>
      </c>
      <c r="Y14" s="34" t="s">
        <v>257</v>
      </c>
      <c r="Z14" s="163"/>
      <c r="AA14" s="163"/>
      <c r="AB14" s="511"/>
      <c r="AC14" s="511"/>
      <c r="AD14" s="531"/>
      <c r="AE14" s="531"/>
      <c r="AF14" s="181"/>
      <c r="AG14" s="181"/>
      <c r="AH14" s="297"/>
      <c r="AI14" s="297"/>
      <c r="AJ14" s="32"/>
      <c r="AK14" s="32"/>
      <c r="AL14" s="567"/>
      <c r="AM14" s="567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4"/>
      <c r="AY14" s="644"/>
      <c r="AZ14" s="286">
        <v>10</v>
      </c>
      <c r="BA14" s="286" t="s">
        <v>229</v>
      </c>
      <c r="BB14" s="169"/>
      <c r="BC14" s="169"/>
      <c r="BD14" s="237"/>
      <c r="BE14" s="237"/>
      <c r="BF14" s="34"/>
      <c r="BG14" s="680"/>
      <c r="CD14" s="775">
        <v>10</v>
      </c>
      <c r="CE14" s="778" t="s">
        <v>257</v>
      </c>
      <c r="CV14" s="848">
        <v>10</v>
      </c>
      <c r="CW14" s="851" t="s">
        <v>233</v>
      </c>
      <c r="CX14" s="709">
        <v>10</v>
      </c>
      <c r="CY14" s="709" t="s">
        <v>248</v>
      </c>
    </row>
    <row r="15" spans="1:266" ht="20.25" customHeight="1" x14ac:dyDescent="0.3">
      <c r="A15" s="405"/>
      <c r="B15" s="541">
        <f t="shared" si="2"/>
        <v>11</v>
      </c>
      <c r="C15" s="356" t="s">
        <v>565</v>
      </c>
      <c r="D15" s="355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8"/>
      <c r="M15" s="398"/>
      <c r="N15" s="300"/>
      <c r="O15" s="300"/>
      <c r="P15" s="169"/>
      <c r="Q15" s="169"/>
      <c r="R15" s="531"/>
      <c r="S15" s="531"/>
      <c r="T15" s="467"/>
      <c r="U15" s="468"/>
      <c r="V15" s="494"/>
      <c r="W15" s="494"/>
      <c r="X15" s="34"/>
      <c r="Y15" s="34"/>
      <c r="Z15" s="163"/>
      <c r="AA15" s="163"/>
      <c r="AB15" s="511"/>
      <c r="AC15" s="511"/>
      <c r="AD15" s="531"/>
      <c r="AE15" s="531"/>
      <c r="AF15" s="181"/>
      <c r="AG15" s="181"/>
      <c r="AH15" s="297"/>
      <c r="AI15" s="297"/>
      <c r="AJ15" s="32"/>
      <c r="AK15" s="32"/>
      <c r="AL15" s="567"/>
      <c r="AM15" s="567"/>
      <c r="AN15" s="314"/>
      <c r="AO15" s="314"/>
      <c r="AP15" s="237"/>
      <c r="AQ15" s="237"/>
      <c r="AR15" s="43"/>
      <c r="AS15" s="43"/>
      <c r="AT15" s="35">
        <v>10</v>
      </c>
      <c r="AU15" s="35" t="s">
        <v>227</v>
      </c>
      <c r="AV15" s="296"/>
      <c r="AW15" s="296"/>
      <c r="AX15" s="644"/>
      <c r="AY15" s="644"/>
      <c r="AZ15" s="286"/>
      <c r="BA15" s="286"/>
      <c r="BB15" s="169"/>
      <c r="BC15" s="169"/>
      <c r="BD15" s="237"/>
      <c r="BE15" s="237"/>
      <c r="BF15" s="34"/>
      <c r="BG15" s="680"/>
      <c r="BJ15" s="709">
        <v>10</v>
      </c>
      <c r="BK15" s="709" t="s">
        <v>229</v>
      </c>
      <c r="BL15" s="714">
        <v>10</v>
      </c>
      <c r="BM15" s="714" t="s">
        <v>230</v>
      </c>
      <c r="CD15" s="775">
        <v>10</v>
      </c>
      <c r="CE15" s="778" t="s">
        <v>227</v>
      </c>
      <c r="DD15" s="709">
        <v>20</v>
      </c>
      <c r="DE15" s="709" t="s">
        <v>334</v>
      </c>
      <c r="DN15" s="784">
        <v>10</v>
      </c>
      <c r="DO15" s="784" t="s">
        <v>230</v>
      </c>
    </row>
    <row r="16" spans="1:266" ht="20.25" customHeight="1" x14ac:dyDescent="0.3">
      <c r="A16" s="405"/>
      <c r="B16" s="541">
        <f t="shared" si="2"/>
        <v>12</v>
      </c>
      <c r="C16" s="356" t="s">
        <v>543</v>
      </c>
      <c r="D16" s="355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8"/>
      <c r="M16" s="398"/>
      <c r="N16" s="300"/>
      <c r="O16" s="300"/>
      <c r="P16" s="169"/>
      <c r="Q16" s="169"/>
      <c r="R16" s="531"/>
      <c r="S16" s="531"/>
      <c r="T16" s="467"/>
      <c r="U16" s="468"/>
      <c r="V16" s="494"/>
      <c r="W16" s="494"/>
      <c r="X16" s="34"/>
      <c r="Y16" s="34"/>
      <c r="Z16" s="163"/>
      <c r="AA16" s="163"/>
      <c r="AB16" s="511"/>
      <c r="AC16" s="511"/>
      <c r="AD16" s="531"/>
      <c r="AE16" s="531"/>
      <c r="AF16" s="181"/>
      <c r="AG16" s="181"/>
      <c r="AH16" s="297"/>
      <c r="AI16" s="297"/>
      <c r="AJ16" s="32"/>
      <c r="AK16" s="32"/>
      <c r="AL16" s="567"/>
      <c r="AM16" s="567"/>
      <c r="AN16" s="314"/>
      <c r="AO16" s="314"/>
      <c r="AP16" s="237"/>
      <c r="AQ16" s="237"/>
      <c r="AR16" s="43">
        <v>10</v>
      </c>
      <c r="AS16" s="43" t="s">
        <v>225</v>
      </c>
      <c r="AT16" s="35">
        <v>10</v>
      </c>
      <c r="AU16" s="35" t="s">
        <v>225</v>
      </c>
      <c r="AV16" s="296"/>
      <c r="AW16" s="296"/>
      <c r="AX16" s="644"/>
      <c r="AY16" s="644"/>
      <c r="AZ16" s="286"/>
      <c r="BA16" s="286"/>
      <c r="BB16" s="169"/>
      <c r="BC16" s="169"/>
      <c r="BD16" s="237">
        <v>80</v>
      </c>
      <c r="BE16" s="237" t="s">
        <v>516</v>
      </c>
      <c r="BF16" s="34"/>
      <c r="BG16" s="680"/>
    </row>
    <row r="17" spans="1:133" ht="20.25" customHeight="1" x14ac:dyDescent="0.3">
      <c r="A17" s="405"/>
      <c r="B17" s="541">
        <f t="shared" si="2"/>
        <v>13</v>
      </c>
      <c r="C17" s="356" t="s">
        <v>544</v>
      </c>
      <c r="D17" s="355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8"/>
      <c r="M17" s="398"/>
      <c r="N17" s="300"/>
      <c r="O17" s="300"/>
      <c r="P17" s="169"/>
      <c r="Q17" s="169"/>
      <c r="R17" s="531"/>
      <c r="S17" s="531"/>
      <c r="T17" s="467"/>
      <c r="U17" s="468"/>
      <c r="V17" s="494"/>
      <c r="W17" s="494"/>
      <c r="X17" s="34"/>
      <c r="Y17" s="34"/>
      <c r="Z17" s="163"/>
      <c r="AA17" s="163"/>
      <c r="AB17" s="511"/>
      <c r="AC17" s="511"/>
      <c r="AD17" s="531"/>
      <c r="AE17" s="531"/>
      <c r="AF17" s="181"/>
      <c r="AG17" s="181"/>
      <c r="AH17" s="297"/>
      <c r="AI17" s="297"/>
      <c r="AJ17" s="32"/>
      <c r="AK17" s="32"/>
      <c r="AL17" s="567"/>
      <c r="AM17" s="567"/>
      <c r="AN17" s="314"/>
      <c r="AO17" s="314"/>
      <c r="AP17" s="237"/>
      <c r="AQ17" s="237"/>
      <c r="AR17" s="43">
        <v>10</v>
      </c>
      <c r="AS17" s="43" t="s">
        <v>225</v>
      </c>
      <c r="AT17" s="35">
        <v>10</v>
      </c>
      <c r="AU17" s="35" t="s">
        <v>225</v>
      </c>
      <c r="AV17" s="296"/>
      <c r="AW17" s="296"/>
      <c r="AX17" s="644"/>
      <c r="AY17" s="644"/>
      <c r="AZ17" s="286"/>
      <c r="BA17" s="286"/>
      <c r="BB17" s="169"/>
      <c r="BC17" s="169"/>
      <c r="BD17" s="237">
        <v>80</v>
      </c>
      <c r="BE17" s="237" t="s">
        <v>516</v>
      </c>
      <c r="BF17" s="34"/>
      <c r="BG17" s="680"/>
    </row>
    <row r="18" spans="1:133" ht="20.25" customHeight="1" x14ac:dyDescent="0.3">
      <c r="A18" s="405"/>
      <c r="B18" s="541">
        <f t="shared" si="2"/>
        <v>14</v>
      </c>
      <c r="C18" s="356" t="s">
        <v>545</v>
      </c>
      <c r="D18" s="355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8"/>
      <c r="M18" s="398"/>
      <c r="N18" s="300"/>
      <c r="O18" s="300"/>
      <c r="P18" s="169"/>
      <c r="Q18" s="169"/>
      <c r="R18" s="531"/>
      <c r="S18" s="531"/>
      <c r="T18" s="467"/>
      <c r="U18" s="468"/>
      <c r="V18" s="494"/>
      <c r="W18" s="494"/>
      <c r="X18" s="34"/>
      <c r="Y18" s="34"/>
      <c r="Z18" s="163"/>
      <c r="AA18" s="163"/>
      <c r="AB18" s="511"/>
      <c r="AC18" s="511"/>
      <c r="AD18" s="531"/>
      <c r="AE18" s="531"/>
      <c r="AF18" s="181"/>
      <c r="AG18" s="181"/>
      <c r="AH18" s="297"/>
      <c r="AI18" s="297"/>
      <c r="AJ18" s="32"/>
      <c r="AK18" s="32"/>
      <c r="AL18" s="567"/>
      <c r="AM18" s="567"/>
      <c r="AN18" s="314"/>
      <c r="AO18" s="314"/>
      <c r="AP18" s="237"/>
      <c r="AQ18" s="237"/>
      <c r="AR18" s="43">
        <v>10</v>
      </c>
      <c r="AS18" s="43" t="s">
        <v>225</v>
      </c>
      <c r="AT18" s="35">
        <v>10</v>
      </c>
      <c r="AU18" s="35" t="s">
        <v>225</v>
      </c>
      <c r="AV18" s="296"/>
      <c r="AW18" s="296"/>
      <c r="AX18" s="644"/>
      <c r="AY18" s="644"/>
      <c r="AZ18" s="286"/>
      <c r="BA18" s="286"/>
      <c r="BB18" s="169"/>
      <c r="BC18" s="169"/>
      <c r="BD18" s="237">
        <v>80</v>
      </c>
      <c r="BE18" s="237" t="s">
        <v>516</v>
      </c>
      <c r="BF18" s="34"/>
      <c r="BG18" s="680"/>
    </row>
    <row r="19" spans="1:133" ht="20.25" customHeight="1" x14ac:dyDescent="0.3">
      <c r="A19" s="405"/>
      <c r="B19" s="541">
        <f t="shared" si="2"/>
        <v>15</v>
      </c>
      <c r="C19" s="356" t="s">
        <v>573</v>
      </c>
      <c r="D19" s="355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8"/>
      <c r="M19" s="398"/>
      <c r="N19" s="300"/>
      <c r="O19" s="300"/>
      <c r="P19" s="169"/>
      <c r="Q19" s="169"/>
      <c r="R19" s="531"/>
      <c r="S19" s="531"/>
      <c r="T19" s="467"/>
      <c r="U19" s="468"/>
      <c r="V19" s="494"/>
      <c r="W19" s="494"/>
      <c r="X19" s="34"/>
      <c r="Y19" s="34"/>
      <c r="Z19" s="163"/>
      <c r="AA19" s="163"/>
      <c r="AB19" s="511"/>
      <c r="AC19" s="511"/>
      <c r="AD19" s="531"/>
      <c r="AE19" s="531"/>
      <c r="AF19" s="181"/>
      <c r="AG19" s="181"/>
      <c r="AH19" s="297"/>
      <c r="AI19" s="297"/>
      <c r="AJ19" s="32"/>
      <c r="AK19" s="32"/>
      <c r="AL19" s="567"/>
      <c r="AM19" s="567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4"/>
      <c r="AY19" s="644"/>
      <c r="AZ19" s="286"/>
      <c r="BA19" s="286"/>
      <c r="BB19" s="169"/>
      <c r="BC19" s="169"/>
      <c r="BD19" s="237">
        <v>100</v>
      </c>
      <c r="BE19" s="237" t="s">
        <v>258</v>
      </c>
      <c r="BF19" s="34"/>
      <c r="BG19" s="680"/>
      <c r="BV19" s="754">
        <v>10</v>
      </c>
      <c r="BW19" s="754" t="s">
        <v>248</v>
      </c>
      <c r="BX19" s="757">
        <v>50</v>
      </c>
      <c r="BY19" s="757" t="s">
        <v>248</v>
      </c>
      <c r="DD19" s="709">
        <v>10</v>
      </c>
      <c r="DE19" s="709" t="s">
        <v>248</v>
      </c>
      <c r="DN19" s="784">
        <v>10</v>
      </c>
      <c r="DO19" s="784" t="s">
        <v>224</v>
      </c>
    </row>
    <row r="20" spans="1:133" ht="20.25" customHeight="1" x14ac:dyDescent="0.3">
      <c r="A20" s="405"/>
      <c r="B20" s="541">
        <f t="shared" si="2"/>
        <v>16</v>
      </c>
      <c r="C20" s="356" t="s">
        <v>613</v>
      </c>
      <c r="D20" s="355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8"/>
      <c r="M20" s="398"/>
      <c r="N20" s="300"/>
      <c r="O20" s="300"/>
      <c r="P20" s="169"/>
      <c r="Q20" s="169"/>
      <c r="R20" s="531"/>
      <c r="S20" s="531"/>
      <c r="T20" s="467"/>
      <c r="U20" s="468"/>
      <c r="V20" s="494"/>
      <c r="W20" s="494"/>
      <c r="X20" s="34"/>
      <c r="Y20" s="34"/>
      <c r="Z20" s="163"/>
      <c r="AA20" s="163"/>
      <c r="AB20" s="511"/>
      <c r="AC20" s="511"/>
      <c r="AD20" s="531"/>
      <c r="AE20" s="531"/>
      <c r="AF20" s="181"/>
      <c r="AG20" s="181"/>
      <c r="AH20" s="297"/>
      <c r="AI20" s="297"/>
      <c r="AJ20" s="32"/>
      <c r="AK20" s="32"/>
      <c r="AL20" s="567"/>
      <c r="AM20" s="567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4"/>
      <c r="AY20" s="644"/>
      <c r="AZ20" s="286"/>
      <c r="BA20" s="286"/>
      <c r="BB20" s="169"/>
      <c r="BC20" s="169"/>
      <c r="BD20" s="237"/>
      <c r="BE20" s="237"/>
      <c r="BF20" s="34"/>
      <c r="BG20" s="680"/>
      <c r="CJ20" s="814">
        <v>100</v>
      </c>
      <c r="CK20" s="817" t="s">
        <v>224</v>
      </c>
    </row>
    <row r="21" spans="1:133" ht="20.25" customHeight="1" x14ac:dyDescent="0.3">
      <c r="A21" s="405"/>
      <c r="B21" s="541">
        <f t="shared" si="2"/>
        <v>17</v>
      </c>
      <c r="C21" s="356"/>
      <c r="D21" s="355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8"/>
      <c r="M21" s="398"/>
      <c r="N21" s="300"/>
      <c r="O21" s="300"/>
      <c r="P21" s="169"/>
      <c r="Q21" s="169"/>
      <c r="R21" s="531"/>
      <c r="S21" s="531"/>
      <c r="T21" s="467"/>
      <c r="U21" s="468"/>
      <c r="V21" s="494"/>
      <c r="W21" s="494"/>
      <c r="X21" s="34"/>
      <c r="Y21" s="34"/>
      <c r="Z21" s="163"/>
      <c r="AA21" s="163"/>
      <c r="AB21" s="511"/>
      <c r="AC21" s="511"/>
      <c r="AD21" s="531"/>
      <c r="AE21" s="531"/>
      <c r="AF21" s="181"/>
      <c r="AG21" s="181"/>
      <c r="AH21" s="297"/>
      <c r="AI21" s="297"/>
      <c r="AJ21" s="32"/>
      <c r="AK21" s="32"/>
      <c r="AL21" s="567"/>
      <c r="AM21" s="567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4"/>
      <c r="AY21" s="644"/>
      <c r="AZ21" s="286"/>
      <c r="BA21" s="286"/>
      <c r="BB21" s="169"/>
      <c r="BC21" s="169"/>
      <c r="BD21" s="237"/>
      <c r="BE21" s="237"/>
      <c r="BF21" s="34"/>
      <c r="BG21" s="680"/>
    </row>
    <row r="22" spans="1:133" ht="21" customHeight="1" thickBot="1" x14ac:dyDescent="0.35">
      <c r="A22" s="406"/>
      <c r="B22" s="541">
        <f t="shared" si="2"/>
        <v>18</v>
      </c>
      <c r="C22" s="356"/>
      <c r="D22" s="355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8"/>
      <c r="M22" s="398"/>
      <c r="N22" s="300"/>
      <c r="O22" s="300"/>
      <c r="P22" s="169"/>
      <c r="Q22" s="169"/>
      <c r="R22" s="531"/>
      <c r="S22" s="531"/>
      <c r="T22" s="467"/>
      <c r="U22" s="468"/>
      <c r="V22" s="494"/>
      <c r="W22" s="494"/>
      <c r="X22" s="34"/>
      <c r="Y22" s="34"/>
      <c r="Z22" s="163"/>
      <c r="AA22" s="163"/>
      <c r="AB22" s="511"/>
      <c r="AC22" s="511"/>
      <c r="AD22" s="531"/>
      <c r="AE22" s="531"/>
      <c r="AF22" s="181"/>
      <c r="AG22" s="181"/>
      <c r="AH22" s="297"/>
      <c r="AI22" s="297"/>
      <c r="AJ22" s="32"/>
      <c r="AK22" s="32"/>
      <c r="AL22" s="567"/>
      <c r="AM22" s="567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4"/>
      <c r="AY22" s="644"/>
      <c r="AZ22" s="286"/>
      <c r="BA22" s="286"/>
      <c r="BB22" s="169"/>
      <c r="BC22" s="169"/>
      <c r="BD22" s="237"/>
      <c r="BE22" s="237"/>
      <c r="BF22" s="34"/>
      <c r="BG22" s="680"/>
    </row>
    <row r="23" spans="1:133" ht="21" customHeight="1" thickBot="1" x14ac:dyDescent="0.35">
      <c r="A23" s="405"/>
      <c r="B23" s="541"/>
      <c r="C23" s="356"/>
      <c r="D23" s="355"/>
      <c r="E23" s="278"/>
      <c r="F23" s="278"/>
      <c r="G23" s="278"/>
      <c r="H23" s="241"/>
      <c r="I23" s="237"/>
      <c r="J23" s="297"/>
      <c r="K23" s="297"/>
      <c r="L23" s="398"/>
      <c r="M23" s="398"/>
      <c r="N23" s="300"/>
      <c r="O23" s="300"/>
      <c r="P23" s="169"/>
      <c r="Q23" s="169"/>
      <c r="R23" s="531"/>
      <c r="S23" s="531"/>
      <c r="T23" s="467"/>
      <c r="U23" s="468"/>
      <c r="V23" s="494"/>
      <c r="W23" s="494"/>
      <c r="X23" s="34"/>
      <c r="Y23" s="34"/>
      <c r="Z23" s="163"/>
      <c r="AA23" s="163"/>
      <c r="AB23" s="511"/>
      <c r="AC23" s="511"/>
      <c r="AD23" s="531"/>
      <c r="AE23" s="531"/>
      <c r="AF23" s="181"/>
      <c r="AG23" s="181"/>
      <c r="AH23" s="297"/>
      <c r="AI23" s="297"/>
      <c r="AJ23" s="32"/>
      <c r="AK23" s="32"/>
      <c r="AL23" s="567"/>
      <c r="AM23" s="567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4"/>
      <c r="AY23" s="644"/>
      <c r="AZ23" s="286"/>
      <c r="BA23" s="286"/>
      <c r="BB23" s="169"/>
      <c r="BC23" s="169"/>
      <c r="BD23" s="237"/>
      <c r="BE23" s="237"/>
      <c r="BF23" s="34"/>
      <c r="BG23" s="680"/>
    </row>
    <row r="24" spans="1:133" ht="20.25" customHeight="1" x14ac:dyDescent="0.3">
      <c r="A24" s="384" t="s">
        <v>4</v>
      </c>
      <c r="B24" s="542">
        <v>1</v>
      </c>
      <c r="C24" s="357" t="s">
        <v>74</v>
      </c>
      <c r="D24" s="355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8">
        <v>10</v>
      </c>
      <c r="M24" s="398" t="s">
        <v>230</v>
      </c>
      <c r="N24" s="300"/>
      <c r="O24" s="300"/>
      <c r="P24" s="169"/>
      <c r="Q24" s="169"/>
      <c r="R24" s="531"/>
      <c r="S24" s="531"/>
      <c r="T24" s="467">
        <v>20</v>
      </c>
      <c r="U24" s="468" t="s">
        <v>233</v>
      </c>
      <c r="V24" s="494"/>
      <c r="W24" s="494"/>
      <c r="X24" s="34"/>
      <c r="Y24" s="34"/>
      <c r="Z24" s="163"/>
      <c r="AA24" s="163"/>
      <c r="AB24" s="511">
        <v>50</v>
      </c>
      <c r="AC24" s="511" t="s">
        <v>233</v>
      </c>
      <c r="AD24" s="531"/>
      <c r="AE24" s="531"/>
      <c r="AF24" s="181"/>
      <c r="AG24" s="181"/>
      <c r="AH24" s="297"/>
      <c r="AI24" s="297"/>
      <c r="AJ24" s="32"/>
      <c r="AK24" s="32"/>
      <c r="AL24" s="567"/>
      <c r="AM24" s="567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4"/>
      <c r="AY24" s="644"/>
      <c r="AZ24" s="286"/>
      <c r="BA24" s="286"/>
      <c r="BB24" s="169"/>
      <c r="BC24" s="169"/>
      <c r="BD24" s="237"/>
      <c r="BE24" s="237"/>
      <c r="BF24" s="34"/>
      <c r="BG24" s="680"/>
      <c r="BL24" s="714">
        <v>10</v>
      </c>
      <c r="BM24" s="714" t="s">
        <v>233</v>
      </c>
      <c r="CR24" s="835">
        <v>10</v>
      </c>
      <c r="CS24" s="832" t="s">
        <v>233</v>
      </c>
      <c r="CT24" s="754">
        <v>20</v>
      </c>
      <c r="CU24" s="754" t="s">
        <v>248</v>
      </c>
      <c r="CZ24" s="854">
        <v>30</v>
      </c>
      <c r="DA24" s="854" t="s">
        <v>230</v>
      </c>
      <c r="DD24" s="709">
        <v>10</v>
      </c>
      <c r="DE24" s="709" t="s">
        <v>233</v>
      </c>
      <c r="DN24" s="784">
        <v>10</v>
      </c>
      <c r="DO24" s="784" t="s">
        <v>233</v>
      </c>
    </row>
    <row r="25" spans="1:133" ht="20.25" customHeight="1" x14ac:dyDescent="0.3">
      <c r="A25" s="385"/>
      <c r="B25" s="541">
        <v>2</v>
      </c>
      <c r="C25" s="357" t="s">
        <v>645</v>
      </c>
      <c r="D25" s="355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8"/>
      <c r="M25" s="398"/>
      <c r="N25" s="300"/>
      <c r="O25" s="300"/>
      <c r="P25" s="169"/>
      <c r="Q25" s="169"/>
      <c r="R25" s="531"/>
      <c r="S25" s="531"/>
      <c r="T25" s="467"/>
      <c r="U25" s="468"/>
      <c r="V25" s="494"/>
      <c r="W25" s="494"/>
      <c r="X25" s="34"/>
      <c r="Y25" s="34"/>
      <c r="Z25" s="163"/>
      <c r="AA25" s="163"/>
      <c r="AB25" s="511"/>
      <c r="AC25" s="511"/>
      <c r="AD25" s="531"/>
      <c r="AE25" s="531"/>
      <c r="AF25" s="181"/>
      <c r="AG25" s="181"/>
      <c r="AH25" s="297"/>
      <c r="AI25" s="297"/>
      <c r="AJ25" s="32"/>
      <c r="AK25" s="32"/>
      <c r="AL25" s="567"/>
      <c r="AM25" s="567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4"/>
      <c r="AY25" s="644"/>
      <c r="AZ25" s="286"/>
      <c r="BA25" s="286"/>
      <c r="BB25" s="169"/>
      <c r="BC25" s="169"/>
      <c r="BD25" s="237"/>
      <c r="BE25" s="237"/>
      <c r="BF25" s="34"/>
      <c r="BG25" s="680"/>
      <c r="DD25" s="709">
        <v>10</v>
      </c>
      <c r="DE25" s="709" t="s">
        <v>248</v>
      </c>
      <c r="DH25" s="781">
        <v>30</v>
      </c>
      <c r="DI25" s="781" t="s">
        <v>230</v>
      </c>
    </row>
    <row r="26" spans="1:133" ht="20.25" customHeight="1" x14ac:dyDescent="0.3">
      <c r="A26" s="385"/>
      <c r="B26" s="541">
        <v>2</v>
      </c>
      <c r="C26" s="356" t="s">
        <v>644</v>
      </c>
      <c r="D26" s="355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8"/>
      <c r="M26" s="398"/>
      <c r="N26" s="300"/>
      <c r="O26" s="300"/>
      <c r="P26" s="169"/>
      <c r="Q26" s="169"/>
      <c r="R26" s="531"/>
      <c r="S26" s="531"/>
      <c r="T26" s="467"/>
      <c r="U26" s="468"/>
      <c r="V26" s="494"/>
      <c r="W26" s="494"/>
      <c r="X26" s="34"/>
      <c r="Y26" s="34"/>
      <c r="Z26" s="163"/>
      <c r="AA26" s="163"/>
      <c r="AB26" s="511"/>
      <c r="AC26" s="511"/>
      <c r="AD26" s="531"/>
      <c r="AE26" s="531"/>
      <c r="AF26" s="181"/>
      <c r="AG26" s="181"/>
      <c r="AH26" s="297"/>
      <c r="AI26" s="297"/>
      <c r="AJ26" s="32"/>
      <c r="AK26" s="32"/>
      <c r="AL26" s="567"/>
      <c r="AM26" s="567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4"/>
      <c r="AY26" s="644"/>
      <c r="AZ26" s="286"/>
      <c r="BA26" s="286"/>
      <c r="BB26" s="169"/>
      <c r="BC26" s="169"/>
      <c r="BD26" s="237"/>
      <c r="BE26" s="237"/>
      <c r="BF26" s="34"/>
      <c r="BG26" s="680"/>
      <c r="DH26" s="781">
        <v>20</v>
      </c>
      <c r="DI26" s="781" t="s">
        <v>229</v>
      </c>
      <c r="DV26" s="854">
        <v>10</v>
      </c>
      <c r="DW26" s="854" t="s">
        <v>230</v>
      </c>
    </row>
    <row r="27" spans="1:133" ht="20.25" customHeight="1" x14ac:dyDescent="0.3">
      <c r="A27" s="385"/>
      <c r="B27" s="541">
        <v>2</v>
      </c>
      <c r="C27" s="356" t="s">
        <v>16</v>
      </c>
      <c r="D27" s="355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8">
        <v>30</v>
      </c>
      <c r="M27" s="398" t="s">
        <v>248</v>
      </c>
      <c r="N27" s="300"/>
      <c r="O27" s="300"/>
      <c r="P27" s="169"/>
      <c r="Q27" s="169"/>
      <c r="R27" s="531"/>
      <c r="S27" s="531"/>
      <c r="T27" s="467">
        <v>20</v>
      </c>
      <c r="U27" s="468" t="s">
        <v>287</v>
      </c>
      <c r="V27" s="494"/>
      <c r="W27" s="494"/>
      <c r="X27" s="34">
        <v>10</v>
      </c>
      <c r="Y27" s="34" t="s">
        <v>287</v>
      </c>
      <c r="Z27" s="163"/>
      <c r="AA27" s="163"/>
      <c r="AB27" s="511">
        <v>100</v>
      </c>
      <c r="AC27" s="511" t="s">
        <v>233</v>
      </c>
      <c r="AD27" s="531"/>
      <c r="AE27" s="531"/>
      <c r="AF27" s="181"/>
      <c r="AG27" s="181"/>
      <c r="AH27" s="297"/>
      <c r="AI27" s="297"/>
      <c r="AJ27" s="32"/>
      <c r="AK27" s="32"/>
      <c r="AL27" s="567"/>
      <c r="AM27" s="567"/>
      <c r="AN27" s="314"/>
      <c r="AO27" s="314"/>
      <c r="AP27" s="237"/>
      <c r="AQ27" s="237"/>
      <c r="AR27" s="43">
        <v>110</v>
      </c>
      <c r="AS27" s="43" t="s">
        <v>287</v>
      </c>
      <c r="AT27" s="35">
        <v>10</v>
      </c>
      <c r="AU27" s="35" t="s">
        <v>233</v>
      </c>
      <c r="AV27" s="296"/>
      <c r="AW27" s="296"/>
      <c r="AX27" s="644">
        <v>50</v>
      </c>
      <c r="AY27" s="644" t="s">
        <v>233</v>
      </c>
      <c r="AZ27" s="286">
        <v>20</v>
      </c>
      <c r="BA27" s="286" t="s">
        <v>229</v>
      </c>
      <c r="BB27" s="169">
        <v>10</v>
      </c>
      <c r="BC27" s="169" t="s">
        <v>229</v>
      </c>
      <c r="BD27" s="237">
        <v>10</v>
      </c>
      <c r="BE27" s="237" t="s">
        <v>248</v>
      </c>
      <c r="BF27" s="34"/>
      <c r="BG27" s="680"/>
      <c r="BH27" s="703">
        <v>60</v>
      </c>
      <c r="BI27" s="703" t="s">
        <v>334</v>
      </c>
      <c r="BJ27" s="709">
        <v>10</v>
      </c>
      <c r="BK27" s="709" t="s">
        <v>229</v>
      </c>
      <c r="BL27" s="714">
        <v>20</v>
      </c>
      <c r="BM27" s="714" t="s">
        <v>287</v>
      </c>
      <c r="BN27" s="727">
        <v>10</v>
      </c>
      <c r="BO27" s="727" t="s">
        <v>229</v>
      </c>
      <c r="BP27" s="732">
        <v>10</v>
      </c>
      <c r="BQ27" s="732" t="s">
        <v>234</v>
      </c>
      <c r="BV27" s="754">
        <v>10</v>
      </c>
      <c r="BW27" s="754" t="s">
        <v>229</v>
      </c>
      <c r="BX27" s="757">
        <v>20</v>
      </c>
      <c r="BY27" s="757" t="s">
        <v>224</v>
      </c>
      <c r="BZ27" s="732">
        <v>10</v>
      </c>
      <c r="CA27" s="732" t="s">
        <v>229</v>
      </c>
      <c r="CD27" s="775">
        <v>60</v>
      </c>
      <c r="CE27" s="778" t="s">
        <v>287</v>
      </c>
      <c r="CL27" s="825">
        <v>20</v>
      </c>
      <c r="CM27" s="825" t="s">
        <v>225</v>
      </c>
      <c r="CR27" s="835">
        <v>30</v>
      </c>
      <c r="CS27" s="832" t="s">
        <v>229</v>
      </c>
      <c r="CX27" s="709">
        <v>30</v>
      </c>
      <c r="CY27" s="709" t="s">
        <v>229</v>
      </c>
      <c r="DD27" s="709">
        <v>10</v>
      </c>
      <c r="DE27" s="709" t="s">
        <v>287</v>
      </c>
      <c r="DH27" s="781">
        <v>40</v>
      </c>
      <c r="DI27" s="781" t="s">
        <v>287</v>
      </c>
      <c r="DJ27" s="864">
        <v>10</v>
      </c>
      <c r="DK27" s="867" t="s">
        <v>248</v>
      </c>
      <c r="DL27" s="874">
        <v>10</v>
      </c>
      <c r="DM27" s="874" t="s">
        <v>234</v>
      </c>
      <c r="DN27" s="784">
        <v>20</v>
      </c>
      <c r="DO27" s="784" t="s">
        <v>287</v>
      </c>
      <c r="DP27" s="825">
        <v>20</v>
      </c>
      <c r="DQ27" s="825" t="s">
        <v>224</v>
      </c>
      <c r="DT27" s="851">
        <v>50</v>
      </c>
      <c r="DU27" s="851" t="s">
        <v>287</v>
      </c>
      <c r="EB27" s="754">
        <v>110</v>
      </c>
      <c r="EC27" s="754" t="s">
        <v>233</v>
      </c>
    </row>
    <row r="28" spans="1:133" ht="20.25" customHeight="1" x14ac:dyDescent="0.3">
      <c r="A28" s="385"/>
      <c r="B28" s="541">
        <v>2</v>
      </c>
      <c r="C28" s="356" t="s">
        <v>393</v>
      </c>
      <c r="D28" s="355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233</v>
      </c>
      <c r="L28" s="398">
        <v>10</v>
      </c>
      <c r="M28" s="398" t="s">
        <v>227</v>
      </c>
      <c r="N28" s="300"/>
      <c r="O28" s="300"/>
      <c r="P28" s="169"/>
      <c r="Q28" s="169"/>
      <c r="R28" s="531"/>
      <c r="S28" s="531"/>
      <c r="T28" s="467">
        <v>20</v>
      </c>
      <c r="U28" s="468" t="s">
        <v>230</v>
      </c>
      <c r="V28" s="494">
        <v>100</v>
      </c>
      <c r="W28" s="494" t="s">
        <v>230</v>
      </c>
      <c r="X28" s="34">
        <v>10</v>
      </c>
      <c r="Y28" s="34" t="s">
        <v>230</v>
      </c>
      <c r="Z28" s="163"/>
      <c r="AA28" s="163"/>
      <c r="AB28" s="511">
        <v>50</v>
      </c>
      <c r="AC28" s="511" t="s">
        <v>230</v>
      </c>
      <c r="AD28" s="531"/>
      <c r="AE28" s="531"/>
      <c r="AF28" s="181"/>
      <c r="AG28" s="181"/>
      <c r="AH28" s="297"/>
      <c r="AI28" s="297"/>
      <c r="AJ28" s="32">
        <v>20</v>
      </c>
      <c r="AK28" s="32" t="s">
        <v>287</v>
      </c>
      <c r="AL28" s="567"/>
      <c r="AM28" s="567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4"/>
      <c r="AY28" s="644"/>
      <c r="AZ28" s="286"/>
      <c r="BA28" s="286"/>
      <c r="BB28" s="169"/>
      <c r="BC28" s="169"/>
      <c r="BD28" s="237"/>
      <c r="BE28" s="237"/>
      <c r="BF28" s="34"/>
      <c r="BG28" s="680"/>
      <c r="BL28" s="714">
        <v>10</v>
      </c>
      <c r="BM28" s="714" t="s">
        <v>230</v>
      </c>
      <c r="CB28" s="772">
        <v>100</v>
      </c>
      <c r="CC28" s="769" t="s">
        <v>233</v>
      </c>
      <c r="CD28" s="775">
        <v>10</v>
      </c>
      <c r="CE28" s="778" t="s">
        <v>230</v>
      </c>
      <c r="CN28" s="781">
        <v>50</v>
      </c>
      <c r="CO28" s="781" t="s">
        <v>233</v>
      </c>
      <c r="CR28" s="835">
        <v>20</v>
      </c>
      <c r="CS28" s="832" t="s">
        <v>229</v>
      </c>
      <c r="CX28" s="709">
        <v>20</v>
      </c>
      <c r="CY28" s="709" t="s">
        <v>229</v>
      </c>
      <c r="DD28" s="709">
        <v>10</v>
      </c>
      <c r="DE28" s="709" t="s">
        <v>230</v>
      </c>
      <c r="DJ28" s="864">
        <v>10</v>
      </c>
      <c r="DK28" s="867" t="s">
        <v>229</v>
      </c>
      <c r="DN28" s="784">
        <v>10</v>
      </c>
      <c r="DO28" s="784" t="s">
        <v>233</v>
      </c>
      <c r="DP28" s="825">
        <v>10</v>
      </c>
      <c r="DQ28" s="825" t="s">
        <v>233</v>
      </c>
    </row>
    <row r="29" spans="1:133" ht="20.25" customHeight="1" x14ac:dyDescent="0.3">
      <c r="A29" s="385"/>
      <c r="B29" s="541">
        <f t="shared" ref="B29:B53" si="3">B28+1</f>
        <v>3</v>
      </c>
      <c r="C29" s="356" t="s">
        <v>21</v>
      </c>
      <c r="D29" s="355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8">
        <v>10</v>
      </c>
      <c r="M29" s="398" t="s">
        <v>248</v>
      </c>
      <c r="N29" s="300"/>
      <c r="O29" s="300"/>
      <c r="P29" s="169"/>
      <c r="Q29" s="169"/>
      <c r="R29" s="531"/>
      <c r="S29" s="531"/>
      <c r="T29" s="467"/>
      <c r="U29" s="468"/>
      <c r="V29" s="494"/>
      <c r="W29" s="494"/>
      <c r="X29" s="34"/>
      <c r="Y29" s="34"/>
      <c r="Z29" s="163"/>
      <c r="AA29" s="163"/>
      <c r="AB29" s="511"/>
      <c r="AC29" s="511"/>
      <c r="AD29" s="531"/>
      <c r="AE29" s="531"/>
      <c r="AF29" s="181"/>
      <c r="AG29" s="181"/>
      <c r="AH29" s="297"/>
      <c r="AI29" s="297"/>
      <c r="AJ29" s="32">
        <v>10</v>
      </c>
      <c r="AK29" s="32" t="s">
        <v>229</v>
      </c>
      <c r="AL29" s="567"/>
      <c r="AM29" s="567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4"/>
      <c r="AY29" s="644"/>
      <c r="AZ29" s="286"/>
      <c r="BA29" s="286"/>
      <c r="BB29" s="169"/>
      <c r="BC29" s="169"/>
      <c r="BD29" s="237"/>
      <c r="BE29" s="237"/>
      <c r="BF29" s="34"/>
      <c r="BG29" s="680"/>
      <c r="CR29" s="835">
        <v>10</v>
      </c>
      <c r="CS29" s="832" t="s">
        <v>229</v>
      </c>
    </row>
    <row r="30" spans="1:133" ht="20.25" customHeight="1" x14ac:dyDescent="0.3">
      <c r="A30" s="385"/>
      <c r="B30" s="541">
        <f t="shared" si="3"/>
        <v>4</v>
      </c>
      <c r="C30" s="356" t="s">
        <v>542</v>
      </c>
      <c r="D30" s="355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8">
        <v>10</v>
      </c>
      <c r="M30" s="398" t="s">
        <v>229</v>
      </c>
      <c r="N30" s="300"/>
      <c r="O30" s="300"/>
      <c r="P30" s="169"/>
      <c r="Q30" s="169"/>
      <c r="R30" s="531"/>
      <c r="S30" s="531"/>
      <c r="T30" s="467"/>
      <c r="U30" s="468"/>
      <c r="V30" s="494"/>
      <c r="W30" s="494"/>
      <c r="X30" s="34"/>
      <c r="Y30" s="34"/>
      <c r="Z30" s="163"/>
      <c r="AA30" s="163"/>
      <c r="AB30" s="511"/>
      <c r="AC30" s="511"/>
      <c r="AD30" s="531"/>
      <c r="AE30" s="531"/>
      <c r="AF30" s="181"/>
      <c r="AG30" s="181"/>
      <c r="AH30" s="297"/>
      <c r="AI30" s="297"/>
      <c r="AJ30" s="32"/>
      <c r="AK30" s="32"/>
      <c r="AL30" s="567"/>
      <c r="AM30" s="567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4"/>
      <c r="AY30" s="644"/>
      <c r="AZ30" s="286">
        <v>10</v>
      </c>
      <c r="BA30" s="286" t="s">
        <v>229</v>
      </c>
      <c r="BB30" s="169"/>
      <c r="BC30" s="169"/>
      <c r="BD30" s="237"/>
      <c r="BE30" s="237"/>
      <c r="BF30" s="34"/>
      <c r="BG30" s="680"/>
      <c r="BJ30" s="709">
        <v>10</v>
      </c>
      <c r="BK30" s="709" t="s">
        <v>248</v>
      </c>
      <c r="BL30" s="714">
        <v>10</v>
      </c>
      <c r="BM30" s="714" t="s">
        <v>287</v>
      </c>
      <c r="CD30" s="775">
        <v>10</v>
      </c>
      <c r="CE30" s="778" t="s">
        <v>229</v>
      </c>
      <c r="CX30" s="709">
        <v>20</v>
      </c>
      <c r="CY30" s="709" t="s">
        <v>229</v>
      </c>
      <c r="CZ30" s="854">
        <v>20</v>
      </c>
      <c r="DA30" s="854" t="s">
        <v>257</v>
      </c>
      <c r="DD30" s="709">
        <v>10</v>
      </c>
      <c r="DE30" s="709" t="s">
        <v>229</v>
      </c>
      <c r="DN30" s="784">
        <v>10</v>
      </c>
      <c r="DO30" s="784" t="s">
        <v>229</v>
      </c>
      <c r="DZ30" s="892">
        <v>10</v>
      </c>
      <c r="EA30" s="892" t="s">
        <v>233</v>
      </c>
    </row>
    <row r="31" spans="1:133" ht="20.25" customHeight="1" x14ac:dyDescent="0.3">
      <c r="A31" s="385"/>
      <c r="B31" s="541">
        <f t="shared" si="3"/>
        <v>5</v>
      </c>
      <c r="C31" s="356" t="s">
        <v>32</v>
      </c>
      <c r="D31" s="355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251</v>
      </c>
      <c r="L31" s="398">
        <v>10</v>
      </c>
      <c r="M31" s="398" t="s">
        <v>251</v>
      </c>
      <c r="N31" s="300"/>
      <c r="O31" s="300"/>
      <c r="P31" s="169"/>
      <c r="Q31" s="169"/>
      <c r="R31" s="531"/>
      <c r="S31" s="531"/>
      <c r="T31" s="467">
        <v>20</v>
      </c>
      <c r="U31" s="468" t="s">
        <v>225</v>
      </c>
      <c r="V31" s="494"/>
      <c r="W31" s="494"/>
      <c r="X31" s="34">
        <v>10</v>
      </c>
      <c r="Y31" s="34" t="s">
        <v>225</v>
      </c>
      <c r="Z31" s="163">
        <v>10</v>
      </c>
      <c r="AA31" s="163" t="s">
        <v>251</v>
      </c>
      <c r="AB31" s="511">
        <v>100</v>
      </c>
      <c r="AC31" s="511" t="s">
        <v>225</v>
      </c>
      <c r="AD31" s="531">
        <v>20</v>
      </c>
      <c r="AE31" s="531" t="s">
        <v>225</v>
      </c>
      <c r="AF31" s="181">
        <v>30</v>
      </c>
      <c r="AG31" s="181" t="s">
        <v>225</v>
      </c>
      <c r="AH31" s="297"/>
      <c r="AI31" s="297"/>
      <c r="AJ31" s="32">
        <v>10</v>
      </c>
      <c r="AK31" s="32" t="s">
        <v>251</v>
      </c>
      <c r="AL31" s="567"/>
      <c r="AM31" s="567"/>
      <c r="AN31" s="314"/>
      <c r="AO31" s="314"/>
      <c r="AP31" s="237">
        <v>10</v>
      </c>
      <c r="AQ31" s="237" t="s">
        <v>251</v>
      </c>
      <c r="AR31" s="43"/>
      <c r="AS31" s="43"/>
      <c r="AT31" s="35"/>
      <c r="AU31" s="35"/>
      <c r="AV31" s="296"/>
      <c r="AW31" s="296"/>
      <c r="AX31" s="644"/>
      <c r="AY31" s="644"/>
      <c r="AZ31" s="286">
        <v>10</v>
      </c>
      <c r="BA31" s="286" t="s">
        <v>251</v>
      </c>
      <c r="BB31" s="169">
        <v>10</v>
      </c>
      <c r="BC31" s="169" t="s">
        <v>251</v>
      </c>
      <c r="BD31" s="237"/>
      <c r="BE31" s="237"/>
      <c r="BF31" s="34"/>
      <c r="BG31" s="680"/>
      <c r="BL31" s="714">
        <v>10</v>
      </c>
      <c r="BM31" s="714" t="s">
        <v>225</v>
      </c>
      <c r="BZ31" s="732">
        <v>10</v>
      </c>
      <c r="CA31" s="732" t="s">
        <v>251</v>
      </c>
      <c r="CD31" s="775">
        <v>130</v>
      </c>
      <c r="CE31" s="778" t="s">
        <v>516</v>
      </c>
      <c r="CJ31" s="814">
        <v>100</v>
      </c>
      <c r="CK31" s="817" t="s">
        <v>225</v>
      </c>
      <c r="CP31" s="769">
        <v>10</v>
      </c>
      <c r="CQ31" s="772" t="s">
        <v>251</v>
      </c>
      <c r="CR31" s="835">
        <v>30</v>
      </c>
      <c r="CS31" s="832" t="s">
        <v>251</v>
      </c>
      <c r="CT31" s="754">
        <v>10</v>
      </c>
      <c r="CU31" s="754" t="s">
        <v>251</v>
      </c>
      <c r="CV31" s="848">
        <v>10</v>
      </c>
      <c r="CW31" s="851" t="s">
        <v>251</v>
      </c>
      <c r="CX31" s="709">
        <v>20</v>
      </c>
      <c r="CY31" s="709" t="s">
        <v>226</v>
      </c>
      <c r="DB31" s="857">
        <v>10</v>
      </c>
      <c r="DC31" s="857" t="s">
        <v>251</v>
      </c>
      <c r="DD31" s="709">
        <v>10</v>
      </c>
      <c r="DE31" s="709" t="s">
        <v>225</v>
      </c>
      <c r="DL31" s="874">
        <v>50</v>
      </c>
      <c r="DM31" s="874" t="s">
        <v>251</v>
      </c>
      <c r="DN31" s="784">
        <v>30</v>
      </c>
      <c r="DO31" s="784" t="s">
        <v>225</v>
      </c>
      <c r="DP31" s="825">
        <v>10</v>
      </c>
      <c r="DQ31" s="825" t="s">
        <v>251</v>
      </c>
      <c r="DV31" s="854">
        <v>20</v>
      </c>
      <c r="DW31" s="854" t="s">
        <v>251</v>
      </c>
      <c r="DX31" s="889">
        <v>50</v>
      </c>
      <c r="DY31" s="889" t="s">
        <v>225</v>
      </c>
    </row>
    <row r="32" spans="1:133" ht="20.25" customHeight="1" x14ac:dyDescent="0.3">
      <c r="A32" s="385"/>
      <c r="B32" s="541">
        <f t="shared" si="3"/>
        <v>6</v>
      </c>
      <c r="C32" s="356" t="s">
        <v>527</v>
      </c>
      <c r="D32" s="355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8"/>
      <c r="M32" s="398"/>
      <c r="N32" s="300"/>
      <c r="O32" s="300"/>
      <c r="P32" s="169"/>
      <c r="Q32" s="169"/>
      <c r="R32" s="531"/>
      <c r="S32" s="531"/>
      <c r="T32" s="467">
        <v>10</v>
      </c>
      <c r="U32" s="468" t="s">
        <v>234</v>
      </c>
      <c r="V32" s="494"/>
      <c r="W32" s="494"/>
      <c r="X32" s="34">
        <v>10</v>
      </c>
      <c r="Y32" s="34" t="s">
        <v>234</v>
      </c>
      <c r="Z32" s="163">
        <v>10</v>
      </c>
      <c r="AA32" s="163" t="s">
        <v>251</v>
      </c>
      <c r="AB32" s="511">
        <v>100</v>
      </c>
      <c r="AC32" s="511" t="s">
        <v>251</v>
      </c>
      <c r="AD32" s="531"/>
      <c r="AE32" s="531"/>
      <c r="AF32" s="181">
        <v>30</v>
      </c>
      <c r="AG32" s="181" t="s">
        <v>251</v>
      </c>
      <c r="AH32" s="297"/>
      <c r="AI32" s="297"/>
      <c r="AJ32" s="32"/>
      <c r="AK32" s="32"/>
      <c r="AL32" s="567"/>
      <c r="AM32" s="567"/>
      <c r="AN32" s="314"/>
      <c r="AO32" s="314"/>
      <c r="AP32" s="237">
        <v>10</v>
      </c>
      <c r="AQ32" s="237" t="s">
        <v>251</v>
      </c>
      <c r="AR32" s="43"/>
      <c r="AS32" s="43"/>
      <c r="AT32" s="35">
        <v>10</v>
      </c>
      <c r="AU32" s="35" t="s">
        <v>251</v>
      </c>
      <c r="AV32" s="296"/>
      <c r="AW32" s="296"/>
      <c r="AX32" s="644"/>
      <c r="AY32" s="644"/>
      <c r="AZ32" s="286"/>
      <c r="BA32" s="286"/>
      <c r="BB32" s="169"/>
      <c r="BC32" s="169"/>
      <c r="BD32" s="237"/>
      <c r="BE32" s="237"/>
      <c r="BF32" s="34"/>
      <c r="BG32" s="680"/>
      <c r="BL32" s="714">
        <v>10</v>
      </c>
      <c r="BM32" s="714" t="s">
        <v>251</v>
      </c>
      <c r="CD32" s="775">
        <v>10</v>
      </c>
      <c r="CE32" s="778" t="s">
        <v>234</v>
      </c>
      <c r="CP32" s="769">
        <v>10</v>
      </c>
      <c r="CQ32" s="772" t="s">
        <v>251</v>
      </c>
      <c r="DB32" s="857">
        <v>10</v>
      </c>
      <c r="DC32" s="857" t="s">
        <v>234</v>
      </c>
      <c r="DD32" s="709">
        <v>10</v>
      </c>
      <c r="DE32" s="709" t="s">
        <v>234</v>
      </c>
      <c r="DL32" s="874">
        <v>10</v>
      </c>
      <c r="DM32" s="874" t="s">
        <v>228</v>
      </c>
      <c r="DN32" s="784">
        <v>10</v>
      </c>
      <c r="DO32" s="784" t="s">
        <v>251</v>
      </c>
    </row>
    <row r="33" spans="1:137" ht="20.25" customHeight="1" x14ac:dyDescent="0.3">
      <c r="A33" s="385"/>
      <c r="B33" s="541">
        <f t="shared" si="3"/>
        <v>7</v>
      </c>
      <c r="C33" s="356" t="s">
        <v>77</v>
      </c>
      <c r="D33" s="355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8">
        <v>10</v>
      </c>
      <c r="M33" s="398" t="s">
        <v>234</v>
      </c>
      <c r="N33" s="300"/>
      <c r="O33" s="300"/>
      <c r="P33" s="169"/>
      <c r="Q33" s="169"/>
      <c r="R33" s="531"/>
      <c r="S33" s="531"/>
      <c r="T33" s="467">
        <v>20</v>
      </c>
      <c r="U33" s="468" t="s">
        <v>251</v>
      </c>
      <c r="V33" s="494"/>
      <c r="W33" s="494"/>
      <c r="X33" s="34"/>
      <c r="Y33" s="34"/>
      <c r="Z33" s="163"/>
      <c r="AA33" s="163"/>
      <c r="AB33" s="511">
        <v>100</v>
      </c>
      <c r="AC33" s="511" t="s">
        <v>251</v>
      </c>
      <c r="AD33" s="531">
        <v>30</v>
      </c>
      <c r="AE33" s="531" t="s">
        <v>234</v>
      </c>
      <c r="AF33" s="181"/>
      <c r="AG33" s="181"/>
      <c r="AH33" s="297"/>
      <c r="AI33" s="297"/>
      <c r="AJ33" s="32"/>
      <c r="AK33" s="32"/>
      <c r="AL33" s="567"/>
      <c r="AM33" s="567"/>
      <c r="AN33" s="314"/>
      <c r="AO33" s="314"/>
      <c r="AP33" s="237">
        <v>10</v>
      </c>
      <c r="AQ33" s="237" t="s">
        <v>234</v>
      </c>
      <c r="AR33" s="43"/>
      <c r="AS33" s="43"/>
      <c r="AT33" s="35"/>
      <c r="AU33" s="35"/>
      <c r="AV33" s="296"/>
      <c r="AW33" s="296"/>
      <c r="AX33" s="644"/>
      <c r="AY33" s="644"/>
      <c r="AZ33" s="286">
        <v>10</v>
      </c>
      <c r="BA33" s="286" t="s">
        <v>234</v>
      </c>
      <c r="BB33" s="169">
        <v>10</v>
      </c>
      <c r="BC33" s="169" t="s">
        <v>234</v>
      </c>
      <c r="BD33" s="237"/>
      <c r="BE33" s="237"/>
      <c r="BF33" s="34"/>
      <c r="BG33" s="680"/>
      <c r="BV33" s="754">
        <v>10</v>
      </c>
      <c r="BW33" s="754" t="s">
        <v>234</v>
      </c>
      <c r="BZ33" s="732">
        <v>10</v>
      </c>
      <c r="CA33" s="732" t="s">
        <v>234</v>
      </c>
      <c r="CD33" s="775">
        <v>10</v>
      </c>
      <c r="CE33" s="778" t="s">
        <v>251</v>
      </c>
      <c r="CN33" s="781">
        <v>10</v>
      </c>
      <c r="CO33" s="781" t="s">
        <v>234</v>
      </c>
      <c r="DB33" s="857">
        <v>20</v>
      </c>
      <c r="DC33" s="857" t="s">
        <v>234</v>
      </c>
      <c r="DD33" s="709">
        <v>10</v>
      </c>
      <c r="DE33" s="709" t="s">
        <v>251</v>
      </c>
    </row>
    <row r="34" spans="1:137" ht="20.25" customHeight="1" x14ac:dyDescent="0.3">
      <c r="A34" s="385"/>
      <c r="B34" s="541">
        <f t="shared" si="3"/>
        <v>8</v>
      </c>
      <c r="C34" s="357" t="s">
        <v>115</v>
      </c>
      <c r="D34" s="355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8">
        <v>20</v>
      </c>
      <c r="M34" s="398" t="s">
        <v>258</v>
      </c>
      <c r="N34" s="300"/>
      <c r="O34" s="300"/>
      <c r="P34" s="169"/>
      <c r="Q34" s="169"/>
      <c r="R34" s="531"/>
      <c r="S34" s="531"/>
      <c r="T34" s="467">
        <v>20</v>
      </c>
      <c r="U34" s="468" t="s">
        <v>248</v>
      </c>
      <c r="V34" s="494"/>
      <c r="W34" s="494"/>
      <c r="X34" s="34">
        <v>20</v>
      </c>
      <c r="Y34" s="34" t="s">
        <v>248</v>
      </c>
      <c r="Z34" s="163"/>
      <c r="AA34" s="163"/>
      <c r="AB34" s="511">
        <v>50</v>
      </c>
      <c r="AC34" s="511" t="s">
        <v>229</v>
      </c>
      <c r="AD34" s="531"/>
      <c r="AE34" s="531"/>
      <c r="AF34" s="181"/>
      <c r="AG34" s="181"/>
      <c r="AH34" s="297"/>
      <c r="AI34" s="297"/>
      <c r="AJ34" s="32"/>
      <c r="AK34" s="32"/>
      <c r="AL34" s="567"/>
      <c r="AM34" s="567"/>
      <c r="AN34" s="314"/>
      <c r="AO34" s="314"/>
      <c r="AP34" s="237"/>
      <c r="AQ34" s="237"/>
      <c r="AR34" s="43"/>
      <c r="AS34" s="43"/>
      <c r="AT34" s="35">
        <v>10</v>
      </c>
      <c r="AU34" s="35" t="s">
        <v>233</v>
      </c>
      <c r="AV34" s="296"/>
      <c r="AW34" s="296"/>
      <c r="AX34" s="644"/>
      <c r="AY34" s="644"/>
      <c r="AZ34" s="286"/>
      <c r="BA34" s="286"/>
      <c r="BB34" s="169"/>
      <c r="BC34" s="169"/>
      <c r="BD34" s="237"/>
      <c r="BE34" s="237"/>
      <c r="BF34" s="34"/>
      <c r="BG34" s="680"/>
      <c r="CD34" s="775">
        <v>10</v>
      </c>
      <c r="CE34" s="778" t="s">
        <v>248</v>
      </c>
      <c r="DD34" s="709">
        <v>10</v>
      </c>
      <c r="DE34" s="709" t="s">
        <v>248</v>
      </c>
    </row>
    <row r="35" spans="1:137" ht="20.25" customHeight="1" x14ac:dyDescent="0.3">
      <c r="A35" s="385"/>
      <c r="B35" s="541">
        <f t="shared" si="3"/>
        <v>9</v>
      </c>
      <c r="C35" s="356" t="s">
        <v>201</v>
      </c>
      <c r="D35" s="355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8"/>
      <c r="M35" s="398"/>
      <c r="N35" s="300"/>
      <c r="O35" s="300"/>
      <c r="P35" s="169"/>
      <c r="Q35" s="169"/>
      <c r="R35" s="531"/>
      <c r="S35" s="531"/>
      <c r="T35" s="467">
        <v>20</v>
      </c>
      <c r="U35" s="468" t="s">
        <v>233</v>
      </c>
      <c r="V35" s="494"/>
      <c r="W35" s="494"/>
      <c r="X35" s="34">
        <v>10</v>
      </c>
      <c r="Y35" s="34" t="s">
        <v>233</v>
      </c>
      <c r="Z35" s="163"/>
      <c r="AA35" s="163"/>
      <c r="AB35" s="511">
        <v>50</v>
      </c>
      <c r="AC35" s="511" t="s">
        <v>229</v>
      </c>
      <c r="AD35" s="531"/>
      <c r="AE35" s="531"/>
      <c r="AF35" s="181"/>
      <c r="AG35" s="181"/>
      <c r="AH35" s="297"/>
      <c r="AI35" s="297"/>
      <c r="AJ35" s="32"/>
      <c r="AK35" s="32"/>
      <c r="AL35" s="567"/>
      <c r="AM35" s="567"/>
      <c r="AN35" s="314"/>
      <c r="AO35" s="314"/>
      <c r="AP35" s="237"/>
      <c r="AQ35" s="237"/>
      <c r="AR35" s="43"/>
      <c r="AS35" s="43"/>
      <c r="AT35" s="35">
        <v>10</v>
      </c>
      <c r="AU35" s="35" t="s">
        <v>233</v>
      </c>
      <c r="AV35" s="296"/>
      <c r="AW35" s="296"/>
      <c r="AX35" s="644"/>
      <c r="AY35" s="644"/>
      <c r="AZ35" s="286"/>
      <c r="BA35" s="286"/>
      <c r="BB35" s="169"/>
      <c r="BC35" s="169"/>
      <c r="BD35" s="237"/>
      <c r="BE35" s="237"/>
      <c r="BF35" s="34"/>
      <c r="BG35" s="680"/>
      <c r="CD35" s="775">
        <v>10</v>
      </c>
      <c r="CE35" s="778" t="s">
        <v>233</v>
      </c>
      <c r="CL35" s="825">
        <v>10</v>
      </c>
      <c r="CM35" s="825" t="s">
        <v>248</v>
      </c>
      <c r="CP35" s="769">
        <v>10</v>
      </c>
      <c r="CQ35" s="772" t="s">
        <v>248</v>
      </c>
      <c r="CX35" s="709">
        <v>70</v>
      </c>
      <c r="CY35" s="709" t="s">
        <v>287</v>
      </c>
      <c r="DD35" s="709">
        <v>10</v>
      </c>
      <c r="DE35" s="709" t="s">
        <v>287</v>
      </c>
      <c r="DH35" s="781">
        <v>10</v>
      </c>
      <c r="DI35" s="781" t="s">
        <v>248</v>
      </c>
      <c r="DP35" s="825">
        <v>10</v>
      </c>
      <c r="DQ35" s="825" t="s">
        <v>248</v>
      </c>
      <c r="DX35" s="889">
        <v>50</v>
      </c>
      <c r="DY35" s="889" t="s">
        <v>233</v>
      </c>
      <c r="DZ35" s="892">
        <v>20</v>
      </c>
      <c r="EA35" s="892" t="s">
        <v>248</v>
      </c>
      <c r="EB35" s="754">
        <v>10</v>
      </c>
      <c r="EC35" s="754" t="s">
        <v>224</v>
      </c>
    </row>
    <row r="36" spans="1:137" ht="20.25" customHeight="1" x14ac:dyDescent="0.3">
      <c r="A36" s="385" t="s">
        <v>4</v>
      </c>
      <c r="B36" s="541">
        <f t="shared" si="3"/>
        <v>10</v>
      </c>
      <c r="C36" s="356" t="s">
        <v>394</v>
      </c>
      <c r="D36" s="355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8"/>
      <c r="M36" s="398"/>
      <c r="N36" s="300"/>
      <c r="O36" s="300"/>
      <c r="P36" s="169"/>
      <c r="Q36" s="169"/>
      <c r="R36" s="531"/>
      <c r="S36" s="531"/>
      <c r="T36" s="467"/>
      <c r="U36" s="468"/>
      <c r="V36" s="494"/>
      <c r="W36" s="494"/>
      <c r="X36" s="34"/>
      <c r="Y36" s="34"/>
      <c r="Z36" s="163"/>
      <c r="AA36" s="163"/>
      <c r="AB36" s="511"/>
      <c r="AC36" s="511"/>
      <c r="AD36" s="531"/>
      <c r="AE36" s="531"/>
      <c r="AF36" s="181"/>
      <c r="AG36" s="181"/>
      <c r="AH36" s="297"/>
      <c r="AI36" s="297"/>
      <c r="AJ36" s="32"/>
      <c r="AK36" s="32"/>
      <c r="AL36" s="567"/>
      <c r="AM36" s="567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4"/>
      <c r="AY36" s="644"/>
      <c r="AZ36" s="286"/>
      <c r="BA36" s="286"/>
      <c r="BB36" s="169"/>
      <c r="BC36" s="169"/>
      <c r="BD36" s="237"/>
      <c r="BE36" s="237"/>
      <c r="BF36" s="34"/>
      <c r="BG36" s="680"/>
      <c r="CD36" s="775">
        <v>10</v>
      </c>
      <c r="CE36" s="778" t="s">
        <v>248</v>
      </c>
    </row>
    <row r="37" spans="1:137" ht="20.25" customHeight="1" x14ac:dyDescent="0.3">
      <c r="A37" s="385"/>
      <c r="B37" s="541">
        <f t="shared" si="3"/>
        <v>11</v>
      </c>
      <c r="C37" s="356" t="s">
        <v>19</v>
      </c>
      <c r="D37" s="355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229</v>
      </c>
      <c r="L37" s="398"/>
      <c r="M37" s="398"/>
      <c r="N37" s="300"/>
      <c r="O37" s="300"/>
      <c r="P37" s="169"/>
      <c r="Q37" s="169"/>
      <c r="R37" s="531"/>
      <c r="S37" s="531"/>
      <c r="T37" s="467">
        <v>20</v>
      </c>
      <c r="U37" s="468" t="s">
        <v>233</v>
      </c>
      <c r="V37" s="494"/>
      <c r="W37" s="494"/>
      <c r="X37" s="34"/>
      <c r="Y37" s="34"/>
      <c r="Z37" s="163"/>
      <c r="AA37" s="163"/>
      <c r="AB37" s="511"/>
      <c r="AC37" s="511"/>
      <c r="AD37" s="531">
        <v>30</v>
      </c>
      <c r="AE37" s="531" t="s">
        <v>233</v>
      </c>
      <c r="AF37" s="181"/>
      <c r="AG37" s="181"/>
      <c r="AH37" s="297"/>
      <c r="AI37" s="297"/>
      <c r="AJ37" s="32">
        <v>10</v>
      </c>
      <c r="AK37" s="32" t="s">
        <v>229</v>
      </c>
      <c r="AL37" s="567"/>
      <c r="AM37" s="567"/>
      <c r="AN37" s="314"/>
      <c r="AO37" s="314"/>
      <c r="AP37" s="237">
        <v>40</v>
      </c>
      <c r="AQ37" s="237" t="s">
        <v>233</v>
      </c>
      <c r="AR37" s="43"/>
      <c r="AS37" s="43"/>
      <c r="AT37" s="35">
        <v>10</v>
      </c>
      <c r="AU37" s="35" t="s">
        <v>334</v>
      </c>
      <c r="AV37" s="296"/>
      <c r="AW37" s="296"/>
      <c r="AX37" s="644"/>
      <c r="AY37" s="644"/>
      <c r="AZ37" s="286"/>
      <c r="BA37" s="286"/>
      <c r="BB37" s="169"/>
      <c r="BC37" s="169"/>
      <c r="BD37" s="237"/>
      <c r="BE37" s="237"/>
      <c r="BF37" s="34"/>
      <c r="BG37" s="680"/>
      <c r="BL37" s="714">
        <v>10</v>
      </c>
      <c r="BM37" s="714" t="s">
        <v>230</v>
      </c>
      <c r="BX37" s="757">
        <v>20</v>
      </c>
      <c r="BY37" s="757" t="s">
        <v>229</v>
      </c>
      <c r="CD37" s="775">
        <v>50</v>
      </c>
      <c r="CE37" s="778" t="s">
        <v>233</v>
      </c>
      <c r="DD37" s="709">
        <v>10</v>
      </c>
      <c r="DE37" s="709" t="s">
        <v>233</v>
      </c>
      <c r="DH37" s="781">
        <v>20</v>
      </c>
      <c r="DI37" s="781" t="s">
        <v>229</v>
      </c>
      <c r="DL37" s="874">
        <v>30</v>
      </c>
      <c r="DM37" s="874" t="s">
        <v>229</v>
      </c>
      <c r="DV37" s="854">
        <v>20</v>
      </c>
      <c r="DW37" s="854" t="s">
        <v>229</v>
      </c>
    </row>
    <row r="38" spans="1:137" ht="20.25" customHeight="1" x14ac:dyDescent="0.3">
      <c r="A38" s="385"/>
      <c r="B38" s="541">
        <f t="shared" si="3"/>
        <v>12</v>
      </c>
      <c r="C38" s="356" t="s">
        <v>448</v>
      </c>
      <c r="D38" s="355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8">
        <v>10</v>
      </c>
      <c r="M38" s="398" t="s">
        <v>248</v>
      </c>
      <c r="N38" s="300"/>
      <c r="O38" s="300"/>
      <c r="P38" s="169"/>
      <c r="Q38" s="169"/>
      <c r="R38" s="531"/>
      <c r="S38" s="531"/>
      <c r="T38" s="467">
        <v>20</v>
      </c>
      <c r="U38" s="468" t="s">
        <v>326</v>
      </c>
      <c r="V38" s="494"/>
      <c r="W38" s="494"/>
      <c r="X38" s="34"/>
      <c r="Y38" s="34"/>
      <c r="Z38" s="163"/>
      <c r="AA38" s="163"/>
      <c r="AB38" s="511">
        <v>50</v>
      </c>
      <c r="AC38" s="511" t="s">
        <v>229</v>
      </c>
      <c r="AD38" s="531"/>
      <c r="AE38" s="531"/>
      <c r="AF38" s="181"/>
      <c r="AG38" s="181"/>
      <c r="AH38" s="297"/>
      <c r="AI38" s="297"/>
      <c r="AJ38" s="32"/>
      <c r="AK38" s="32"/>
      <c r="AL38" s="567"/>
      <c r="AM38" s="567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4"/>
      <c r="AY38" s="644"/>
      <c r="AZ38" s="286"/>
      <c r="BA38" s="286"/>
      <c r="BB38" s="169">
        <v>10</v>
      </c>
      <c r="BC38" s="169" t="s">
        <v>224</v>
      </c>
      <c r="BD38" s="237"/>
      <c r="BE38" s="237"/>
      <c r="BF38" s="34"/>
      <c r="BG38" s="680"/>
      <c r="BJ38" s="709">
        <v>10</v>
      </c>
      <c r="BK38" s="709" t="s">
        <v>224</v>
      </c>
      <c r="CD38" s="775">
        <v>10</v>
      </c>
      <c r="CE38" s="778" t="s">
        <v>326</v>
      </c>
      <c r="CX38" s="709">
        <v>10</v>
      </c>
      <c r="CY38" s="709" t="s">
        <v>224</v>
      </c>
      <c r="CZ38" s="854">
        <v>10</v>
      </c>
      <c r="DA38" s="854" t="s">
        <v>224</v>
      </c>
      <c r="DD38" s="709">
        <v>10</v>
      </c>
      <c r="DE38" s="709" t="s">
        <v>326</v>
      </c>
      <c r="DZ38" s="892">
        <v>10</v>
      </c>
      <c r="EA38" s="892" t="s">
        <v>224</v>
      </c>
    </row>
    <row r="39" spans="1:137" ht="20.25" customHeight="1" x14ac:dyDescent="0.3">
      <c r="A39" s="385"/>
      <c r="B39" s="541">
        <f t="shared" si="3"/>
        <v>13</v>
      </c>
      <c r="C39" s="356" t="s">
        <v>511</v>
      </c>
      <c r="D39" s="355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8"/>
      <c r="M39" s="398"/>
      <c r="N39" s="300"/>
      <c r="O39" s="300"/>
      <c r="P39" s="169"/>
      <c r="Q39" s="169"/>
      <c r="R39" s="531"/>
      <c r="S39" s="531"/>
      <c r="T39" s="467">
        <v>20</v>
      </c>
      <c r="U39" s="468" t="s">
        <v>504</v>
      </c>
      <c r="V39" s="494"/>
      <c r="W39" s="494"/>
      <c r="X39" s="34"/>
      <c r="Y39" s="34"/>
      <c r="Z39" s="163"/>
      <c r="AA39" s="163"/>
      <c r="AB39" s="511"/>
      <c r="AC39" s="511"/>
      <c r="AD39" s="531"/>
      <c r="AE39" s="531"/>
      <c r="AF39" s="181"/>
      <c r="AG39" s="181"/>
      <c r="AH39" s="297"/>
      <c r="AI39" s="297"/>
      <c r="AJ39" s="32"/>
      <c r="AK39" s="32"/>
      <c r="AL39" s="567"/>
      <c r="AM39" s="567"/>
      <c r="AN39" s="314"/>
      <c r="AO39" s="314"/>
      <c r="AP39" s="237">
        <v>10</v>
      </c>
      <c r="AQ39" s="237" t="s">
        <v>504</v>
      </c>
      <c r="AR39" s="43"/>
      <c r="AS39" s="43"/>
      <c r="AT39" s="35">
        <v>10</v>
      </c>
      <c r="AU39" s="35" t="s">
        <v>336</v>
      </c>
      <c r="AV39" s="296"/>
      <c r="AW39" s="296"/>
      <c r="AX39" s="644"/>
      <c r="AY39" s="644"/>
      <c r="AZ39" s="286">
        <v>10</v>
      </c>
      <c r="BA39" s="286" t="s">
        <v>561</v>
      </c>
      <c r="BB39" s="169"/>
      <c r="BC39" s="169"/>
      <c r="BD39" s="237"/>
      <c r="BE39" s="237"/>
      <c r="BF39" s="34"/>
      <c r="BG39" s="680"/>
      <c r="BV39" s="754">
        <v>10</v>
      </c>
      <c r="BW39" s="754" t="s">
        <v>561</v>
      </c>
      <c r="CD39" s="775">
        <v>10</v>
      </c>
      <c r="CE39" s="778" t="s">
        <v>561</v>
      </c>
      <c r="CL39" s="825">
        <v>10</v>
      </c>
      <c r="CM39" s="825" t="s">
        <v>336</v>
      </c>
      <c r="DD39" s="709">
        <v>10</v>
      </c>
      <c r="DE39" s="709" t="s">
        <v>561</v>
      </c>
      <c r="DP39" s="825">
        <v>10</v>
      </c>
      <c r="DQ39" s="825" t="s">
        <v>336</v>
      </c>
    </row>
    <row r="40" spans="1:137" ht="20.25" customHeight="1" x14ac:dyDescent="0.3">
      <c r="A40" s="385"/>
      <c r="B40" s="541">
        <f t="shared" si="3"/>
        <v>14</v>
      </c>
      <c r="C40" s="356" t="s">
        <v>299</v>
      </c>
      <c r="D40" s="355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8"/>
      <c r="M40" s="398"/>
      <c r="N40" s="300"/>
      <c r="O40" s="300"/>
      <c r="P40" s="169"/>
      <c r="Q40" s="169"/>
      <c r="R40" s="531"/>
      <c r="S40" s="531"/>
      <c r="T40" s="467"/>
      <c r="U40" s="468"/>
      <c r="V40" s="494"/>
      <c r="W40" s="494"/>
      <c r="X40" s="34"/>
      <c r="Y40" s="34"/>
      <c r="Z40" s="163"/>
      <c r="AA40" s="163"/>
      <c r="AB40" s="511"/>
      <c r="AC40" s="511"/>
      <c r="AD40" s="531"/>
      <c r="AE40" s="531"/>
      <c r="AF40" s="181"/>
      <c r="AG40" s="181"/>
      <c r="AH40" s="297"/>
      <c r="AI40" s="297"/>
      <c r="AJ40" s="32">
        <v>20</v>
      </c>
      <c r="AK40" s="32" t="s">
        <v>285</v>
      </c>
      <c r="AL40" s="567"/>
      <c r="AM40" s="567"/>
      <c r="AN40" s="314"/>
      <c r="AO40" s="314"/>
      <c r="AP40" s="237">
        <v>10</v>
      </c>
      <c r="AQ40" s="237" t="s">
        <v>285</v>
      </c>
      <c r="AR40" s="43">
        <v>20</v>
      </c>
      <c r="AS40" s="43" t="s">
        <v>561</v>
      </c>
      <c r="AT40" s="35"/>
      <c r="AU40" s="35"/>
      <c r="AV40" s="296"/>
      <c r="AW40" s="296"/>
      <c r="AX40" s="644"/>
      <c r="AY40" s="644"/>
      <c r="AZ40" s="286">
        <v>20</v>
      </c>
      <c r="BA40" s="286" t="s">
        <v>285</v>
      </c>
      <c r="BB40" s="169"/>
      <c r="BC40" s="169"/>
      <c r="BD40" s="237"/>
      <c r="BE40" s="237"/>
      <c r="BF40" s="34"/>
      <c r="BG40" s="680"/>
      <c r="BL40" s="714">
        <v>10</v>
      </c>
      <c r="BM40" s="714" t="s">
        <v>285</v>
      </c>
      <c r="BV40" s="754">
        <v>10</v>
      </c>
      <c r="BW40" s="754" t="s">
        <v>285</v>
      </c>
      <c r="CT40" s="754">
        <v>20</v>
      </c>
      <c r="CU40" s="754" t="s">
        <v>561</v>
      </c>
      <c r="CV40" s="848">
        <v>20</v>
      </c>
      <c r="CW40" s="851" t="s">
        <v>285</v>
      </c>
      <c r="CX40" s="709">
        <v>20</v>
      </c>
      <c r="CY40" s="709" t="s">
        <v>285</v>
      </c>
      <c r="DB40" s="857">
        <v>30</v>
      </c>
      <c r="DC40" s="857" t="s">
        <v>285</v>
      </c>
      <c r="DD40" s="709">
        <v>10</v>
      </c>
      <c r="DE40" s="709" t="s">
        <v>285</v>
      </c>
      <c r="DJ40" s="864">
        <v>20</v>
      </c>
      <c r="DK40" s="867" t="s">
        <v>285</v>
      </c>
      <c r="DP40" s="825">
        <v>10</v>
      </c>
      <c r="DQ40" s="825" t="s">
        <v>285</v>
      </c>
      <c r="DZ40" s="892">
        <v>20</v>
      </c>
      <c r="EA40" s="892" t="s">
        <v>285</v>
      </c>
    </row>
    <row r="41" spans="1:137" ht="20.25" customHeight="1" x14ac:dyDescent="0.3">
      <c r="A41" s="385"/>
      <c r="B41" s="541">
        <f t="shared" si="3"/>
        <v>15</v>
      </c>
      <c r="C41" s="356" t="s">
        <v>14</v>
      </c>
      <c r="D41" s="355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8">
        <v>10</v>
      </c>
      <c r="M41" s="398" t="s">
        <v>282</v>
      </c>
      <c r="N41" s="300"/>
      <c r="O41" s="300"/>
      <c r="P41" s="169"/>
      <c r="Q41" s="169"/>
      <c r="R41" s="531"/>
      <c r="S41" s="531"/>
      <c r="T41" s="467">
        <v>20</v>
      </c>
      <c r="U41" s="468" t="s">
        <v>288</v>
      </c>
      <c r="V41" s="494"/>
      <c r="W41" s="494"/>
      <c r="X41" s="34">
        <v>10</v>
      </c>
      <c r="Y41" s="34" t="s">
        <v>288</v>
      </c>
      <c r="Z41" s="163"/>
      <c r="AA41" s="163"/>
      <c r="AB41" s="511"/>
      <c r="AC41" s="511"/>
      <c r="AD41" s="531">
        <v>50</v>
      </c>
      <c r="AE41" s="531" t="s">
        <v>288</v>
      </c>
      <c r="AF41" s="181"/>
      <c r="AG41" s="181"/>
      <c r="AH41" s="297"/>
      <c r="AI41" s="297"/>
      <c r="AJ41" s="32"/>
      <c r="AK41" s="32"/>
      <c r="AL41" s="567"/>
      <c r="AM41" s="567"/>
      <c r="AN41" s="314"/>
      <c r="AO41" s="314"/>
      <c r="AP41" s="237">
        <v>20</v>
      </c>
      <c r="AQ41" s="237" t="s">
        <v>288</v>
      </c>
      <c r="AR41" s="43">
        <v>20</v>
      </c>
      <c r="AS41" s="43" t="s">
        <v>288</v>
      </c>
      <c r="AT41" s="35">
        <v>20</v>
      </c>
      <c r="AU41" s="35" t="s">
        <v>355</v>
      </c>
      <c r="AV41" s="296">
        <v>50</v>
      </c>
      <c r="AW41" s="296" t="s">
        <v>288</v>
      </c>
      <c r="AX41" s="644">
        <v>50</v>
      </c>
      <c r="AY41" s="644" t="s">
        <v>355</v>
      </c>
      <c r="AZ41" s="286"/>
      <c r="BA41" s="286"/>
      <c r="BB41" s="169">
        <v>20</v>
      </c>
      <c r="BC41" s="169" t="s">
        <v>288</v>
      </c>
      <c r="BD41" s="237">
        <v>200</v>
      </c>
      <c r="BE41" s="237" t="s">
        <v>355</v>
      </c>
      <c r="BF41" s="34"/>
      <c r="BG41" s="680"/>
      <c r="BJ41" s="709">
        <v>10</v>
      </c>
      <c r="BK41" s="709" t="s">
        <v>288</v>
      </c>
      <c r="BL41" s="714">
        <v>10</v>
      </c>
      <c r="BM41" s="714" t="s">
        <v>288</v>
      </c>
      <c r="BN41" s="727">
        <v>20</v>
      </c>
      <c r="BO41" s="727" t="s">
        <v>288</v>
      </c>
      <c r="BT41" s="742">
        <v>10</v>
      </c>
      <c r="BU41" s="742" t="s">
        <v>288</v>
      </c>
      <c r="BV41" s="754">
        <v>10</v>
      </c>
      <c r="BW41" s="754" t="s">
        <v>288</v>
      </c>
      <c r="BZ41" s="732">
        <v>20</v>
      </c>
      <c r="CA41" s="732" t="s">
        <v>288</v>
      </c>
      <c r="CD41" s="775">
        <v>10</v>
      </c>
      <c r="CE41" s="778" t="s">
        <v>288</v>
      </c>
      <c r="CL41" s="825">
        <v>10</v>
      </c>
      <c r="CM41" s="825" t="s">
        <v>288</v>
      </c>
      <c r="CN41" s="781">
        <v>10</v>
      </c>
      <c r="CO41" s="781" t="s">
        <v>288</v>
      </c>
      <c r="CR41" s="835">
        <v>20</v>
      </c>
      <c r="CS41" s="832" t="s">
        <v>288</v>
      </c>
      <c r="CT41" s="754">
        <v>20</v>
      </c>
      <c r="CU41" s="754" t="s">
        <v>288</v>
      </c>
      <c r="CV41" s="848">
        <v>10</v>
      </c>
      <c r="CW41" s="851" t="s">
        <v>288</v>
      </c>
      <c r="DD41" s="709">
        <v>10</v>
      </c>
      <c r="DE41" s="709" t="s">
        <v>288</v>
      </c>
      <c r="DH41" s="781">
        <v>40</v>
      </c>
      <c r="DI41" s="781" t="s">
        <v>288</v>
      </c>
      <c r="DJ41" s="864">
        <v>20</v>
      </c>
      <c r="DK41" s="867" t="s">
        <v>288</v>
      </c>
      <c r="DL41" s="874">
        <v>40</v>
      </c>
      <c r="DM41" s="874" t="s">
        <v>355</v>
      </c>
      <c r="DP41" s="825">
        <v>10</v>
      </c>
      <c r="DQ41" s="825" t="s">
        <v>288</v>
      </c>
      <c r="DR41" s="883">
        <v>50</v>
      </c>
      <c r="DS41" s="886" t="s">
        <v>355</v>
      </c>
      <c r="EB41" s="754">
        <v>100</v>
      </c>
      <c r="EC41" s="754" t="s">
        <v>288</v>
      </c>
      <c r="ED41" s="901">
        <v>200</v>
      </c>
      <c r="EE41" s="901" t="s">
        <v>355</v>
      </c>
    </row>
    <row r="42" spans="1:137" ht="20.25" customHeight="1" x14ac:dyDescent="0.3">
      <c r="A42" s="385"/>
      <c r="B42" s="541">
        <f t="shared" si="3"/>
        <v>16</v>
      </c>
      <c r="C42" s="356" t="s">
        <v>297</v>
      </c>
      <c r="D42" s="355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8"/>
      <c r="M42" s="398"/>
      <c r="N42" s="300"/>
      <c r="O42" s="300"/>
      <c r="P42" s="169"/>
      <c r="Q42" s="169"/>
      <c r="R42" s="531"/>
      <c r="S42" s="531"/>
      <c r="T42" s="467"/>
      <c r="U42" s="468"/>
      <c r="V42" s="494"/>
      <c r="W42" s="494"/>
      <c r="X42" s="34">
        <v>10</v>
      </c>
      <c r="Y42" s="34" t="s">
        <v>285</v>
      </c>
      <c r="Z42" s="163"/>
      <c r="AA42" s="163"/>
      <c r="AB42" s="511"/>
      <c r="AC42" s="511"/>
      <c r="AD42" s="531"/>
      <c r="AE42" s="531"/>
      <c r="AF42" s="181"/>
      <c r="AG42" s="181"/>
      <c r="AH42" s="297"/>
      <c r="AI42" s="297"/>
      <c r="AJ42" s="32"/>
      <c r="AK42" s="32"/>
      <c r="AL42" s="567"/>
      <c r="AM42" s="567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4"/>
      <c r="AY42" s="644"/>
      <c r="AZ42" s="286"/>
      <c r="BA42" s="286"/>
      <c r="BB42" s="169"/>
      <c r="BC42" s="169"/>
      <c r="BD42" s="237"/>
      <c r="BE42" s="237"/>
      <c r="BF42" s="34"/>
      <c r="BG42" s="680"/>
      <c r="CD42" s="775">
        <v>10</v>
      </c>
      <c r="CE42" s="778" t="s">
        <v>285</v>
      </c>
      <c r="CR42" s="835">
        <v>40</v>
      </c>
      <c r="CS42" s="832" t="s">
        <v>285</v>
      </c>
      <c r="CX42" s="709">
        <v>20</v>
      </c>
      <c r="CY42" s="709" t="s">
        <v>285</v>
      </c>
      <c r="CZ42" s="854">
        <v>30</v>
      </c>
      <c r="DA42" s="854" t="s">
        <v>285</v>
      </c>
    </row>
    <row r="43" spans="1:137" ht="20.25" customHeight="1" x14ac:dyDescent="0.3">
      <c r="A43" s="385"/>
      <c r="B43" s="541">
        <f t="shared" si="3"/>
        <v>17</v>
      </c>
      <c r="C43" s="356" t="s">
        <v>395</v>
      </c>
      <c r="D43" s="355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8"/>
      <c r="M43" s="398"/>
      <c r="N43" s="300"/>
      <c r="O43" s="300"/>
      <c r="P43" s="169"/>
      <c r="Q43" s="169"/>
      <c r="R43" s="531"/>
      <c r="S43" s="531"/>
      <c r="T43" s="467">
        <v>20</v>
      </c>
      <c r="U43" s="468" t="s">
        <v>233</v>
      </c>
      <c r="V43" s="494"/>
      <c r="W43" s="494"/>
      <c r="X43" s="34"/>
      <c r="Y43" s="34"/>
      <c r="Z43" s="163"/>
      <c r="AA43" s="163"/>
      <c r="AB43" s="511"/>
      <c r="AC43" s="511"/>
      <c r="AD43" s="531"/>
      <c r="AE43" s="531"/>
      <c r="AF43" s="181"/>
      <c r="AG43" s="181"/>
      <c r="AH43" s="297"/>
      <c r="AI43" s="297"/>
      <c r="AJ43" s="32"/>
      <c r="AK43" s="32"/>
      <c r="AL43" s="567"/>
      <c r="AM43" s="567"/>
      <c r="AN43" s="314"/>
      <c r="AO43" s="314"/>
      <c r="AP43" s="237"/>
      <c r="AQ43" s="237"/>
      <c r="AR43" s="43"/>
      <c r="AS43" s="43"/>
      <c r="AT43" s="35">
        <v>10</v>
      </c>
      <c r="AU43" s="35" t="s">
        <v>334</v>
      </c>
      <c r="AV43" s="296"/>
      <c r="AW43" s="296"/>
      <c r="AX43" s="644"/>
      <c r="AY43" s="644"/>
      <c r="AZ43" s="286"/>
      <c r="BA43" s="286"/>
      <c r="BB43" s="169"/>
      <c r="BC43" s="169"/>
      <c r="BD43" s="237"/>
      <c r="BE43" s="237"/>
      <c r="BF43" s="34"/>
      <c r="BG43" s="680"/>
      <c r="BL43" s="714">
        <v>10</v>
      </c>
      <c r="BM43" s="714" t="s">
        <v>233</v>
      </c>
      <c r="BV43" s="754">
        <v>10</v>
      </c>
      <c r="BW43" s="754" t="s">
        <v>229</v>
      </c>
      <c r="BZ43" s="732">
        <v>10</v>
      </c>
      <c r="CA43" s="732" t="s">
        <v>229</v>
      </c>
      <c r="CT43" s="754">
        <v>10</v>
      </c>
      <c r="CU43" s="754" t="s">
        <v>229</v>
      </c>
    </row>
    <row r="44" spans="1:137" ht="20.25" customHeight="1" x14ac:dyDescent="0.3">
      <c r="A44" s="385"/>
      <c r="B44" s="541">
        <f t="shared" si="3"/>
        <v>18</v>
      </c>
      <c r="C44" s="356" t="s">
        <v>578</v>
      </c>
      <c r="D44" s="355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8"/>
      <c r="M44" s="398"/>
      <c r="N44" s="300"/>
      <c r="O44" s="300"/>
      <c r="P44" s="169"/>
      <c r="Q44" s="169"/>
      <c r="R44" s="531"/>
      <c r="S44" s="531"/>
      <c r="T44" s="467">
        <v>20</v>
      </c>
      <c r="U44" s="468" t="s">
        <v>230</v>
      </c>
      <c r="V44" s="494"/>
      <c r="W44" s="494"/>
      <c r="X44" s="34"/>
      <c r="Y44" s="34"/>
      <c r="Z44" s="163"/>
      <c r="AA44" s="163"/>
      <c r="AB44" s="511">
        <v>100</v>
      </c>
      <c r="AC44" s="511" t="s">
        <v>233</v>
      </c>
      <c r="AD44" s="531"/>
      <c r="AE44" s="531"/>
      <c r="AF44" s="181"/>
      <c r="AG44" s="181"/>
      <c r="AH44" s="297"/>
      <c r="AI44" s="297"/>
      <c r="AJ44" s="32">
        <v>10</v>
      </c>
      <c r="AK44" s="32" t="s">
        <v>258</v>
      </c>
      <c r="AL44" s="567"/>
      <c r="AM44" s="567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4"/>
      <c r="AY44" s="644"/>
      <c r="AZ44" s="286"/>
      <c r="BA44" s="286"/>
      <c r="BB44" s="169"/>
      <c r="BC44" s="169"/>
      <c r="BD44" s="237"/>
      <c r="BE44" s="237"/>
      <c r="BF44" s="34"/>
      <c r="BG44" s="680"/>
      <c r="BH44" s="703">
        <v>100</v>
      </c>
      <c r="BI44" s="703" t="s">
        <v>257</v>
      </c>
      <c r="BV44" s="754">
        <v>20</v>
      </c>
      <c r="BW44" s="754" t="s">
        <v>229</v>
      </c>
      <c r="CD44" s="775">
        <v>10</v>
      </c>
      <c r="CE44" s="778" t="s">
        <v>233</v>
      </c>
      <c r="CF44" s="781">
        <v>50</v>
      </c>
      <c r="CG44" s="781" t="s">
        <v>233</v>
      </c>
      <c r="CX44" s="709">
        <v>20</v>
      </c>
      <c r="CY44" s="709" t="s">
        <v>229</v>
      </c>
      <c r="DD44" s="709">
        <v>10</v>
      </c>
      <c r="DE44" s="709" t="s">
        <v>230</v>
      </c>
      <c r="DJ44" s="864">
        <v>10</v>
      </c>
      <c r="DK44" s="867" t="s">
        <v>229</v>
      </c>
    </row>
    <row r="45" spans="1:137" ht="20.25" customHeight="1" x14ac:dyDescent="0.3">
      <c r="A45" s="385"/>
      <c r="B45" s="541">
        <f t="shared" si="3"/>
        <v>19</v>
      </c>
      <c r="C45" s="356" t="s">
        <v>164</v>
      </c>
      <c r="D45" s="355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8"/>
      <c r="M45" s="398"/>
      <c r="N45" s="300"/>
      <c r="O45" s="300"/>
      <c r="P45" s="169"/>
      <c r="Q45" s="169"/>
      <c r="R45" s="531"/>
      <c r="S45" s="531"/>
      <c r="T45" s="467"/>
      <c r="U45" s="468"/>
      <c r="V45" s="494"/>
      <c r="W45" s="494"/>
      <c r="X45" s="34">
        <v>10</v>
      </c>
      <c r="Y45" s="34" t="s">
        <v>224</v>
      </c>
      <c r="Z45" s="163">
        <v>20</v>
      </c>
      <c r="AA45" s="163" t="s">
        <v>224</v>
      </c>
      <c r="AB45" s="511">
        <v>50</v>
      </c>
      <c r="AC45" s="511" t="s">
        <v>224</v>
      </c>
      <c r="AD45" s="531">
        <v>30</v>
      </c>
      <c r="AE45" s="531" t="s">
        <v>224</v>
      </c>
      <c r="AF45" s="181"/>
      <c r="AG45" s="181"/>
      <c r="AH45" s="297"/>
      <c r="AI45" s="297"/>
      <c r="AJ45" s="32">
        <v>10</v>
      </c>
      <c r="AK45" s="32" t="s">
        <v>225</v>
      </c>
      <c r="AL45" s="567"/>
      <c r="AM45" s="567"/>
      <c r="AN45" s="314"/>
      <c r="AO45" s="314"/>
      <c r="AP45" s="237"/>
      <c r="AQ45" s="237"/>
      <c r="AR45" s="43">
        <v>10</v>
      </c>
      <c r="AS45" s="43" t="s">
        <v>225</v>
      </c>
      <c r="AT45" s="35">
        <v>10</v>
      </c>
      <c r="AU45" s="35" t="s">
        <v>326</v>
      </c>
      <c r="AV45" s="296"/>
      <c r="AW45" s="296"/>
      <c r="AX45" s="644">
        <v>30</v>
      </c>
      <c r="AY45" s="644" t="s">
        <v>224</v>
      </c>
      <c r="AZ45" s="286">
        <v>10</v>
      </c>
      <c r="BA45" s="286" t="s">
        <v>225</v>
      </c>
      <c r="BB45" s="169">
        <v>10</v>
      </c>
      <c r="BC45" s="169" t="s">
        <v>225</v>
      </c>
      <c r="BD45" s="237"/>
      <c r="BE45" s="237"/>
      <c r="BF45" s="34"/>
      <c r="BG45" s="680"/>
      <c r="BJ45" s="709">
        <v>10</v>
      </c>
      <c r="BK45" s="709" t="s">
        <v>225</v>
      </c>
      <c r="BL45" s="714">
        <v>10</v>
      </c>
      <c r="BM45" s="714" t="s">
        <v>224</v>
      </c>
      <c r="BN45" s="727">
        <v>10</v>
      </c>
      <c r="BO45" s="727" t="s">
        <v>225</v>
      </c>
      <c r="BP45" s="732">
        <v>10</v>
      </c>
      <c r="BQ45" s="732" t="s">
        <v>243</v>
      </c>
      <c r="BT45" s="742">
        <v>10</v>
      </c>
      <c r="BU45" s="742" t="s">
        <v>225</v>
      </c>
      <c r="BV45" s="754">
        <v>10</v>
      </c>
      <c r="BW45" s="754" t="s">
        <v>225</v>
      </c>
      <c r="BZ45" s="732">
        <v>10</v>
      </c>
      <c r="CA45" s="732" t="s">
        <v>225</v>
      </c>
      <c r="CD45" s="775">
        <v>10</v>
      </c>
      <c r="CE45" s="778" t="s">
        <v>224</v>
      </c>
      <c r="CP45" s="769">
        <v>50</v>
      </c>
      <c r="CQ45" s="772" t="s">
        <v>224</v>
      </c>
      <c r="CT45" s="754">
        <v>10</v>
      </c>
      <c r="CU45" s="754" t="s">
        <v>225</v>
      </c>
      <c r="CX45" s="709">
        <v>10</v>
      </c>
      <c r="CY45" s="709" t="s">
        <v>225</v>
      </c>
      <c r="DB45" s="857">
        <v>20</v>
      </c>
      <c r="DC45" s="857" t="s">
        <v>225</v>
      </c>
    </row>
    <row r="46" spans="1:137" ht="20.25" customHeight="1" x14ac:dyDescent="0.3">
      <c r="A46" s="385"/>
      <c r="B46" s="541">
        <f t="shared" si="3"/>
        <v>20</v>
      </c>
      <c r="C46" s="356" t="s">
        <v>397</v>
      </c>
      <c r="D46" s="355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8"/>
      <c r="M46" s="398"/>
      <c r="N46" s="300"/>
      <c r="O46" s="300"/>
      <c r="P46" s="169"/>
      <c r="Q46" s="169"/>
      <c r="R46" s="531"/>
      <c r="S46" s="531"/>
      <c r="T46" s="467"/>
      <c r="U46" s="468"/>
      <c r="V46" s="494"/>
      <c r="W46" s="494"/>
      <c r="X46" s="34"/>
      <c r="Y46" s="34"/>
      <c r="Z46" s="163"/>
      <c r="AA46" s="163"/>
      <c r="AB46" s="511"/>
      <c r="AC46" s="511"/>
      <c r="AD46" s="531"/>
      <c r="AE46" s="531"/>
      <c r="AF46" s="181"/>
      <c r="AG46" s="181"/>
      <c r="AH46" s="297"/>
      <c r="AI46" s="297"/>
      <c r="AJ46" s="32"/>
      <c r="AK46" s="32"/>
      <c r="AL46" s="567"/>
      <c r="AM46" s="567"/>
      <c r="AN46" s="314"/>
      <c r="AO46" s="314"/>
      <c r="AP46" s="237"/>
      <c r="AQ46" s="237"/>
      <c r="AR46" s="43"/>
      <c r="AS46" s="43"/>
      <c r="AT46" s="35">
        <v>10</v>
      </c>
      <c r="AU46" s="35" t="s">
        <v>227</v>
      </c>
      <c r="AV46" s="296"/>
      <c r="AW46" s="296"/>
      <c r="AX46" s="644"/>
      <c r="AY46" s="644"/>
      <c r="AZ46" s="286"/>
      <c r="BA46" s="286"/>
      <c r="BB46" s="169"/>
      <c r="BC46" s="169"/>
      <c r="BD46" s="237"/>
      <c r="BE46" s="237"/>
      <c r="BF46" s="34"/>
      <c r="BG46" s="680"/>
      <c r="BL46" s="714">
        <v>10</v>
      </c>
      <c r="BM46" s="714" t="s">
        <v>227</v>
      </c>
      <c r="CD46" s="775">
        <v>10</v>
      </c>
      <c r="CE46" s="778" t="s">
        <v>227</v>
      </c>
      <c r="DD46" s="709">
        <v>10</v>
      </c>
      <c r="DE46" s="709" t="s">
        <v>227</v>
      </c>
      <c r="DN46" s="784">
        <v>20</v>
      </c>
      <c r="DO46" s="784" t="s">
        <v>227</v>
      </c>
    </row>
    <row r="47" spans="1:137" ht="20.25" customHeight="1" x14ac:dyDescent="0.3">
      <c r="A47" s="385"/>
      <c r="B47" s="541">
        <f t="shared" si="3"/>
        <v>21</v>
      </c>
      <c r="C47" s="356" t="s">
        <v>64</v>
      </c>
      <c r="D47" s="355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8">
        <v>20</v>
      </c>
      <c r="M47" s="398" t="s">
        <v>326</v>
      </c>
      <c r="N47" s="300"/>
      <c r="O47" s="300"/>
      <c r="P47" s="169"/>
      <c r="Q47" s="169"/>
      <c r="R47" s="531"/>
      <c r="S47" s="531"/>
      <c r="T47" s="467">
        <v>20</v>
      </c>
      <c r="U47" s="468" t="s">
        <v>248</v>
      </c>
      <c r="V47" s="494"/>
      <c r="W47" s="494"/>
      <c r="X47" s="34">
        <v>20</v>
      </c>
      <c r="Y47" s="34" t="s">
        <v>248</v>
      </c>
      <c r="Z47" s="163"/>
      <c r="AA47" s="163"/>
      <c r="AB47" s="511"/>
      <c r="AC47" s="511"/>
      <c r="AD47" s="531"/>
      <c r="AE47" s="531"/>
      <c r="AF47" s="181"/>
      <c r="AG47" s="181"/>
      <c r="AH47" s="297"/>
      <c r="AI47" s="297"/>
      <c r="AJ47" s="32"/>
      <c r="AK47" s="32"/>
      <c r="AL47" s="567"/>
      <c r="AM47" s="567"/>
      <c r="AN47" s="314"/>
      <c r="AO47" s="314"/>
      <c r="AP47" s="237"/>
      <c r="AQ47" s="237"/>
      <c r="AR47" s="43"/>
      <c r="AS47" s="43"/>
      <c r="AT47" s="35">
        <v>20</v>
      </c>
      <c r="AU47" s="35" t="s">
        <v>258</v>
      </c>
      <c r="AV47" s="296"/>
      <c r="AW47" s="296"/>
      <c r="AX47" s="644"/>
      <c r="AY47" s="644"/>
      <c r="AZ47" s="286"/>
      <c r="BA47" s="286"/>
      <c r="BB47" s="169"/>
      <c r="BC47" s="169"/>
      <c r="BD47" s="237"/>
      <c r="BE47" s="237"/>
      <c r="BF47" s="34"/>
      <c r="BG47" s="680"/>
      <c r="CD47" s="775">
        <v>10</v>
      </c>
      <c r="CE47" s="778" t="s">
        <v>248</v>
      </c>
      <c r="DD47" s="709">
        <v>10</v>
      </c>
      <c r="DE47" s="709" t="s">
        <v>248</v>
      </c>
    </row>
    <row r="48" spans="1:137" ht="20.25" customHeight="1" x14ac:dyDescent="0.3">
      <c r="A48" s="385"/>
      <c r="B48" s="541">
        <f t="shared" si="3"/>
        <v>22</v>
      </c>
      <c r="C48" s="356" t="s">
        <v>398</v>
      </c>
      <c r="D48" s="355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285</v>
      </c>
      <c r="L48" s="398"/>
      <c r="M48" s="398"/>
      <c r="N48" s="300"/>
      <c r="O48" s="300"/>
      <c r="P48" s="169"/>
      <c r="Q48" s="169"/>
      <c r="R48" s="531"/>
      <c r="S48" s="531"/>
      <c r="T48" s="467">
        <v>10</v>
      </c>
      <c r="U48" s="468" t="s">
        <v>285</v>
      </c>
      <c r="V48" s="494"/>
      <c r="W48" s="494"/>
      <c r="X48" s="34"/>
      <c r="Y48" s="34"/>
      <c r="Z48" s="163"/>
      <c r="AA48" s="163"/>
      <c r="AB48" s="511"/>
      <c r="AC48" s="511"/>
      <c r="AD48" s="531"/>
      <c r="AE48" s="531"/>
      <c r="AF48" s="181"/>
      <c r="AG48" s="181"/>
      <c r="AH48" s="297"/>
      <c r="AI48" s="297"/>
      <c r="AJ48" s="32"/>
      <c r="AK48" s="32"/>
      <c r="AL48" s="567"/>
      <c r="AM48" s="567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4"/>
      <c r="AY48" s="644"/>
      <c r="AZ48" s="286"/>
      <c r="BA48" s="286"/>
      <c r="BB48" s="169"/>
      <c r="BC48" s="169"/>
      <c r="BD48" s="237">
        <v>200</v>
      </c>
      <c r="BE48" s="237" t="s">
        <v>298</v>
      </c>
      <c r="BF48" s="34"/>
      <c r="BG48" s="680"/>
      <c r="BJ48" s="709">
        <v>10</v>
      </c>
      <c r="BK48" s="709" t="s">
        <v>285</v>
      </c>
      <c r="BL48" s="714">
        <v>10</v>
      </c>
      <c r="BM48" s="714" t="s">
        <v>285</v>
      </c>
      <c r="BT48" s="742">
        <v>10</v>
      </c>
      <c r="BU48" s="742" t="s">
        <v>285</v>
      </c>
      <c r="CD48" s="775">
        <v>10</v>
      </c>
      <c r="CE48" s="778" t="s">
        <v>285</v>
      </c>
      <c r="CF48" s="781">
        <v>50</v>
      </c>
      <c r="CG48" s="781" t="s">
        <v>298</v>
      </c>
      <c r="CX48" s="709">
        <v>10</v>
      </c>
      <c r="CY48" s="709" t="s">
        <v>285</v>
      </c>
      <c r="EF48" s="908">
        <v>200</v>
      </c>
      <c r="EG48" s="911" t="s">
        <v>300</v>
      </c>
    </row>
    <row r="49" spans="1:133" ht="20.25" customHeight="1" x14ac:dyDescent="0.3">
      <c r="A49" s="385"/>
      <c r="B49" s="541">
        <f t="shared" si="3"/>
        <v>23</v>
      </c>
      <c r="C49" s="356" t="s">
        <v>399</v>
      </c>
      <c r="D49" s="355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8">
        <v>10</v>
      </c>
      <c r="M49" s="398" t="s">
        <v>230</v>
      </c>
      <c r="N49" s="300"/>
      <c r="O49" s="300"/>
      <c r="P49" s="169"/>
      <c r="Q49" s="169"/>
      <c r="R49" s="531"/>
      <c r="S49" s="531"/>
      <c r="T49" s="467">
        <v>20</v>
      </c>
      <c r="U49" s="468" t="s">
        <v>300</v>
      </c>
      <c r="V49" s="494"/>
      <c r="W49" s="494"/>
      <c r="X49" s="34"/>
      <c r="Y49" s="34"/>
      <c r="Z49" s="163"/>
      <c r="AA49" s="163"/>
      <c r="AB49" s="511"/>
      <c r="AC49" s="511"/>
      <c r="AD49" s="531"/>
      <c r="AE49" s="531"/>
      <c r="AF49" s="181"/>
      <c r="AG49" s="181"/>
      <c r="AH49" s="297"/>
      <c r="AI49" s="297"/>
      <c r="AJ49" s="32"/>
      <c r="AK49" s="32"/>
      <c r="AL49" s="567"/>
      <c r="AM49" s="567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4"/>
      <c r="AY49" s="644"/>
      <c r="AZ49" s="286"/>
      <c r="BA49" s="286"/>
      <c r="BB49" s="169"/>
      <c r="BC49" s="169"/>
      <c r="BD49" s="237"/>
      <c r="BE49" s="237"/>
      <c r="BF49" s="34"/>
      <c r="BG49" s="680"/>
      <c r="DD49" s="709">
        <v>10</v>
      </c>
      <c r="DE49" s="709" t="s">
        <v>300</v>
      </c>
      <c r="DN49" s="784">
        <v>10</v>
      </c>
      <c r="DO49" s="784" t="s">
        <v>300</v>
      </c>
    </row>
    <row r="50" spans="1:133" ht="20.25" customHeight="1" x14ac:dyDescent="0.3">
      <c r="A50" s="1414" t="s">
        <v>4</v>
      </c>
      <c r="B50" s="541">
        <f t="shared" si="3"/>
        <v>24</v>
      </c>
      <c r="C50" s="356" t="s">
        <v>517</v>
      </c>
      <c r="D50" s="355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8"/>
      <c r="M50" s="398"/>
      <c r="N50" s="300"/>
      <c r="O50" s="300"/>
      <c r="P50" s="169"/>
      <c r="Q50" s="169"/>
      <c r="R50" s="531"/>
      <c r="S50" s="531"/>
      <c r="T50" s="467">
        <v>20</v>
      </c>
      <c r="U50" s="468" t="s">
        <v>300</v>
      </c>
      <c r="V50" s="494"/>
      <c r="W50" s="494"/>
      <c r="X50" s="34">
        <v>10</v>
      </c>
      <c r="Y50" s="34" t="s">
        <v>300</v>
      </c>
      <c r="Z50" s="163"/>
      <c r="AA50" s="163"/>
      <c r="AB50" s="511"/>
      <c r="AC50" s="511"/>
      <c r="AD50" s="531"/>
      <c r="AE50" s="531"/>
      <c r="AF50" s="181"/>
      <c r="AG50" s="181"/>
      <c r="AH50" s="297"/>
      <c r="AI50" s="297"/>
      <c r="AJ50" s="32"/>
      <c r="AK50" s="32"/>
      <c r="AL50" s="567"/>
      <c r="AM50" s="567"/>
      <c r="AN50" s="314"/>
      <c r="AO50" s="314"/>
      <c r="AP50" s="237"/>
      <c r="AQ50" s="237"/>
      <c r="AR50" s="43"/>
      <c r="AS50" s="43"/>
      <c r="AT50" s="35">
        <v>20</v>
      </c>
      <c r="AU50" s="35" t="s">
        <v>300</v>
      </c>
      <c r="AV50" s="296"/>
      <c r="AW50" s="296"/>
      <c r="AX50" s="644"/>
      <c r="AY50" s="644"/>
      <c r="AZ50" s="286"/>
      <c r="BA50" s="286"/>
      <c r="BB50" s="169"/>
      <c r="BC50" s="169"/>
      <c r="BD50" s="237"/>
      <c r="BE50" s="237"/>
      <c r="BF50" s="34"/>
      <c r="BG50" s="680"/>
      <c r="DD50" s="709">
        <v>10</v>
      </c>
      <c r="DE50" s="709" t="s">
        <v>300</v>
      </c>
    </row>
    <row r="51" spans="1:133" ht="20.25" customHeight="1" x14ac:dyDescent="0.3">
      <c r="A51" s="1414"/>
      <c r="B51" s="541">
        <f t="shared" si="3"/>
        <v>25</v>
      </c>
      <c r="C51" s="356" t="s">
        <v>400</v>
      </c>
      <c r="D51" s="355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8"/>
      <c r="M51" s="398"/>
      <c r="N51" s="300"/>
      <c r="O51" s="300"/>
      <c r="P51" s="169"/>
      <c r="Q51" s="169"/>
      <c r="R51" s="531"/>
      <c r="S51" s="531"/>
      <c r="T51" s="467"/>
      <c r="U51" s="468"/>
      <c r="V51" s="494"/>
      <c r="W51" s="494"/>
      <c r="X51" s="34"/>
      <c r="Y51" s="34"/>
      <c r="Z51" s="163"/>
      <c r="AA51" s="163"/>
      <c r="AB51" s="511"/>
      <c r="AC51" s="511"/>
      <c r="AD51" s="531"/>
      <c r="AE51" s="531"/>
      <c r="AF51" s="181"/>
      <c r="AG51" s="181"/>
      <c r="AH51" s="297"/>
      <c r="AI51" s="297"/>
      <c r="AJ51" s="32"/>
      <c r="AK51" s="32"/>
      <c r="AL51" s="567"/>
      <c r="AM51" s="567"/>
      <c r="AN51" s="314"/>
      <c r="AO51" s="314"/>
      <c r="AP51" s="237"/>
      <c r="AQ51" s="237"/>
      <c r="AR51" s="43">
        <v>10</v>
      </c>
      <c r="AS51" s="43" t="s">
        <v>248</v>
      </c>
      <c r="AT51" s="35"/>
      <c r="AU51" s="35"/>
      <c r="AV51" s="296"/>
      <c r="AW51" s="296"/>
      <c r="AX51" s="644"/>
      <c r="AY51" s="644"/>
      <c r="AZ51" s="286">
        <v>10</v>
      </c>
      <c r="BA51" s="286" t="s">
        <v>248</v>
      </c>
      <c r="BB51" s="169"/>
      <c r="BC51" s="169"/>
      <c r="BD51" s="237"/>
      <c r="BE51" s="237"/>
      <c r="BF51" s="34"/>
      <c r="BG51" s="680"/>
      <c r="CN51" s="781">
        <v>10</v>
      </c>
      <c r="CO51" s="781" t="s">
        <v>229</v>
      </c>
    </row>
    <row r="52" spans="1:133" ht="20.25" customHeight="1" x14ac:dyDescent="0.3">
      <c r="A52" s="1414"/>
      <c r="B52" s="541">
        <f t="shared" si="3"/>
        <v>26</v>
      </c>
      <c r="C52" s="356" t="s">
        <v>401</v>
      </c>
      <c r="D52" s="355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8"/>
      <c r="M52" s="398"/>
      <c r="N52" s="300">
        <v>10</v>
      </c>
      <c r="O52" s="300" t="s">
        <v>224</v>
      </c>
      <c r="P52" s="169"/>
      <c r="Q52" s="169"/>
      <c r="R52" s="531"/>
      <c r="S52" s="531"/>
      <c r="T52" s="467"/>
      <c r="U52" s="468"/>
      <c r="V52" s="494"/>
      <c r="W52" s="494"/>
      <c r="X52" s="34"/>
      <c r="Y52" s="34"/>
      <c r="Z52" s="163"/>
      <c r="AA52" s="163"/>
      <c r="AB52" s="511"/>
      <c r="AC52" s="511"/>
      <c r="AD52" s="531"/>
      <c r="AE52" s="531"/>
      <c r="AF52" s="181"/>
      <c r="AG52" s="181"/>
      <c r="AH52" s="297"/>
      <c r="AI52" s="297"/>
      <c r="AJ52" s="32">
        <v>10</v>
      </c>
      <c r="AK52" s="32" t="s">
        <v>335</v>
      </c>
      <c r="AL52" s="567"/>
      <c r="AM52" s="567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4"/>
      <c r="AY52" s="644"/>
      <c r="AZ52" s="286"/>
      <c r="BA52" s="286"/>
      <c r="BB52" s="169"/>
      <c r="BC52" s="169"/>
      <c r="BD52" s="237"/>
      <c r="BE52" s="237"/>
      <c r="BF52" s="34"/>
      <c r="BG52" s="680"/>
      <c r="CP52" s="769">
        <v>10</v>
      </c>
      <c r="CQ52" s="772" t="s">
        <v>224</v>
      </c>
      <c r="CT52" s="754">
        <v>10</v>
      </c>
      <c r="CU52" s="754" t="s">
        <v>248</v>
      </c>
    </row>
    <row r="53" spans="1:133" ht="20.25" customHeight="1" x14ac:dyDescent="0.3">
      <c r="A53" s="1414"/>
      <c r="B53" s="541">
        <f t="shared" si="3"/>
        <v>27</v>
      </c>
      <c r="C53" s="356" t="s">
        <v>466</v>
      </c>
      <c r="D53" s="355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267</v>
      </c>
      <c r="L53" s="398"/>
      <c r="M53" s="398"/>
      <c r="N53" s="300"/>
      <c r="O53" s="300"/>
      <c r="P53" s="169"/>
      <c r="Q53" s="169"/>
      <c r="R53" s="531"/>
      <c r="S53" s="531"/>
      <c r="T53" s="467"/>
      <c r="U53" s="468"/>
      <c r="V53" s="494"/>
      <c r="W53" s="494"/>
      <c r="X53" s="34"/>
      <c r="Y53" s="34"/>
      <c r="Z53" s="163"/>
      <c r="AA53" s="163"/>
      <c r="AB53" s="511"/>
      <c r="AC53" s="511"/>
      <c r="AD53" s="531">
        <v>10</v>
      </c>
      <c r="AE53" s="531" t="s">
        <v>469</v>
      </c>
      <c r="AF53" s="181"/>
      <c r="AG53" s="181"/>
      <c r="AH53" s="297"/>
      <c r="AI53" s="297"/>
      <c r="AJ53" s="32"/>
      <c r="AK53" s="32"/>
      <c r="AL53" s="567"/>
      <c r="AM53" s="567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4"/>
      <c r="AY53" s="644"/>
      <c r="AZ53" s="286"/>
      <c r="BA53" s="286"/>
      <c r="BB53" s="169"/>
      <c r="BC53" s="169"/>
      <c r="BD53" s="237"/>
      <c r="BE53" s="237"/>
      <c r="BF53" s="34"/>
      <c r="BG53" s="680"/>
    </row>
    <row r="54" spans="1:133" ht="20.25" customHeight="1" x14ac:dyDescent="0.3">
      <c r="A54" s="1414"/>
      <c r="B54" s="541">
        <f>B53+1</f>
        <v>28</v>
      </c>
      <c r="C54" s="356" t="s">
        <v>449</v>
      </c>
      <c r="D54" s="355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8">
        <v>10</v>
      </c>
      <c r="M54" s="398" t="s">
        <v>233</v>
      </c>
      <c r="N54" s="300"/>
      <c r="O54" s="300"/>
      <c r="P54" s="169"/>
      <c r="Q54" s="169"/>
      <c r="R54" s="531"/>
      <c r="S54" s="531"/>
      <c r="T54" s="467"/>
      <c r="U54" s="468"/>
      <c r="V54" s="494"/>
      <c r="W54" s="494"/>
      <c r="X54" s="34"/>
      <c r="Y54" s="34"/>
      <c r="Z54" s="163"/>
      <c r="AA54" s="163"/>
      <c r="AB54" s="511"/>
      <c r="AC54" s="511"/>
      <c r="AD54" s="531"/>
      <c r="AE54" s="531"/>
      <c r="AF54" s="181"/>
      <c r="AG54" s="181"/>
      <c r="AH54" s="297"/>
      <c r="AI54" s="297"/>
      <c r="AJ54" s="32"/>
      <c r="AK54" s="32"/>
      <c r="AL54" s="567"/>
      <c r="AM54" s="567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4"/>
      <c r="AY54" s="644"/>
      <c r="AZ54" s="286"/>
      <c r="BA54" s="286"/>
      <c r="BB54" s="169"/>
      <c r="BC54" s="169"/>
      <c r="BD54" s="237"/>
      <c r="BE54" s="237"/>
      <c r="BF54" s="34"/>
      <c r="BG54" s="680"/>
      <c r="BL54" s="714">
        <v>10</v>
      </c>
      <c r="BM54" s="714" t="s">
        <v>257</v>
      </c>
      <c r="BV54" s="754">
        <v>10</v>
      </c>
      <c r="BW54" s="754" t="s">
        <v>233</v>
      </c>
      <c r="CD54" s="775">
        <v>10</v>
      </c>
      <c r="CE54" s="778" t="s">
        <v>230</v>
      </c>
      <c r="DD54" s="709">
        <v>10</v>
      </c>
      <c r="DE54" s="709" t="s">
        <v>230</v>
      </c>
      <c r="DN54" s="784">
        <v>20</v>
      </c>
      <c r="DO54" s="784" t="s">
        <v>257</v>
      </c>
    </row>
    <row r="55" spans="1:133" ht="20.25" customHeight="1" x14ac:dyDescent="0.3">
      <c r="A55" s="1414"/>
      <c r="B55" s="541">
        <f t="shared" ref="B55:B69" si="4">B54+1</f>
        <v>29</v>
      </c>
      <c r="C55" s="356" t="s">
        <v>524</v>
      </c>
      <c r="D55" s="355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8"/>
      <c r="M55" s="398"/>
      <c r="N55" s="300"/>
      <c r="O55" s="300"/>
      <c r="P55" s="169"/>
      <c r="Q55" s="169"/>
      <c r="R55" s="531"/>
      <c r="S55" s="531"/>
      <c r="T55" s="467"/>
      <c r="U55" s="468"/>
      <c r="V55" s="494"/>
      <c r="W55" s="494"/>
      <c r="X55" s="34"/>
      <c r="Y55" s="34"/>
      <c r="Z55" s="163"/>
      <c r="AA55" s="163"/>
      <c r="AB55" s="511"/>
      <c r="AC55" s="511"/>
      <c r="AD55" s="531"/>
      <c r="AE55" s="531"/>
      <c r="AF55" s="181"/>
      <c r="AG55" s="181"/>
      <c r="AH55" s="297"/>
      <c r="AI55" s="297"/>
      <c r="AJ55" s="32"/>
      <c r="AK55" s="32"/>
      <c r="AL55" s="567"/>
      <c r="AM55" s="567"/>
      <c r="AN55" s="314"/>
      <c r="AO55" s="314"/>
      <c r="AP55" s="237"/>
      <c r="AQ55" s="237"/>
      <c r="AR55" s="43"/>
      <c r="AS55" s="43"/>
      <c r="AT55" s="35">
        <v>10</v>
      </c>
      <c r="AU55" s="35" t="s">
        <v>258</v>
      </c>
      <c r="AV55" s="296"/>
      <c r="AW55" s="296"/>
      <c r="AX55" s="644"/>
      <c r="AY55" s="644"/>
      <c r="AZ55" s="286"/>
      <c r="BA55" s="286"/>
      <c r="BB55" s="169"/>
      <c r="BC55" s="169"/>
      <c r="BD55" s="237">
        <v>10</v>
      </c>
      <c r="BE55" s="237" t="s">
        <v>225</v>
      </c>
      <c r="BF55" s="34"/>
      <c r="BG55" s="680"/>
      <c r="DD55" s="709">
        <v>10</v>
      </c>
      <c r="DE55" s="709" t="s">
        <v>224</v>
      </c>
    </row>
    <row r="56" spans="1:133" ht="20.25" customHeight="1" x14ac:dyDescent="0.3">
      <c r="A56" s="1414"/>
      <c r="B56" s="541">
        <f t="shared" si="4"/>
        <v>30</v>
      </c>
      <c r="C56" s="356" t="s">
        <v>540</v>
      </c>
      <c r="D56" s="355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8"/>
      <c r="M56" s="398"/>
      <c r="N56" s="300"/>
      <c r="O56" s="300"/>
      <c r="P56" s="169"/>
      <c r="Q56" s="169"/>
      <c r="R56" s="531"/>
      <c r="S56" s="531"/>
      <c r="T56" s="467"/>
      <c r="U56" s="468"/>
      <c r="V56" s="494"/>
      <c r="W56" s="494"/>
      <c r="X56" s="34"/>
      <c r="Y56" s="34"/>
      <c r="Z56" s="163"/>
      <c r="AA56" s="163"/>
      <c r="AB56" s="511"/>
      <c r="AC56" s="511"/>
      <c r="AD56" s="531"/>
      <c r="AE56" s="531"/>
      <c r="AF56" s="181"/>
      <c r="AG56" s="181"/>
      <c r="AH56" s="297"/>
      <c r="AI56" s="297"/>
      <c r="AJ56" s="32"/>
      <c r="AK56" s="32"/>
      <c r="AL56" s="567"/>
      <c r="AM56" s="567"/>
      <c r="AN56" s="314"/>
      <c r="AO56" s="314"/>
      <c r="AP56" s="237"/>
      <c r="AQ56" s="237"/>
      <c r="AR56" s="43">
        <v>10</v>
      </c>
      <c r="AS56" s="43" t="s">
        <v>225</v>
      </c>
      <c r="AT56" s="35">
        <v>10</v>
      </c>
      <c r="AU56" s="35" t="s">
        <v>225</v>
      </c>
      <c r="AV56" s="296"/>
      <c r="AW56" s="296"/>
      <c r="AX56" s="644"/>
      <c r="AY56" s="644"/>
      <c r="AZ56" s="286"/>
      <c r="BA56" s="286"/>
      <c r="BB56" s="169"/>
      <c r="BC56" s="169"/>
      <c r="BD56" s="237">
        <v>90</v>
      </c>
      <c r="BE56" s="237" t="s">
        <v>335</v>
      </c>
      <c r="BF56" s="34"/>
      <c r="BG56" s="680"/>
      <c r="DD56" s="709">
        <v>10</v>
      </c>
      <c r="DE56" s="709" t="s">
        <v>251</v>
      </c>
    </row>
    <row r="57" spans="1:133" ht="20.25" customHeight="1" x14ac:dyDescent="0.3">
      <c r="A57" s="519"/>
      <c r="B57" s="541">
        <f t="shared" si="4"/>
        <v>31</v>
      </c>
      <c r="C57" s="356" t="s">
        <v>560</v>
      </c>
      <c r="D57" s="355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8"/>
      <c r="M57" s="398"/>
      <c r="N57" s="300"/>
      <c r="O57" s="300"/>
      <c r="P57" s="169"/>
      <c r="Q57" s="169"/>
      <c r="R57" s="531"/>
      <c r="S57" s="531"/>
      <c r="T57" s="467"/>
      <c r="U57" s="468"/>
      <c r="V57" s="494"/>
      <c r="W57" s="494"/>
      <c r="X57" s="34"/>
      <c r="Y57" s="34"/>
      <c r="Z57" s="163"/>
      <c r="AA57" s="163"/>
      <c r="AB57" s="511"/>
      <c r="AC57" s="511"/>
      <c r="AD57" s="531"/>
      <c r="AE57" s="531"/>
      <c r="AF57" s="181"/>
      <c r="AG57" s="181"/>
      <c r="AH57" s="297"/>
      <c r="AI57" s="297"/>
      <c r="AJ57" s="32"/>
      <c r="AK57" s="32"/>
      <c r="AL57" s="567"/>
      <c r="AM57" s="567"/>
      <c r="AN57" s="314"/>
      <c r="AO57" s="314"/>
      <c r="AP57" s="237"/>
      <c r="AQ57" s="237"/>
      <c r="AR57" s="43">
        <v>40</v>
      </c>
      <c r="AS57" s="43" t="s">
        <v>337</v>
      </c>
      <c r="AT57" s="35">
        <v>10</v>
      </c>
      <c r="AU57" s="35" t="s">
        <v>504</v>
      </c>
      <c r="AV57" s="296"/>
      <c r="AW57" s="296"/>
      <c r="AX57" s="644"/>
      <c r="AY57" s="644"/>
      <c r="AZ57" s="286">
        <v>20</v>
      </c>
      <c r="BA57" s="286" t="s">
        <v>334</v>
      </c>
      <c r="BB57" s="169"/>
      <c r="BC57" s="169"/>
      <c r="BD57" s="237"/>
      <c r="BE57" s="237"/>
      <c r="BF57" s="34"/>
      <c r="BG57" s="680"/>
      <c r="BL57" s="714">
        <v>10</v>
      </c>
      <c r="BM57" s="714" t="s">
        <v>337</v>
      </c>
      <c r="BP57" s="732">
        <v>20</v>
      </c>
      <c r="BQ57" s="732" t="s">
        <v>251</v>
      </c>
      <c r="BT57" s="742">
        <v>10</v>
      </c>
      <c r="BU57" s="742" t="s">
        <v>227</v>
      </c>
      <c r="BV57" s="754">
        <v>10</v>
      </c>
      <c r="BW57" s="754" t="s">
        <v>227</v>
      </c>
      <c r="BX57" s="757">
        <v>10</v>
      </c>
      <c r="BY57" s="757" t="s">
        <v>227</v>
      </c>
      <c r="CD57" s="775">
        <v>40</v>
      </c>
      <c r="CE57" s="778" t="s">
        <v>561</v>
      </c>
      <c r="CF57" s="781">
        <v>50</v>
      </c>
      <c r="CG57" s="781" t="s">
        <v>561</v>
      </c>
      <c r="CH57" s="754">
        <v>50</v>
      </c>
      <c r="CI57" s="784" t="s">
        <v>561</v>
      </c>
      <c r="CJ57" s="814">
        <v>100</v>
      </c>
      <c r="CK57" s="817" t="s">
        <v>336</v>
      </c>
      <c r="CP57" s="769">
        <v>50</v>
      </c>
      <c r="CQ57" s="772" t="s">
        <v>336</v>
      </c>
      <c r="CR57" s="835">
        <v>20</v>
      </c>
      <c r="CS57" s="832" t="s">
        <v>227</v>
      </c>
      <c r="CT57" s="754">
        <v>170</v>
      </c>
      <c r="CU57" s="754" t="s">
        <v>561</v>
      </c>
      <c r="DD57" s="709">
        <v>30</v>
      </c>
      <c r="DE57" s="709" t="s">
        <v>337</v>
      </c>
      <c r="DH57" s="781">
        <v>30</v>
      </c>
      <c r="DI57" s="781" t="s">
        <v>230</v>
      </c>
    </row>
    <row r="58" spans="1:133" ht="20.25" customHeight="1" x14ac:dyDescent="0.3">
      <c r="A58" s="519"/>
      <c r="B58" s="541">
        <f t="shared" si="4"/>
        <v>32</v>
      </c>
      <c r="C58" s="356" t="s">
        <v>563</v>
      </c>
      <c r="D58" s="355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8"/>
      <c r="M58" s="398"/>
      <c r="N58" s="300"/>
      <c r="O58" s="300"/>
      <c r="P58" s="169"/>
      <c r="Q58" s="169"/>
      <c r="R58" s="531"/>
      <c r="S58" s="531"/>
      <c r="T58" s="467"/>
      <c r="U58" s="468"/>
      <c r="V58" s="494"/>
      <c r="W58" s="494"/>
      <c r="X58" s="34"/>
      <c r="Y58" s="34"/>
      <c r="Z58" s="163"/>
      <c r="AA58" s="163"/>
      <c r="AB58" s="511"/>
      <c r="AC58" s="511"/>
      <c r="AD58" s="531"/>
      <c r="AE58" s="531"/>
      <c r="AF58" s="181"/>
      <c r="AG58" s="181"/>
      <c r="AH58" s="297"/>
      <c r="AI58" s="297"/>
      <c r="AJ58" s="32"/>
      <c r="AK58" s="32"/>
      <c r="AL58" s="567"/>
      <c r="AM58" s="567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4"/>
      <c r="AY58" s="644"/>
      <c r="AZ58" s="286"/>
      <c r="BA58" s="286"/>
      <c r="BB58" s="169"/>
      <c r="BC58" s="169"/>
      <c r="BD58" s="237"/>
      <c r="BE58" s="237"/>
      <c r="BF58" s="34"/>
      <c r="BG58" s="680"/>
      <c r="BL58" s="714">
        <v>10</v>
      </c>
      <c r="BM58" s="714" t="s">
        <v>233</v>
      </c>
      <c r="BT58" s="742">
        <v>10</v>
      </c>
      <c r="BU58" s="742" t="s">
        <v>229</v>
      </c>
      <c r="CT58" s="754">
        <v>50</v>
      </c>
      <c r="CU58" s="754" t="s">
        <v>230</v>
      </c>
      <c r="CV58" s="848">
        <v>10</v>
      </c>
      <c r="CW58" s="851" t="s">
        <v>229</v>
      </c>
      <c r="DD58" s="709">
        <v>20</v>
      </c>
      <c r="DE58" s="709" t="s">
        <v>233</v>
      </c>
      <c r="DH58" s="781">
        <v>10</v>
      </c>
      <c r="DI58" s="781" t="s">
        <v>229</v>
      </c>
      <c r="DN58" s="784">
        <v>10</v>
      </c>
      <c r="DO58" s="784" t="s">
        <v>233</v>
      </c>
      <c r="DX58" s="889">
        <v>50</v>
      </c>
      <c r="DY58" s="889" t="s">
        <v>230</v>
      </c>
      <c r="DZ58" s="892">
        <v>10</v>
      </c>
      <c r="EA58" s="892" t="s">
        <v>233</v>
      </c>
    </row>
    <row r="59" spans="1:133" ht="20.25" customHeight="1" x14ac:dyDescent="0.3">
      <c r="A59" s="519"/>
      <c r="B59" s="541">
        <f t="shared" si="4"/>
        <v>33</v>
      </c>
      <c r="C59" s="356" t="s">
        <v>568</v>
      </c>
      <c r="D59" s="355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8"/>
      <c r="M59" s="398"/>
      <c r="N59" s="300"/>
      <c r="O59" s="300"/>
      <c r="P59" s="169"/>
      <c r="Q59" s="169"/>
      <c r="R59" s="531"/>
      <c r="S59" s="531"/>
      <c r="T59" s="467"/>
      <c r="U59" s="468"/>
      <c r="V59" s="494"/>
      <c r="W59" s="494"/>
      <c r="X59" s="34"/>
      <c r="Y59" s="34"/>
      <c r="Z59" s="163"/>
      <c r="AA59" s="163"/>
      <c r="AB59" s="511"/>
      <c r="AC59" s="511"/>
      <c r="AD59" s="531"/>
      <c r="AE59" s="531"/>
      <c r="AF59" s="181"/>
      <c r="AG59" s="181"/>
      <c r="AH59" s="297"/>
      <c r="AI59" s="297"/>
      <c r="AJ59" s="32"/>
      <c r="AK59" s="32"/>
      <c r="AL59" s="567"/>
      <c r="AM59" s="567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4">
        <v>30</v>
      </c>
      <c r="AY59" s="644" t="s">
        <v>248</v>
      </c>
      <c r="AZ59" s="286"/>
      <c r="BA59" s="286"/>
      <c r="BB59" s="169"/>
      <c r="BC59" s="169"/>
      <c r="BD59" s="237"/>
      <c r="BE59" s="237"/>
      <c r="BF59" s="34"/>
      <c r="BG59" s="680"/>
      <c r="DD59" s="709">
        <v>10</v>
      </c>
      <c r="DE59" s="709" t="s">
        <v>248</v>
      </c>
    </row>
    <row r="60" spans="1:133" ht="20.25" customHeight="1" x14ac:dyDescent="0.3">
      <c r="A60" s="519"/>
      <c r="B60" s="541">
        <f t="shared" si="4"/>
        <v>34</v>
      </c>
      <c r="C60" s="356" t="s">
        <v>533</v>
      </c>
      <c r="D60" s="355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8"/>
      <c r="M60" s="398"/>
      <c r="N60" s="300"/>
      <c r="O60" s="300"/>
      <c r="P60" s="169"/>
      <c r="Q60" s="169"/>
      <c r="R60" s="531"/>
      <c r="S60" s="531"/>
      <c r="T60" s="467"/>
      <c r="U60" s="468"/>
      <c r="V60" s="494"/>
      <c r="W60" s="494"/>
      <c r="X60" s="34"/>
      <c r="Y60" s="34"/>
      <c r="Z60" s="163"/>
      <c r="AA60" s="163"/>
      <c r="AB60" s="511"/>
      <c r="AC60" s="511"/>
      <c r="AD60" s="531"/>
      <c r="AE60" s="531"/>
      <c r="AF60" s="181"/>
      <c r="AG60" s="181"/>
      <c r="AH60" s="297"/>
      <c r="AI60" s="297"/>
      <c r="AJ60" s="32"/>
      <c r="AK60" s="32"/>
      <c r="AL60" s="567"/>
      <c r="AM60" s="567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4"/>
      <c r="AY60" s="644"/>
      <c r="AZ60" s="286">
        <v>10</v>
      </c>
      <c r="BA60" s="286" t="s">
        <v>224</v>
      </c>
      <c r="BB60" s="169"/>
      <c r="BC60" s="169"/>
      <c r="BD60" s="237">
        <v>80</v>
      </c>
      <c r="BE60" s="237" t="s">
        <v>230</v>
      </c>
      <c r="BF60" s="34"/>
      <c r="BG60" s="680"/>
    </row>
    <row r="61" spans="1:133" ht="20.25" customHeight="1" x14ac:dyDescent="0.3">
      <c r="A61" s="519"/>
      <c r="B61" s="541">
        <f t="shared" si="4"/>
        <v>35</v>
      </c>
      <c r="C61" s="356" t="s">
        <v>584</v>
      </c>
      <c r="D61" s="355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8"/>
      <c r="M61" s="398"/>
      <c r="N61" s="300"/>
      <c r="O61" s="300"/>
      <c r="P61" s="169"/>
      <c r="Q61" s="169"/>
      <c r="R61" s="531"/>
      <c r="S61" s="531"/>
      <c r="T61" s="467"/>
      <c r="U61" s="468"/>
      <c r="V61" s="494"/>
      <c r="W61" s="494"/>
      <c r="X61" s="34"/>
      <c r="Y61" s="34"/>
      <c r="Z61" s="163"/>
      <c r="AA61" s="163"/>
      <c r="AB61" s="511"/>
      <c r="AC61" s="511"/>
      <c r="AD61" s="531"/>
      <c r="AE61" s="531"/>
      <c r="AF61" s="181"/>
      <c r="AG61" s="181"/>
      <c r="AH61" s="297"/>
      <c r="AI61" s="297"/>
      <c r="AJ61" s="32"/>
      <c r="AK61" s="32"/>
      <c r="AL61" s="567"/>
      <c r="AM61" s="567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4"/>
      <c r="AY61" s="644"/>
      <c r="AZ61" s="286"/>
      <c r="BA61" s="286"/>
      <c r="BB61" s="169"/>
      <c r="BC61" s="169"/>
      <c r="BD61" s="237"/>
      <c r="BE61" s="237"/>
      <c r="BF61" s="34"/>
      <c r="BG61" s="680"/>
      <c r="BX61" s="757">
        <v>10</v>
      </c>
      <c r="BY61" s="757" t="s">
        <v>224</v>
      </c>
      <c r="CX61" s="709">
        <v>10</v>
      </c>
      <c r="CY61" s="709" t="s">
        <v>225</v>
      </c>
      <c r="DB61" s="857">
        <v>10</v>
      </c>
      <c r="DC61" s="857" t="s">
        <v>224</v>
      </c>
      <c r="DD61" s="709">
        <v>10</v>
      </c>
      <c r="DE61" s="709" t="s">
        <v>229</v>
      </c>
      <c r="DJ61" s="864">
        <v>10</v>
      </c>
      <c r="DK61" s="867" t="s">
        <v>224</v>
      </c>
      <c r="DL61" s="874">
        <v>10</v>
      </c>
      <c r="DM61" s="874" t="s">
        <v>226</v>
      </c>
      <c r="EB61" s="754">
        <v>10</v>
      </c>
      <c r="EC61" s="754" t="s">
        <v>224</v>
      </c>
    </row>
    <row r="62" spans="1:133" ht="20.25" customHeight="1" x14ac:dyDescent="0.3">
      <c r="A62" s="519"/>
      <c r="B62" s="541">
        <f t="shared" si="4"/>
        <v>36</v>
      </c>
      <c r="C62" s="356" t="s">
        <v>585</v>
      </c>
      <c r="D62" s="355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8"/>
      <c r="M62" s="398"/>
      <c r="N62" s="300"/>
      <c r="O62" s="300"/>
      <c r="P62" s="169"/>
      <c r="Q62" s="169"/>
      <c r="R62" s="531"/>
      <c r="S62" s="531"/>
      <c r="T62" s="467"/>
      <c r="U62" s="468"/>
      <c r="V62" s="494"/>
      <c r="W62" s="494"/>
      <c r="X62" s="34"/>
      <c r="Y62" s="34"/>
      <c r="Z62" s="163"/>
      <c r="AA62" s="163"/>
      <c r="AB62" s="511"/>
      <c r="AC62" s="511"/>
      <c r="AD62" s="531"/>
      <c r="AE62" s="531"/>
      <c r="AF62" s="181"/>
      <c r="AG62" s="181"/>
      <c r="AH62" s="297"/>
      <c r="AI62" s="297"/>
      <c r="AJ62" s="32"/>
      <c r="AK62" s="32"/>
      <c r="AL62" s="567"/>
      <c r="AM62" s="567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4"/>
      <c r="AY62" s="644"/>
      <c r="AZ62" s="286"/>
      <c r="BA62" s="286"/>
      <c r="BB62" s="169"/>
      <c r="BC62" s="169"/>
      <c r="BD62" s="237"/>
      <c r="BE62" s="237"/>
      <c r="BF62" s="34"/>
      <c r="BG62" s="680"/>
      <c r="CP62" s="769">
        <v>10</v>
      </c>
      <c r="CQ62" s="772" t="s">
        <v>230</v>
      </c>
      <c r="CR62" s="835">
        <v>10</v>
      </c>
      <c r="CS62" s="832" t="s">
        <v>233</v>
      </c>
      <c r="CT62" s="754">
        <v>10</v>
      </c>
      <c r="CU62" s="754" t="s">
        <v>230</v>
      </c>
      <c r="CV62" s="848">
        <v>10</v>
      </c>
      <c r="CW62" s="851" t="s">
        <v>230</v>
      </c>
      <c r="CX62" s="709">
        <v>40</v>
      </c>
      <c r="CY62" s="709" t="s">
        <v>230</v>
      </c>
      <c r="DD62" s="709">
        <v>10</v>
      </c>
      <c r="DE62" s="709" t="s">
        <v>334</v>
      </c>
      <c r="DH62" s="781">
        <v>20</v>
      </c>
      <c r="DI62" s="781" t="s">
        <v>230</v>
      </c>
      <c r="DN62" s="784">
        <v>10</v>
      </c>
      <c r="DO62" s="784" t="s">
        <v>334</v>
      </c>
    </row>
    <row r="63" spans="1:133" ht="20.25" customHeight="1" x14ac:dyDescent="0.3">
      <c r="A63" s="519"/>
      <c r="B63" s="541">
        <f t="shared" si="4"/>
        <v>37</v>
      </c>
      <c r="C63" s="356" t="s">
        <v>610</v>
      </c>
      <c r="D63" s="355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8"/>
      <c r="M63" s="398"/>
      <c r="N63" s="300"/>
      <c r="O63" s="300"/>
      <c r="P63" s="169"/>
      <c r="Q63" s="169"/>
      <c r="R63" s="531"/>
      <c r="S63" s="531"/>
      <c r="T63" s="467"/>
      <c r="U63" s="468"/>
      <c r="V63" s="494"/>
      <c r="W63" s="494"/>
      <c r="X63" s="34"/>
      <c r="Y63" s="34"/>
      <c r="Z63" s="163"/>
      <c r="AA63" s="163"/>
      <c r="AB63" s="511"/>
      <c r="AC63" s="511"/>
      <c r="AD63" s="531"/>
      <c r="AE63" s="531"/>
      <c r="AF63" s="181"/>
      <c r="AG63" s="181"/>
      <c r="AH63" s="297"/>
      <c r="AI63" s="297"/>
      <c r="AJ63" s="32"/>
      <c r="AK63" s="32"/>
      <c r="AL63" s="567"/>
      <c r="AM63" s="567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4"/>
      <c r="AY63" s="644"/>
      <c r="AZ63" s="286"/>
      <c r="BA63" s="286"/>
      <c r="BB63" s="169"/>
      <c r="BC63" s="169"/>
      <c r="BD63" s="237"/>
      <c r="BE63" s="237"/>
      <c r="BF63" s="34"/>
      <c r="BG63" s="680"/>
      <c r="CH63" s="754">
        <v>100</v>
      </c>
      <c r="CI63" s="784" t="s">
        <v>227</v>
      </c>
    </row>
    <row r="64" spans="1:133" ht="20.25" customHeight="1" x14ac:dyDescent="0.3">
      <c r="A64" s="786"/>
      <c r="B64" s="541">
        <f t="shared" si="4"/>
        <v>38</v>
      </c>
      <c r="C64" s="356" t="s">
        <v>612</v>
      </c>
      <c r="D64" s="355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8"/>
      <c r="M64" s="398"/>
      <c r="N64" s="300"/>
      <c r="O64" s="300"/>
      <c r="P64" s="169"/>
      <c r="Q64" s="169"/>
      <c r="R64" s="531"/>
      <c r="S64" s="531"/>
      <c r="T64" s="467"/>
      <c r="U64" s="468"/>
      <c r="V64" s="494"/>
      <c r="W64" s="494"/>
      <c r="X64" s="34"/>
      <c r="Y64" s="34"/>
      <c r="Z64" s="163"/>
      <c r="AA64" s="163"/>
      <c r="AB64" s="511"/>
      <c r="AC64" s="511"/>
      <c r="AD64" s="531"/>
      <c r="AE64" s="531"/>
      <c r="AF64" s="181"/>
      <c r="AG64" s="181"/>
      <c r="AH64" s="297"/>
      <c r="AI64" s="297"/>
      <c r="AJ64" s="32"/>
      <c r="AK64" s="32"/>
      <c r="AL64" s="567"/>
      <c r="AM64" s="567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4"/>
      <c r="AY64" s="644"/>
      <c r="AZ64" s="286"/>
      <c r="BA64" s="286"/>
      <c r="BB64" s="169"/>
      <c r="BC64" s="169"/>
      <c r="BD64" s="237"/>
      <c r="BE64" s="237"/>
      <c r="BF64" s="34"/>
      <c r="BG64" s="680"/>
      <c r="CJ64" s="814">
        <v>100</v>
      </c>
      <c r="CK64" s="817" t="s">
        <v>225</v>
      </c>
      <c r="CL64" s="825">
        <v>10</v>
      </c>
      <c r="CM64" s="825" t="s">
        <v>234</v>
      </c>
      <c r="CN64" s="781">
        <v>10</v>
      </c>
      <c r="CO64" s="781" t="s">
        <v>234</v>
      </c>
      <c r="CP64" s="769">
        <v>10</v>
      </c>
      <c r="CQ64" s="772" t="s">
        <v>234</v>
      </c>
      <c r="CX64" s="709">
        <v>20</v>
      </c>
      <c r="CY64" s="709" t="s">
        <v>226</v>
      </c>
      <c r="DD64" s="709">
        <v>10</v>
      </c>
      <c r="DE64" s="709" t="s">
        <v>234</v>
      </c>
      <c r="DN64" s="784">
        <v>20</v>
      </c>
      <c r="DO64" s="784" t="s">
        <v>234</v>
      </c>
    </row>
    <row r="65" spans="1:139" ht="20.25" customHeight="1" x14ac:dyDescent="0.3">
      <c r="A65" s="786"/>
      <c r="B65" s="541">
        <f t="shared" si="4"/>
        <v>39</v>
      </c>
      <c r="C65" s="356" t="s">
        <v>676</v>
      </c>
      <c r="D65" s="355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8"/>
      <c r="M65" s="398"/>
      <c r="N65" s="300"/>
      <c r="O65" s="300"/>
      <c r="P65" s="169"/>
      <c r="Q65" s="169"/>
      <c r="R65" s="531"/>
      <c r="S65" s="531"/>
      <c r="T65" s="467"/>
      <c r="U65" s="468"/>
      <c r="V65" s="494"/>
      <c r="W65" s="494"/>
      <c r="X65" s="34"/>
      <c r="Y65" s="34"/>
      <c r="Z65" s="163"/>
      <c r="AA65" s="163"/>
      <c r="AB65" s="511"/>
      <c r="AC65" s="511"/>
      <c r="AD65" s="531"/>
      <c r="AE65" s="531"/>
      <c r="AF65" s="181"/>
      <c r="AG65" s="181"/>
      <c r="AH65" s="297"/>
      <c r="AI65" s="297"/>
      <c r="AJ65" s="32"/>
      <c r="AK65" s="32"/>
      <c r="AL65" s="567"/>
      <c r="AM65" s="567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4"/>
      <c r="AY65" s="644"/>
      <c r="AZ65" s="286"/>
      <c r="BA65" s="286"/>
      <c r="BB65" s="169"/>
      <c r="BC65" s="169"/>
      <c r="BD65" s="237"/>
      <c r="BE65" s="237"/>
      <c r="BF65" s="34"/>
      <c r="BG65" s="680"/>
      <c r="CT65" s="754">
        <v>10</v>
      </c>
      <c r="CU65" s="754" t="s">
        <v>227</v>
      </c>
      <c r="CX65" s="709">
        <v>100</v>
      </c>
      <c r="CY65" s="709" t="s">
        <v>504</v>
      </c>
      <c r="DD65" s="709">
        <v>20</v>
      </c>
      <c r="DE65" s="709" t="s">
        <v>561</v>
      </c>
      <c r="DH65" s="781">
        <v>110</v>
      </c>
      <c r="DI65" s="781" t="s">
        <v>561</v>
      </c>
      <c r="DN65" s="784">
        <v>20</v>
      </c>
      <c r="DO65" s="784" t="s">
        <v>504</v>
      </c>
      <c r="DZ65" s="892">
        <v>40</v>
      </c>
      <c r="EA65" s="892" t="s">
        <v>561</v>
      </c>
      <c r="EF65" s="908">
        <v>100</v>
      </c>
      <c r="EG65" s="911" t="s">
        <v>561</v>
      </c>
    </row>
    <row r="66" spans="1:139" ht="20.25" customHeight="1" x14ac:dyDescent="0.3">
      <c r="A66" s="787"/>
      <c r="B66" s="541">
        <f t="shared" si="4"/>
        <v>40</v>
      </c>
      <c r="C66" s="356" t="s">
        <v>624</v>
      </c>
      <c r="D66" s="355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8"/>
      <c r="M66" s="398"/>
      <c r="N66" s="300"/>
      <c r="O66" s="300"/>
      <c r="P66" s="169"/>
      <c r="Q66" s="169"/>
      <c r="R66" s="531"/>
      <c r="S66" s="531"/>
      <c r="T66" s="467"/>
      <c r="U66" s="468"/>
      <c r="V66" s="494"/>
      <c r="W66" s="494"/>
      <c r="X66" s="34"/>
      <c r="Y66" s="34"/>
      <c r="Z66" s="163"/>
      <c r="AA66" s="163"/>
      <c r="AB66" s="511"/>
      <c r="AC66" s="511"/>
      <c r="AD66" s="531"/>
      <c r="AE66" s="531"/>
      <c r="AF66" s="181"/>
      <c r="AG66" s="181"/>
      <c r="AH66" s="297"/>
      <c r="AI66" s="297"/>
      <c r="AJ66" s="32"/>
      <c r="AK66" s="32"/>
      <c r="AL66" s="567"/>
      <c r="AM66" s="567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4"/>
      <c r="AY66" s="644"/>
      <c r="AZ66" s="286"/>
      <c r="BA66" s="286"/>
      <c r="BB66" s="169"/>
      <c r="BC66" s="169"/>
      <c r="BD66" s="237"/>
      <c r="BE66" s="237"/>
      <c r="BF66" s="34"/>
      <c r="BG66" s="680"/>
      <c r="CT66" s="754">
        <v>60</v>
      </c>
      <c r="CU66" s="754" t="s">
        <v>229</v>
      </c>
      <c r="DD66" s="709">
        <v>10</v>
      </c>
      <c r="DE66" s="709" t="s">
        <v>229</v>
      </c>
      <c r="DJ66" s="864">
        <v>10</v>
      </c>
      <c r="DK66" s="867" t="s">
        <v>248</v>
      </c>
      <c r="DN66" s="784">
        <v>20</v>
      </c>
      <c r="DO66" s="784" t="s">
        <v>258</v>
      </c>
      <c r="DZ66" s="892">
        <v>10</v>
      </c>
      <c r="EA66" s="892" t="s">
        <v>248</v>
      </c>
    </row>
    <row r="67" spans="1:139" ht="20.25" customHeight="1" x14ac:dyDescent="0.3">
      <c r="A67" s="787"/>
      <c r="B67" s="541">
        <f t="shared" si="4"/>
        <v>41</v>
      </c>
      <c r="C67" s="356" t="s">
        <v>640</v>
      </c>
      <c r="D67" s="355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8"/>
      <c r="M67" s="398"/>
      <c r="N67" s="300"/>
      <c r="O67" s="300"/>
      <c r="P67" s="169"/>
      <c r="Q67" s="169"/>
      <c r="R67" s="531"/>
      <c r="S67" s="531"/>
      <c r="T67" s="467"/>
      <c r="U67" s="468"/>
      <c r="V67" s="494"/>
      <c r="W67" s="494"/>
      <c r="X67" s="34"/>
      <c r="Y67" s="34"/>
      <c r="Z67" s="163"/>
      <c r="AA67" s="163"/>
      <c r="AB67" s="511"/>
      <c r="AC67" s="511"/>
      <c r="AD67" s="531"/>
      <c r="AE67" s="531"/>
      <c r="AF67" s="181"/>
      <c r="AG67" s="181"/>
      <c r="AH67" s="297"/>
      <c r="AI67" s="297"/>
      <c r="AJ67" s="32"/>
      <c r="AK67" s="32"/>
      <c r="AL67" s="567"/>
      <c r="AM67" s="567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4"/>
      <c r="AY67" s="644"/>
      <c r="AZ67" s="286"/>
      <c r="BA67" s="286"/>
      <c r="BB67" s="169"/>
      <c r="BC67" s="169"/>
      <c r="BD67" s="237"/>
      <c r="BE67" s="237"/>
      <c r="BF67" s="34"/>
      <c r="BG67" s="680"/>
      <c r="CZ67" s="854">
        <v>10</v>
      </c>
      <c r="DA67" s="854" t="s">
        <v>233</v>
      </c>
      <c r="DD67" s="709">
        <v>10</v>
      </c>
      <c r="DE67" s="709" t="s">
        <v>233</v>
      </c>
      <c r="DN67" s="784">
        <v>10</v>
      </c>
      <c r="DO67" s="784" t="s">
        <v>229</v>
      </c>
    </row>
    <row r="68" spans="1:139" ht="20.25" customHeight="1" x14ac:dyDescent="0.3">
      <c r="A68" s="787"/>
      <c r="B68" s="541">
        <f t="shared" si="4"/>
        <v>42</v>
      </c>
      <c r="C68" s="356" t="s">
        <v>682</v>
      </c>
      <c r="D68" s="355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8"/>
      <c r="M68" s="398"/>
      <c r="N68" s="300"/>
      <c r="O68" s="300"/>
      <c r="P68" s="169"/>
      <c r="Q68" s="169"/>
      <c r="R68" s="531"/>
      <c r="S68" s="531"/>
      <c r="T68" s="467"/>
      <c r="U68" s="468"/>
      <c r="V68" s="494"/>
      <c r="W68" s="494"/>
      <c r="X68" s="34"/>
      <c r="Y68" s="34"/>
      <c r="Z68" s="163"/>
      <c r="AA68" s="163"/>
      <c r="AB68" s="511"/>
      <c r="AC68" s="511"/>
      <c r="AD68" s="531"/>
      <c r="AE68" s="531"/>
      <c r="AF68" s="181"/>
      <c r="AG68" s="181"/>
      <c r="AH68" s="297"/>
      <c r="AI68" s="297"/>
      <c r="AJ68" s="32"/>
      <c r="AK68" s="32"/>
      <c r="AL68" s="567"/>
      <c r="AM68" s="567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4"/>
      <c r="AY68" s="644"/>
      <c r="AZ68" s="286"/>
      <c r="BA68" s="286"/>
      <c r="BB68" s="169"/>
      <c r="BC68" s="169"/>
      <c r="BD68" s="237"/>
      <c r="BE68" s="237"/>
      <c r="BF68" s="34"/>
      <c r="BG68" s="680"/>
      <c r="EH68" s="864">
        <v>10</v>
      </c>
      <c r="EI68" s="867" t="s">
        <v>295</v>
      </c>
    </row>
    <row r="69" spans="1:139" ht="20.25" customHeight="1" thickBot="1" x14ac:dyDescent="0.35">
      <c r="A69" s="385"/>
      <c r="B69" s="541">
        <f t="shared" si="4"/>
        <v>43</v>
      </c>
      <c r="C69" s="356"/>
      <c r="D69" s="355"/>
      <c r="E69" s="278"/>
      <c r="F69" s="278"/>
      <c r="G69" s="278"/>
      <c r="H69" s="241">
        <f t="shared" si="0"/>
        <v>0</v>
      </c>
      <c r="I69" s="237"/>
      <c r="J69" s="297"/>
      <c r="K69" s="297"/>
      <c r="L69" s="398"/>
      <c r="M69" s="398"/>
      <c r="N69" s="300"/>
      <c r="O69" s="300"/>
      <c r="P69" s="169"/>
      <c r="Q69" s="169"/>
      <c r="R69" s="531"/>
      <c r="S69" s="531"/>
      <c r="T69" s="467"/>
      <c r="U69" s="468"/>
      <c r="V69" s="494"/>
      <c r="W69" s="494"/>
      <c r="X69" s="34"/>
      <c r="Y69" s="34"/>
      <c r="Z69" s="163"/>
      <c r="AA69" s="163"/>
      <c r="AB69" s="511"/>
      <c r="AC69" s="511"/>
      <c r="AD69" s="531"/>
      <c r="AE69" s="531"/>
      <c r="AF69" s="181"/>
      <c r="AG69" s="181"/>
      <c r="AH69" s="297"/>
      <c r="AI69" s="297"/>
      <c r="AJ69" s="32"/>
      <c r="AK69" s="32"/>
      <c r="AL69" s="567"/>
      <c r="AM69" s="567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4"/>
      <c r="AY69" s="644"/>
      <c r="AZ69" s="286"/>
      <c r="BA69" s="286"/>
      <c r="BB69" s="169"/>
      <c r="BC69" s="169"/>
      <c r="BD69" s="237"/>
      <c r="BE69" s="237"/>
      <c r="BF69" s="34"/>
      <c r="BG69" s="680"/>
    </row>
    <row r="70" spans="1:139" ht="20.25" customHeight="1" x14ac:dyDescent="0.3">
      <c r="A70" s="386" t="s">
        <v>5</v>
      </c>
      <c r="B70" s="542">
        <v>1</v>
      </c>
      <c r="C70" s="356" t="s">
        <v>395</v>
      </c>
      <c r="D70" s="355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8"/>
      <c r="M70" s="398"/>
      <c r="N70" s="300"/>
      <c r="O70" s="300"/>
      <c r="P70" s="169"/>
      <c r="Q70" s="169"/>
      <c r="R70" s="531"/>
      <c r="S70" s="531"/>
      <c r="T70" s="467"/>
      <c r="U70" s="468"/>
      <c r="V70" s="494"/>
      <c r="W70" s="494"/>
      <c r="X70" s="34"/>
      <c r="Y70" s="34"/>
      <c r="Z70" s="163"/>
      <c r="AA70" s="163"/>
      <c r="AB70" s="511"/>
      <c r="AC70" s="511"/>
      <c r="AD70" s="531"/>
      <c r="AE70" s="531"/>
      <c r="AF70" s="181"/>
      <c r="AG70" s="181"/>
      <c r="AH70" s="297"/>
      <c r="AI70" s="297"/>
      <c r="AJ70" s="32"/>
      <c r="AK70" s="32"/>
      <c r="AL70" s="567"/>
      <c r="AM70" s="567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4"/>
      <c r="AY70" s="644"/>
      <c r="AZ70" s="286"/>
      <c r="BA70" s="286"/>
      <c r="BB70" s="169"/>
      <c r="BC70" s="169"/>
      <c r="BD70" s="237"/>
      <c r="BE70" s="237"/>
      <c r="BF70" s="34"/>
      <c r="BG70" s="680"/>
    </row>
    <row r="71" spans="1:139" ht="20.25" customHeight="1" x14ac:dyDescent="0.3">
      <c r="A71" s="387"/>
      <c r="B71" s="541">
        <f>B70+1</f>
        <v>2</v>
      </c>
      <c r="C71" s="356" t="s">
        <v>402</v>
      </c>
      <c r="D71" s="355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225</v>
      </c>
      <c r="L71" s="398">
        <v>10</v>
      </c>
      <c r="M71" s="398" t="s">
        <v>225</v>
      </c>
      <c r="N71" s="300"/>
      <c r="O71" s="300"/>
      <c r="P71" s="169"/>
      <c r="Q71" s="169"/>
      <c r="R71" s="531"/>
      <c r="S71" s="531"/>
      <c r="T71" s="467">
        <v>20</v>
      </c>
      <c r="U71" s="468" t="s">
        <v>224</v>
      </c>
      <c r="V71" s="494"/>
      <c r="W71" s="494"/>
      <c r="X71" s="34">
        <v>60</v>
      </c>
      <c r="Y71" s="34" t="s">
        <v>224</v>
      </c>
      <c r="Z71" s="163"/>
      <c r="AA71" s="163"/>
      <c r="AB71" s="511">
        <v>100</v>
      </c>
      <c r="AC71" s="511" t="s">
        <v>224</v>
      </c>
      <c r="AD71" s="531"/>
      <c r="AE71" s="531"/>
      <c r="AF71" s="181"/>
      <c r="AG71" s="181"/>
      <c r="AH71" s="297"/>
      <c r="AI71" s="297"/>
      <c r="AJ71" s="32"/>
      <c r="AK71" s="32"/>
      <c r="AL71" s="567"/>
      <c r="AM71" s="567"/>
      <c r="AN71" s="314"/>
      <c r="AO71" s="314"/>
      <c r="AP71" s="237"/>
      <c r="AQ71" s="237"/>
      <c r="AR71" s="43">
        <v>40</v>
      </c>
      <c r="AS71" s="43" t="s">
        <v>224</v>
      </c>
      <c r="AT71" s="35">
        <v>20</v>
      </c>
      <c r="AU71" s="35" t="s">
        <v>248</v>
      </c>
      <c r="AV71" s="296"/>
      <c r="AW71" s="296"/>
      <c r="AX71" s="644"/>
      <c r="AY71" s="644"/>
      <c r="AZ71" s="286"/>
      <c r="BA71" s="286"/>
      <c r="BB71" s="169">
        <v>10</v>
      </c>
      <c r="BC71" s="169" t="s">
        <v>225</v>
      </c>
      <c r="BD71" s="237">
        <v>100</v>
      </c>
      <c r="BE71" s="237" t="s">
        <v>224</v>
      </c>
      <c r="BF71" s="34"/>
      <c r="BG71" s="680"/>
      <c r="BL71" s="714">
        <v>10</v>
      </c>
      <c r="BM71" s="714" t="s">
        <v>224</v>
      </c>
      <c r="CD71" s="775">
        <v>10</v>
      </c>
      <c r="CE71" s="778" t="s">
        <v>224</v>
      </c>
      <c r="CH71" s="754">
        <v>100</v>
      </c>
      <c r="CI71" s="784" t="s">
        <v>224</v>
      </c>
      <c r="CP71" s="769">
        <v>100</v>
      </c>
      <c r="CQ71" s="772" t="s">
        <v>224</v>
      </c>
      <c r="CZ71" s="854">
        <v>120</v>
      </c>
      <c r="DA71" s="854" t="s">
        <v>224</v>
      </c>
      <c r="DD71" s="709">
        <v>10</v>
      </c>
      <c r="DE71" s="709" t="s">
        <v>224</v>
      </c>
      <c r="DV71" s="854">
        <v>10</v>
      </c>
      <c r="DW71" s="854" t="s">
        <v>225</v>
      </c>
    </row>
    <row r="72" spans="1:139" ht="20.25" customHeight="1" x14ac:dyDescent="0.3">
      <c r="A72" s="387"/>
      <c r="B72" s="541">
        <f t="shared" ref="B72:B109" si="5">B71+1</f>
        <v>3</v>
      </c>
      <c r="C72" s="356" t="s">
        <v>579</v>
      </c>
      <c r="D72" s="355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8"/>
      <c r="M72" s="398"/>
      <c r="N72" s="300"/>
      <c r="O72" s="300"/>
      <c r="P72" s="169"/>
      <c r="Q72" s="169"/>
      <c r="R72" s="531"/>
      <c r="S72" s="531"/>
      <c r="T72" s="467"/>
      <c r="U72" s="468"/>
      <c r="V72" s="494"/>
      <c r="W72" s="494"/>
      <c r="X72" s="34"/>
      <c r="Y72" s="34"/>
      <c r="Z72" s="163"/>
      <c r="AA72" s="163"/>
      <c r="AB72" s="511"/>
      <c r="AC72" s="511"/>
      <c r="AD72" s="531"/>
      <c r="AE72" s="531"/>
      <c r="AF72" s="181"/>
      <c r="AG72" s="181"/>
      <c r="AH72" s="297"/>
      <c r="AI72" s="297"/>
      <c r="AJ72" s="32"/>
      <c r="AK72" s="32"/>
      <c r="AL72" s="567"/>
      <c r="AM72" s="567"/>
      <c r="AN72" s="314"/>
      <c r="AO72" s="314"/>
      <c r="AP72" s="237">
        <v>10</v>
      </c>
      <c r="AQ72" s="237" t="s">
        <v>224</v>
      </c>
      <c r="AR72" s="43"/>
      <c r="AS72" s="43"/>
      <c r="AT72" s="35">
        <v>20</v>
      </c>
      <c r="AU72" s="35" t="s">
        <v>287</v>
      </c>
      <c r="AV72" s="296"/>
      <c r="AW72" s="296"/>
      <c r="AX72" s="644"/>
      <c r="AY72" s="644"/>
      <c r="AZ72" s="286">
        <v>10</v>
      </c>
      <c r="BA72" s="286" t="s">
        <v>248</v>
      </c>
      <c r="BB72" s="169">
        <v>10</v>
      </c>
      <c r="BC72" s="169" t="s">
        <v>224</v>
      </c>
      <c r="BD72" s="237"/>
      <c r="BE72" s="237"/>
      <c r="BF72" s="34"/>
      <c r="BG72" s="680"/>
      <c r="BH72" s="703">
        <v>100</v>
      </c>
      <c r="BI72" s="703" t="s">
        <v>229</v>
      </c>
      <c r="BL72" s="714">
        <v>10</v>
      </c>
      <c r="BM72" s="714" t="s">
        <v>248</v>
      </c>
      <c r="CD72" s="775">
        <v>10</v>
      </c>
      <c r="CE72" s="778" t="s">
        <v>248</v>
      </c>
      <c r="CF72" s="781">
        <v>50</v>
      </c>
      <c r="CG72" s="781" t="s">
        <v>229</v>
      </c>
      <c r="DL72" s="874">
        <v>10</v>
      </c>
      <c r="DM72" s="874" t="s">
        <v>248</v>
      </c>
      <c r="DN72" s="784">
        <v>20</v>
      </c>
      <c r="DO72" s="784" t="s">
        <v>229</v>
      </c>
      <c r="DZ72" s="892">
        <v>20</v>
      </c>
      <c r="EA72" s="892" t="s">
        <v>224</v>
      </c>
    </row>
    <row r="73" spans="1:139" ht="20.25" customHeight="1" x14ac:dyDescent="0.3">
      <c r="A73" s="387"/>
      <c r="B73" s="541">
        <f t="shared" si="5"/>
        <v>4</v>
      </c>
      <c r="C73" s="356" t="s">
        <v>41</v>
      </c>
      <c r="D73" s="355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8"/>
      <c r="M73" s="398"/>
      <c r="N73" s="300"/>
      <c r="O73" s="300"/>
      <c r="P73" s="169"/>
      <c r="Q73" s="169"/>
      <c r="R73" s="531"/>
      <c r="S73" s="531"/>
      <c r="T73" s="467">
        <v>20</v>
      </c>
      <c r="U73" s="468" t="s">
        <v>229</v>
      </c>
      <c r="V73" s="494"/>
      <c r="W73" s="494"/>
      <c r="X73" s="34"/>
      <c r="Y73" s="34"/>
      <c r="Z73" s="163"/>
      <c r="AA73" s="163"/>
      <c r="AB73" s="511"/>
      <c r="AC73" s="511"/>
      <c r="AD73" s="531"/>
      <c r="AE73" s="531"/>
      <c r="AF73" s="181"/>
      <c r="AG73" s="181"/>
      <c r="AH73" s="297"/>
      <c r="AI73" s="297"/>
      <c r="AJ73" s="32"/>
      <c r="AK73" s="32"/>
      <c r="AL73" s="567"/>
      <c r="AM73" s="567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4"/>
      <c r="AY73" s="644"/>
      <c r="AZ73" s="286"/>
      <c r="BA73" s="286"/>
      <c r="BB73" s="169"/>
      <c r="BC73" s="169"/>
      <c r="BD73" s="237"/>
      <c r="BE73" s="237"/>
      <c r="BF73" s="34"/>
      <c r="BG73" s="680"/>
    </row>
    <row r="74" spans="1:139" ht="20.25" customHeight="1" x14ac:dyDescent="0.3">
      <c r="A74" s="387"/>
      <c r="B74" s="541">
        <f t="shared" si="5"/>
        <v>5</v>
      </c>
      <c r="C74" s="356" t="s">
        <v>68</v>
      </c>
      <c r="D74" s="355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8"/>
      <c r="M74" s="398"/>
      <c r="N74" s="300"/>
      <c r="O74" s="300"/>
      <c r="P74" s="169"/>
      <c r="Q74" s="169"/>
      <c r="R74" s="531"/>
      <c r="S74" s="531"/>
      <c r="T74" s="467"/>
      <c r="U74" s="468"/>
      <c r="V74" s="494"/>
      <c r="W74" s="494"/>
      <c r="X74" s="34">
        <v>10</v>
      </c>
      <c r="Y74" s="34" t="s">
        <v>337</v>
      </c>
      <c r="Z74" s="163"/>
      <c r="AA74" s="163"/>
      <c r="AB74" s="511"/>
      <c r="AC74" s="511"/>
      <c r="AD74" s="531"/>
      <c r="AE74" s="531"/>
      <c r="AF74" s="181"/>
      <c r="AG74" s="181"/>
      <c r="AH74" s="297"/>
      <c r="AI74" s="297"/>
      <c r="AJ74" s="32"/>
      <c r="AK74" s="32"/>
      <c r="AL74" s="567"/>
      <c r="AM74" s="567"/>
      <c r="AN74" s="314"/>
      <c r="AO74" s="314"/>
      <c r="AP74" s="237">
        <v>10</v>
      </c>
      <c r="AQ74" s="237" t="s">
        <v>337</v>
      </c>
      <c r="AR74" s="43"/>
      <c r="AS74" s="43"/>
      <c r="AT74" s="35"/>
      <c r="AU74" s="35"/>
      <c r="AV74" s="296"/>
      <c r="AW74" s="296"/>
      <c r="AX74" s="644"/>
      <c r="AY74" s="644"/>
      <c r="AZ74" s="286"/>
      <c r="BA74" s="286"/>
      <c r="BB74" s="169"/>
      <c r="BC74" s="169"/>
      <c r="BD74" s="237"/>
      <c r="BE74" s="237"/>
      <c r="BF74" s="34"/>
      <c r="BG74" s="680"/>
      <c r="DD74" s="709">
        <v>10</v>
      </c>
      <c r="DE74" s="709" t="s">
        <v>337</v>
      </c>
      <c r="DN74" s="784">
        <v>10</v>
      </c>
      <c r="DO74" s="784" t="s">
        <v>337</v>
      </c>
      <c r="DP74" s="825">
        <v>10</v>
      </c>
      <c r="DQ74" s="825" t="s">
        <v>561</v>
      </c>
    </row>
    <row r="75" spans="1:139" ht="20.25" customHeight="1" x14ac:dyDescent="0.3">
      <c r="A75" s="387"/>
      <c r="B75" s="541">
        <f t="shared" si="5"/>
        <v>6</v>
      </c>
      <c r="C75" s="448" t="s">
        <v>541</v>
      </c>
      <c r="D75" s="355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8"/>
      <c r="M75" s="398"/>
      <c r="N75" s="300"/>
      <c r="O75" s="300"/>
      <c r="P75" s="169"/>
      <c r="Q75" s="169"/>
      <c r="R75" s="531"/>
      <c r="S75" s="531"/>
      <c r="T75" s="467"/>
      <c r="U75" s="468"/>
      <c r="V75" s="494"/>
      <c r="W75" s="494"/>
      <c r="X75" s="34"/>
      <c r="Y75" s="34"/>
      <c r="Z75" s="163"/>
      <c r="AA75" s="163"/>
      <c r="AB75" s="511"/>
      <c r="AC75" s="511"/>
      <c r="AD75" s="531"/>
      <c r="AE75" s="531"/>
      <c r="AF75" s="181"/>
      <c r="AG75" s="181"/>
      <c r="AH75" s="297"/>
      <c r="AI75" s="297"/>
      <c r="AJ75" s="32"/>
      <c r="AK75" s="32"/>
      <c r="AL75" s="567"/>
      <c r="AM75" s="567"/>
      <c r="AN75" s="314"/>
      <c r="AO75" s="314"/>
      <c r="AP75" s="237"/>
      <c r="AQ75" s="237"/>
      <c r="AR75" s="43">
        <v>30</v>
      </c>
      <c r="AS75" s="43" t="s">
        <v>334</v>
      </c>
      <c r="AT75" s="35">
        <v>10</v>
      </c>
      <c r="AU75" s="35" t="s">
        <v>337</v>
      </c>
      <c r="AV75" s="296"/>
      <c r="AW75" s="296"/>
      <c r="AX75" s="644"/>
      <c r="AY75" s="644"/>
      <c r="AZ75" s="286"/>
      <c r="BA75" s="286"/>
      <c r="BB75" s="169"/>
      <c r="BC75" s="169"/>
      <c r="BD75" s="237"/>
      <c r="BE75" s="237"/>
      <c r="BF75" s="34"/>
      <c r="BG75" s="680"/>
      <c r="BL75" s="714">
        <v>10</v>
      </c>
      <c r="BM75" s="714" t="s">
        <v>227</v>
      </c>
      <c r="CD75" s="775">
        <v>10</v>
      </c>
      <c r="CE75" s="778" t="s">
        <v>334</v>
      </c>
      <c r="CF75" s="781">
        <v>90</v>
      </c>
      <c r="CG75" s="781" t="s">
        <v>227</v>
      </c>
      <c r="DD75" s="709">
        <v>10</v>
      </c>
      <c r="DE75" s="709" t="s">
        <v>334</v>
      </c>
      <c r="DH75" s="781">
        <v>10</v>
      </c>
      <c r="DI75" s="781" t="s">
        <v>229</v>
      </c>
      <c r="DN75" s="784">
        <v>20</v>
      </c>
      <c r="DO75" s="784" t="s">
        <v>227</v>
      </c>
    </row>
    <row r="76" spans="1:139" ht="20.25" customHeight="1" x14ac:dyDescent="0.3">
      <c r="A76" s="387"/>
      <c r="B76" s="541">
        <f t="shared" si="5"/>
        <v>7</v>
      </c>
      <c r="C76" s="356" t="s">
        <v>64</v>
      </c>
      <c r="D76" s="355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8">
        <v>10</v>
      </c>
      <c r="M76" s="398" t="s">
        <v>225</v>
      </c>
      <c r="N76" s="300"/>
      <c r="O76" s="300"/>
      <c r="P76" s="169"/>
      <c r="Q76" s="169"/>
      <c r="R76" s="531"/>
      <c r="S76" s="531"/>
      <c r="T76" s="467">
        <v>20</v>
      </c>
      <c r="U76" s="468" t="s">
        <v>225</v>
      </c>
      <c r="V76" s="494"/>
      <c r="W76" s="494"/>
      <c r="X76" s="34">
        <v>10</v>
      </c>
      <c r="Y76" s="34" t="s">
        <v>225</v>
      </c>
      <c r="Z76" s="163"/>
      <c r="AA76" s="163"/>
      <c r="AB76" s="511"/>
      <c r="AC76" s="511"/>
      <c r="AD76" s="531"/>
      <c r="AE76" s="531"/>
      <c r="AF76" s="181"/>
      <c r="AG76" s="181"/>
      <c r="AH76" s="297"/>
      <c r="AI76" s="297"/>
      <c r="AJ76" s="32"/>
      <c r="AK76" s="32"/>
      <c r="AL76" s="567"/>
      <c r="AM76" s="567"/>
      <c r="AN76" s="314"/>
      <c r="AO76" s="314"/>
      <c r="AP76" s="237"/>
      <c r="AQ76" s="237"/>
      <c r="AR76" s="43"/>
      <c r="AS76" s="43"/>
      <c r="AT76" s="35">
        <v>20</v>
      </c>
      <c r="AU76" s="35" t="s">
        <v>326</v>
      </c>
      <c r="AV76" s="296"/>
      <c r="AW76" s="296"/>
      <c r="AX76" s="644"/>
      <c r="AY76" s="644"/>
      <c r="AZ76" s="286"/>
      <c r="BA76" s="286"/>
      <c r="BB76" s="169"/>
      <c r="BC76" s="169"/>
      <c r="BD76" s="237"/>
      <c r="BE76" s="237"/>
      <c r="BF76" s="34"/>
      <c r="BG76" s="680"/>
      <c r="CD76" s="775">
        <v>10</v>
      </c>
      <c r="CE76" s="778" t="s">
        <v>225</v>
      </c>
      <c r="CX76" s="709">
        <v>10</v>
      </c>
      <c r="CY76" s="709" t="s">
        <v>225</v>
      </c>
      <c r="CZ76" s="854">
        <v>10</v>
      </c>
      <c r="DA76" s="854" t="s">
        <v>225</v>
      </c>
      <c r="DD76" s="709">
        <v>10</v>
      </c>
      <c r="DE76" s="709" t="s">
        <v>225</v>
      </c>
    </row>
    <row r="77" spans="1:139" ht="20.25" customHeight="1" x14ac:dyDescent="0.3">
      <c r="A77" s="387"/>
      <c r="B77" s="541">
        <f t="shared" si="5"/>
        <v>8</v>
      </c>
      <c r="C77" s="356" t="s">
        <v>447</v>
      </c>
      <c r="D77" s="355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8"/>
      <c r="M77" s="398"/>
      <c r="N77" s="300"/>
      <c r="O77" s="300"/>
      <c r="P77" s="169"/>
      <c r="Q77" s="169"/>
      <c r="R77" s="531"/>
      <c r="S77" s="531"/>
      <c r="T77" s="467">
        <v>20</v>
      </c>
      <c r="U77" s="468" t="s">
        <v>338</v>
      </c>
      <c r="V77" s="494"/>
      <c r="W77" s="494"/>
      <c r="X77" s="34"/>
      <c r="Y77" s="34"/>
      <c r="Z77" s="163"/>
      <c r="AA77" s="163"/>
      <c r="AB77" s="511"/>
      <c r="AC77" s="511"/>
      <c r="AD77" s="531"/>
      <c r="AE77" s="531"/>
      <c r="AF77" s="181"/>
      <c r="AG77" s="181"/>
      <c r="AH77" s="297"/>
      <c r="AI77" s="297"/>
      <c r="AJ77" s="32"/>
      <c r="AK77" s="32"/>
      <c r="AL77" s="567"/>
      <c r="AM77" s="567"/>
      <c r="AN77" s="314"/>
      <c r="AO77" s="314"/>
      <c r="AP77" s="237"/>
      <c r="AQ77" s="237"/>
      <c r="AR77" s="43">
        <v>10</v>
      </c>
      <c r="AS77" s="43" t="s">
        <v>337</v>
      </c>
      <c r="AT77" s="35"/>
      <c r="AU77" s="35"/>
      <c r="AV77" s="296"/>
      <c r="AW77" s="296"/>
      <c r="AX77" s="644"/>
      <c r="AY77" s="644"/>
      <c r="AZ77" s="286"/>
      <c r="BA77" s="286"/>
      <c r="BB77" s="169"/>
      <c r="BC77" s="169"/>
      <c r="BD77" s="237"/>
      <c r="BE77" s="237"/>
      <c r="BF77" s="34"/>
      <c r="BG77" s="680"/>
    </row>
    <row r="78" spans="1:139" ht="20.25" customHeight="1" x14ac:dyDescent="0.3">
      <c r="A78" s="387"/>
      <c r="B78" s="541">
        <f t="shared" si="5"/>
        <v>9</v>
      </c>
      <c r="C78" s="356" t="s">
        <v>108</v>
      </c>
      <c r="D78" s="355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8"/>
      <c r="M78" s="398"/>
      <c r="N78" s="300"/>
      <c r="O78" s="300"/>
      <c r="P78" s="169"/>
      <c r="Q78" s="169"/>
      <c r="R78" s="531"/>
      <c r="S78" s="531"/>
      <c r="T78" s="467">
        <v>20</v>
      </c>
      <c r="U78" s="468" t="s">
        <v>228</v>
      </c>
      <c r="V78" s="494"/>
      <c r="W78" s="494"/>
      <c r="X78" s="34">
        <v>20</v>
      </c>
      <c r="Y78" s="34" t="s">
        <v>228</v>
      </c>
      <c r="Z78" s="163"/>
      <c r="AA78" s="163"/>
      <c r="AB78" s="511"/>
      <c r="AC78" s="511"/>
      <c r="AD78" s="531"/>
      <c r="AE78" s="531"/>
      <c r="AF78" s="181"/>
      <c r="AG78" s="181"/>
      <c r="AH78" s="297"/>
      <c r="AI78" s="297"/>
      <c r="AJ78" s="32"/>
      <c r="AK78" s="32"/>
      <c r="AL78" s="567"/>
      <c r="AM78" s="567"/>
      <c r="AN78" s="314"/>
      <c r="AO78" s="314"/>
      <c r="AP78" s="237"/>
      <c r="AQ78" s="237"/>
      <c r="AR78" s="43"/>
      <c r="AS78" s="43"/>
      <c r="AT78" s="35">
        <v>10</v>
      </c>
      <c r="AU78" s="35" t="s">
        <v>226</v>
      </c>
      <c r="AV78" s="296"/>
      <c r="AW78" s="296"/>
      <c r="AX78" s="644"/>
      <c r="AY78" s="644"/>
      <c r="AZ78" s="286">
        <v>10</v>
      </c>
      <c r="BA78" s="286" t="s">
        <v>243</v>
      </c>
      <c r="BB78" s="169"/>
      <c r="BC78" s="169"/>
      <c r="BD78" s="237">
        <v>10</v>
      </c>
      <c r="BE78" s="237" t="s">
        <v>245</v>
      </c>
      <c r="BF78" s="34"/>
      <c r="BG78" s="680"/>
      <c r="BL78" s="714">
        <v>10</v>
      </c>
      <c r="BM78" s="714" t="s">
        <v>228</v>
      </c>
      <c r="BX78" s="757">
        <v>10</v>
      </c>
      <c r="BY78" s="757" t="s">
        <v>243</v>
      </c>
      <c r="CD78" s="775">
        <v>10</v>
      </c>
      <c r="CE78" s="778" t="s">
        <v>240</v>
      </c>
      <c r="CX78" s="709">
        <v>20</v>
      </c>
      <c r="CY78" s="709" t="s">
        <v>243</v>
      </c>
      <c r="EB78" s="754">
        <v>10</v>
      </c>
      <c r="EC78" s="754" t="s">
        <v>351</v>
      </c>
    </row>
    <row r="79" spans="1:139" ht="20.25" customHeight="1" x14ac:dyDescent="0.3">
      <c r="A79" s="387"/>
      <c r="B79" s="541">
        <f t="shared" si="5"/>
        <v>10</v>
      </c>
      <c r="C79" s="356" t="s">
        <v>164</v>
      </c>
      <c r="D79" s="355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8"/>
      <c r="M79" s="398"/>
      <c r="N79" s="300"/>
      <c r="O79" s="300"/>
      <c r="P79" s="169"/>
      <c r="Q79" s="169"/>
      <c r="R79" s="531"/>
      <c r="S79" s="531"/>
      <c r="T79" s="467">
        <v>20</v>
      </c>
      <c r="U79" s="468" t="s">
        <v>225</v>
      </c>
      <c r="V79" s="494"/>
      <c r="W79" s="494"/>
      <c r="X79" s="34">
        <v>20</v>
      </c>
      <c r="Y79" s="34" t="s">
        <v>225</v>
      </c>
      <c r="Z79" s="163">
        <v>10</v>
      </c>
      <c r="AA79" s="163" t="s">
        <v>234</v>
      </c>
      <c r="AB79" s="511">
        <v>50</v>
      </c>
      <c r="AC79" s="511" t="s">
        <v>234</v>
      </c>
      <c r="AD79" s="531"/>
      <c r="AE79" s="531"/>
      <c r="AF79" s="181">
        <v>30</v>
      </c>
      <c r="AG79" s="181" t="s">
        <v>234</v>
      </c>
      <c r="AH79" s="297"/>
      <c r="AI79" s="297"/>
      <c r="AJ79" s="32">
        <v>10</v>
      </c>
      <c r="AK79" s="32" t="s">
        <v>226</v>
      </c>
      <c r="AL79" s="567"/>
      <c r="AM79" s="567"/>
      <c r="AN79" s="314"/>
      <c r="AO79" s="314"/>
      <c r="AP79" s="237">
        <v>10</v>
      </c>
      <c r="AQ79" s="237" t="s">
        <v>226</v>
      </c>
      <c r="AR79" s="43"/>
      <c r="AS79" s="43"/>
      <c r="AT79" s="35">
        <v>10</v>
      </c>
      <c r="AU79" s="35" t="s">
        <v>225</v>
      </c>
      <c r="AV79" s="296"/>
      <c r="AW79" s="296"/>
      <c r="AX79" s="644"/>
      <c r="AY79" s="644"/>
      <c r="AZ79" s="286">
        <v>10</v>
      </c>
      <c r="BA79" s="286" t="s">
        <v>226</v>
      </c>
      <c r="BB79" s="169"/>
      <c r="BC79" s="169"/>
      <c r="BD79" s="237">
        <v>50</v>
      </c>
      <c r="BE79" s="237" t="s">
        <v>234</v>
      </c>
      <c r="BF79" s="34"/>
      <c r="BG79" s="680"/>
      <c r="BL79" s="714">
        <v>10</v>
      </c>
      <c r="BM79" s="714" t="s">
        <v>234</v>
      </c>
      <c r="BX79" s="757">
        <v>10</v>
      </c>
      <c r="BY79" s="757" t="s">
        <v>226</v>
      </c>
      <c r="CD79" s="775">
        <v>15</v>
      </c>
      <c r="CE79" s="778" t="s">
        <v>283</v>
      </c>
      <c r="CL79" s="825">
        <v>10</v>
      </c>
      <c r="CM79" s="825" t="s">
        <v>228</v>
      </c>
      <c r="CP79" s="769">
        <v>50</v>
      </c>
      <c r="CQ79" s="772" t="s">
        <v>234</v>
      </c>
      <c r="CX79" s="709">
        <v>20</v>
      </c>
      <c r="CY79" s="709" t="s">
        <v>226</v>
      </c>
      <c r="CZ79" s="854">
        <v>20</v>
      </c>
      <c r="DA79" s="854" t="s">
        <v>226</v>
      </c>
      <c r="DB79" s="857">
        <v>10</v>
      </c>
      <c r="DC79" s="857" t="s">
        <v>226</v>
      </c>
      <c r="DD79" s="709">
        <v>10</v>
      </c>
      <c r="DE79" s="709" t="s">
        <v>234</v>
      </c>
      <c r="DJ79" s="864">
        <v>10</v>
      </c>
      <c r="DK79" s="867" t="s">
        <v>226</v>
      </c>
      <c r="DN79" s="784">
        <v>10</v>
      </c>
      <c r="DO79" s="784" t="s">
        <v>226</v>
      </c>
      <c r="DZ79" s="892">
        <v>10</v>
      </c>
      <c r="EA79" s="892" t="s">
        <v>226</v>
      </c>
      <c r="EB79" s="754">
        <v>60</v>
      </c>
      <c r="EC79" s="754" t="s">
        <v>234</v>
      </c>
    </row>
    <row r="80" spans="1:139" ht="20.25" customHeight="1" x14ac:dyDescent="0.3">
      <c r="A80" s="387"/>
      <c r="B80" s="541">
        <f t="shared" si="5"/>
        <v>11</v>
      </c>
      <c r="C80" s="356" t="s">
        <v>9</v>
      </c>
      <c r="D80" s="355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8">
        <v>10</v>
      </c>
      <c r="M80" s="398" t="s">
        <v>229</v>
      </c>
      <c r="N80" s="300"/>
      <c r="O80" s="300"/>
      <c r="P80" s="169"/>
      <c r="Q80" s="169"/>
      <c r="R80" s="531"/>
      <c r="S80" s="531"/>
      <c r="T80" s="467">
        <v>20</v>
      </c>
      <c r="U80" s="468" t="s">
        <v>233</v>
      </c>
      <c r="V80" s="494"/>
      <c r="W80" s="494"/>
      <c r="X80" s="34"/>
      <c r="Y80" s="34"/>
      <c r="Z80" s="163"/>
      <c r="AA80" s="163"/>
      <c r="AB80" s="511">
        <v>50</v>
      </c>
      <c r="AC80" s="511" t="s">
        <v>233</v>
      </c>
      <c r="AD80" s="531"/>
      <c r="AE80" s="531"/>
      <c r="AF80" s="181"/>
      <c r="AG80" s="181"/>
      <c r="AH80" s="297"/>
      <c r="AI80" s="297"/>
      <c r="AJ80" s="32"/>
      <c r="AK80" s="32"/>
      <c r="AL80" s="567"/>
      <c r="AM80" s="567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4">
        <v>20</v>
      </c>
      <c r="AY80" s="644" t="s">
        <v>233</v>
      </c>
      <c r="AZ80" s="286"/>
      <c r="BA80" s="286"/>
      <c r="BB80" s="169"/>
      <c r="BC80" s="169"/>
      <c r="BD80" s="237"/>
      <c r="BE80" s="237"/>
      <c r="BF80" s="34"/>
      <c r="BG80" s="680"/>
      <c r="BL80" s="714">
        <v>10</v>
      </c>
      <c r="BM80" s="714" t="s">
        <v>233</v>
      </c>
      <c r="CB80" s="772">
        <v>100</v>
      </c>
      <c r="CC80" s="769" t="s">
        <v>248</v>
      </c>
      <c r="CD80" s="775">
        <v>10</v>
      </c>
      <c r="CE80" s="778" t="s">
        <v>233</v>
      </c>
      <c r="CF80" s="781">
        <v>50</v>
      </c>
      <c r="CG80" s="781" t="s">
        <v>230</v>
      </c>
      <c r="CL80" s="825">
        <v>20</v>
      </c>
      <c r="CM80" s="825" t="s">
        <v>225</v>
      </c>
      <c r="CR80" s="835">
        <v>100</v>
      </c>
      <c r="CS80" s="832" t="s">
        <v>248</v>
      </c>
      <c r="CX80" s="709">
        <v>10</v>
      </c>
      <c r="CY80" s="709" t="s">
        <v>229</v>
      </c>
      <c r="DD80" s="709">
        <v>10</v>
      </c>
      <c r="DE80" s="709" t="s">
        <v>233</v>
      </c>
      <c r="DF80" s="784">
        <v>10</v>
      </c>
      <c r="DG80" s="784" t="s">
        <v>224</v>
      </c>
      <c r="DN80" s="784">
        <v>10</v>
      </c>
      <c r="DO80" s="784" t="s">
        <v>229</v>
      </c>
      <c r="DR80" s="883">
        <v>30</v>
      </c>
      <c r="DS80" s="886" t="s">
        <v>233</v>
      </c>
    </row>
    <row r="81" spans="1:137" ht="20.25" customHeight="1" x14ac:dyDescent="0.3">
      <c r="A81" s="387"/>
      <c r="B81" s="541">
        <f t="shared" si="5"/>
        <v>12</v>
      </c>
      <c r="C81" s="356" t="s">
        <v>535</v>
      </c>
      <c r="D81" s="355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8"/>
      <c r="M81" s="398"/>
      <c r="N81" s="300"/>
      <c r="O81" s="300"/>
      <c r="P81" s="169"/>
      <c r="Q81" s="169"/>
      <c r="R81" s="531"/>
      <c r="S81" s="531"/>
      <c r="T81" s="467"/>
      <c r="U81" s="468"/>
      <c r="V81" s="494"/>
      <c r="W81" s="494"/>
      <c r="X81" s="34"/>
      <c r="Y81" s="34"/>
      <c r="Z81" s="163"/>
      <c r="AA81" s="163"/>
      <c r="AB81" s="511"/>
      <c r="AC81" s="511"/>
      <c r="AD81" s="531"/>
      <c r="AE81" s="531"/>
      <c r="AF81" s="181"/>
      <c r="AG81" s="181"/>
      <c r="AH81" s="297"/>
      <c r="AI81" s="297"/>
      <c r="AJ81" s="32"/>
      <c r="AK81" s="32"/>
      <c r="AL81" s="567"/>
      <c r="AM81" s="567"/>
      <c r="AN81" s="314"/>
      <c r="AO81" s="314"/>
      <c r="AP81" s="237"/>
      <c r="AQ81" s="237"/>
      <c r="AR81" s="43"/>
      <c r="AS81" s="43"/>
      <c r="AT81" s="35">
        <v>10</v>
      </c>
      <c r="AU81" s="35" t="s">
        <v>233</v>
      </c>
      <c r="AV81" s="296"/>
      <c r="AW81" s="296"/>
      <c r="AX81" s="644"/>
      <c r="AY81" s="644"/>
      <c r="AZ81" s="286"/>
      <c r="BA81" s="286"/>
      <c r="BB81" s="169"/>
      <c r="BC81" s="169"/>
      <c r="BD81" s="237"/>
      <c r="BE81" s="237"/>
      <c r="BF81" s="34"/>
      <c r="BG81" s="680"/>
      <c r="BJ81" s="709">
        <v>10</v>
      </c>
      <c r="BK81" s="709" t="s">
        <v>224</v>
      </c>
      <c r="BL81" s="714">
        <v>10</v>
      </c>
      <c r="BM81" s="714" t="s">
        <v>248</v>
      </c>
      <c r="CF81" s="781">
        <v>70</v>
      </c>
      <c r="CG81" s="781" t="s">
        <v>248</v>
      </c>
      <c r="CP81" s="769">
        <v>100</v>
      </c>
      <c r="CQ81" s="772" t="s">
        <v>229</v>
      </c>
      <c r="CR81" s="835">
        <v>50</v>
      </c>
      <c r="CS81" s="832" t="s">
        <v>229</v>
      </c>
      <c r="DD81" s="709">
        <v>10</v>
      </c>
      <c r="DE81" s="709" t="s">
        <v>248</v>
      </c>
      <c r="DL81" s="874">
        <v>10</v>
      </c>
      <c r="DM81" s="874" t="s">
        <v>225</v>
      </c>
      <c r="DN81" s="784">
        <v>10</v>
      </c>
      <c r="DO81" s="784" t="s">
        <v>248</v>
      </c>
      <c r="DX81" s="889">
        <v>50</v>
      </c>
      <c r="DY81" s="889" t="s">
        <v>233</v>
      </c>
      <c r="DZ81" s="892">
        <v>10</v>
      </c>
      <c r="EA81" s="892" t="s">
        <v>229</v>
      </c>
    </row>
    <row r="82" spans="1:137" ht="20.25" customHeight="1" x14ac:dyDescent="0.3">
      <c r="A82" s="387" t="s">
        <v>5</v>
      </c>
      <c r="B82" s="541">
        <f t="shared" si="5"/>
        <v>13</v>
      </c>
      <c r="C82" s="356" t="s">
        <v>449</v>
      </c>
      <c r="D82" s="355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8"/>
      <c r="M82" s="398"/>
      <c r="N82" s="300"/>
      <c r="O82" s="300"/>
      <c r="P82" s="169"/>
      <c r="Q82" s="169"/>
      <c r="R82" s="531"/>
      <c r="S82" s="531"/>
      <c r="T82" s="467"/>
      <c r="U82" s="468"/>
      <c r="V82" s="494"/>
      <c r="W82" s="494"/>
      <c r="X82" s="34"/>
      <c r="Y82" s="34"/>
      <c r="Z82" s="163"/>
      <c r="AA82" s="163"/>
      <c r="AB82" s="511"/>
      <c r="AC82" s="511"/>
      <c r="AD82" s="531"/>
      <c r="AE82" s="531"/>
      <c r="AF82" s="181"/>
      <c r="AG82" s="181"/>
      <c r="AH82" s="297"/>
      <c r="AI82" s="297"/>
      <c r="AJ82" s="32"/>
      <c r="AK82" s="32"/>
      <c r="AL82" s="567"/>
      <c r="AM82" s="567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4"/>
      <c r="AY82" s="644"/>
      <c r="AZ82" s="286"/>
      <c r="BA82" s="286"/>
      <c r="BB82" s="169"/>
      <c r="BC82" s="169"/>
      <c r="BD82" s="237"/>
      <c r="BE82" s="237"/>
      <c r="BF82" s="34"/>
      <c r="BG82" s="680"/>
    </row>
    <row r="83" spans="1:137" ht="20.25" customHeight="1" x14ac:dyDescent="0.3">
      <c r="A83" s="387"/>
      <c r="B83" s="541">
        <f t="shared" si="5"/>
        <v>14</v>
      </c>
      <c r="C83" s="356" t="s">
        <v>74</v>
      </c>
      <c r="D83" s="355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8"/>
      <c r="M83" s="398"/>
      <c r="N83" s="300"/>
      <c r="O83" s="300"/>
      <c r="P83" s="169"/>
      <c r="Q83" s="169"/>
      <c r="R83" s="531"/>
      <c r="S83" s="531"/>
      <c r="T83" s="467">
        <v>20</v>
      </c>
      <c r="U83" s="468" t="s">
        <v>229</v>
      </c>
      <c r="V83" s="494"/>
      <c r="W83" s="494"/>
      <c r="X83" s="34">
        <v>10</v>
      </c>
      <c r="Y83" s="34" t="s">
        <v>229</v>
      </c>
      <c r="Z83" s="163"/>
      <c r="AA83" s="163"/>
      <c r="AB83" s="511">
        <v>50</v>
      </c>
      <c r="AC83" s="511" t="s">
        <v>229</v>
      </c>
      <c r="AD83" s="531"/>
      <c r="AE83" s="531"/>
      <c r="AF83" s="181"/>
      <c r="AG83" s="181"/>
      <c r="AH83" s="297"/>
      <c r="AI83" s="297"/>
      <c r="AJ83" s="32"/>
      <c r="AK83" s="32"/>
      <c r="AL83" s="567"/>
      <c r="AM83" s="567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4"/>
      <c r="AY83" s="644"/>
      <c r="AZ83" s="286"/>
      <c r="BA83" s="286"/>
      <c r="BB83" s="169"/>
      <c r="BC83" s="169"/>
      <c r="BD83" s="237"/>
      <c r="BE83" s="237"/>
      <c r="BF83" s="34"/>
      <c r="BG83" s="680"/>
      <c r="BL83" s="714">
        <v>10</v>
      </c>
      <c r="BM83" s="714" t="s">
        <v>229</v>
      </c>
      <c r="DD83" s="709">
        <v>10</v>
      </c>
      <c r="DE83" s="709" t="s">
        <v>229</v>
      </c>
      <c r="DN83" s="784">
        <v>30</v>
      </c>
      <c r="DO83" s="784" t="s">
        <v>229</v>
      </c>
    </row>
    <row r="84" spans="1:137" ht="20.25" customHeight="1" x14ac:dyDescent="0.3">
      <c r="A84" s="387"/>
      <c r="B84" s="541">
        <f t="shared" si="5"/>
        <v>15</v>
      </c>
      <c r="C84" s="356" t="s">
        <v>32</v>
      </c>
      <c r="D84" s="355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8"/>
      <c r="M84" s="398"/>
      <c r="N84" s="300"/>
      <c r="O84" s="300"/>
      <c r="P84" s="169"/>
      <c r="Q84" s="169"/>
      <c r="R84" s="531"/>
      <c r="S84" s="531"/>
      <c r="T84" s="467">
        <v>20</v>
      </c>
      <c r="U84" s="468" t="s">
        <v>234</v>
      </c>
      <c r="V84" s="494"/>
      <c r="W84" s="494"/>
      <c r="X84" s="34">
        <v>10</v>
      </c>
      <c r="Y84" s="34" t="s">
        <v>234</v>
      </c>
      <c r="Z84" s="163"/>
      <c r="AA84" s="163"/>
      <c r="AB84" s="511"/>
      <c r="AC84" s="511"/>
      <c r="AD84" s="531"/>
      <c r="AE84" s="531"/>
      <c r="AF84" s="181"/>
      <c r="AG84" s="181"/>
      <c r="AH84" s="297"/>
      <c r="AI84" s="297"/>
      <c r="AJ84" s="32">
        <v>10</v>
      </c>
      <c r="AK84" s="32" t="s">
        <v>226</v>
      </c>
      <c r="AL84" s="567"/>
      <c r="AM84" s="567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4"/>
      <c r="AY84" s="644"/>
      <c r="AZ84" s="286"/>
      <c r="BA84" s="286"/>
      <c r="BB84" s="169"/>
      <c r="BC84" s="169"/>
      <c r="BD84" s="237"/>
      <c r="BE84" s="237"/>
      <c r="BF84" s="34"/>
      <c r="BG84" s="680"/>
      <c r="BL84" s="714">
        <v>10</v>
      </c>
      <c r="BM84" s="714" t="s">
        <v>234</v>
      </c>
      <c r="BN84" s="727">
        <v>10</v>
      </c>
      <c r="BO84" s="727" t="s">
        <v>226</v>
      </c>
      <c r="CD84" s="775">
        <v>60</v>
      </c>
      <c r="CE84" s="778" t="s">
        <v>234</v>
      </c>
      <c r="CJ84" s="814">
        <v>100</v>
      </c>
      <c r="CK84" s="817" t="s">
        <v>234</v>
      </c>
      <c r="CN84" s="781">
        <v>20</v>
      </c>
      <c r="CO84" s="781" t="s">
        <v>228</v>
      </c>
      <c r="CP84" s="769">
        <v>10</v>
      </c>
      <c r="CQ84" s="772" t="s">
        <v>226</v>
      </c>
      <c r="CR84" s="835">
        <v>20</v>
      </c>
      <c r="CS84" s="832" t="s">
        <v>226</v>
      </c>
      <c r="CT84" s="754">
        <v>10</v>
      </c>
      <c r="CU84" s="754" t="s">
        <v>226</v>
      </c>
      <c r="DB84" s="857">
        <v>10</v>
      </c>
      <c r="DC84" s="857" t="s">
        <v>226</v>
      </c>
      <c r="DD84" s="709">
        <v>10</v>
      </c>
      <c r="DE84" s="709" t="s">
        <v>234</v>
      </c>
      <c r="DN84" s="784">
        <v>20</v>
      </c>
      <c r="DO84" s="784" t="s">
        <v>234</v>
      </c>
      <c r="DX84" s="889">
        <v>50</v>
      </c>
      <c r="DY84" s="889" t="s">
        <v>234</v>
      </c>
      <c r="DZ84" s="892">
        <v>10</v>
      </c>
      <c r="EA84" s="892" t="s">
        <v>226</v>
      </c>
    </row>
    <row r="85" spans="1:137" ht="20.25" customHeight="1" x14ac:dyDescent="0.3">
      <c r="A85" s="387"/>
      <c r="B85" s="541">
        <f t="shared" si="5"/>
        <v>16</v>
      </c>
      <c r="C85" s="356" t="s">
        <v>76</v>
      </c>
      <c r="D85" s="355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8"/>
      <c r="M85" s="398"/>
      <c r="N85" s="300"/>
      <c r="O85" s="300"/>
      <c r="P85" s="169"/>
      <c r="Q85" s="169"/>
      <c r="R85" s="531"/>
      <c r="S85" s="531"/>
      <c r="T85" s="467"/>
      <c r="U85" s="468"/>
      <c r="V85" s="494"/>
      <c r="W85" s="494"/>
      <c r="X85" s="34"/>
      <c r="Y85" s="34"/>
      <c r="Z85" s="163"/>
      <c r="AA85" s="163"/>
      <c r="AB85" s="511"/>
      <c r="AC85" s="511"/>
      <c r="AD85" s="531"/>
      <c r="AE85" s="531"/>
      <c r="AF85" s="181"/>
      <c r="AG85" s="181"/>
      <c r="AH85" s="297"/>
      <c r="AI85" s="297"/>
      <c r="AJ85" s="32"/>
      <c r="AK85" s="32"/>
      <c r="AL85" s="567"/>
      <c r="AM85" s="567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4"/>
      <c r="AY85" s="644"/>
      <c r="AZ85" s="286"/>
      <c r="BA85" s="286"/>
      <c r="BB85" s="169"/>
      <c r="BC85" s="169"/>
      <c r="BD85" s="237"/>
      <c r="BE85" s="237"/>
      <c r="BF85" s="34"/>
      <c r="BG85" s="680"/>
      <c r="CD85" s="775">
        <v>10</v>
      </c>
      <c r="CE85" s="778" t="s">
        <v>226</v>
      </c>
    </row>
    <row r="86" spans="1:137" ht="20.25" customHeight="1" x14ac:dyDescent="0.3">
      <c r="A86" s="387"/>
      <c r="B86" s="541">
        <f t="shared" si="5"/>
        <v>17</v>
      </c>
      <c r="C86" s="356" t="s">
        <v>403</v>
      </c>
      <c r="D86" s="355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8"/>
      <c r="M86" s="398"/>
      <c r="N86" s="300"/>
      <c r="O86" s="300"/>
      <c r="P86" s="169"/>
      <c r="Q86" s="169"/>
      <c r="R86" s="531"/>
      <c r="S86" s="531"/>
      <c r="T86" s="467"/>
      <c r="U86" s="468"/>
      <c r="V86" s="494"/>
      <c r="W86" s="494"/>
      <c r="X86" s="34"/>
      <c r="Y86" s="34"/>
      <c r="Z86" s="163"/>
      <c r="AA86" s="163"/>
      <c r="AB86" s="511"/>
      <c r="AC86" s="511"/>
      <c r="AD86" s="531"/>
      <c r="AE86" s="531"/>
      <c r="AF86" s="181"/>
      <c r="AG86" s="181"/>
      <c r="AH86" s="297"/>
      <c r="AI86" s="297"/>
      <c r="AJ86" s="32"/>
      <c r="AK86" s="32"/>
      <c r="AL86" s="567"/>
      <c r="AM86" s="567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4"/>
      <c r="AY86" s="644"/>
      <c r="AZ86" s="286"/>
      <c r="BA86" s="286"/>
      <c r="BB86" s="169"/>
      <c r="BC86" s="169"/>
      <c r="BD86" s="237"/>
      <c r="BE86" s="237"/>
      <c r="BF86" s="34"/>
      <c r="BG86" s="680"/>
    </row>
    <row r="87" spans="1:137" ht="20.25" customHeight="1" x14ac:dyDescent="0.3">
      <c r="A87" s="387"/>
      <c r="B87" s="541">
        <f t="shared" si="5"/>
        <v>18</v>
      </c>
      <c r="C87" s="356" t="s">
        <v>201</v>
      </c>
      <c r="D87" s="355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8"/>
      <c r="M87" s="398"/>
      <c r="N87" s="300"/>
      <c r="O87" s="300"/>
      <c r="P87" s="169"/>
      <c r="Q87" s="169"/>
      <c r="R87" s="531"/>
      <c r="S87" s="531"/>
      <c r="T87" s="467">
        <v>20</v>
      </c>
      <c r="U87" s="468" t="s">
        <v>224</v>
      </c>
      <c r="V87" s="494"/>
      <c r="W87" s="494"/>
      <c r="X87" s="34"/>
      <c r="Y87" s="34"/>
      <c r="Z87" s="163"/>
      <c r="AA87" s="163"/>
      <c r="AB87" s="511"/>
      <c r="AC87" s="511"/>
      <c r="AD87" s="531"/>
      <c r="AE87" s="531"/>
      <c r="AF87" s="181"/>
      <c r="AG87" s="181"/>
      <c r="AH87" s="297"/>
      <c r="AI87" s="297"/>
      <c r="AJ87" s="32"/>
      <c r="AK87" s="32"/>
      <c r="AL87" s="567"/>
      <c r="AM87" s="567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4"/>
      <c r="AY87" s="644"/>
      <c r="AZ87" s="286"/>
      <c r="BA87" s="286"/>
      <c r="BB87" s="169"/>
      <c r="BC87" s="169"/>
      <c r="BD87" s="237"/>
      <c r="BE87" s="237"/>
      <c r="BF87" s="34"/>
      <c r="BG87" s="680"/>
      <c r="BX87" s="757">
        <v>60</v>
      </c>
      <c r="BY87" s="757" t="s">
        <v>326</v>
      </c>
      <c r="CD87" s="775">
        <v>10</v>
      </c>
      <c r="CE87" s="778" t="s">
        <v>224</v>
      </c>
      <c r="CL87" s="825">
        <v>10</v>
      </c>
      <c r="CM87" s="825" t="s">
        <v>251</v>
      </c>
      <c r="CX87" s="709">
        <v>50</v>
      </c>
      <c r="CY87" s="709" t="s">
        <v>248</v>
      </c>
      <c r="DD87" s="709">
        <v>10</v>
      </c>
      <c r="DE87" s="709" t="s">
        <v>224</v>
      </c>
      <c r="DF87" s="784">
        <v>10</v>
      </c>
      <c r="DG87" s="784" t="s">
        <v>225</v>
      </c>
      <c r="DL87" s="874">
        <v>10</v>
      </c>
      <c r="DM87" s="874" t="s">
        <v>234</v>
      </c>
    </row>
    <row r="88" spans="1:137" ht="20.25" customHeight="1" x14ac:dyDescent="0.3">
      <c r="A88" s="387"/>
      <c r="B88" s="541">
        <f t="shared" si="5"/>
        <v>19</v>
      </c>
      <c r="C88" s="356" t="s">
        <v>202</v>
      </c>
      <c r="D88" s="355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8">
        <v>10</v>
      </c>
      <c r="M88" s="398" t="s">
        <v>225</v>
      </c>
      <c r="N88" s="300"/>
      <c r="O88" s="300"/>
      <c r="P88" s="169"/>
      <c r="Q88" s="169"/>
      <c r="R88" s="531"/>
      <c r="S88" s="531"/>
      <c r="T88" s="467">
        <v>20</v>
      </c>
      <c r="U88" s="468" t="s">
        <v>225</v>
      </c>
      <c r="V88" s="494"/>
      <c r="W88" s="494"/>
      <c r="X88" s="34">
        <v>10</v>
      </c>
      <c r="Y88" s="34" t="s">
        <v>225</v>
      </c>
      <c r="Z88" s="163"/>
      <c r="AA88" s="163"/>
      <c r="AB88" s="511">
        <v>50</v>
      </c>
      <c r="AC88" s="511" t="s">
        <v>224</v>
      </c>
      <c r="AD88" s="531"/>
      <c r="AE88" s="531"/>
      <c r="AF88" s="181"/>
      <c r="AG88" s="181"/>
      <c r="AH88" s="297"/>
      <c r="AI88" s="297"/>
      <c r="AJ88" s="32"/>
      <c r="AK88" s="32"/>
      <c r="AL88" s="567"/>
      <c r="AM88" s="567"/>
      <c r="AN88" s="314"/>
      <c r="AO88" s="314"/>
      <c r="AP88" s="237"/>
      <c r="AQ88" s="237"/>
      <c r="AR88" s="43"/>
      <c r="AS88" s="43"/>
      <c r="AT88" s="35">
        <v>10</v>
      </c>
      <c r="AU88" s="35" t="s">
        <v>224</v>
      </c>
      <c r="AV88" s="296"/>
      <c r="AW88" s="296"/>
      <c r="AX88" s="644"/>
      <c r="AY88" s="644"/>
      <c r="AZ88" s="286"/>
      <c r="BA88" s="286"/>
      <c r="BB88" s="169"/>
      <c r="BC88" s="169"/>
      <c r="BD88" s="237"/>
      <c r="BE88" s="237"/>
      <c r="BF88" s="34"/>
      <c r="BG88" s="680"/>
      <c r="BV88" s="754">
        <v>10</v>
      </c>
      <c r="BW88" s="754" t="s">
        <v>225</v>
      </c>
      <c r="DD88" s="709">
        <v>10</v>
      </c>
      <c r="DE88" s="709" t="s">
        <v>225</v>
      </c>
    </row>
    <row r="89" spans="1:137" ht="20.25" customHeight="1" x14ac:dyDescent="0.3">
      <c r="A89" s="387"/>
      <c r="B89" s="541">
        <f t="shared" si="5"/>
        <v>20</v>
      </c>
      <c r="C89" s="356" t="s">
        <v>19</v>
      </c>
      <c r="D89" s="355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224</v>
      </c>
      <c r="L89" s="398"/>
      <c r="M89" s="398"/>
      <c r="N89" s="300"/>
      <c r="O89" s="300"/>
      <c r="P89" s="169"/>
      <c r="Q89" s="169"/>
      <c r="R89" s="531"/>
      <c r="S89" s="531"/>
      <c r="T89" s="467">
        <v>20</v>
      </c>
      <c r="U89" s="468" t="s">
        <v>287</v>
      </c>
      <c r="V89" s="494"/>
      <c r="W89" s="494"/>
      <c r="X89" s="34"/>
      <c r="Y89" s="34"/>
      <c r="Z89" s="163"/>
      <c r="AA89" s="163"/>
      <c r="AB89" s="511">
        <v>50</v>
      </c>
      <c r="AC89" s="511" t="s">
        <v>229</v>
      </c>
      <c r="AD89" s="531">
        <v>20</v>
      </c>
      <c r="AE89" s="531" t="s">
        <v>229</v>
      </c>
      <c r="AF89" s="181"/>
      <c r="AG89" s="181"/>
      <c r="AH89" s="297"/>
      <c r="AI89" s="297"/>
      <c r="AJ89" s="32">
        <v>10</v>
      </c>
      <c r="AK89" s="32" t="s">
        <v>224</v>
      </c>
      <c r="AL89" s="567"/>
      <c r="AM89" s="567"/>
      <c r="AN89" s="314"/>
      <c r="AO89" s="314"/>
      <c r="AP89" s="237">
        <v>10</v>
      </c>
      <c r="AQ89" s="237" t="s">
        <v>224</v>
      </c>
      <c r="AR89" s="43"/>
      <c r="AS89" s="43"/>
      <c r="AT89" s="35"/>
      <c r="AU89" s="35"/>
      <c r="AV89" s="296"/>
      <c r="AW89" s="296"/>
      <c r="AX89" s="644"/>
      <c r="AY89" s="644"/>
      <c r="AZ89" s="286">
        <v>10</v>
      </c>
      <c r="BA89" s="286" t="s">
        <v>224</v>
      </c>
      <c r="BB89" s="169"/>
      <c r="BC89" s="169"/>
      <c r="BD89" s="237"/>
      <c r="BE89" s="237"/>
      <c r="BF89" s="34"/>
      <c r="BG89" s="680"/>
      <c r="BL89" s="714">
        <v>10</v>
      </c>
      <c r="BM89" s="714" t="s">
        <v>287</v>
      </c>
      <c r="BP89" s="732">
        <v>10</v>
      </c>
      <c r="BQ89" s="732" t="s">
        <v>234</v>
      </c>
      <c r="BV89" s="754">
        <v>10</v>
      </c>
      <c r="BW89" s="754" t="s">
        <v>224</v>
      </c>
      <c r="BX89" s="757">
        <v>20</v>
      </c>
      <c r="BY89" s="757" t="s">
        <v>224</v>
      </c>
      <c r="CD89" s="775">
        <v>55</v>
      </c>
      <c r="CE89" s="778" t="s">
        <v>229</v>
      </c>
      <c r="CZ89" s="854">
        <v>30</v>
      </c>
      <c r="DA89" s="854" t="s">
        <v>224</v>
      </c>
      <c r="DD89" s="709">
        <v>10</v>
      </c>
      <c r="DE89" s="709" t="s">
        <v>287</v>
      </c>
      <c r="DH89" s="781">
        <v>20</v>
      </c>
      <c r="DI89" s="781" t="s">
        <v>224</v>
      </c>
      <c r="DL89" s="874">
        <v>10</v>
      </c>
      <c r="DM89" s="874" t="s">
        <v>251</v>
      </c>
      <c r="DP89" s="825">
        <v>10</v>
      </c>
      <c r="DQ89" s="825" t="s">
        <v>224</v>
      </c>
    </row>
    <row r="90" spans="1:137" ht="20.25" customHeight="1" x14ac:dyDescent="0.3">
      <c r="A90" s="387"/>
      <c r="B90" s="541">
        <f t="shared" si="5"/>
        <v>21</v>
      </c>
      <c r="C90" s="356" t="s">
        <v>404</v>
      </c>
      <c r="D90" s="355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8"/>
      <c r="M90" s="398"/>
      <c r="N90" s="300"/>
      <c r="O90" s="300"/>
      <c r="P90" s="169"/>
      <c r="Q90" s="169"/>
      <c r="R90" s="531"/>
      <c r="S90" s="531"/>
      <c r="T90" s="467"/>
      <c r="U90" s="468"/>
      <c r="V90" s="494"/>
      <c r="W90" s="494"/>
      <c r="X90" s="34">
        <v>10</v>
      </c>
      <c r="Y90" s="34" t="s">
        <v>248</v>
      </c>
      <c r="Z90" s="163"/>
      <c r="AA90" s="163"/>
      <c r="AB90" s="511"/>
      <c r="AC90" s="511"/>
      <c r="AD90" s="531"/>
      <c r="AE90" s="531"/>
      <c r="AF90" s="181"/>
      <c r="AG90" s="181"/>
      <c r="AH90" s="297"/>
      <c r="AI90" s="297"/>
      <c r="AJ90" s="32"/>
      <c r="AK90" s="32"/>
      <c r="AL90" s="567"/>
      <c r="AM90" s="567"/>
      <c r="AN90" s="314"/>
      <c r="AO90" s="314"/>
      <c r="AP90" s="237">
        <v>10</v>
      </c>
      <c r="AQ90" s="237" t="s">
        <v>224</v>
      </c>
      <c r="AR90" s="43"/>
      <c r="AS90" s="43"/>
      <c r="AT90" s="35"/>
      <c r="AU90" s="35"/>
      <c r="AV90" s="296"/>
      <c r="AW90" s="296"/>
      <c r="AX90" s="644"/>
      <c r="AY90" s="644"/>
      <c r="AZ90" s="286"/>
      <c r="BA90" s="286"/>
      <c r="BB90" s="169"/>
      <c r="BC90" s="169"/>
      <c r="BD90" s="237"/>
      <c r="BE90" s="237"/>
      <c r="BF90" s="34"/>
      <c r="BG90" s="680"/>
    </row>
    <row r="91" spans="1:137" ht="20.25" customHeight="1" x14ac:dyDescent="0.3">
      <c r="A91" s="387"/>
      <c r="B91" s="541">
        <f t="shared" si="5"/>
        <v>22</v>
      </c>
      <c r="C91" s="356" t="s">
        <v>401</v>
      </c>
      <c r="D91" s="355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8"/>
      <c r="M91" s="398"/>
      <c r="N91" s="300"/>
      <c r="O91" s="300"/>
      <c r="P91" s="169"/>
      <c r="Q91" s="169"/>
      <c r="R91" s="531"/>
      <c r="S91" s="531"/>
      <c r="T91" s="467"/>
      <c r="U91" s="468"/>
      <c r="V91" s="494"/>
      <c r="W91" s="494"/>
      <c r="X91" s="34"/>
      <c r="Y91" s="34"/>
      <c r="Z91" s="163"/>
      <c r="AA91" s="163"/>
      <c r="AB91" s="511"/>
      <c r="AC91" s="511"/>
      <c r="AD91" s="531"/>
      <c r="AE91" s="531"/>
      <c r="AF91" s="181"/>
      <c r="AG91" s="181"/>
      <c r="AH91" s="297"/>
      <c r="AI91" s="297"/>
      <c r="AJ91" s="32"/>
      <c r="AK91" s="32"/>
      <c r="AL91" s="567"/>
      <c r="AM91" s="567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4"/>
      <c r="AY91" s="644"/>
      <c r="AZ91" s="286"/>
      <c r="BA91" s="286"/>
      <c r="BB91" s="169"/>
      <c r="BC91" s="169"/>
      <c r="BD91" s="237"/>
      <c r="BE91" s="237"/>
      <c r="BF91" s="34"/>
      <c r="BG91" s="680"/>
      <c r="BT91" s="742">
        <v>10</v>
      </c>
      <c r="BU91" s="742" t="s">
        <v>225</v>
      </c>
    </row>
    <row r="92" spans="1:137" ht="20.25" customHeight="1" x14ac:dyDescent="0.3">
      <c r="A92" s="387"/>
      <c r="B92" s="541">
        <f t="shared" si="5"/>
        <v>23</v>
      </c>
      <c r="C92" s="356" t="s">
        <v>405</v>
      </c>
      <c r="D92" s="355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8"/>
      <c r="M92" s="398"/>
      <c r="N92" s="300"/>
      <c r="O92" s="300"/>
      <c r="P92" s="169"/>
      <c r="Q92" s="169"/>
      <c r="R92" s="531"/>
      <c r="S92" s="531"/>
      <c r="T92" s="467">
        <v>20</v>
      </c>
      <c r="U92" s="468" t="s">
        <v>229</v>
      </c>
      <c r="V92" s="494">
        <v>50</v>
      </c>
      <c r="W92" s="494" t="s">
        <v>248</v>
      </c>
      <c r="X92" s="34">
        <v>10</v>
      </c>
      <c r="Y92" s="34" t="s">
        <v>224</v>
      </c>
      <c r="Z92" s="163"/>
      <c r="AA92" s="163"/>
      <c r="AB92" s="511"/>
      <c r="AC92" s="511"/>
      <c r="AD92" s="531"/>
      <c r="AE92" s="531"/>
      <c r="AF92" s="181"/>
      <c r="AG92" s="181"/>
      <c r="AH92" s="297"/>
      <c r="AI92" s="297"/>
      <c r="AJ92" s="32"/>
      <c r="AK92" s="32"/>
      <c r="AL92" s="567"/>
      <c r="AM92" s="567"/>
      <c r="AN92" s="314"/>
      <c r="AO92" s="314"/>
      <c r="AP92" s="237"/>
      <c r="AQ92" s="237"/>
      <c r="AR92" s="43"/>
      <c r="AS92" s="43"/>
      <c r="AT92" s="35">
        <v>20</v>
      </c>
      <c r="AU92" s="35" t="s">
        <v>233</v>
      </c>
      <c r="AV92" s="296"/>
      <c r="AW92" s="296"/>
      <c r="AX92" s="644"/>
      <c r="AY92" s="644"/>
      <c r="AZ92" s="286"/>
      <c r="BA92" s="286"/>
      <c r="BB92" s="169"/>
      <c r="BC92" s="169"/>
      <c r="BD92" s="237"/>
      <c r="BE92" s="237"/>
      <c r="BF92" s="34"/>
      <c r="BG92" s="680"/>
      <c r="BL92" s="714">
        <v>10</v>
      </c>
      <c r="BM92" s="714" t="s">
        <v>229</v>
      </c>
      <c r="CD92" s="775">
        <v>10</v>
      </c>
      <c r="CE92" s="778" t="s">
        <v>229</v>
      </c>
      <c r="DD92" s="709">
        <v>10</v>
      </c>
      <c r="DE92" s="709" t="s">
        <v>229</v>
      </c>
      <c r="DL92" s="874">
        <v>40</v>
      </c>
      <c r="DM92" s="874" t="s">
        <v>248</v>
      </c>
      <c r="EF92" s="908">
        <v>100</v>
      </c>
      <c r="EG92" s="911" t="s">
        <v>229</v>
      </c>
    </row>
    <row r="93" spans="1:137" ht="20.25" customHeight="1" x14ac:dyDescent="0.3">
      <c r="A93" s="387" t="s">
        <v>5</v>
      </c>
      <c r="B93" s="541">
        <f t="shared" si="5"/>
        <v>24</v>
      </c>
      <c r="C93" s="356" t="s">
        <v>505</v>
      </c>
      <c r="D93" s="355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8"/>
      <c r="M93" s="398"/>
      <c r="N93" s="300"/>
      <c r="O93" s="300"/>
      <c r="P93" s="169"/>
      <c r="Q93" s="169"/>
      <c r="R93" s="531"/>
      <c r="S93" s="531"/>
      <c r="T93" s="467"/>
      <c r="U93" s="468"/>
      <c r="V93" s="494"/>
      <c r="W93" s="494"/>
      <c r="X93" s="34"/>
      <c r="Y93" s="34"/>
      <c r="Z93" s="163"/>
      <c r="AA93" s="163"/>
      <c r="AB93" s="511"/>
      <c r="AC93" s="511"/>
      <c r="AD93" s="531"/>
      <c r="AE93" s="531"/>
      <c r="AF93" s="181"/>
      <c r="AG93" s="181"/>
      <c r="AH93" s="297"/>
      <c r="AI93" s="297"/>
      <c r="AJ93" s="32"/>
      <c r="AK93" s="32"/>
      <c r="AL93" s="567"/>
      <c r="AM93" s="567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4"/>
      <c r="AY93" s="644"/>
      <c r="AZ93" s="286"/>
      <c r="BA93" s="286"/>
      <c r="BB93" s="169"/>
      <c r="BC93" s="169"/>
      <c r="BD93" s="237"/>
      <c r="BE93" s="237"/>
      <c r="BF93" s="34"/>
      <c r="BG93" s="680"/>
    </row>
    <row r="94" spans="1:137" ht="20.25" customHeight="1" x14ac:dyDescent="0.3">
      <c r="A94" s="387"/>
      <c r="B94" s="541">
        <f t="shared" si="5"/>
        <v>25</v>
      </c>
      <c r="C94" s="356" t="s">
        <v>410</v>
      </c>
      <c r="D94" s="355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8"/>
      <c r="M94" s="398"/>
      <c r="N94" s="300"/>
      <c r="O94" s="300"/>
      <c r="P94" s="169"/>
      <c r="Q94" s="169"/>
      <c r="R94" s="531"/>
      <c r="S94" s="531"/>
      <c r="T94" s="467"/>
      <c r="U94" s="468"/>
      <c r="V94" s="494"/>
      <c r="W94" s="494"/>
      <c r="X94" s="34"/>
      <c r="Y94" s="34"/>
      <c r="Z94" s="163"/>
      <c r="AA94" s="163"/>
      <c r="AB94" s="511"/>
      <c r="AC94" s="511"/>
      <c r="AD94" s="531"/>
      <c r="AE94" s="531"/>
      <c r="AF94" s="181"/>
      <c r="AG94" s="181"/>
      <c r="AH94" s="297"/>
      <c r="AI94" s="297"/>
      <c r="AJ94" s="32"/>
      <c r="AK94" s="32"/>
      <c r="AL94" s="567"/>
      <c r="AM94" s="567"/>
      <c r="AN94" s="314"/>
      <c r="AO94" s="314"/>
      <c r="AP94" s="237"/>
      <c r="AQ94" s="237"/>
      <c r="AR94" s="43">
        <v>40</v>
      </c>
      <c r="AS94" s="43" t="s">
        <v>334</v>
      </c>
      <c r="AT94" s="35">
        <v>10</v>
      </c>
      <c r="AU94" s="35" t="s">
        <v>337</v>
      </c>
      <c r="AV94" s="296">
        <v>10</v>
      </c>
      <c r="AW94" s="296" t="s">
        <v>233</v>
      </c>
      <c r="AX94" s="644"/>
      <c r="AY94" s="644"/>
      <c r="AZ94" s="286"/>
      <c r="BA94" s="286"/>
      <c r="BB94" s="169"/>
      <c r="BC94" s="169"/>
      <c r="BD94" s="237"/>
      <c r="BE94" s="237"/>
      <c r="BF94" s="34"/>
      <c r="BG94" s="680"/>
      <c r="BJ94" s="709">
        <v>10</v>
      </c>
      <c r="BK94" s="709" t="s">
        <v>230</v>
      </c>
      <c r="BT94" s="742">
        <v>10</v>
      </c>
      <c r="BU94" s="742" t="s">
        <v>230</v>
      </c>
      <c r="BX94" s="757">
        <v>10</v>
      </c>
      <c r="BY94" s="757" t="s">
        <v>230</v>
      </c>
      <c r="CD94" s="775">
        <v>50</v>
      </c>
      <c r="CE94" s="778" t="s">
        <v>337</v>
      </c>
      <c r="CF94" s="781">
        <v>50</v>
      </c>
      <c r="CG94" s="781" t="s">
        <v>337</v>
      </c>
      <c r="CH94" s="754">
        <v>50</v>
      </c>
      <c r="CI94" s="784" t="s">
        <v>337</v>
      </c>
      <c r="CN94" s="781">
        <v>10</v>
      </c>
      <c r="CO94" s="781" t="s">
        <v>230</v>
      </c>
      <c r="CX94" s="709">
        <v>20</v>
      </c>
      <c r="CY94" s="709" t="s">
        <v>227</v>
      </c>
      <c r="DD94" s="709">
        <v>10</v>
      </c>
      <c r="DE94" s="709" t="s">
        <v>227</v>
      </c>
      <c r="DX94" s="889">
        <v>50</v>
      </c>
      <c r="DY94" s="889" t="s">
        <v>337</v>
      </c>
      <c r="DZ94" s="892">
        <v>40</v>
      </c>
      <c r="EA94" s="892" t="s">
        <v>337</v>
      </c>
      <c r="ED94" s="901">
        <v>200</v>
      </c>
      <c r="EE94" s="901" t="s">
        <v>504</v>
      </c>
    </row>
    <row r="95" spans="1:137" ht="20.25" customHeight="1" x14ac:dyDescent="0.3">
      <c r="A95" s="387"/>
      <c r="B95" s="541">
        <f t="shared" si="5"/>
        <v>26</v>
      </c>
      <c r="C95" s="357" t="s">
        <v>503</v>
      </c>
      <c r="D95" s="355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8"/>
      <c r="M95" s="398"/>
      <c r="N95" s="300"/>
      <c r="O95" s="300"/>
      <c r="P95" s="169"/>
      <c r="Q95" s="169"/>
      <c r="R95" s="531"/>
      <c r="S95" s="531"/>
      <c r="T95" s="467"/>
      <c r="U95" s="468"/>
      <c r="V95" s="494">
        <v>100</v>
      </c>
      <c r="W95" s="494" t="s">
        <v>248</v>
      </c>
      <c r="X95" s="34"/>
      <c r="Y95" s="34"/>
      <c r="Z95" s="163"/>
      <c r="AA95" s="163"/>
      <c r="AB95" s="511">
        <v>50</v>
      </c>
      <c r="AC95" s="511" t="s">
        <v>229</v>
      </c>
      <c r="AD95" s="531"/>
      <c r="AE95" s="531"/>
      <c r="AF95" s="181"/>
      <c r="AG95" s="181"/>
      <c r="AH95" s="297"/>
      <c r="AI95" s="297"/>
      <c r="AJ95" s="32"/>
      <c r="AK95" s="32"/>
      <c r="AL95" s="567"/>
      <c r="AM95" s="567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4"/>
      <c r="AY95" s="644"/>
      <c r="AZ95" s="286"/>
      <c r="BA95" s="286"/>
      <c r="BB95" s="169"/>
      <c r="BC95" s="169"/>
      <c r="BD95" s="237"/>
      <c r="BE95" s="237"/>
      <c r="BF95" s="34"/>
      <c r="BG95" s="680"/>
      <c r="CD95" s="775">
        <v>10</v>
      </c>
      <c r="CE95" s="778" t="s">
        <v>229</v>
      </c>
      <c r="DD95" s="709">
        <v>10</v>
      </c>
      <c r="DE95" s="709" t="s">
        <v>229</v>
      </c>
    </row>
    <row r="96" spans="1:137" ht="20.25" customHeight="1" x14ac:dyDescent="0.3">
      <c r="A96" s="387"/>
      <c r="B96" s="541">
        <f t="shared" si="5"/>
        <v>27</v>
      </c>
      <c r="C96" s="357" t="s">
        <v>533</v>
      </c>
      <c r="D96" s="355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8"/>
      <c r="M96" s="398"/>
      <c r="N96" s="300"/>
      <c r="O96" s="300"/>
      <c r="P96" s="169"/>
      <c r="Q96" s="169"/>
      <c r="R96" s="531"/>
      <c r="S96" s="531"/>
      <c r="T96" s="467"/>
      <c r="U96" s="468"/>
      <c r="V96" s="494"/>
      <c r="W96" s="494"/>
      <c r="X96" s="34"/>
      <c r="Y96" s="34"/>
      <c r="Z96" s="163"/>
      <c r="AA96" s="163"/>
      <c r="AB96" s="511"/>
      <c r="AC96" s="511"/>
      <c r="AD96" s="531"/>
      <c r="AE96" s="531"/>
      <c r="AF96" s="181">
        <v>30</v>
      </c>
      <c r="AG96" s="181" t="s">
        <v>224</v>
      </c>
      <c r="AH96" s="297"/>
      <c r="AI96" s="297"/>
      <c r="AJ96" s="32"/>
      <c r="AK96" s="32"/>
      <c r="AL96" s="567"/>
      <c r="AM96" s="567"/>
      <c r="AN96" s="314"/>
      <c r="AO96" s="314"/>
      <c r="AP96" s="237"/>
      <c r="AQ96" s="237"/>
      <c r="AR96" s="43">
        <v>40</v>
      </c>
      <c r="AS96" s="43" t="s">
        <v>224</v>
      </c>
      <c r="AT96" s="35">
        <v>10</v>
      </c>
      <c r="AU96" s="35" t="s">
        <v>224</v>
      </c>
      <c r="AV96" s="296"/>
      <c r="AW96" s="296"/>
      <c r="AX96" s="644"/>
      <c r="AY96" s="644"/>
      <c r="AZ96" s="286"/>
      <c r="BA96" s="286"/>
      <c r="BB96" s="169"/>
      <c r="BC96" s="169"/>
      <c r="BD96" s="237">
        <v>110</v>
      </c>
      <c r="BE96" s="237" t="s">
        <v>224</v>
      </c>
      <c r="BF96" s="34"/>
      <c r="BG96" s="680"/>
      <c r="DD96" s="709">
        <v>10</v>
      </c>
      <c r="DE96" s="709" t="s">
        <v>516</v>
      </c>
    </row>
    <row r="97" spans="1:127" ht="20.25" customHeight="1" x14ac:dyDescent="0.3">
      <c r="A97" s="387"/>
      <c r="B97" s="541">
        <f t="shared" si="5"/>
        <v>28</v>
      </c>
      <c r="C97" s="357" t="s">
        <v>527</v>
      </c>
      <c r="D97" s="355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8"/>
      <c r="M97" s="398"/>
      <c r="N97" s="300"/>
      <c r="O97" s="300"/>
      <c r="P97" s="169"/>
      <c r="Q97" s="169"/>
      <c r="R97" s="531"/>
      <c r="S97" s="531"/>
      <c r="T97" s="467"/>
      <c r="U97" s="468"/>
      <c r="V97" s="494"/>
      <c r="W97" s="494"/>
      <c r="X97" s="34"/>
      <c r="Y97" s="34"/>
      <c r="Z97" s="163"/>
      <c r="AA97" s="163"/>
      <c r="AB97" s="511"/>
      <c r="AC97" s="511"/>
      <c r="AD97" s="531"/>
      <c r="AE97" s="531"/>
      <c r="AF97" s="181">
        <v>30</v>
      </c>
      <c r="AG97" s="181" t="s">
        <v>226</v>
      </c>
      <c r="AH97" s="297"/>
      <c r="AI97" s="297"/>
      <c r="AJ97" s="32">
        <v>10</v>
      </c>
      <c r="AK97" s="32" t="s">
        <v>228</v>
      </c>
      <c r="AL97" s="567"/>
      <c r="AM97" s="567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4"/>
      <c r="AY97" s="644"/>
      <c r="AZ97" s="286"/>
      <c r="BA97" s="286"/>
      <c r="BB97" s="169"/>
      <c r="BC97" s="169"/>
      <c r="BD97" s="237"/>
      <c r="BE97" s="237"/>
      <c r="BF97" s="34"/>
      <c r="BG97" s="680"/>
      <c r="BL97" s="714">
        <v>10</v>
      </c>
      <c r="BM97" s="714" t="s">
        <v>226</v>
      </c>
      <c r="CP97" s="769">
        <v>10</v>
      </c>
      <c r="CQ97" s="772" t="s">
        <v>228</v>
      </c>
    </row>
    <row r="98" spans="1:127" ht="20.25" customHeight="1" x14ac:dyDescent="0.3">
      <c r="A98" s="387"/>
      <c r="B98" s="541">
        <f t="shared" si="5"/>
        <v>29</v>
      </c>
      <c r="C98" s="357" t="s">
        <v>557</v>
      </c>
      <c r="D98" s="355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8"/>
      <c r="M98" s="398"/>
      <c r="N98" s="300"/>
      <c r="O98" s="300"/>
      <c r="P98" s="169"/>
      <c r="Q98" s="169"/>
      <c r="R98" s="531"/>
      <c r="S98" s="531"/>
      <c r="T98" s="467"/>
      <c r="U98" s="468"/>
      <c r="V98" s="494"/>
      <c r="W98" s="494"/>
      <c r="X98" s="34"/>
      <c r="Y98" s="34"/>
      <c r="Z98" s="163"/>
      <c r="AA98" s="163"/>
      <c r="AB98" s="511"/>
      <c r="AC98" s="511"/>
      <c r="AD98" s="531"/>
      <c r="AE98" s="531"/>
      <c r="AF98" s="181"/>
      <c r="AG98" s="181"/>
      <c r="AH98" s="297"/>
      <c r="AI98" s="297"/>
      <c r="AJ98" s="32"/>
      <c r="AK98" s="32"/>
      <c r="AL98" s="567"/>
      <c r="AM98" s="567"/>
      <c r="AN98" s="314"/>
      <c r="AO98" s="314"/>
      <c r="AP98" s="237"/>
      <c r="AQ98" s="237"/>
      <c r="AR98" s="43"/>
      <c r="AS98" s="43"/>
      <c r="AT98" s="35">
        <v>10</v>
      </c>
      <c r="AU98" s="35" t="s">
        <v>351</v>
      </c>
      <c r="AV98" s="296"/>
      <c r="AW98" s="296"/>
      <c r="AX98" s="644"/>
      <c r="AY98" s="644"/>
      <c r="AZ98" s="286">
        <v>10</v>
      </c>
      <c r="BA98" s="286" t="s">
        <v>252</v>
      </c>
      <c r="BB98" s="169"/>
      <c r="BC98" s="169"/>
      <c r="BD98" s="237"/>
      <c r="BE98" s="237"/>
      <c r="BF98" s="34"/>
      <c r="BG98" s="680"/>
      <c r="CD98" s="775">
        <v>10</v>
      </c>
      <c r="CE98" s="778" t="s">
        <v>252</v>
      </c>
      <c r="DJ98" s="864">
        <v>10</v>
      </c>
      <c r="DK98" s="867" t="s">
        <v>243</v>
      </c>
    </row>
    <row r="99" spans="1:127" ht="20.25" customHeight="1" x14ac:dyDescent="0.3">
      <c r="A99" s="387"/>
      <c r="B99" s="541">
        <f t="shared" si="5"/>
        <v>30</v>
      </c>
      <c r="C99" s="357" t="s">
        <v>559</v>
      </c>
      <c r="D99" s="355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8"/>
      <c r="M99" s="398"/>
      <c r="N99" s="300"/>
      <c r="O99" s="300"/>
      <c r="P99" s="169"/>
      <c r="Q99" s="169"/>
      <c r="R99" s="531"/>
      <c r="S99" s="531"/>
      <c r="T99" s="467"/>
      <c r="U99" s="468"/>
      <c r="V99" s="494"/>
      <c r="W99" s="494"/>
      <c r="X99" s="34"/>
      <c r="Y99" s="34"/>
      <c r="Z99" s="163"/>
      <c r="AA99" s="163"/>
      <c r="AB99" s="511"/>
      <c r="AC99" s="511"/>
      <c r="AD99" s="531"/>
      <c r="AE99" s="531"/>
      <c r="AF99" s="181"/>
      <c r="AG99" s="181"/>
      <c r="AH99" s="297"/>
      <c r="AI99" s="297"/>
      <c r="AJ99" s="32"/>
      <c r="AK99" s="32"/>
      <c r="AL99" s="567"/>
      <c r="AM99" s="567"/>
      <c r="AN99" s="314"/>
      <c r="AO99" s="314"/>
      <c r="AP99" s="237">
        <v>10</v>
      </c>
      <c r="AQ99" s="237" t="s">
        <v>240</v>
      </c>
      <c r="AR99" s="43">
        <v>30</v>
      </c>
      <c r="AS99" s="43" t="s">
        <v>245</v>
      </c>
      <c r="AT99" s="35"/>
      <c r="AU99" s="35"/>
      <c r="AV99" s="296"/>
      <c r="AW99" s="296"/>
      <c r="AX99" s="644"/>
      <c r="AY99" s="644"/>
      <c r="AZ99" s="286"/>
      <c r="BA99" s="286"/>
      <c r="BB99" s="169"/>
      <c r="BC99" s="169"/>
      <c r="BD99" s="237"/>
      <c r="BE99" s="237"/>
      <c r="BF99" s="34"/>
      <c r="BG99" s="680"/>
      <c r="BV99" s="754">
        <v>10</v>
      </c>
      <c r="BW99" s="754" t="s">
        <v>240</v>
      </c>
    </row>
    <row r="100" spans="1:127" ht="20.25" customHeight="1" x14ac:dyDescent="0.3">
      <c r="A100" s="387"/>
      <c r="B100" s="541">
        <f t="shared" si="5"/>
        <v>31</v>
      </c>
      <c r="C100" s="357" t="s">
        <v>569</v>
      </c>
      <c r="D100" s="355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8"/>
      <c r="M100" s="398"/>
      <c r="N100" s="300"/>
      <c r="O100" s="300"/>
      <c r="P100" s="169"/>
      <c r="Q100" s="169"/>
      <c r="R100" s="531"/>
      <c r="S100" s="531"/>
      <c r="T100" s="467"/>
      <c r="U100" s="468"/>
      <c r="V100" s="494"/>
      <c r="W100" s="494"/>
      <c r="X100" s="34"/>
      <c r="Y100" s="34"/>
      <c r="Z100" s="163"/>
      <c r="AA100" s="163"/>
      <c r="AB100" s="511"/>
      <c r="AC100" s="511"/>
      <c r="AD100" s="531"/>
      <c r="AE100" s="531"/>
      <c r="AF100" s="181"/>
      <c r="AG100" s="181"/>
      <c r="AH100" s="297"/>
      <c r="AI100" s="297"/>
      <c r="AJ100" s="32"/>
      <c r="AK100" s="32"/>
      <c r="AL100" s="567"/>
      <c r="AM100" s="567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4"/>
      <c r="AY100" s="644"/>
      <c r="AZ100" s="286"/>
      <c r="BA100" s="286"/>
      <c r="BB100" s="169">
        <v>40</v>
      </c>
      <c r="BC100" s="169" t="s">
        <v>230</v>
      </c>
      <c r="BD100" s="237">
        <v>100</v>
      </c>
      <c r="BE100" s="237" t="s">
        <v>230</v>
      </c>
      <c r="BF100" s="34"/>
      <c r="BG100" s="680"/>
      <c r="BL100" s="714">
        <v>10</v>
      </c>
      <c r="BM100" s="714" t="s">
        <v>230</v>
      </c>
      <c r="BP100" s="732">
        <v>10</v>
      </c>
      <c r="BQ100" s="732" t="s">
        <v>225</v>
      </c>
      <c r="CD100" s="775">
        <v>10</v>
      </c>
      <c r="CE100" s="778" t="s">
        <v>230</v>
      </c>
      <c r="CR100" s="835">
        <v>40</v>
      </c>
      <c r="CS100" s="832" t="s">
        <v>230</v>
      </c>
      <c r="DD100" s="709">
        <v>10</v>
      </c>
      <c r="DE100" s="709" t="s">
        <v>653</v>
      </c>
      <c r="DH100" s="781">
        <v>60</v>
      </c>
      <c r="DI100" s="781" t="s">
        <v>230</v>
      </c>
    </row>
    <row r="101" spans="1:127" ht="20.25" customHeight="1" x14ac:dyDescent="0.3">
      <c r="A101" s="387"/>
      <c r="B101" s="541">
        <f t="shared" si="5"/>
        <v>32</v>
      </c>
      <c r="C101" s="357" t="s">
        <v>577</v>
      </c>
      <c r="D101" s="355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8"/>
      <c r="M101" s="398"/>
      <c r="N101" s="300"/>
      <c r="O101" s="300"/>
      <c r="P101" s="169"/>
      <c r="Q101" s="169"/>
      <c r="R101" s="531"/>
      <c r="S101" s="531"/>
      <c r="T101" s="467"/>
      <c r="U101" s="468"/>
      <c r="V101" s="494"/>
      <c r="W101" s="494"/>
      <c r="X101" s="34"/>
      <c r="Y101" s="34"/>
      <c r="Z101" s="163"/>
      <c r="AA101" s="163"/>
      <c r="AB101" s="511"/>
      <c r="AC101" s="511"/>
      <c r="AD101" s="531"/>
      <c r="AE101" s="531"/>
      <c r="AF101" s="181"/>
      <c r="AG101" s="181"/>
      <c r="AH101" s="297"/>
      <c r="AI101" s="297"/>
      <c r="AJ101" s="32"/>
      <c r="AK101" s="32"/>
      <c r="AL101" s="567"/>
      <c r="AM101" s="567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4"/>
      <c r="AY101" s="644"/>
      <c r="AZ101" s="286"/>
      <c r="BA101" s="286"/>
      <c r="BB101" s="169">
        <v>10</v>
      </c>
      <c r="BC101" s="169" t="s">
        <v>234</v>
      </c>
      <c r="BD101" s="237"/>
      <c r="BE101" s="237"/>
      <c r="BF101" s="34"/>
      <c r="BG101" s="680"/>
      <c r="BV101" s="754">
        <v>20</v>
      </c>
      <c r="BW101" s="754" t="s">
        <v>251</v>
      </c>
      <c r="BX101" s="757">
        <v>10</v>
      </c>
      <c r="BY101" s="757" t="s">
        <v>234</v>
      </c>
      <c r="CD101" s="775">
        <v>70</v>
      </c>
      <c r="CE101" s="778" t="s">
        <v>335</v>
      </c>
      <c r="CT101" s="754">
        <v>10</v>
      </c>
      <c r="CU101" s="754" t="s">
        <v>234</v>
      </c>
      <c r="CZ101" s="854">
        <v>30</v>
      </c>
      <c r="DA101" s="854" t="s">
        <v>234</v>
      </c>
      <c r="DD101" s="709">
        <v>10</v>
      </c>
      <c r="DE101" s="709" t="s">
        <v>251</v>
      </c>
      <c r="DP101" s="825">
        <v>10</v>
      </c>
      <c r="DQ101" s="825" t="s">
        <v>234</v>
      </c>
    </row>
    <row r="102" spans="1:127" ht="20.25" customHeight="1" x14ac:dyDescent="0.3">
      <c r="A102" s="387"/>
      <c r="B102" s="541">
        <f t="shared" si="5"/>
        <v>33</v>
      </c>
      <c r="C102" s="357" t="s">
        <v>605</v>
      </c>
      <c r="D102" s="355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8"/>
      <c r="M102" s="398"/>
      <c r="N102" s="300"/>
      <c r="O102" s="300"/>
      <c r="P102" s="169"/>
      <c r="Q102" s="169"/>
      <c r="R102" s="531"/>
      <c r="S102" s="531"/>
      <c r="T102" s="467"/>
      <c r="U102" s="468"/>
      <c r="V102" s="494"/>
      <c r="W102" s="494"/>
      <c r="X102" s="34"/>
      <c r="Y102" s="34"/>
      <c r="Z102" s="163"/>
      <c r="AA102" s="163"/>
      <c r="AB102" s="511"/>
      <c r="AC102" s="511"/>
      <c r="AD102" s="531"/>
      <c r="AE102" s="531"/>
      <c r="AF102" s="181"/>
      <c r="AG102" s="181"/>
      <c r="AH102" s="297"/>
      <c r="AI102" s="297"/>
      <c r="AJ102" s="32"/>
      <c r="AK102" s="32"/>
      <c r="AL102" s="567"/>
      <c r="AM102" s="567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4"/>
      <c r="AY102" s="644"/>
      <c r="AZ102" s="286"/>
      <c r="BA102" s="286"/>
      <c r="BB102" s="169"/>
      <c r="BC102" s="169"/>
      <c r="BD102" s="237"/>
      <c r="BE102" s="237"/>
      <c r="BF102" s="34"/>
      <c r="BG102" s="680"/>
      <c r="CD102" s="775">
        <v>10</v>
      </c>
      <c r="CE102" s="778" t="s">
        <v>516</v>
      </c>
      <c r="CP102" s="769">
        <v>50</v>
      </c>
      <c r="CQ102" s="772" t="s">
        <v>225</v>
      </c>
    </row>
    <row r="103" spans="1:127" ht="20.25" customHeight="1" x14ac:dyDescent="0.3">
      <c r="A103" s="387"/>
      <c r="B103" s="541">
        <f t="shared" si="5"/>
        <v>34</v>
      </c>
      <c r="C103" s="357" t="s">
        <v>614</v>
      </c>
      <c r="D103" s="355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8"/>
      <c r="M103" s="398"/>
      <c r="N103" s="300"/>
      <c r="O103" s="300"/>
      <c r="P103" s="169"/>
      <c r="Q103" s="169"/>
      <c r="R103" s="531"/>
      <c r="S103" s="531"/>
      <c r="T103" s="467"/>
      <c r="U103" s="468"/>
      <c r="V103" s="494"/>
      <c r="W103" s="494"/>
      <c r="X103" s="34"/>
      <c r="Y103" s="34"/>
      <c r="Z103" s="163"/>
      <c r="AA103" s="163"/>
      <c r="AB103" s="511"/>
      <c r="AC103" s="511"/>
      <c r="AD103" s="531"/>
      <c r="AE103" s="531"/>
      <c r="AF103" s="181"/>
      <c r="AG103" s="181"/>
      <c r="AH103" s="297"/>
      <c r="AI103" s="297"/>
      <c r="AJ103" s="32"/>
      <c r="AK103" s="32"/>
      <c r="AL103" s="567"/>
      <c r="AM103" s="567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4"/>
      <c r="AY103" s="644"/>
      <c r="AZ103" s="286"/>
      <c r="BA103" s="286"/>
      <c r="BB103" s="169"/>
      <c r="BC103" s="169"/>
      <c r="BD103" s="237"/>
      <c r="BE103" s="237"/>
      <c r="BF103" s="34"/>
      <c r="BG103" s="680"/>
      <c r="CJ103" s="814">
        <v>100</v>
      </c>
      <c r="CK103" s="817" t="s">
        <v>234</v>
      </c>
      <c r="CL103" s="825">
        <v>10</v>
      </c>
      <c r="CM103" s="825" t="s">
        <v>228</v>
      </c>
      <c r="CN103" s="781">
        <v>10</v>
      </c>
      <c r="CO103" s="781" t="s">
        <v>228</v>
      </c>
      <c r="CP103" s="769">
        <v>10</v>
      </c>
      <c r="CQ103" s="772" t="s">
        <v>228</v>
      </c>
      <c r="CT103" s="754">
        <v>10</v>
      </c>
      <c r="CU103" s="754" t="s">
        <v>228</v>
      </c>
      <c r="CX103" s="709">
        <v>20</v>
      </c>
      <c r="CY103" s="709" t="s">
        <v>228</v>
      </c>
      <c r="DD103" s="709">
        <v>10</v>
      </c>
      <c r="DE103" s="709" t="s">
        <v>226</v>
      </c>
      <c r="DN103" s="784">
        <v>10</v>
      </c>
      <c r="DO103" s="784" t="s">
        <v>226</v>
      </c>
      <c r="DP103" s="825">
        <v>20</v>
      </c>
      <c r="DQ103" s="825" t="s">
        <v>327</v>
      </c>
    </row>
    <row r="104" spans="1:127" ht="20.25" customHeight="1" x14ac:dyDescent="0.3">
      <c r="A104" s="387"/>
      <c r="B104" s="541">
        <f t="shared" si="5"/>
        <v>35</v>
      </c>
      <c r="C104" s="357" t="s">
        <v>631</v>
      </c>
      <c r="D104" s="355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8"/>
      <c r="M104" s="398"/>
      <c r="N104" s="300"/>
      <c r="O104" s="300"/>
      <c r="P104" s="169"/>
      <c r="Q104" s="169"/>
      <c r="R104" s="531"/>
      <c r="S104" s="531"/>
      <c r="T104" s="467"/>
      <c r="U104" s="468"/>
      <c r="V104" s="494"/>
      <c r="W104" s="494"/>
      <c r="X104" s="34"/>
      <c r="Y104" s="34"/>
      <c r="Z104" s="163"/>
      <c r="AA104" s="163"/>
      <c r="AB104" s="511"/>
      <c r="AC104" s="511"/>
      <c r="AD104" s="531"/>
      <c r="AE104" s="531"/>
      <c r="AF104" s="181"/>
      <c r="AG104" s="181"/>
      <c r="AH104" s="297"/>
      <c r="AI104" s="297"/>
      <c r="AJ104" s="32"/>
      <c r="AK104" s="32"/>
      <c r="AL104" s="567"/>
      <c r="AM104" s="567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4"/>
      <c r="AY104" s="644"/>
      <c r="AZ104" s="286"/>
      <c r="BA104" s="286"/>
      <c r="BB104" s="169"/>
      <c r="BC104" s="169"/>
      <c r="BD104" s="237"/>
      <c r="BE104" s="237"/>
      <c r="BF104" s="34"/>
      <c r="BG104" s="680"/>
      <c r="CP104" s="769">
        <v>10</v>
      </c>
      <c r="CQ104" s="772" t="s">
        <v>225</v>
      </c>
      <c r="CR104" s="835">
        <v>30</v>
      </c>
      <c r="CS104" s="832" t="s">
        <v>225</v>
      </c>
      <c r="DB104" s="857">
        <v>10</v>
      </c>
      <c r="DC104" s="857" t="s">
        <v>225</v>
      </c>
    </row>
    <row r="105" spans="1:127" ht="20.25" customHeight="1" x14ac:dyDescent="0.3">
      <c r="A105" s="387"/>
      <c r="B105" s="541">
        <f t="shared" si="5"/>
        <v>36</v>
      </c>
      <c r="C105" s="357" t="s">
        <v>662</v>
      </c>
      <c r="D105" s="355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8"/>
      <c r="M105" s="398"/>
      <c r="N105" s="300"/>
      <c r="O105" s="300"/>
      <c r="P105" s="169"/>
      <c r="Q105" s="169"/>
      <c r="R105" s="531"/>
      <c r="S105" s="531"/>
      <c r="T105" s="467"/>
      <c r="U105" s="468"/>
      <c r="V105" s="494"/>
      <c r="W105" s="494"/>
      <c r="X105" s="34"/>
      <c r="Y105" s="34"/>
      <c r="Z105" s="163"/>
      <c r="AA105" s="163"/>
      <c r="AB105" s="511"/>
      <c r="AC105" s="511"/>
      <c r="AD105" s="531"/>
      <c r="AE105" s="531"/>
      <c r="AF105" s="181"/>
      <c r="AG105" s="181"/>
      <c r="AH105" s="297"/>
      <c r="AI105" s="297"/>
      <c r="AJ105" s="32"/>
      <c r="AK105" s="32"/>
      <c r="AL105" s="567"/>
      <c r="AM105" s="567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4"/>
      <c r="AY105" s="644"/>
      <c r="AZ105" s="286"/>
      <c r="BA105" s="286"/>
      <c r="BB105" s="169"/>
      <c r="BC105" s="169"/>
      <c r="BD105" s="237"/>
      <c r="BE105" s="237"/>
      <c r="BF105" s="34"/>
      <c r="BG105" s="680"/>
      <c r="DV105" s="854">
        <v>50</v>
      </c>
      <c r="DW105" s="854" t="s">
        <v>241</v>
      </c>
    </row>
    <row r="106" spans="1:127" ht="20.25" customHeight="1" x14ac:dyDescent="0.3">
      <c r="A106" s="387"/>
      <c r="B106" s="541">
        <f t="shared" si="5"/>
        <v>37</v>
      </c>
      <c r="C106" s="357" t="s">
        <v>681</v>
      </c>
      <c r="D106" s="355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8"/>
      <c r="M106" s="398"/>
      <c r="N106" s="300"/>
      <c r="O106" s="300"/>
      <c r="P106" s="169"/>
      <c r="Q106" s="169"/>
      <c r="R106" s="531"/>
      <c r="S106" s="531"/>
      <c r="T106" s="467"/>
      <c r="U106" s="468"/>
      <c r="V106" s="494"/>
      <c r="W106" s="494"/>
      <c r="X106" s="34"/>
      <c r="Y106" s="34"/>
      <c r="Z106" s="163"/>
      <c r="AA106" s="163"/>
      <c r="AB106" s="511"/>
      <c r="AC106" s="511"/>
      <c r="AD106" s="531"/>
      <c r="AE106" s="531"/>
      <c r="AF106" s="181"/>
      <c r="AG106" s="181"/>
      <c r="AH106" s="297"/>
      <c r="AI106" s="297"/>
      <c r="AJ106" s="32"/>
      <c r="AK106" s="32"/>
      <c r="AL106" s="567"/>
      <c r="AM106" s="567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4"/>
      <c r="AY106" s="644"/>
      <c r="AZ106" s="286"/>
      <c r="BA106" s="286"/>
      <c r="BB106" s="169"/>
      <c r="BC106" s="169"/>
      <c r="BD106" s="237"/>
      <c r="BE106" s="237"/>
      <c r="BF106" s="34"/>
      <c r="BG106" s="680"/>
    </row>
    <row r="107" spans="1:127" ht="20.25" customHeight="1" x14ac:dyDescent="0.3">
      <c r="A107" s="387"/>
      <c r="B107" s="541">
        <f t="shared" si="5"/>
        <v>38</v>
      </c>
      <c r="C107" s="357"/>
      <c r="D107" s="355"/>
      <c r="E107" s="278"/>
      <c r="F107" s="278"/>
      <c r="G107" s="278"/>
      <c r="H107" s="241"/>
      <c r="I107" s="237"/>
      <c r="J107" s="297"/>
      <c r="K107" s="297"/>
      <c r="L107" s="398"/>
      <c r="M107" s="398"/>
      <c r="N107" s="300"/>
      <c r="O107" s="300"/>
      <c r="P107" s="169"/>
      <c r="Q107" s="169"/>
      <c r="R107" s="531"/>
      <c r="S107" s="531"/>
      <c r="T107" s="467"/>
      <c r="U107" s="468"/>
      <c r="V107" s="494"/>
      <c r="W107" s="494"/>
      <c r="X107" s="34"/>
      <c r="Y107" s="34"/>
      <c r="Z107" s="163"/>
      <c r="AA107" s="163"/>
      <c r="AB107" s="511"/>
      <c r="AC107" s="511"/>
      <c r="AD107" s="531"/>
      <c r="AE107" s="531"/>
      <c r="AF107" s="181"/>
      <c r="AG107" s="181"/>
      <c r="AH107" s="297"/>
      <c r="AI107" s="297"/>
      <c r="AJ107" s="32"/>
      <c r="AK107" s="32"/>
      <c r="AL107" s="567"/>
      <c r="AM107" s="567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4"/>
      <c r="AY107" s="644"/>
      <c r="AZ107" s="286"/>
      <c r="BA107" s="286"/>
      <c r="BB107" s="169"/>
      <c r="BC107" s="169"/>
      <c r="BD107" s="237"/>
      <c r="BE107" s="237"/>
      <c r="BF107" s="34"/>
      <c r="BG107" s="680"/>
    </row>
    <row r="108" spans="1:127" ht="20.25" customHeight="1" x14ac:dyDescent="0.3">
      <c r="A108" s="387"/>
      <c r="B108" s="541">
        <f t="shared" si="5"/>
        <v>39</v>
      </c>
      <c r="C108" s="357"/>
      <c r="D108" s="355"/>
      <c r="E108" s="278"/>
      <c r="F108" s="278"/>
      <c r="G108" s="278"/>
      <c r="H108" s="241"/>
      <c r="I108" s="237"/>
      <c r="J108" s="297"/>
      <c r="K108" s="297"/>
      <c r="L108" s="398"/>
      <c r="M108" s="398"/>
      <c r="N108" s="300"/>
      <c r="O108" s="300"/>
      <c r="P108" s="169"/>
      <c r="Q108" s="169"/>
      <c r="R108" s="531"/>
      <c r="S108" s="531"/>
      <c r="T108" s="467"/>
      <c r="U108" s="468"/>
      <c r="V108" s="494"/>
      <c r="W108" s="494"/>
      <c r="X108" s="34"/>
      <c r="Y108" s="34"/>
      <c r="Z108" s="163"/>
      <c r="AA108" s="163"/>
      <c r="AB108" s="511"/>
      <c r="AC108" s="511"/>
      <c r="AD108" s="531"/>
      <c r="AE108" s="531"/>
      <c r="AF108" s="181"/>
      <c r="AG108" s="181"/>
      <c r="AH108" s="297"/>
      <c r="AI108" s="297"/>
      <c r="AJ108" s="32"/>
      <c r="AK108" s="32"/>
      <c r="AL108" s="567"/>
      <c r="AM108" s="567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4"/>
      <c r="AY108" s="644"/>
      <c r="AZ108" s="286"/>
      <c r="BA108" s="286"/>
      <c r="BB108" s="169"/>
      <c r="BC108" s="169"/>
      <c r="BD108" s="237"/>
      <c r="BE108" s="237"/>
      <c r="BF108" s="34"/>
      <c r="BG108" s="680"/>
    </row>
    <row r="109" spans="1:127" ht="20.25" customHeight="1" x14ac:dyDescent="0.3">
      <c r="A109" s="614"/>
      <c r="B109" s="541">
        <f t="shared" si="5"/>
        <v>40</v>
      </c>
      <c r="C109" s="357"/>
      <c r="D109" s="355"/>
      <c r="E109" s="278"/>
      <c r="F109" s="278"/>
      <c r="G109" s="278"/>
      <c r="H109" s="241"/>
      <c r="I109" s="237"/>
      <c r="J109" s="297"/>
      <c r="K109" s="297"/>
      <c r="L109" s="398"/>
      <c r="M109" s="398"/>
      <c r="N109" s="300"/>
      <c r="O109" s="300"/>
      <c r="P109" s="169"/>
      <c r="Q109" s="169"/>
      <c r="R109" s="531"/>
      <c r="S109" s="531"/>
      <c r="T109" s="467"/>
      <c r="U109" s="468"/>
      <c r="V109" s="494"/>
      <c r="W109" s="494"/>
      <c r="X109" s="34"/>
      <c r="Y109" s="34"/>
      <c r="Z109" s="163"/>
      <c r="AA109" s="163"/>
      <c r="AB109" s="511"/>
      <c r="AC109" s="511"/>
      <c r="AD109" s="531"/>
      <c r="AE109" s="531"/>
      <c r="AF109" s="181"/>
      <c r="AG109" s="181"/>
      <c r="AH109" s="297"/>
      <c r="AI109" s="297"/>
      <c r="AJ109" s="32"/>
      <c r="AK109" s="32"/>
      <c r="AL109" s="567"/>
      <c r="AM109" s="567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4"/>
      <c r="AY109" s="644"/>
      <c r="AZ109" s="286"/>
      <c r="BA109" s="286"/>
      <c r="BB109" s="169"/>
      <c r="BC109" s="169"/>
      <c r="BD109" s="237"/>
      <c r="BE109" s="237"/>
      <c r="BF109" s="34"/>
      <c r="BG109" s="680"/>
    </row>
    <row r="110" spans="1:127" ht="20.25" customHeight="1" x14ac:dyDescent="0.3">
      <c r="A110" s="387"/>
      <c r="B110" s="542">
        <v>1</v>
      </c>
      <c r="C110" s="356" t="s">
        <v>362</v>
      </c>
      <c r="D110" s="355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8"/>
      <c r="M110" s="398"/>
      <c r="N110" s="300"/>
      <c r="O110" s="300"/>
      <c r="P110" s="169"/>
      <c r="Q110" s="169"/>
      <c r="R110" s="531"/>
      <c r="S110" s="531"/>
      <c r="T110" s="467">
        <v>20</v>
      </c>
      <c r="U110" s="468" t="s">
        <v>506</v>
      </c>
      <c r="V110" s="494"/>
      <c r="W110" s="494"/>
      <c r="X110" s="34"/>
      <c r="Y110" s="34"/>
      <c r="Z110" s="163"/>
      <c r="AA110" s="163"/>
      <c r="AB110" s="511"/>
      <c r="AC110" s="511"/>
      <c r="AD110" s="531"/>
      <c r="AE110" s="531"/>
      <c r="AF110" s="181"/>
      <c r="AG110" s="181"/>
      <c r="AH110" s="297"/>
      <c r="AI110" s="297"/>
      <c r="AJ110" s="32"/>
      <c r="AK110" s="32"/>
      <c r="AL110" s="567"/>
      <c r="AM110" s="567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4"/>
      <c r="AY110" s="644"/>
      <c r="AZ110" s="286"/>
      <c r="BA110" s="286"/>
      <c r="BB110" s="169"/>
      <c r="BC110" s="169"/>
      <c r="BD110" s="237"/>
      <c r="BE110" s="237"/>
      <c r="BF110" s="34"/>
      <c r="BG110" s="680"/>
    </row>
    <row r="111" spans="1:127" ht="20.25" customHeight="1" x14ac:dyDescent="0.3">
      <c r="A111" s="387" t="s">
        <v>6</v>
      </c>
      <c r="B111" s="541">
        <f>B110+1</f>
        <v>2</v>
      </c>
      <c r="C111" s="357" t="s">
        <v>405</v>
      </c>
      <c r="D111" s="355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8"/>
      <c r="M111" s="398"/>
      <c r="N111" s="300"/>
      <c r="O111" s="300"/>
      <c r="P111" s="169"/>
      <c r="Q111" s="169"/>
      <c r="R111" s="531"/>
      <c r="S111" s="531"/>
      <c r="T111" s="467"/>
      <c r="U111" s="468"/>
      <c r="V111" s="494"/>
      <c r="W111" s="494"/>
      <c r="X111" s="34"/>
      <c r="Y111" s="34"/>
      <c r="Z111" s="163"/>
      <c r="AA111" s="163"/>
      <c r="AB111" s="511"/>
      <c r="AC111" s="511"/>
      <c r="AD111" s="531"/>
      <c r="AE111" s="531"/>
      <c r="AF111" s="181"/>
      <c r="AG111" s="181"/>
      <c r="AH111" s="297"/>
      <c r="AI111" s="297"/>
      <c r="AJ111" s="32"/>
      <c r="AK111" s="32"/>
      <c r="AL111" s="567"/>
      <c r="AM111" s="567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4"/>
      <c r="AY111" s="644"/>
      <c r="AZ111" s="286"/>
      <c r="BA111" s="286"/>
      <c r="BB111" s="169"/>
      <c r="BC111" s="169"/>
      <c r="BD111" s="237"/>
      <c r="BE111" s="237"/>
      <c r="BF111" s="34"/>
      <c r="BG111" s="680"/>
    </row>
    <row r="112" spans="1:127" ht="20.25" customHeight="1" x14ac:dyDescent="0.3">
      <c r="A112" s="387"/>
      <c r="B112" s="541">
        <f t="shared" ref="B112:B135" si="7">B111+1</f>
        <v>3</v>
      </c>
      <c r="C112" s="357" t="s">
        <v>450</v>
      </c>
      <c r="D112" s="355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8"/>
      <c r="M112" s="398"/>
      <c r="N112" s="300"/>
      <c r="O112" s="300"/>
      <c r="P112" s="169"/>
      <c r="Q112" s="169"/>
      <c r="R112" s="531"/>
      <c r="S112" s="531"/>
      <c r="T112" s="467"/>
      <c r="U112" s="468"/>
      <c r="V112" s="494"/>
      <c r="W112" s="494"/>
      <c r="X112" s="34"/>
      <c r="Y112" s="34"/>
      <c r="Z112" s="163"/>
      <c r="AA112" s="163"/>
      <c r="AB112" s="511"/>
      <c r="AC112" s="511"/>
      <c r="AD112" s="531"/>
      <c r="AE112" s="531"/>
      <c r="AF112" s="181"/>
      <c r="AG112" s="181"/>
      <c r="AH112" s="297"/>
      <c r="AI112" s="297"/>
      <c r="AJ112" s="32"/>
      <c r="AK112" s="32"/>
      <c r="AL112" s="567"/>
      <c r="AM112" s="567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4"/>
      <c r="AY112" s="644"/>
      <c r="AZ112" s="286"/>
      <c r="BA112" s="286"/>
      <c r="BB112" s="169"/>
      <c r="BC112" s="169"/>
      <c r="BD112" s="237"/>
      <c r="BE112" s="237"/>
      <c r="BF112" s="34"/>
      <c r="BG112" s="680"/>
      <c r="BL112" s="714">
        <v>10</v>
      </c>
      <c r="BM112" s="714" t="s">
        <v>229</v>
      </c>
      <c r="BT112" s="742">
        <v>10</v>
      </c>
      <c r="BU112" s="742" t="s">
        <v>229</v>
      </c>
      <c r="CZ112" s="854">
        <v>10</v>
      </c>
      <c r="DA112" s="854" t="s">
        <v>248</v>
      </c>
    </row>
    <row r="113" spans="1:139" ht="20.25" customHeight="1" x14ac:dyDescent="0.3">
      <c r="A113" s="387"/>
      <c r="B113" s="541">
        <f t="shared" si="7"/>
        <v>4</v>
      </c>
      <c r="C113" s="356" t="s">
        <v>617</v>
      </c>
      <c r="D113" s="355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8"/>
      <c r="M113" s="398"/>
      <c r="N113" s="300"/>
      <c r="O113" s="300"/>
      <c r="P113" s="169"/>
      <c r="Q113" s="169"/>
      <c r="R113" s="531"/>
      <c r="S113" s="531"/>
      <c r="T113" s="467"/>
      <c r="U113" s="468"/>
      <c r="V113" s="494"/>
      <c r="W113" s="494"/>
      <c r="X113" s="34"/>
      <c r="Y113" s="34"/>
      <c r="Z113" s="163"/>
      <c r="AA113" s="163"/>
      <c r="AB113" s="511"/>
      <c r="AC113" s="511"/>
      <c r="AD113" s="531"/>
      <c r="AE113" s="531"/>
      <c r="AF113" s="181"/>
      <c r="AG113" s="181"/>
      <c r="AH113" s="297"/>
      <c r="AI113" s="297"/>
      <c r="AJ113" s="32"/>
      <c r="AK113" s="32"/>
      <c r="AL113" s="567"/>
      <c r="AM113" s="567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4"/>
      <c r="AY113" s="644"/>
      <c r="AZ113" s="286"/>
      <c r="BA113" s="286"/>
      <c r="BB113" s="169"/>
      <c r="BC113" s="169"/>
      <c r="BD113" s="237"/>
      <c r="BE113" s="237"/>
      <c r="BF113" s="34"/>
      <c r="BG113" s="680"/>
      <c r="CP113" s="769">
        <v>30</v>
      </c>
      <c r="CQ113" s="772" t="s">
        <v>247</v>
      </c>
      <c r="CZ113" s="854">
        <v>50</v>
      </c>
      <c r="DA113" s="854" t="s">
        <v>295</v>
      </c>
    </row>
    <row r="114" spans="1:139" ht="20.25" customHeight="1" x14ac:dyDescent="0.3">
      <c r="A114" s="387"/>
      <c r="B114" s="541">
        <f t="shared" si="7"/>
        <v>5</v>
      </c>
      <c r="C114" s="356" t="s">
        <v>621</v>
      </c>
      <c r="D114" s="355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8"/>
      <c r="M114" s="398"/>
      <c r="N114" s="300"/>
      <c r="O114" s="300"/>
      <c r="P114" s="169"/>
      <c r="Q114" s="169"/>
      <c r="R114" s="531"/>
      <c r="S114" s="531"/>
      <c r="T114" s="467"/>
      <c r="U114" s="468"/>
      <c r="V114" s="494"/>
      <c r="W114" s="494"/>
      <c r="X114" s="34"/>
      <c r="Y114" s="34"/>
      <c r="Z114" s="163"/>
      <c r="AA114" s="163"/>
      <c r="AB114" s="511"/>
      <c r="AC114" s="511"/>
      <c r="AD114" s="531"/>
      <c r="AE114" s="531"/>
      <c r="AF114" s="181"/>
      <c r="AG114" s="181"/>
      <c r="AH114" s="297"/>
      <c r="AI114" s="297"/>
      <c r="AJ114" s="32"/>
      <c r="AK114" s="32"/>
      <c r="AL114" s="567"/>
      <c r="AM114" s="567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4"/>
      <c r="AY114" s="644"/>
      <c r="AZ114" s="286"/>
      <c r="BA114" s="286"/>
      <c r="BB114" s="169"/>
      <c r="BC114" s="169"/>
      <c r="BD114" s="237"/>
      <c r="BE114" s="237"/>
      <c r="BF114" s="34"/>
      <c r="BG114" s="680"/>
      <c r="CT114" s="754">
        <v>60</v>
      </c>
      <c r="CU114" s="754" t="s">
        <v>248</v>
      </c>
      <c r="DD114" s="709">
        <v>40</v>
      </c>
      <c r="DE114" s="709" t="s">
        <v>248</v>
      </c>
      <c r="DN114" s="784">
        <v>10</v>
      </c>
      <c r="DO114" s="784" t="s">
        <v>248</v>
      </c>
    </row>
    <row r="115" spans="1:139" ht="20.25" customHeight="1" x14ac:dyDescent="0.3">
      <c r="A115" s="387"/>
      <c r="B115" s="541">
        <f t="shared" si="7"/>
        <v>6</v>
      </c>
      <c r="C115" s="357" t="s">
        <v>623</v>
      </c>
      <c r="D115" s="355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8"/>
      <c r="M115" s="398"/>
      <c r="N115" s="300"/>
      <c r="O115" s="300"/>
      <c r="P115" s="169"/>
      <c r="Q115" s="169"/>
      <c r="R115" s="531"/>
      <c r="S115" s="531"/>
      <c r="T115" s="467"/>
      <c r="U115" s="468"/>
      <c r="V115" s="494"/>
      <c r="W115" s="494"/>
      <c r="X115" s="34"/>
      <c r="Y115" s="34"/>
      <c r="Z115" s="163"/>
      <c r="AA115" s="163"/>
      <c r="AB115" s="511"/>
      <c r="AC115" s="511"/>
      <c r="AD115" s="531"/>
      <c r="AE115" s="531"/>
      <c r="AF115" s="181"/>
      <c r="AG115" s="181"/>
      <c r="AH115" s="297"/>
      <c r="AI115" s="297"/>
      <c r="AJ115" s="32"/>
      <c r="AK115" s="32"/>
      <c r="AL115" s="567"/>
      <c r="AM115" s="567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4"/>
      <c r="AY115" s="644"/>
      <c r="AZ115" s="286"/>
      <c r="BA115" s="286"/>
      <c r="BB115" s="169"/>
      <c r="BC115" s="169"/>
      <c r="BD115" s="237"/>
      <c r="BE115" s="237"/>
      <c r="BF115" s="34"/>
      <c r="BG115" s="680"/>
      <c r="CT115" s="754">
        <v>50</v>
      </c>
      <c r="CU115" s="754" t="s">
        <v>233</v>
      </c>
      <c r="CX115" s="709">
        <v>100</v>
      </c>
      <c r="CY115" s="709" t="s">
        <v>233</v>
      </c>
    </row>
    <row r="116" spans="1:139" ht="20.25" customHeight="1" x14ac:dyDescent="0.3">
      <c r="A116" s="387"/>
      <c r="B116" s="541">
        <f t="shared" si="7"/>
        <v>7</v>
      </c>
      <c r="C116" s="356" t="s">
        <v>642</v>
      </c>
      <c r="D116" s="355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8"/>
      <c r="M116" s="398"/>
      <c r="N116" s="300"/>
      <c r="O116" s="300"/>
      <c r="P116" s="169"/>
      <c r="Q116" s="169"/>
      <c r="R116" s="531"/>
      <c r="S116" s="531"/>
      <c r="T116" s="467"/>
      <c r="U116" s="468"/>
      <c r="V116" s="494"/>
      <c r="W116" s="494"/>
      <c r="X116" s="34"/>
      <c r="Y116" s="34"/>
      <c r="Z116" s="163"/>
      <c r="AA116" s="163"/>
      <c r="AB116" s="511"/>
      <c r="AC116" s="511"/>
      <c r="AD116" s="531"/>
      <c r="AE116" s="531"/>
      <c r="AF116" s="181"/>
      <c r="AG116" s="181"/>
      <c r="AH116" s="297"/>
      <c r="AI116" s="297"/>
      <c r="AJ116" s="32"/>
      <c r="AK116" s="32"/>
      <c r="AL116" s="567"/>
      <c r="AM116" s="567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4"/>
      <c r="AY116" s="644"/>
      <c r="AZ116" s="286"/>
      <c r="BA116" s="286"/>
      <c r="BB116" s="169"/>
      <c r="BC116" s="169"/>
      <c r="BD116" s="237"/>
      <c r="BE116" s="237"/>
      <c r="BF116" s="34"/>
      <c r="BG116" s="680"/>
      <c r="CX116" s="709">
        <v>10</v>
      </c>
      <c r="CY116" s="709" t="s">
        <v>229</v>
      </c>
      <c r="CZ116" s="854">
        <v>100</v>
      </c>
      <c r="DA116" s="854" t="s">
        <v>229</v>
      </c>
      <c r="DD116" s="709">
        <v>10</v>
      </c>
      <c r="DE116" s="709" t="s">
        <v>233</v>
      </c>
    </row>
    <row r="117" spans="1:139" ht="20.25" customHeight="1" x14ac:dyDescent="0.3">
      <c r="A117" s="387"/>
      <c r="B117" s="541">
        <f t="shared" si="7"/>
        <v>8</v>
      </c>
      <c r="C117" s="357" t="s">
        <v>663</v>
      </c>
      <c r="D117" s="355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8"/>
      <c r="M117" s="398"/>
      <c r="N117" s="300"/>
      <c r="O117" s="300"/>
      <c r="P117" s="169"/>
      <c r="Q117" s="169"/>
      <c r="R117" s="531"/>
      <c r="S117" s="531"/>
      <c r="T117" s="467"/>
      <c r="U117" s="468"/>
      <c r="V117" s="494"/>
      <c r="W117" s="494"/>
      <c r="X117" s="34"/>
      <c r="Y117" s="34"/>
      <c r="Z117" s="163"/>
      <c r="AA117" s="163"/>
      <c r="AB117" s="511"/>
      <c r="AC117" s="511"/>
      <c r="AD117" s="531"/>
      <c r="AE117" s="531"/>
      <c r="AF117" s="181"/>
      <c r="AG117" s="181"/>
      <c r="AH117" s="297"/>
      <c r="AI117" s="297"/>
      <c r="AJ117" s="32"/>
      <c r="AK117" s="32"/>
      <c r="AL117" s="567"/>
      <c r="AM117" s="567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4"/>
      <c r="AY117" s="644"/>
      <c r="AZ117" s="286"/>
      <c r="BA117" s="286"/>
      <c r="BB117" s="169"/>
      <c r="BC117" s="169"/>
      <c r="BD117" s="237"/>
      <c r="BE117" s="237"/>
      <c r="BF117" s="34"/>
      <c r="BG117" s="680"/>
      <c r="DZ117" s="892">
        <v>10</v>
      </c>
      <c r="EA117" s="892" t="s">
        <v>281</v>
      </c>
      <c r="EH117" s="864">
        <v>10</v>
      </c>
      <c r="EI117" s="867" t="s">
        <v>281</v>
      </c>
    </row>
    <row r="118" spans="1:139" ht="20.25" customHeight="1" x14ac:dyDescent="0.3">
      <c r="A118" s="387"/>
      <c r="B118" s="541">
        <f t="shared" si="7"/>
        <v>9</v>
      </c>
      <c r="C118" s="356" t="s">
        <v>679</v>
      </c>
      <c r="D118" s="355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8"/>
      <c r="M118" s="398"/>
      <c r="N118" s="300"/>
      <c r="O118" s="300"/>
      <c r="P118" s="169"/>
      <c r="Q118" s="169"/>
      <c r="R118" s="531"/>
      <c r="S118" s="531"/>
      <c r="T118" s="467"/>
      <c r="U118" s="468"/>
      <c r="V118" s="494"/>
      <c r="W118" s="494"/>
      <c r="X118" s="34"/>
      <c r="Y118" s="34"/>
      <c r="Z118" s="163"/>
      <c r="AA118" s="163"/>
      <c r="AB118" s="511"/>
      <c r="AC118" s="511"/>
      <c r="AD118" s="531"/>
      <c r="AE118" s="531"/>
      <c r="AF118" s="181"/>
      <c r="AG118" s="181"/>
      <c r="AH118" s="297"/>
      <c r="AI118" s="297"/>
      <c r="AJ118" s="32"/>
      <c r="AK118" s="32"/>
      <c r="AL118" s="567"/>
      <c r="AM118" s="567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4"/>
      <c r="AY118" s="644"/>
      <c r="AZ118" s="286"/>
      <c r="BA118" s="286"/>
      <c r="BB118" s="169"/>
      <c r="BC118" s="169"/>
      <c r="BD118" s="237"/>
      <c r="BE118" s="237"/>
      <c r="BF118" s="34"/>
      <c r="BG118" s="680"/>
      <c r="EH118" s="864">
        <v>10</v>
      </c>
      <c r="EI118" s="867" t="s">
        <v>251</v>
      </c>
    </row>
    <row r="119" spans="1:139" ht="20.25" customHeight="1" x14ac:dyDescent="0.3">
      <c r="A119" s="387"/>
      <c r="B119" s="541">
        <f t="shared" si="7"/>
        <v>10</v>
      </c>
      <c r="C119" s="356" t="s">
        <v>406</v>
      </c>
      <c r="D119" s="355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8"/>
      <c r="M119" s="398"/>
      <c r="N119" s="300"/>
      <c r="O119" s="300"/>
      <c r="P119" s="169"/>
      <c r="Q119" s="169"/>
      <c r="R119" s="531"/>
      <c r="S119" s="531"/>
      <c r="T119" s="467"/>
      <c r="U119" s="468"/>
      <c r="V119" s="494"/>
      <c r="W119" s="494"/>
      <c r="X119" s="34"/>
      <c r="Y119" s="34"/>
      <c r="Z119" s="163"/>
      <c r="AA119" s="163"/>
      <c r="AB119" s="511"/>
      <c r="AC119" s="511"/>
      <c r="AD119" s="531"/>
      <c r="AE119" s="531"/>
      <c r="AF119" s="181"/>
      <c r="AG119" s="181"/>
      <c r="AH119" s="297"/>
      <c r="AI119" s="297"/>
      <c r="AJ119" s="32"/>
      <c r="AK119" s="32"/>
      <c r="AL119" s="567"/>
      <c r="AM119" s="567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4"/>
      <c r="AY119" s="644"/>
      <c r="AZ119" s="286"/>
      <c r="BA119" s="286"/>
      <c r="BB119" s="169"/>
      <c r="BC119" s="169"/>
      <c r="BD119" s="237"/>
      <c r="BE119" s="237"/>
      <c r="BF119" s="34"/>
      <c r="BG119" s="680"/>
    </row>
    <row r="120" spans="1:139" ht="20.25" customHeight="1" x14ac:dyDescent="0.3">
      <c r="A120" s="387"/>
      <c r="B120" s="541">
        <f t="shared" si="7"/>
        <v>11</v>
      </c>
      <c r="C120" s="356" t="s">
        <v>508</v>
      </c>
      <c r="D120" s="355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8"/>
      <c r="M120" s="398"/>
      <c r="N120" s="300"/>
      <c r="O120" s="300"/>
      <c r="P120" s="169"/>
      <c r="Q120" s="169"/>
      <c r="R120" s="531"/>
      <c r="S120" s="531"/>
      <c r="T120" s="467"/>
      <c r="U120" s="468"/>
      <c r="V120" s="494"/>
      <c r="W120" s="494"/>
      <c r="X120" s="34">
        <v>20</v>
      </c>
      <c r="Y120" s="34" t="s">
        <v>234</v>
      </c>
      <c r="Z120" s="163"/>
      <c r="AA120" s="163"/>
      <c r="AB120" s="511">
        <v>80</v>
      </c>
      <c r="AC120" s="511" t="s">
        <v>234</v>
      </c>
      <c r="AD120" s="531"/>
      <c r="AE120" s="531"/>
      <c r="AF120" s="181"/>
      <c r="AG120" s="181"/>
      <c r="AH120" s="297"/>
      <c r="AI120" s="297"/>
      <c r="AJ120" s="32"/>
      <c r="AK120" s="32"/>
      <c r="AL120" s="567"/>
      <c r="AM120" s="567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4"/>
      <c r="AY120" s="644"/>
      <c r="AZ120" s="286">
        <v>10</v>
      </c>
      <c r="BA120" s="286" t="s">
        <v>226</v>
      </c>
      <c r="BB120" s="169">
        <v>10</v>
      </c>
      <c r="BC120" s="169" t="s">
        <v>226</v>
      </c>
      <c r="BD120" s="237">
        <v>10</v>
      </c>
      <c r="BE120" s="237" t="s">
        <v>243</v>
      </c>
      <c r="BF120" s="34"/>
      <c r="BG120" s="680"/>
      <c r="CL120" s="825">
        <v>10</v>
      </c>
      <c r="CM120" s="825" t="s">
        <v>243</v>
      </c>
      <c r="CX120" s="709">
        <v>10</v>
      </c>
      <c r="CY120" s="709" t="s">
        <v>228</v>
      </c>
      <c r="CZ120" s="854">
        <v>100</v>
      </c>
      <c r="DA120" s="854" t="s">
        <v>234</v>
      </c>
      <c r="DB120" s="857">
        <v>10</v>
      </c>
      <c r="DC120" s="857" t="s">
        <v>234</v>
      </c>
      <c r="DD120" s="709">
        <v>10</v>
      </c>
      <c r="DE120" s="709" t="s">
        <v>234</v>
      </c>
      <c r="DR120" s="883">
        <v>10</v>
      </c>
      <c r="DS120" s="886" t="s">
        <v>228</v>
      </c>
    </row>
    <row r="121" spans="1:139" ht="20.25" customHeight="1" x14ac:dyDescent="0.3">
      <c r="A121" s="387"/>
      <c r="B121" s="541">
        <f t="shared" si="7"/>
        <v>12</v>
      </c>
      <c r="C121" s="356" t="s">
        <v>14</v>
      </c>
      <c r="D121" s="355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8">
        <v>10</v>
      </c>
      <c r="M121" s="398" t="s">
        <v>285</v>
      </c>
      <c r="N121" s="300"/>
      <c r="O121" s="300"/>
      <c r="P121" s="169"/>
      <c r="Q121" s="169"/>
      <c r="R121" s="531"/>
      <c r="S121" s="531"/>
      <c r="T121" s="467">
        <v>20</v>
      </c>
      <c r="U121" s="468" t="s">
        <v>285</v>
      </c>
      <c r="V121" s="494"/>
      <c r="W121" s="494"/>
      <c r="X121" s="34"/>
      <c r="Y121" s="34"/>
      <c r="Z121" s="163"/>
      <c r="AA121" s="163"/>
      <c r="AB121" s="511"/>
      <c r="AC121" s="511"/>
      <c r="AD121" s="531"/>
      <c r="AE121" s="531"/>
      <c r="AF121" s="181"/>
      <c r="AG121" s="181"/>
      <c r="AH121" s="297"/>
      <c r="AI121" s="297"/>
      <c r="AJ121" s="32"/>
      <c r="AK121" s="32"/>
      <c r="AL121" s="567"/>
      <c r="AM121" s="567"/>
      <c r="AN121" s="314"/>
      <c r="AO121" s="314"/>
      <c r="AP121" s="237"/>
      <c r="AQ121" s="237"/>
      <c r="AR121" s="43"/>
      <c r="AS121" s="43"/>
      <c r="AT121" s="35">
        <v>20</v>
      </c>
      <c r="AU121" s="35" t="s">
        <v>298</v>
      </c>
      <c r="AV121" s="296"/>
      <c r="AW121" s="296"/>
      <c r="AX121" s="644"/>
      <c r="AY121" s="644"/>
      <c r="AZ121" s="286"/>
      <c r="BA121" s="286"/>
      <c r="BB121" s="169"/>
      <c r="BC121" s="169"/>
      <c r="BD121" s="237"/>
      <c r="BE121" s="237"/>
      <c r="BF121" s="34"/>
      <c r="BG121" s="680"/>
      <c r="BT121" s="742">
        <v>10</v>
      </c>
      <c r="BU121" s="742" t="s">
        <v>561</v>
      </c>
      <c r="CX121" s="709">
        <v>20</v>
      </c>
      <c r="CY121" s="709" t="s">
        <v>561</v>
      </c>
      <c r="DD121" s="709">
        <v>30</v>
      </c>
      <c r="DE121" s="709" t="s">
        <v>561</v>
      </c>
      <c r="DH121" s="781">
        <v>20</v>
      </c>
      <c r="DI121" s="781" t="s">
        <v>561</v>
      </c>
    </row>
    <row r="122" spans="1:139" ht="20.25" customHeight="1" x14ac:dyDescent="0.3">
      <c r="A122" s="387"/>
      <c r="B122" s="541">
        <f t="shared" si="7"/>
        <v>13</v>
      </c>
      <c r="C122" s="356" t="s">
        <v>70</v>
      </c>
      <c r="D122" s="355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8"/>
      <c r="M122" s="398"/>
      <c r="N122" s="300"/>
      <c r="O122" s="300"/>
      <c r="P122" s="169"/>
      <c r="Q122" s="169"/>
      <c r="R122" s="531"/>
      <c r="S122" s="531"/>
      <c r="T122" s="467"/>
      <c r="U122" s="468"/>
      <c r="V122" s="494"/>
      <c r="W122" s="494"/>
      <c r="X122" s="34"/>
      <c r="Y122" s="34"/>
      <c r="Z122" s="163"/>
      <c r="AA122" s="163"/>
      <c r="AB122" s="511"/>
      <c r="AC122" s="511"/>
      <c r="AD122" s="531"/>
      <c r="AE122" s="531"/>
      <c r="AF122" s="181"/>
      <c r="AG122" s="181"/>
      <c r="AH122" s="297"/>
      <c r="AI122" s="297"/>
      <c r="AJ122" s="32"/>
      <c r="AK122" s="32"/>
      <c r="AL122" s="567"/>
      <c r="AM122" s="567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4"/>
      <c r="AY122" s="644"/>
      <c r="AZ122" s="286"/>
      <c r="BA122" s="286"/>
      <c r="BB122" s="169"/>
      <c r="BC122" s="169"/>
      <c r="BD122" s="237"/>
      <c r="BE122" s="237"/>
      <c r="BF122" s="34"/>
      <c r="BG122" s="680"/>
    </row>
    <row r="123" spans="1:139" ht="20.25" customHeight="1" x14ac:dyDescent="0.3">
      <c r="A123" s="387"/>
      <c r="B123" s="541">
        <f t="shared" si="7"/>
        <v>14</v>
      </c>
      <c r="C123" s="357" t="s">
        <v>407</v>
      </c>
      <c r="D123" s="355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8"/>
      <c r="M123" s="398"/>
      <c r="N123" s="300"/>
      <c r="O123" s="300"/>
      <c r="P123" s="169"/>
      <c r="Q123" s="169"/>
      <c r="R123" s="531"/>
      <c r="S123" s="531"/>
      <c r="T123" s="467"/>
      <c r="U123" s="468"/>
      <c r="V123" s="494"/>
      <c r="W123" s="494"/>
      <c r="X123" s="34">
        <v>20</v>
      </c>
      <c r="Y123" s="34" t="s">
        <v>241</v>
      </c>
      <c r="Z123" s="163"/>
      <c r="AA123" s="163"/>
      <c r="AB123" s="511"/>
      <c r="AC123" s="511"/>
      <c r="AD123" s="531"/>
      <c r="AE123" s="531"/>
      <c r="AF123" s="181"/>
      <c r="AG123" s="181"/>
      <c r="AH123" s="297"/>
      <c r="AI123" s="297"/>
      <c r="AJ123" s="32"/>
      <c r="AK123" s="32"/>
      <c r="AL123" s="567"/>
      <c r="AM123" s="567"/>
      <c r="AN123" s="314">
        <v>10</v>
      </c>
      <c r="AO123" s="314" t="s">
        <v>352</v>
      </c>
      <c r="AP123" s="237"/>
      <c r="AQ123" s="237"/>
      <c r="AR123" s="43"/>
      <c r="AS123" s="43"/>
      <c r="AT123" s="35"/>
      <c r="AU123" s="35"/>
      <c r="AV123" s="296"/>
      <c r="AW123" s="296"/>
      <c r="AX123" s="644"/>
      <c r="AY123" s="644"/>
      <c r="AZ123" s="286"/>
      <c r="BA123" s="286"/>
      <c r="BB123" s="169"/>
      <c r="BC123" s="169"/>
      <c r="BD123" s="237"/>
      <c r="BE123" s="237"/>
      <c r="BF123" s="34"/>
      <c r="BG123" s="680"/>
      <c r="DL123" s="874">
        <v>30</v>
      </c>
      <c r="DM123" s="874" t="s">
        <v>247</v>
      </c>
    </row>
    <row r="124" spans="1:139" ht="20.25" customHeight="1" x14ac:dyDescent="0.3">
      <c r="A124" s="387"/>
      <c r="B124" s="541">
        <f t="shared" si="7"/>
        <v>15</v>
      </c>
      <c r="C124" s="356" t="s">
        <v>510</v>
      </c>
      <c r="D124" s="355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8"/>
      <c r="M124" s="398"/>
      <c r="N124" s="300"/>
      <c r="O124" s="300"/>
      <c r="P124" s="169"/>
      <c r="Q124" s="169"/>
      <c r="R124" s="531"/>
      <c r="S124" s="531"/>
      <c r="T124" s="467">
        <v>20</v>
      </c>
      <c r="U124" s="468" t="s">
        <v>334</v>
      </c>
      <c r="V124" s="494"/>
      <c r="W124" s="494"/>
      <c r="X124" s="34"/>
      <c r="Y124" s="34"/>
      <c r="Z124" s="163"/>
      <c r="AA124" s="163"/>
      <c r="AB124" s="511"/>
      <c r="AC124" s="511"/>
      <c r="AD124" s="531"/>
      <c r="AE124" s="531"/>
      <c r="AF124" s="181"/>
      <c r="AG124" s="181"/>
      <c r="AH124" s="297"/>
      <c r="AI124" s="297"/>
      <c r="AJ124" s="32"/>
      <c r="AK124" s="32"/>
      <c r="AL124" s="567"/>
      <c r="AM124" s="567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4"/>
      <c r="AY124" s="644"/>
      <c r="AZ124" s="286">
        <v>10</v>
      </c>
      <c r="BA124" s="286" t="s">
        <v>233</v>
      </c>
      <c r="BB124" s="169"/>
      <c r="BC124" s="169"/>
      <c r="BD124" s="237"/>
      <c r="BE124" s="237"/>
      <c r="BF124" s="34"/>
      <c r="BG124" s="680"/>
      <c r="BJ124" s="709">
        <v>10</v>
      </c>
      <c r="BK124" s="709" t="s">
        <v>230</v>
      </c>
      <c r="BL124" s="714">
        <v>10</v>
      </c>
      <c r="BM124" s="714" t="s">
        <v>334</v>
      </c>
      <c r="CD124" s="775">
        <v>10</v>
      </c>
      <c r="CE124" s="778" t="s">
        <v>334</v>
      </c>
      <c r="CX124" s="709">
        <v>20</v>
      </c>
      <c r="CY124" s="709" t="s">
        <v>227</v>
      </c>
      <c r="DD124" s="709">
        <v>30</v>
      </c>
      <c r="DE124" s="709" t="s">
        <v>227</v>
      </c>
    </row>
    <row r="125" spans="1:139" ht="20.25" customHeight="1" x14ac:dyDescent="0.3">
      <c r="A125" s="387"/>
      <c r="B125" s="541">
        <f t="shared" si="7"/>
        <v>16</v>
      </c>
      <c r="C125" s="356" t="s">
        <v>54</v>
      </c>
      <c r="D125" s="355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8"/>
      <c r="M125" s="398"/>
      <c r="N125" s="300"/>
      <c r="O125" s="300"/>
      <c r="P125" s="169"/>
      <c r="Q125" s="169"/>
      <c r="R125" s="531"/>
      <c r="S125" s="531"/>
      <c r="T125" s="467"/>
      <c r="U125" s="468"/>
      <c r="V125" s="494"/>
      <c r="W125" s="494"/>
      <c r="X125" s="34"/>
      <c r="Y125" s="34"/>
      <c r="Z125" s="163"/>
      <c r="AA125" s="163"/>
      <c r="AB125" s="511"/>
      <c r="AC125" s="511"/>
      <c r="AD125" s="531"/>
      <c r="AE125" s="531"/>
      <c r="AF125" s="181"/>
      <c r="AG125" s="181"/>
      <c r="AH125" s="297"/>
      <c r="AI125" s="297"/>
      <c r="AJ125" s="32"/>
      <c r="AK125" s="32"/>
      <c r="AL125" s="567"/>
      <c r="AM125" s="567"/>
      <c r="AN125" s="314">
        <v>20</v>
      </c>
      <c r="AO125" s="314" t="s">
        <v>245</v>
      </c>
      <c r="AP125" s="237"/>
      <c r="AQ125" s="237"/>
      <c r="AR125" s="43"/>
      <c r="AS125" s="43"/>
      <c r="AT125" s="35">
        <v>30</v>
      </c>
      <c r="AU125" s="35" t="s">
        <v>243</v>
      </c>
      <c r="AV125" s="296"/>
      <c r="AW125" s="296"/>
      <c r="AX125" s="644"/>
      <c r="AY125" s="644"/>
      <c r="AZ125" s="286"/>
      <c r="BA125" s="286"/>
      <c r="BB125" s="169"/>
      <c r="BC125" s="169"/>
      <c r="BD125" s="237"/>
      <c r="BE125" s="237"/>
      <c r="BF125" s="34"/>
      <c r="BG125" s="680"/>
      <c r="BZ125" s="732">
        <v>10</v>
      </c>
      <c r="CA125" s="732" t="s">
        <v>245</v>
      </c>
      <c r="CD125" s="775">
        <v>10</v>
      </c>
      <c r="CE125" s="778" t="s">
        <v>243</v>
      </c>
      <c r="CN125" s="781">
        <v>10</v>
      </c>
      <c r="CO125" s="781" t="s">
        <v>245</v>
      </c>
      <c r="CP125" s="769">
        <v>10</v>
      </c>
      <c r="CQ125" s="772" t="s">
        <v>252</v>
      </c>
      <c r="CR125" s="835">
        <v>20</v>
      </c>
      <c r="CS125" s="832" t="s">
        <v>245</v>
      </c>
      <c r="CX125" s="709">
        <v>10</v>
      </c>
      <c r="CY125" s="709" t="s">
        <v>245</v>
      </c>
      <c r="DB125" s="857">
        <v>10</v>
      </c>
      <c r="DC125" s="857" t="s">
        <v>252</v>
      </c>
      <c r="DD125" s="709">
        <v>10</v>
      </c>
      <c r="DE125" s="709" t="s">
        <v>243</v>
      </c>
      <c r="DL125" s="874">
        <v>10</v>
      </c>
      <c r="DM125" s="874" t="s">
        <v>295</v>
      </c>
    </row>
    <row r="126" spans="1:139" ht="20.25" customHeight="1" x14ac:dyDescent="0.3">
      <c r="A126" s="387"/>
      <c r="B126" s="541">
        <f t="shared" si="7"/>
        <v>17</v>
      </c>
      <c r="C126" s="357" t="s">
        <v>101</v>
      </c>
      <c r="D126" s="355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8"/>
      <c r="M126" s="398"/>
      <c r="N126" s="300"/>
      <c r="O126" s="300"/>
      <c r="P126" s="169"/>
      <c r="Q126" s="169"/>
      <c r="R126" s="531"/>
      <c r="S126" s="531"/>
      <c r="T126" s="467"/>
      <c r="U126" s="468"/>
      <c r="V126" s="494"/>
      <c r="W126" s="494"/>
      <c r="X126" s="34">
        <v>20</v>
      </c>
      <c r="Y126" s="34" t="s">
        <v>245</v>
      </c>
      <c r="Z126" s="163"/>
      <c r="AA126" s="163"/>
      <c r="AB126" s="511">
        <v>90</v>
      </c>
      <c r="AC126" s="511" t="s">
        <v>252</v>
      </c>
      <c r="AD126" s="531"/>
      <c r="AE126" s="531"/>
      <c r="AF126" s="181"/>
      <c r="AG126" s="181"/>
      <c r="AH126" s="297"/>
      <c r="AI126" s="297"/>
      <c r="AJ126" s="32">
        <v>10</v>
      </c>
      <c r="AK126" s="32" t="s">
        <v>243</v>
      </c>
      <c r="AL126" s="567">
        <v>10</v>
      </c>
      <c r="AM126" s="567" t="s">
        <v>243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226</v>
      </c>
      <c r="AV126" s="296"/>
      <c r="AW126" s="296"/>
      <c r="AX126" s="644"/>
      <c r="AY126" s="644"/>
      <c r="AZ126" s="286"/>
      <c r="BA126" s="286"/>
      <c r="BB126" s="169"/>
      <c r="BC126" s="169"/>
      <c r="BD126" s="237">
        <v>50</v>
      </c>
      <c r="BE126" s="237" t="s">
        <v>243</v>
      </c>
      <c r="BF126" s="34"/>
      <c r="BG126" s="680"/>
      <c r="BJ126" s="709">
        <v>20</v>
      </c>
      <c r="BK126" s="709" t="s">
        <v>243</v>
      </c>
      <c r="BV126" s="754">
        <v>10</v>
      </c>
      <c r="BW126" s="754" t="s">
        <v>243</v>
      </c>
      <c r="CD126" s="775">
        <v>5</v>
      </c>
      <c r="CE126" s="778" t="s">
        <v>245</v>
      </c>
      <c r="CP126" s="769">
        <v>10</v>
      </c>
      <c r="CQ126" s="772" t="s">
        <v>252</v>
      </c>
      <c r="DD126" s="709">
        <v>10</v>
      </c>
      <c r="DE126" s="709" t="s">
        <v>228</v>
      </c>
      <c r="DF126" s="784">
        <v>10</v>
      </c>
      <c r="DG126" s="784" t="s">
        <v>245</v>
      </c>
      <c r="DN126" s="784">
        <v>10</v>
      </c>
      <c r="DO126" s="784" t="s">
        <v>245</v>
      </c>
      <c r="EH126" s="864">
        <v>10</v>
      </c>
      <c r="EI126" s="867" t="s">
        <v>243</v>
      </c>
    </row>
    <row r="127" spans="1:139" ht="20.25" customHeight="1" x14ac:dyDescent="0.3">
      <c r="A127" s="387"/>
      <c r="B127" s="541">
        <f t="shared" si="7"/>
        <v>18</v>
      </c>
      <c r="C127" s="357" t="s">
        <v>509</v>
      </c>
      <c r="D127" s="355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8"/>
      <c r="M127" s="398"/>
      <c r="N127" s="300"/>
      <c r="O127" s="300"/>
      <c r="P127" s="169"/>
      <c r="Q127" s="169"/>
      <c r="R127" s="531"/>
      <c r="S127" s="531"/>
      <c r="T127" s="467"/>
      <c r="U127" s="468"/>
      <c r="V127" s="494"/>
      <c r="W127" s="494"/>
      <c r="X127" s="34"/>
      <c r="Y127" s="34"/>
      <c r="Z127" s="163"/>
      <c r="AA127" s="163"/>
      <c r="AB127" s="511">
        <v>20</v>
      </c>
      <c r="AC127" s="511" t="s">
        <v>234</v>
      </c>
      <c r="AD127" s="531"/>
      <c r="AE127" s="531"/>
      <c r="AF127" s="181"/>
      <c r="AG127" s="181"/>
      <c r="AH127" s="297"/>
      <c r="AI127" s="297"/>
      <c r="AJ127" s="32"/>
      <c r="AK127" s="32"/>
      <c r="AL127" s="567"/>
      <c r="AM127" s="567"/>
      <c r="AN127" s="314"/>
      <c r="AO127" s="314"/>
      <c r="AP127" s="237"/>
      <c r="AQ127" s="237"/>
      <c r="AR127" s="43">
        <v>10</v>
      </c>
      <c r="AS127" s="43" t="s">
        <v>228</v>
      </c>
      <c r="AT127" s="35">
        <v>10</v>
      </c>
      <c r="AU127" s="35" t="s">
        <v>251</v>
      </c>
      <c r="AV127" s="296"/>
      <c r="AW127" s="296"/>
      <c r="AX127" s="644">
        <v>30</v>
      </c>
      <c r="AY127" s="644" t="s">
        <v>234</v>
      </c>
      <c r="AZ127" s="286">
        <v>10</v>
      </c>
      <c r="BA127" s="286" t="s">
        <v>243</v>
      </c>
      <c r="BB127" s="169"/>
      <c r="BC127" s="169"/>
      <c r="BD127" s="237"/>
      <c r="BE127" s="237"/>
      <c r="BF127" s="34"/>
      <c r="BG127" s="680"/>
      <c r="BT127" s="742">
        <v>10</v>
      </c>
      <c r="BU127" s="742" t="s">
        <v>226</v>
      </c>
      <c r="CD127" s="775">
        <v>10</v>
      </c>
      <c r="CE127" s="778" t="s">
        <v>234</v>
      </c>
    </row>
    <row r="128" spans="1:139" ht="20.25" customHeight="1" x14ac:dyDescent="0.3">
      <c r="A128" s="387"/>
      <c r="B128" s="541">
        <f t="shared" si="7"/>
        <v>19</v>
      </c>
      <c r="C128" s="356" t="s">
        <v>91</v>
      </c>
      <c r="D128" s="355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8"/>
      <c r="M128" s="398"/>
      <c r="N128" s="300"/>
      <c r="O128" s="300"/>
      <c r="P128" s="169"/>
      <c r="Q128" s="169"/>
      <c r="R128" s="531"/>
      <c r="S128" s="531"/>
      <c r="T128" s="467"/>
      <c r="U128" s="468"/>
      <c r="V128" s="494"/>
      <c r="W128" s="494"/>
      <c r="X128" s="34"/>
      <c r="Y128" s="34"/>
      <c r="Z128" s="163"/>
      <c r="AA128" s="163"/>
      <c r="AB128" s="511"/>
      <c r="AC128" s="511"/>
      <c r="AD128" s="531"/>
      <c r="AE128" s="531"/>
      <c r="AF128" s="181"/>
      <c r="AG128" s="181"/>
      <c r="AH128" s="297"/>
      <c r="AI128" s="297"/>
      <c r="AJ128" s="32"/>
      <c r="AK128" s="32"/>
      <c r="AL128" s="567"/>
      <c r="AM128" s="567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4"/>
      <c r="AY128" s="644"/>
      <c r="AZ128" s="286"/>
      <c r="BA128" s="286"/>
      <c r="BB128" s="169"/>
      <c r="BC128" s="169"/>
      <c r="BD128" s="237"/>
      <c r="BE128" s="237"/>
      <c r="BF128" s="34"/>
      <c r="BG128" s="680"/>
      <c r="BT128" s="742">
        <v>10</v>
      </c>
      <c r="BU128" s="742" t="s">
        <v>241</v>
      </c>
    </row>
    <row r="129" spans="1:139" ht="20.25" customHeight="1" x14ac:dyDescent="0.3">
      <c r="A129" s="387"/>
      <c r="B129" s="541">
        <f t="shared" si="7"/>
        <v>20</v>
      </c>
      <c r="C129" s="356" t="s">
        <v>408</v>
      </c>
      <c r="D129" s="355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8"/>
      <c r="M129" s="398"/>
      <c r="N129" s="300"/>
      <c r="O129" s="300"/>
      <c r="P129" s="169"/>
      <c r="Q129" s="169"/>
      <c r="R129" s="531"/>
      <c r="S129" s="531"/>
      <c r="T129" s="467"/>
      <c r="U129" s="468"/>
      <c r="V129" s="494"/>
      <c r="W129" s="494"/>
      <c r="X129" s="34">
        <v>10</v>
      </c>
      <c r="Y129" s="34" t="s">
        <v>516</v>
      </c>
      <c r="Z129" s="163"/>
      <c r="AA129" s="163"/>
      <c r="AB129" s="511"/>
      <c r="AC129" s="511"/>
      <c r="AD129" s="531"/>
      <c r="AE129" s="531"/>
      <c r="AF129" s="181"/>
      <c r="AG129" s="181"/>
      <c r="AH129" s="297"/>
      <c r="AI129" s="297"/>
      <c r="AJ129" s="32"/>
      <c r="AK129" s="32"/>
      <c r="AL129" s="567"/>
      <c r="AM129" s="567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4"/>
      <c r="AY129" s="644"/>
      <c r="AZ129" s="286"/>
      <c r="BA129" s="286"/>
      <c r="BB129" s="169"/>
      <c r="BC129" s="169"/>
      <c r="BD129" s="237"/>
      <c r="BE129" s="237"/>
      <c r="BF129" s="34"/>
      <c r="BG129" s="680"/>
    </row>
    <row r="130" spans="1:139" ht="20.25" customHeight="1" x14ac:dyDescent="0.3">
      <c r="A130" s="387"/>
      <c r="B130" s="541">
        <f t="shared" si="7"/>
        <v>21</v>
      </c>
      <c r="C130" s="356" t="s">
        <v>92</v>
      </c>
      <c r="D130" s="355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8"/>
      <c r="M130" s="398"/>
      <c r="N130" s="300"/>
      <c r="O130" s="300"/>
      <c r="P130" s="169"/>
      <c r="Q130" s="169"/>
      <c r="R130" s="531"/>
      <c r="S130" s="531"/>
      <c r="T130" s="467"/>
      <c r="U130" s="468"/>
      <c r="V130" s="494"/>
      <c r="W130" s="494"/>
      <c r="X130" s="34">
        <v>10</v>
      </c>
      <c r="Y130" s="34" t="s">
        <v>224</v>
      </c>
      <c r="Z130" s="163"/>
      <c r="AA130" s="163"/>
      <c r="AB130" s="511"/>
      <c r="AC130" s="511"/>
      <c r="AD130" s="531"/>
      <c r="AE130" s="531"/>
      <c r="AF130" s="181"/>
      <c r="AG130" s="181"/>
      <c r="AH130" s="297"/>
      <c r="AI130" s="297"/>
      <c r="AJ130" s="32"/>
      <c r="AK130" s="32"/>
      <c r="AL130" s="567"/>
      <c r="AM130" s="567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4"/>
      <c r="AY130" s="644"/>
      <c r="AZ130" s="286"/>
      <c r="BA130" s="286"/>
      <c r="BB130" s="169"/>
      <c r="BC130" s="169"/>
      <c r="BD130" s="237"/>
      <c r="BE130" s="237"/>
      <c r="BF130" s="34"/>
      <c r="BG130" s="680"/>
    </row>
    <row r="131" spans="1:139" x14ac:dyDescent="0.3">
      <c r="B131" s="541">
        <f t="shared" si="7"/>
        <v>22</v>
      </c>
      <c r="C131" s="356" t="s">
        <v>409</v>
      </c>
      <c r="D131" s="355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8"/>
      <c r="M131" s="398"/>
      <c r="N131" s="300"/>
      <c r="O131" s="300"/>
      <c r="P131" s="169"/>
      <c r="Q131" s="169"/>
      <c r="R131" s="531"/>
      <c r="S131" s="531"/>
      <c r="T131" s="467"/>
      <c r="U131" s="468"/>
      <c r="V131" s="494"/>
      <c r="W131" s="494"/>
      <c r="X131" s="34"/>
      <c r="Y131" s="34"/>
      <c r="Z131" s="163"/>
      <c r="AA131" s="163"/>
      <c r="AB131" s="511"/>
      <c r="AC131" s="511"/>
      <c r="AD131" s="531"/>
      <c r="AE131" s="531"/>
      <c r="AF131" s="181"/>
      <c r="AG131" s="181"/>
      <c r="AH131" s="297"/>
      <c r="AI131" s="297"/>
      <c r="AJ131" s="32"/>
      <c r="AK131" s="32"/>
      <c r="AL131" s="567"/>
      <c r="AM131" s="567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4"/>
      <c r="AY131" s="644"/>
      <c r="AZ131" s="286"/>
      <c r="BA131" s="286"/>
      <c r="BB131" s="169"/>
      <c r="BC131" s="169"/>
      <c r="BD131" s="237"/>
      <c r="BE131" s="237"/>
      <c r="BF131" s="34"/>
      <c r="BG131" s="680"/>
      <c r="DN131" s="784">
        <v>10</v>
      </c>
      <c r="DO131" s="784" t="s">
        <v>228</v>
      </c>
    </row>
    <row r="132" spans="1:139" ht="20.25" customHeight="1" x14ac:dyDescent="0.3">
      <c r="A132" s="612" t="s">
        <v>6</v>
      </c>
      <c r="B132" s="541">
        <f t="shared" si="7"/>
        <v>23</v>
      </c>
      <c r="C132" s="357" t="s">
        <v>410</v>
      </c>
      <c r="D132" s="355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8"/>
      <c r="M132" s="398"/>
      <c r="N132" s="300"/>
      <c r="O132" s="300"/>
      <c r="P132" s="169"/>
      <c r="Q132" s="169"/>
      <c r="R132" s="531"/>
      <c r="S132" s="531"/>
      <c r="T132" s="467">
        <v>20</v>
      </c>
      <c r="U132" s="468" t="s">
        <v>227</v>
      </c>
      <c r="V132" s="494"/>
      <c r="W132" s="494"/>
      <c r="X132" s="34"/>
      <c r="Y132" s="34"/>
      <c r="Z132" s="163"/>
      <c r="AA132" s="163"/>
      <c r="AB132" s="511">
        <v>50</v>
      </c>
      <c r="AC132" s="511" t="s">
        <v>227</v>
      </c>
      <c r="AD132" s="531"/>
      <c r="AE132" s="531"/>
      <c r="AF132" s="181"/>
      <c r="AG132" s="181"/>
      <c r="AH132" s="297"/>
      <c r="AI132" s="297"/>
      <c r="AJ132" s="32"/>
      <c r="AK132" s="32"/>
      <c r="AL132" s="567"/>
      <c r="AM132" s="567"/>
      <c r="AN132" s="314"/>
      <c r="AO132" s="314"/>
      <c r="AP132" s="237"/>
      <c r="AQ132" s="237"/>
      <c r="AR132" s="43">
        <v>10</v>
      </c>
      <c r="AS132" s="43" t="s">
        <v>230</v>
      </c>
      <c r="AT132" s="35">
        <v>10</v>
      </c>
      <c r="AU132" s="35" t="s">
        <v>337</v>
      </c>
      <c r="AV132" s="296"/>
      <c r="AW132" s="296"/>
      <c r="AX132" s="644"/>
      <c r="AY132" s="644"/>
      <c r="AZ132" s="286"/>
      <c r="BA132" s="286"/>
      <c r="BB132" s="169"/>
      <c r="BC132" s="169"/>
      <c r="BD132" s="237"/>
      <c r="BE132" s="237"/>
      <c r="BF132" s="34"/>
      <c r="BG132" s="680"/>
      <c r="CD132" s="775">
        <v>10</v>
      </c>
      <c r="CE132" s="778" t="s">
        <v>227</v>
      </c>
      <c r="CP132" s="769">
        <v>20</v>
      </c>
      <c r="CQ132" s="772" t="s">
        <v>230</v>
      </c>
      <c r="CT132" s="754">
        <v>60</v>
      </c>
      <c r="CU132" s="754" t="s">
        <v>227</v>
      </c>
      <c r="CV132" s="848">
        <v>10</v>
      </c>
      <c r="CW132" s="851" t="s">
        <v>230</v>
      </c>
      <c r="DD132" s="709">
        <v>30</v>
      </c>
      <c r="DE132" s="709" t="s">
        <v>227</v>
      </c>
      <c r="DP132" s="825">
        <v>10</v>
      </c>
      <c r="DQ132" s="825" t="s">
        <v>230</v>
      </c>
      <c r="ED132" s="901">
        <v>10</v>
      </c>
      <c r="EE132" s="901" t="s">
        <v>230</v>
      </c>
    </row>
    <row r="133" spans="1:139" ht="20.25" customHeight="1" x14ac:dyDescent="0.3">
      <c r="A133" s="612"/>
      <c r="B133" s="541">
        <f t="shared" si="7"/>
        <v>24</v>
      </c>
      <c r="C133" s="356"/>
      <c r="D133" s="355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8"/>
      <c r="M133" s="398"/>
      <c r="N133" s="300"/>
      <c r="O133" s="300"/>
      <c r="P133" s="169"/>
      <c r="Q133" s="169"/>
      <c r="R133" s="531"/>
      <c r="S133" s="531"/>
      <c r="T133" s="467"/>
      <c r="U133" s="468"/>
      <c r="V133" s="494"/>
      <c r="W133" s="494"/>
      <c r="X133" s="34"/>
      <c r="Y133" s="34"/>
      <c r="Z133" s="163"/>
      <c r="AA133" s="163"/>
      <c r="AB133" s="511"/>
      <c r="AC133" s="511"/>
      <c r="AD133" s="531"/>
      <c r="AE133" s="531"/>
      <c r="AF133" s="181"/>
      <c r="AG133" s="181"/>
      <c r="AH133" s="297"/>
      <c r="AI133" s="297"/>
      <c r="AJ133" s="32"/>
      <c r="AK133" s="32"/>
      <c r="AL133" s="567"/>
      <c r="AM133" s="567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4"/>
      <c r="AY133" s="644"/>
      <c r="AZ133" s="286"/>
      <c r="BA133" s="286"/>
      <c r="BB133" s="169"/>
      <c r="BC133" s="169"/>
      <c r="BD133" s="237"/>
      <c r="BE133" s="237"/>
      <c r="BF133" s="34"/>
      <c r="BG133" s="680"/>
    </row>
    <row r="134" spans="1:139" ht="20.25" customHeight="1" x14ac:dyDescent="0.3">
      <c r="A134" s="612"/>
      <c r="B134" s="543">
        <f t="shared" si="7"/>
        <v>25</v>
      </c>
      <c r="C134" s="356" t="s">
        <v>411</v>
      </c>
      <c r="D134" s="355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8"/>
      <c r="M134" s="398"/>
      <c r="N134" s="300"/>
      <c r="O134" s="300"/>
      <c r="P134" s="169"/>
      <c r="Q134" s="169"/>
      <c r="R134" s="531"/>
      <c r="S134" s="531"/>
      <c r="T134" s="467"/>
      <c r="U134" s="468"/>
      <c r="V134" s="494"/>
      <c r="W134" s="494"/>
      <c r="X134" s="34"/>
      <c r="Y134" s="34"/>
      <c r="Z134" s="163"/>
      <c r="AA134" s="163"/>
      <c r="AB134" s="511"/>
      <c r="AC134" s="511"/>
      <c r="AD134" s="531"/>
      <c r="AE134" s="531"/>
      <c r="AF134" s="181"/>
      <c r="AG134" s="181"/>
      <c r="AH134" s="297"/>
      <c r="AI134" s="297"/>
      <c r="AJ134" s="32"/>
      <c r="AK134" s="32"/>
      <c r="AL134" s="567"/>
      <c r="AM134" s="567"/>
      <c r="AN134" s="314"/>
      <c r="AO134" s="314"/>
      <c r="AP134" s="237"/>
      <c r="AQ134" s="237"/>
      <c r="AR134" s="43"/>
      <c r="AS134" s="43"/>
      <c r="AT134" s="35">
        <v>10</v>
      </c>
      <c r="AU134" s="35" t="s">
        <v>359</v>
      </c>
      <c r="AV134" s="296"/>
      <c r="AW134" s="296"/>
      <c r="AX134" s="644"/>
      <c r="AY134" s="644"/>
      <c r="AZ134" s="286"/>
      <c r="BA134" s="286"/>
      <c r="BB134" s="169"/>
      <c r="BC134" s="169"/>
      <c r="BD134" s="237"/>
      <c r="BE134" s="237"/>
      <c r="BF134" s="34"/>
      <c r="BG134" s="680"/>
    </row>
    <row r="135" spans="1:139" ht="20.25" customHeight="1" x14ac:dyDescent="0.3">
      <c r="A135" s="612"/>
      <c r="B135" s="544">
        <f t="shared" si="7"/>
        <v>26</v>
      </c>
      <c r="C135" s="575" t="s">
        <v>347</v>
      </c>
      <c r="D135" s="375">
        <v>28.5</v>
      </c>
      <c r="E135" s="350">
        <v>30</v>
      </c>
      <c r="F135" s="350"/>
      <c r="G135" s="350"/>
      <c r="H135" s="361">
        <f t="shared" si="0"/>
        <v>10</v>
      </c>
      <c r="I135" s="362">
        <f t="shared" si="6"/>
        <v>285</v>
      </c>
      <c r="J135" s="393"/>
      <c r="K135" s="393"/>
      <c r="L135" s="399"/>
      <c r="M135" s="399"/>
      <c r="N135" s="444"/>
      <c r="O135" s="444"/>
      <c r="P135" s="459"/>
      <c r="Q135" s="459"/>
      <c r="R135" s="534"/>
      <c r="S135" s="534"/>
      <c r="T135" s="576"/>
      <c r="U135" s="470"/>
      <c r="V135" s="497"/>
      <c r="W135" s="497"/>
      <c r="X135" s="480"/>
      <c r="Y135" s="480"/>
      <c r="Z135" s="488"/>
      <c r="AA135" s="488"/>
      <c r="AB135" s="514"/>
      <c r="AC135" s="514"/>
      <c r="AD135" s="534"/>
      <c r="AE135" s="534"/>
      <c r="AF135" s="452"/>
      <c r="AG135" s="452"/>
      <c r="AH135" s="393"/>
      <c r="AI135" s="393"/>
      <c r="AJ135" s="558"/>
      <c r="AK135" s="558"/>
      <c r="AL135" s="570"/>
      <c r="AM135" s="570"/>
      <c r="AN135" s="621"/>
      <c r="AO135" s="621"/>
      <c r="AP135" s="362"/>
      <c r="AQ135" s="362"/>
      <c r="AR135" s="636"/>
      <c r="AS135" s="636"/>
      <c r="AT135" s="668"/>
      <c r="AU135" s="668"/>
      <c r="AV135" s="691"/>
      <c r="AW135" s="691"/>
      <c r="AX135" s="645"/>
      <c r="AY135" s="645"/>
      <c r="AZ135" s="658"/>
      <c r="BA135" s="658"/>
      <c r="BB135" s="459"/>
      <c r="BC135" s="459"/>
      <c r="BD135" s="362"/>
      <c r="BE135" s="362"/>
      <c r="BF135" s="480"/>
      <c r="BG135" s="681"/>
      <c r="BJ135" s="709">
        <v>20</v>
      </c>
      <c r="BK135" s="709" t="s">
        <v>247</v>
      </c>
    </row>
    <row r="136" spans="1:139" s="369" customFormat="1" ht="20.25" customHeight="1" x14ac:dyDescent="0.3">
      <c r="A136" s="612"/>
      <c r="B136" s="541"/>
      <c r="C136" s="356"/>
      <c r="D136" s="355"/>
      <c r="E136" s="278"/>
      <c r="F136" s="278"/>
      <c r="G136" s="278"/>
      <c r="H136" s="241"/>
      <c r="I136" s="237"/>
      <c r="J136" s="297"/>
      <c r="K136" s="297"/>
      <c r="L136" s="398"/>
      <c r="M136" s="398"/>
      <c r="N136" s="300"/>
      <c r="O136" s="300"/>
      <c r="P136" s="169"/>
      <c r="Q136" s="169"/>
      <c r="R136" s="531"/>
      <c r="S136" s="531"/>
      <c r="T136" s="467"/>
      <c r="U136" s="468"/>
      <c r="V136" s="494"/>
      <c r="W136" s="494"/>
      <c r="X136" s="34"/>
      <c r="Y136" s="34"/>
      <c r="Z136" s="163"/>
      <c r="AA136" s="163"/>
      <c r="AB136" s="511"/>
      <c r="AC136" s="511"/>
      <c r="AD136" s="531"/>
      <c r="AE136" s="531"/>
      <c r="AF136" s="181"/>
      <c r="AG136" s="181"/>
      <c r="AH136" s="297"/>
      <c r="AI136" s="297"/>
      <c r="AJ136" s="32"/>
      <c r="AK136" s="32"/>
      <c r="AL136" s="567"/>
      <c r="AM136" s="567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4"/>
      <c r="AY136" s="644"/>
      <c r="AZ136" s="286"/>
      <c r="BA136" s="286"/>
      <c r="BB136" s="169"/>
      <c r="BC136" s="169"/>
      <c r="BD136" s="237"/>
      <c r="BE136" s="237"/>
      <c r="BF136" s="34"/>
      <c r="BG136" s="680"/>
      <c r="BH136" s="703"/>
      <c r="BI136" s="703"/>
      <c r="BJ136" s="709"/>
      <c r="BK136" s="709"/>
      <c r="BL136" s="714"/>
      <c r="BM136" s="714"/>
      <c r="BN136" s="727"/>
      <c r="BO136" s="727"/>
      <c r="BP136" s="732"/>
      <c r="BQ136" s="732"/>
      <c r="BR136" s="737"/>
      <c r="BS136" s="737"/>
      <c r="BT136" s="742"/>
      <c r="BU136" s="742"/>
      <c r="BV136" s="754"/>
      <c r="BW136" s="754"/>
      <c r="BX136" s="757"/>
      <c r="BY136" s="757"/>
      <c r="BZ136" s="732"/>
      <c r="CA136" s="732"/>
      <c r="CB136" s="772"/>
      <c r="CC136" s="769"/>
      <c r="CD136" s="775"/>
      <c r="CE136" s="778"/>
      <c r="CF136" s="781"/>
      <c r="CG136" s="781"/>
      <c r="CH136" s="754"/>
      <c r="CI136" s="784"/>
      <c r="CJ136" s="814"/>
      <c r="CK136" s="817"/>
      <c r="CL136" s="825"/>
      <c r="CM136" s="825"/>
      <c r="CN136" s="781"/>
      <c r="CO136" s="781"/>
      <c r="CP136" s="769"/>
      <c r="CQ136" s="772"/>
      <c r="CR136" s="835"/>
      <c r="CS136" s="832"/>
      <c r="CT136" s="754"/>
      <c r="CU136" s="754"/>
      <c r="CV136" s="848"/>
      <c r="CW136" s="851"/>
      <c r="CX136" s="709"/>
      <c r="CY136" s="709"/>
      <c r="CZ136" s="854"/>
      <c r="DA136" s="854"/>
      <c r="DB136" s="857"/>
      <c r="DC136" s="857"/>
      <c r="DD136" s="709"/>
      <c r="DE136" s="709"/>
      <c r="DF136" s="784"/>
      <c r="DG136" s="784"/>
      <c r="DH136" s="781"/>
      <c r="DI136" s="781"/>
      <c r="DJ136" s="864"/>
      <c r="DK136" s="867"/>
      <c r="DL136" s="874"/>
      <c r="DM136" s="874"/>
      <c r="DN136" s="784"/>
      <c r="DO136" s="784"/>
      <c r="DP136" s="825"/>
      <c r="DQ136" s="825"/>
      <c r="DR136" s="883"/>
      <c r="DS136" s="886"/>
      <c r="DT136" s="851"/>
      <c r="DU136" s="851"/>
      <c r="DV136" s="854"/>
      <c r="DW136" s="854"/>
      <c r="DX136" s="889"/>
      <c r="DY136" s="889"/>
      <c r="DZ136" s="892"/>
      <c r="EA136" s="892"/>
      <c r="EB136" s="754"/>
      <c r="EC136" s="754"/>
      <c r="ED136" s="901"/>
      <c r="EE136" s="901"/>
      <c r="EF136" s="908"/>
      <c r="EG136" s="911"/>
      <c r="EH136" s="864"/>
      <c r="EI136" s="867"/>
    </row>
    <row r="137" spans="1:139" s="369" customFormat="1" ht="22.5" customHeight="1" x14ac:dyDescent="0.3">
      <c r="A137" s="612"/>
      <c r="B137" s="541"/>
      <c r="C137" s="356"/>
      <c r="D137" s="355"/>
      <c r="E137" s="278"/>
      <c r="F137" s="278"/>
      <c r="G137" s="278"/>
      <c r="H137" s="241"/>
      <c r="I137" s="237"/>
      <c r="J137" s="297"/>
      <c r="K137" s="297"/>
      <c r="L137" s="398"/>
      <c r="M137" s="398"/>
      <c r="N137" s="300"/>
      <c r="O137" s="300"/>
      <c r="P137" s="169"/>
      <c r="Q137" s="169"/>
      <c r="R137" s="531"/>
      <c r="S137" s="531"/>
      <c r="T137" s="467"/>
      <c r="U137" s="468"/>
      <c r="V137" s="494"/>
      <c r="W137" s="494"/>
      <c r="X137" s="34"/>
      <c r="Y137" s="34"/>
      <c r="Z137" s="163"/>
      <c r="AA137" s="163"/>
      <c r="AB137" s="511"/>
      <c r="AC137" s="511"/>
      <c r="AD137" s="531"/>
      <c r="AE137" s="531"/>
      <c r="AF137" s="181"/>
      <c r="AG137" s="181"/>
      <c r="AH137" s="297"/>
      <c r="AI137" s="297"/>
      <c r="AJ137" s="32"/>
      <c r="AK137" s="32"/>
      <c r="AL137" s="567"/>
      <c r="AM137" s="567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4"/>
      <c r="AY137" s="644"/>
      <c r="AZ137" s="286"/>
      <c r="BA137" s="286"/>
      <c r="BB137" s="169"/>
      <c r="BC137" s="169"/>
      <c r="BD137" s="237"/>
      <c r="BE137" s="237"/>
      <c r="BF137" s="34"/>
      <c r="BG137" s="680"/>
      <c r="BH137" s="703"/>
      <c r="BI137" s="703"/>
      <c r="BJ137" s="709"/>
      <c r="BK137" s="709"/>
      <c r="BL137" s="714"/>
      <c r="BM137" s="714"/>
      <c r="BN137" s="727"/>
      <c r="BO137" s="727"/>
      <c r="BP137" s="732"/>
      <c r="BQ137" s="732"/>
      <c r="BR137" s="737"/>
      <c r="BS137" s="737"/>
      <c r="BT137" s="742"/>
      <c r="BU137" s="742"/>
      <c r="BV137" s="754"/>
      <c r="BW137" s="754"/>
      <c r="BX137" s="757"/>
      <c r="BY137" s="757"/>
      <c r="BZ137" s="732"/>
      <c r="CA137" s="732"/>
      <c r="CB137" s="772"/>
      <c r="CC137" s="769"/>
      <c r="CD137" s="775"/>
      <c r="CE137" s="778"/>
      <c r="CF137" s="781"/>
      <c r="CG137" s="781"/>
      <c r="CH137" s="754"/>
      <c r="CI137" s="784"/>
      <c r="CJ137" s="814"/>
      <c r="CK137" s="817"/>
      <c r="CL137" s="825"/>
      <c r="CM137" s="825"/>
      <c r="CN137" s="781"/>
      <c r="CO137" s="781"/>
      <c r="CP137" s="769"/>
      <c r="CQ137" s="772"/>
      <c r="CR137" s="835"/>
      <c r="CS137" s="832"/>
      <c r="CT137" s="754"/>
      <c r="CU137" s="754"/>
      <c r="CV137" s="848"/>
      <c r="CW137" s="851"/>
      <c r="CX137" s="709"/>
      <c r="CY137" s="709"/>
      <c r="CZ137" s="854"/>
      <c r="DA137" s="854"/>
      <c r="DB137" s="857"/>
      <c r="DC137" s="857"/>
      <c r="DD137" s="709"/>
      <c r="DE137" s="709"/>
      <c r="DF137" s="784"/>
      <c r="DG137" s="784"/>
      <c r="DH137" s="781"/>
      <c r="DI137" s="781"/>
      <c r="DJ137" s="864"/>
      <c r="DK137" s="867"/>
      <c r="DL137" s="874"/>
      <c r="DM137" s="874"/>
      <c r="DN137" s="784"/>
      <c r="DO137" s="784"/>
      <c r="DP137" s="825"/>
      <c r="DQ137" s="825"/>
      <c r="DR137" s="883"/>
      <c r="DS137" s="886"/>
      <c r="DT137" s="851"/>
      <c r="DU137" s="851"/>
      <c r="DV137" s="854"/>
      <c r="DW137" s="854"/>
      <c r="DX137" s="889"/>
      <c r="DY137" s="889"/>
      <c r="DZ137" s="892"/>
      <c r="EA137" s="892"/>
      <c r="EB137" s="754"/>
      <c r="EC137" s="754"/>
      <c r="ED137" s="901"/>
      <c r="EE137" s="901"/>
      <c r="EF137" s="908"/>
      <c r="EG137" s="911"/>
      <c r="EH137" s="864"/>
      <c r="EI137" s="867"/>
    </row>
    <row r="138" spans="1:139" s="369" customFormat="1" ht="22.5" customHeight="1" x14ac:dyDescent="0.3">
      <c r="A138" s="612"/>
      <c r="B138" s="541"/>
      <c r="C138" s="356"/>
      <c r="D138" s="355"/>
      <c r="E138" s="278"/>
      <c r="F138" s="278"/>
      <c r="G138" s="278"/>
      <c r="H138" s="241"/>
      <c r="I138" s="237"/>
      <c r="J138" s="297"/>
      <c r="K138" s="297"/>
      <c r="L138" s="398"/>
      <c r="M138" s="398"/>
      <c r="N138" s="300"/>
      <c r="O138" s="300"/>
      <c r="P138" s="169"/>
      <c r="Q138" s="169"/>
      <c r="R138" s="531"/>
      <c r="S138" s="531"/>
      <c r="T138" s="467"/>
      <c r="U138" s="468"/>
      <c r="V138" s="494"/>
      <c r="W138" s="494"/>
      <c r="X138" s="34"/>
      <c r="Y138" s="34"/>
      <c r="Z138" s="163"/>
      <c r="AA138" s="163"/>
      <c r="AB138" s="511"/>
      <c r="AC138" s="511"/>
      <c r="AD138" s="531"/>
      <c r="AE138" s="531"/>
      <c r="AF138" s="181"/>
      <c r="AG138" s="181"/>
      <c r="AH138" s="297"/>
      <c r="AI138" s="297"/>
      <c r="AJ138" s="32"/>
      <c r="AK138" s="32"/>
      <c r="AL138" s="567"/>
      <c r="AM138" s="567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4"/>
      <c r="AY138" s="644"/>
      <c r="AZ138" s="286"/>
      <c r="BA138" s="286"/>
      <c r="BB138" s="169"/>
      <c r="BC138" s="169"/>
      <c r="BD138" s="237"/>
      <c r="BE138" s="237"/>
      <c r="BF138" s="34"/>
      <c r="BG138" s="680"/>
      <c r="BH138" s="703"/>
      <c r="BI138" s="703"/>
      <c r="BJ138" s="709"/>
      <c r="BK138" s="709"/>
      <c r="BL138" s="714"/>
      <c r="BM138" s="714"/>
      <c r="BN138" s="727"/>
      <c r="BO138" s="727"/>
      <c r="BP138" s="732"/>
      <c r="BQ138" s="732"/>
      <c r="BR138" s="737"/>
      <c r="BS138" s="737"/>
      <c r="BT138" s="742"/>
      <c r="BU138" s="742"/>
      <c r="BV138" s="754"/>
      <c r="BW138" s="754"/>
      <c r="BX138" s="757"/>
      <c r="BY138" s="757"/>
      <c r="BZ138" s="732"/>
      <c r="CA138" s="732"/>
      <c r="CB138" s="772"/>
      <c r="CC138" s="769"/>
      <c r="CD138" s="775"/>
      <c r="CE138" s="778"/>
      <c r="CF138" s="781"/>
      <c r="CG138" s="781"/>
      <c r="CH138" s="754"/>
      <c r="CI138" s="784"/>
      <c r="CJ138" s="814"/>
      <c r="CK138" s="817"/>
      <c r="CL138" s="825"/>
      <c r="CM138" s="825"/>
      <c r="CN138" s="781"/>
      <c r="CO138" s="781"/>
      <c r="CP138" s="769"/>
      <c r="CQ138" s="772"/>
      <c r="CR138" s="835"/>
      <c r="CS138" s="832"/>
      <c r="CT138" s="754"/>
      <c r="CU138" s="754"/>
      <c r="CV138" s="848"/>
      <c r="CW138" s="851"/>
      <c r="CX138" s="709"/>
      <c r="CY138" s="709"/>
      <c r="CZ138" s="854"/>
      <c r="DA138" s="854"/>
      <c r="DB138" s="857"/>
      <c r="DC138" s="857"/>
      <c r="DD138" s="709"/>
      <c r="DE138" s="709"/>
      <c r="DF138" s="784"/>
      <c r="DG138" s="784"/>
      <c r="DH138" s="781"/>
      <c r="DI138" s="781"/>
      <c r="DJ138" s="864"/>
      <c r="DK138" s="867"/>
      <c r="DL138" s="874"/>
      <c r="DM138" s="874"/>
      <c r="DN138" s="784"/>
      <c r="DO138" s="784"/>
      <c r="DP138" s="825"/>
      <c r="DQ138" s="825"/>
      <c r="DR138" s="883"/>
      <c r="DS138" s="886"/>
      <c r="DT138" s="851"/>
      <c r="DU138" s="851"/>
      <c r="DV138" s="854"/>
      <c r="DW138" s="854"/>
      <c r="DX138" s="889"/>
      <c r="DY138" s="889"/>
      <c r="DZ138" s="892"/>
      <c r="EA138" s="892"/>
      <c r="EB138" s="754"/>
      <c r="EC138" s="754"/>
      <c r="ED138" s="901"/>
      <c r="EE138" s="901"/>
      <c r="EF138" s="908"/>
      <c r="EG138" s="911"/>
      <c r="EH138" s="864"/>
      <c r="EI138" s="867"/>
    </row>
    <row r="139" spans="1:139" s="369" customFormat="1" ht="24.75" customHeight="1" x14ac:dyDescent="0.3">
      <c r="A139" s="613"/>
      <c r="B139" s="595"/>
      <c r="D139" s="596"/>
      <c r="E139" s="597"/>
      <c r="F139" s="597"/>
      <c r="G139" s="597"/>
      <c r="H139" s="598"/>
      <c r="J139" s="599"/>
      <c r="K139" s="599"/>
      <c r="L139" s="600"/>
      <c r="M139" s="600"/>
      <c r="N139" s="601"/>
      <c r="O139" s="601"/>
      <c r="P139" s="602"/>
      <c r="Q139" s="602"/>
      <c r="R139" s="603"/>
      <c r="S139" s="603"/>
      <c r="T139" s="604"/>
      <c r="U139" s="604"/>
      <c r="V139" s="605"/>
      <c r="W139" s="605"/>
      <c r="X139" s="606"/>
      <c r="Y139" s="606"/>
      <c r="Z139" s="607"/>
      <c r="AA139" s="607"/>
      <c r="AB139" s="608"/>
      <c r="AC139" s="608"/>
      <c r="AD139" s="603"/>
      <c r="AE139" s="603"/>
      <c r="AF139" s="609"/>
      <c r="AG139" s="609"/>
      <c r="AH139" s="599"/>
      <c r="AI139" s="599"/>
      <c r="AJ139" s="610"/>
      <c r="AK139" s="610"/>
      <c r="AL139" s="611"/>
      <c r="AM139" s="611"/>
      <c r="AN139" s="622"/>
      <c r="AO139" s="622"/>
      <c r="AR139" s="606"/>
      <c r="AS139" s="606"/>
      <c r="AT139" s="669"/>
      <c r="AU139" s="669"/>
      <c r="AV139" s="692"/>
      <c r="AW139" s="692"/>
      <c r="AX139" s="646"/>
      <c r="AY139" s="646"/>
      <c r="AZ139" s="659"/>
      <c r="BA139" s="659"/>
      <c r="BB139" s="602"/>
      <c r="BC139" s="602"/>
      <c r="BF139" s="606"/>
      <c r="BG139" s="682"/>
      <c r="BH139" s="703"/>
      <c r="BI139" s="703"/>
      <c r="BJ139" s="709"/>
      <c r="BK139" s="709"/>
      <c r="BL139" s="714"/>
      <c r="BM139" s="714"/>
      <c r="BN139" s="727"/>
      <c r="BO139" s="727"/>
      <c r="BP139" s="732"/>
      <c r="BQ139" s="732"/>
      <c r="BR139" s="737"/>
      <c r="BS139" s="737"/>
      <c r="BT139" s="742"/>
      <c r="BU139" s="742"/>
      <c r="BV139" s="754"/>
      <c r="BW139" s="754"/>
      <c r="BX139" s="757"/>
      <c r="BY139" s="757"/>
      <c r="BZ139" s="732"/>
      <c r="CA139" s="732"/>
      <c r="CB139" s="772"/>
      <c r="CC139" s="769"/>
      <c r="CD139" s="775"/>
      <c r="CE139" s="778"/>
      <c r="CF139" s="781"/>
      <c r="CG139" s="781"/>
      <c r="CH139" s="754"/>
      <c r="CI139" s="784"/>
      <c r="CJ139" s="814"/>
      <c r="CK139" s="817"/>
      <c r="CL139" s="825"/>
      <c r="CM139" s="825"/>
      <c r="CN139" s="781"/>
      <c r="CO139" s="781"/>
      <c r="CP139" s="769"/>
      <c r="CQ139" s="772"/>
      <c r="CR139" s="835"/>
      <c r="CS139" s="832"/>
      <c r="CT139" s="754"/>
      <c r="CU139" s="754"/>
      <c r="CV139" s="848"/>
      <c r="CW139" s="851"/>
      <c r="CX139" s="709"/>
      <c r="CY139" s="709"/>
      <c r="CZ139" s="854"/>
      <c r="DA139" s="854"/>
      <c r="DB139" s="857"/>
      <c r="DC139" s="857"/>
      <c r="DD139" s="709"/>
      <c r="DE139" s="709"/>
      <c r="DF139" s="784"/>
      <c r="DG139" s="784"/>
      <c r="DH139" s="781"/>
      <c r="DI139" s="781"/>
      <c r="DJ139" s="864"/>
      <c r="DK139" s="867"/>
      <c r="DL139" s="874"/>
      <c r="DM139" s="874"/>
      <c r="DN139" s="784"/>
      <c r="DO139" s="784"/>
      <c r="DP139" s="825"/>
      <c r="DQ139" s="825"/>
      <c r="DR139" s="883"/>
      <c r="DS139" s="886"/>
      <c r="DT139" s="851"/>
      <c r="DU139" s="851"/>
      <c r="DV139" s="854"/>
      <c r="DW139" s="854"/>
      <c r="DX139" s="889"/>
      <c r="DY139" s="889"/>
      <c r="DZ139" s="892"/>
      <c r="EA139" s="892"/>
      <c r="EB139" s="754"/>
      <c r="EC139" s="754"/>
      <c r="ED139" s="901"/>
      <c r="EE139" s="901"/>
      <c r="EF139" s="908"/>
      <c r="EG139" s="911"/>
      <c r="EH139" s="864"/>
      <c r="EI139" s="867"/>
    </row>
    <row r="140" spans="1:139" ht="23.25" x14ac:dyDescent="0.3">
      <c r="A140" s="388" t="s">
        <v>7</v>
      </c>
      <c r="B140" s="577">
        <v>1</v>
      </c>
      <c r="C140" s="578" t="s">
        <v>526</v>
      </c>
      <c r="D140" s="579">
        <v>20</v>
      </c>
      <c r="E140" s="347">
        <v>110</v>
      </c>
      <c r="F140" s="347"/>
      <c r="G140" s="347"/>
      <c r="H140" s="580">
        <f t="shared" ref="H140:H200" si="8">E140+F140- SUM(J140:EC140)</f>
        <v>20</v>
      </c>
      <c r="I140" s="581">
        <f t="shared" si="6"/>
        <v>400</v>
      </c>
      <c r="J140" s="337"/>
      <c r="K140" s="337"/>
      <c r="L140" s="582"/>
      <c r="M140" s="582"/>
      <c r="N140" s="583"/>
      <c r="O140" s="583"/>
      <c r="P140" s="584"/>
      <c r="Q140" s="584"/>
      <c r="R140" s="585"/>
      <c r="S140" s="585"/>
      <c r="T140" s="586"/>
      <c r="U140" s="587"/>
      <c r="V140" s="588"/>
      <c r="W140" s="588"/>
      <c r="X140" s="589"/>
      <c r="Y140" s="589"/>
      <c r="Z140" s="590"/>
      <c r="AA140" s="590"/>
      <c r="AB140" s="591"/>
      <c r="AC140" s="591"/>
      <c r="AD140" s="585"/>
      <c r="AE140" s="585"/>
      <c r="AF140" s="592">
        <v>50</v>
      </c>
      <c r="AG140" s="592" t="s">
        <v>243</v>
      </c>
      <c r="AH140" s="337"/>
      <c r="AI140" s="337"/>
      <c r="AJ140" s="593"/>
      <c r="AK140" s="593"/>
      <c r="AL140" s="594"/>
      <c r="AM140" s="594"/>
      <c r="AN140" s="623"/>
      <c r="AO140" s="623"/>
      <c r="AP140" s="581"/>
      <c r="AQ140" s="581"/>
      <c r="AR140" s="637"/>
      <c r="AS140" s="637"/>
      <c r="AT140" s="670"/>
      <c r="AU140" s="670"/>
      <c r="AV140" s="693"/>
      <c r="AW140" s="693"/>
      <c r="AX140" s="647"/>
      <c r="AY140" s="647"/>
      <c r="AZ140" s="660"/>
      <c r="BA140" s="660"/>
      <c r="BB140" s="584"/>
      <c r="BC140" s="584"/>
      <c r="BD140" s="581"/>
      <c r="BE140" s="581"/>
      <c r="BF140" s="589"/>
      <c r="BG140" s="683"/>
      <c r="BZ140" s="732">
        <v>10</v>
      </c>
      <c r="CA140" s="732" t="s">
        <v>241</v>
      </c>
      <c r="DN140" s="784">
        <v>10</v>
      </c>
      <c r="DO140" s="784" t="s">
        <v>243</v>
      </c>
      <c r="DX140" s="889">
        <v>20</v>
      </c>
      <c r="DY140" s="889" t="s">
        <v>243</v>
      </c>
    </row>
    <row r="141" spans="1:139" x14ac:dyDescent="0.3">
      <c r="B141" s="541">
        <f>B140+1</f>
        <v>2</v>
      </c>
      <c r="C141" s="356" t="s">
        <v>20</v>
      </c>
      <c r="D141" s="355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8"/>
      <c r="M141" s="398"/>
      <c r="N141" s="300"/>
      <c r="O141" s="300"/>
      <c r="P141" s="169"/>
      <c r="Q141" s="169"/>
      <c r="R141" s="531"/>
      <c r="S141" s="531"/>
      <c r="T141" s="467">
        <v>20</v>
      </c>
      <c r="U141" s="468" t="s">
        <v>225</v>
      </c>
      <c r="V141" s="494"/>
      <c r="W141" s="494"/>
      <c r="X141" s="34"/>
      <c r="Y141" s="34"/>
      <c r="Z141" s="163"/>
      <c r="AA141" s="163"/>
      <c r="AB141" s="511"/>
      <c r="AC141" s="511"/>
      <c r="AD141" s="531"/>
      <c r="AE141" s="531"/>
      <c r="AF141" s="181"/>
      <c r="AG141" s="181"/>
      <c r="AH141" s="297"/>
      <c r="AI141" s="297"/>
      <c r="AJ141" s="32"/>
      <c r="AK141" s="32"/>
      <c r="AL141" s="567"/>
      <c r="AM141" s="567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4"/>
      <c r="AY141" s="644"/>
      <c r="AZ141" s="286"/>
      <c r="BA141" s="286"/>
      <c r="BB141" s="169"/>
      <c r="BC141" s="169"/>
      <c r="BD141" s="237"/>
      <c r="BE141" s="237"/>
      <c r="BF141" s="34"/>
      <c r="BG141" s="680"/>
      <c r="CD141" s="775">
        <v>10</v>
      </c>
      <c r="CE141" s="778" t="s">
        <v>225</v>
      </c>
      <c r="ED141" s="901">
        <v>10</v>
      </c>
      <c r="EE141" s="901" t="s">
        <v>335</v>
      </c>
    </row>
    <row r="142" spans="1:139" x14ac:dyDescent="0.3">
      <c r="B142" s="541">
        <f t="shared" ref="B142:B202" si="9">B141+1</f>
        <v>3</v>
      </c>
      <c r="C142" s="356" t="s">
        <v>204</v>
      </c>
      <c r="D142" s="355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8"/>
      <c r="M142" s="398"/>
      <c r="N142" s="300"/>
      <c r="O142" s="300"/>
      <c r="P142" s="169"/>
      <c r="Q142" s="169"/>
      <c r="R142" s="531"/>
      <c r="S142" s="531"/>
      <c r="T142" s="467"/>
      <c r="U142" s="468"/>
      <c r="V142" s="494"/>
      <c r="W142" s="494"/>
      <c r="X142" s="34"/>
      <c r="Y142" s="34"/>
      <c r="Z142" s="163"/>
      <c r="AA142" s="163"/>
      <c r="AB142" s="511"/>
      <c r="AC142" s="511"/>
      <c r="AD142" s="531"/>
      <c r="AE142" s="531"/>
      <c r="AF142" s="181"/>
      <c r="AG142" s="181"/>
      <c r="AH142" s="297"/>
      <c r="AI142" s="297"/>
      <c r="AJ142" s="32"/>
      <c r="AK142" s="32"/>
      <c r="AL142" s="567"/>
      <c r="AM142" s="567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4"/>
      <c r="AY142" s="644"/>
      <c r="AZ142" s="286"/>
      <c r="BA142" s="286"/>
      <c r="BB142" s="169"/>
      <c r="BC142" s="169"/>
      <c r="BD142" s="237"/>
      <c r="BE142" s="237"/>
      <c r="BF142" s="34"/>
      <c r="BG142" s="680"/>
    </row>
    <row r="143" spans="1:139" x14ac:dyDescent="0.3">
      <c r="B143" s="541">
        <f t="shared" si="9"/>
        <v>4</v>
      </c>
      <c r="C143" s="356" t="s">
        <v>397</v>
      </c>
      <c r="D143" s="355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8"/>
      <c r="M143" s="398"/>
      <c r="N143" s="300"/>
      <c r="O143" s="300"/>
      <c r="P143" s="169"/>
      <c r="Q143" s="169"/>
      <c r="R143" s="531"/>
      <c r="S143" s="531"/>
      <c r="T143" s="467">
        <v>20</v>
      </c>
      <c r="U143" s="468" t="s">
        <v>248</v>
      </c>
      <c r="V143" s="494"/>
      <c r="W143" s="494"/>
      <c r="X143" s="34"/>
      <c r="Y143" s="34"/>
      <c r="Z143" s="163"/>
      <c r="AA143" s="163"/>
      <c r="AB143" s="511"/>
      <c r="AC143" s="511"/>
      <c r="AD143" s="531"/>
      <c r="AE143" s="531"/>
      <c r="AF143" s="181"/>
      <c r="AG143" s="181"/>
      <c r="AH143" s="297"/>
      <c r="AI143" s="297"/>
      <c r="AJ143" s="32"/>
      <c r="AK143" s="32"/>
      <c r="AL143" s="567"/>
      <c r="AM143" s="567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4"/>
      <c r="AY143" s="644"/>
      <c r="AZ143" s="286"/>
      <c r="BA143" s="286"/>
      <c r="BB143" s="169"/>
      <c r="BC143" s="169"/>
      <c r="BD143" s="237"/>
      <c r="BE143" s="237"/>
      <c r="BF143" s="34"/>
      <c r="BG143" s="680"/>
      <c r="CD143" s="775">
        <v>10</v>
      </c>
      <c r="CE143" s="778" t="s">
        <v>248</v>
      </c>
    </row>
    <row r="144" spans="1:139" x14ac:dyDescent="0.3">
      <c r="B144" s="541">
        <f t="shared" si="9"/>
        <v>5</v>
      </c>
      <c r="C144" s="356" t="s">
        <v>412</v>
      </c>
      <c r="D144" s="355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8"/>
      <c r="M144" s="398"/>
      <c r="N144" s="300"/>
      <c r="O144" s="300"/>
      <c r="P144" s="169"/>
      <c r="Q144" s="169"/>
      <c r="R144" s="531"/>
      <c r="S144" s="531"/>
      <c r="T144" s="467"/>
      <c r="U144" s="468"/>
      <c r="V144" s="494"/>
      <c r="W144" s="494"/>
      <c r="X144" s="34"/>
      <c r="Y144" s="34"/>
      <c r="Z144" s="163"/>
      <c r="AA144" s="163"/>
      <c r="AB144" s="511"/>
      <c r="AC144" s="511"/>
      <c r="AD144" s="531"/>
      <c r="AE144" s="531"/>
      <c r="AF144" s="181"/>
      <c r="AG144" s="181"/>
      <c r="AH144" s="297"/>
      <c r="AI144" s="297"/>
      <c r="AJ144" s="32"/>
      <c r="AK144" s="32"/>
      <c r="AL144" s="567"/>
      <c r="AM144" s="567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4"/>
      <c r="AY144" s="644"/>
      <c r="AZ144" s="286"/>
      <c r="BA144" s="286"/>
      <c r="BB144" s="169"/>
      <c r="BC144" s="169"/>
      <c r="BD144" s="237"/>
      <c r="BE144" s="237"/>
      <c r="BF144" s="34"/>
      <c r="BG144" s="680"/>
      <c r="CR144" s="835">
        <v>10</v>
      </c>
      <c r="CS144" s="832" t="s">
        <v>242</v>
      </c>
    </row>
    <row r="145" spans="1:139" x14ac:dyDescent="0.3">
      <c r="B145" s="541">
        <f t="shared" si="9"/>
        <v>6</v>
      </c>
      <c r="C145" s="356" t="s">
        <v>61</v>
      </c>
      <c r="D145" s="355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8"/>
      <c r="M145" s="398"/>
      <c r="N145" s="300"/>
      <c r="O145" s="300"/>
      <c r="P145" s="169"/>
      <c r="Q145" s="169"/>
      <c r="R145" s="531"/>
      <c r="S145" s="531"/>
      <c r="T145" s="467"/>
      <c r="U145" s="468"/>
      <c r="V145" s="494"/>
      <c r="W145" s="494"/>
      <c r="X145" s="34"/>
      <c r="Y145" s="34"/>
      <c r="Z145" s="163"/>
      <c r="AA145" s="163"/>
      <c r="AB145" s="511"/>
      <c r="AC145" s="511"/>
      <c r="AD145" s="531"/>
      <c r="AE145" s="531"/>
      <c r="AF145" s="181"/>
      <c r="AG145" s="181"/>
      <c r="AH145" s="297"/>
      <c r="AI145" s="297"/>
      <c r="AJ145" s="32"/>
      <c r="AK145" s="32"/>
      <c r="AL145" s="567"/>
      <c r="AM145" s="567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4"/>
      <c r="AY145" s="644"/>
      <c r="AZ145" s="286"/>
      <c r="BA145" s="286"/>
      <c r="BB145" s="169"/>
      <c r="BC145" s="169"/>
      <c r="BD145" s="237"/>
      <c r="BE145" s="237"/>
      <c r="BF145" s="34"/>
      <c r="BG145" s="680"/>
    </row>
    <row r="146" spans="1:139" x14ac:dyDescent="0.3">
      <c r="B146" s="541">
        <f t="shared" si="9"/>
        <v>7</v>
      </c>
      <c r="C146" s="356" t="s">
        <v>413</v>
      </c>
      <c r="D146" s="355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8"/>
      <c r="M146" s="398"/>
      <c r="N146" s="300"/>
      <c r="O146" s="300"/>
      <c r="P146" s="169"/>
      <c r="Q146" s="169"/>
      <c r="R146" s="531"/>
      <c r="S146" s="531"/>
      <c r="T146" s="467"/>
      <c r="U146" s="468"/>
      <c r="V146" s="494"/>
      <c r="W146" s="494"/>
      <c r="X146" s="34"/>
      <c r="Y146" s="34"/>
      <c r="Z146" s="163"/>
      <c r="AA146" s="163"/>
      <c r="AB146" s="511"/>
      <c r="AC146" s="511"/>
      <c r="AD146" s="531"/>
      <c r="AE146" s="531"/>
      <c r="AF146" s="181"/>
      <c r="AG146" s="181"/>
      <c r="AH146" s="297"/>
      <c r="AI146" s="297"/>
      <c r="AJ146" s="32"/>
      <c r="AK146" s="32"/>
      <c r="AL146" s="567"/>
      <c r="AM146" s="567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4"/>
      <c r="AY146" s="644"/>
      <c r="AZ146" s="286"/>
      <c r="BA146" s="286"/>
      <c r="BB146" s="169"/>
      <c r="BC146" s="169"/>
      <c r="BD146" s="237"/>
      <c r="BE146" s="237"/>
      <c r="BF146" s="34"/>
      <c r="BG146" s="680"/>
      <c r="DF146" s="784">
        <v>20</v>
      </c>
      <c r="DG146" s="784" t="s">
        <v>243</v>
      </c>
    </row>
    <row r="147" spans="1:139" x14ac:dyDescent="0.3">
      <c r="B147" s="541">
        <f t="shared" si="9"/>
        <v>8</v>
      </c>
      <c r="C147" s="356" t="s">
        <v>414</v>
      </c>
      <c r="D147" s="355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251</v>
      </c>
      <c r="L147" s="398"/>
      <c r="M147" s="398"/>
      <c r="N147" s="300">
        <v>10</v>
      </c>
      <c r="O147" s="300" t="s">
        <v>225</v>
      </c>
      <c r="P147" s="169"/>
      <c r="Q147" s="169"/>
      <c r="R147" s="531"/>
      <c r="S147" s="531"/>
      <c r="T147" s="467"/>
      <c r="U147" s="468"/>
      <c r="V147" s="494"/>
      <c r="W147" s="494"/>
      <c r="X147" s="34"/>
      <c r="Y147" s="34"/>
      <c r="Z147" s="163"/>
      <c r="AA147" s="163"/>
      <c r="AB147" s="511"/>
      <c r="AC147" s="511"/>
      <c r="AD147" s="531"/>
      <c r="AE147" s="531"/>
      <c r="AF147" s="181"/>
      <c r="AG147" s="181"/>
      <c r="AH147" s="297"/>
      <c r="AI147" s="297"/>
      <c r="AJ147" s="32"/>
      <c r="AK147" s="32"/>
      <c r="AL147" s="567"/>
      <c r="AM147" s="567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4"/>
      <c r="AY147" s="644"/>
      <c r="AZ147" s="286"/>
      <c r="BA147" s="286"/>
      <c r="BB147" s="169"/>
      <c r="BC147" s="169"/>
      <c r="BD147" s="237"/>
      <c r="BE147" s="237"/>
      <c r="BF147" s="34"/>
      <c r="BG147" s="680"/>
      <c r="BL147" s="714">
        <v>10</v>
      </c>
      <c r="BM147" s="714" t="s">
        <v>225</v>
      </c>
      <c r="CD147" s="775">
        <v>10</v>
      </c>
      <c r="CE147" s="778" t="s">
        <v>335</v>
      </c>
    </row>
    <row r="148" spans="1:139" x14ac:dyDescent="0.3">
      <c r="B148" s="541">
        <f t="shared" si="9"/>
        <v>9</v>
      </c>
      <c r="C148" s="356" t="s">
        <v>396</v>
      </c>
      <c r="D148" s="355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225</v>
      </c>
      <c r="L148" s="398"/>
      <c r="M148" s="398"/>
      <c r="N148" s="300"/>
      <c r="O148" s="300"/>
      <c r="P148" s="169"/>
      <c r="Q148" s="169"/>
      <c r="R148" s="531"/>
      <c r="S148" s="531"/>
      <c r="T148" s="467">
        <v>20</v>
      </c>
      <c r="U148" s="468" t="s">
        <v>225</v>
      </c>
      <c r="V148" s="494"/>
      <c r="W148" s="494"/>
      <c r="X148" s="34"/>
      <c r="Y148" s="34"/>
      <c r="Z148" s="163"/>
      <c r="AA148" s="163"/>
      <c r="AB148" s="511"/>
      <c r="AC148" s="511"/>
      <c r="AD148" s="531"/>
      <c r="AE148" s="531"/>
      <c r="AF148" s="181"/>
      <c r="AG148" s="181"/>
      <c r="AH148" s="297"/>
      <c r="AI148" s="297"/>
      <c r="AJ148" s="32"/>
      <c r="AK148" s="32"/>
      <c r="AL148" s="567"/>
      <c r="AM148" s="567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4"/>
      <c r="AY148" s="644"/>
      <c r="AZ148" s="286"/>
      <c r="BA148" s="286"/>
      <c r="BB148" s="169"/>
      <c r="BC148" s="169"/>
      <c r="BD148" s="237"/>
      <c r="BE148" s="237"/>
      <c r="BF148" s="34"/>
      <c r="BG148" s="680"/>
      <c r="BH148" s="703">
        <v>100</v>
      </c>
      <c r="BI148" s="703" t="s">
        <v>224</v>
      </c>
      <c r="CR148" s="835">
        <v>10</v>
      </c>
      <c r="CS148" s="832" t="s">
        <v>225</v>
      </c>
      <c r="ED148" s="901">
        <v>20</v>
      </c>
      <c r="EE148" s="901" t="s">
        <v>225</v>
      </c>
    </row>
    <row r="149" spans="1:139" x14ac:dyDescent="0.3">
      <c r="B149" s="541">
        <f t="shared" si="9"/>
        <v>10</v>
      </c>
      <c r="C149" s="356" t="s">
        <v>291</v>
      </c>
      <c r="D149" s="355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8"/>
      <c r="M149" s="398"/>
      <c r="N149" s="300"/>
      <c r="O149" s="300"/>
      <c r="P149" s="169"/>
      <c r="Q149" s="169"/>
      <c r="R149" s="531"/>
      <c r="S149" s="531"/>
      <c r="T149" s="467"/>
      <c r="U149" s="468"/>
      <c r="V149" s="494"/>
      <c r="W149" s="494"/>
      <c r="X149" s="34"/>
      <c r="Y149" s="34"/>
      <c r="Z149" s="163"/>
      <c r="AA149" s="163"/>
      <c r="AB149" s="511"/>
      <c r="AC149" s="511"/>
      <c r="AD149" s="531"/>
      <c r="AE149" s="531"/>
      <c r="AF149" s="181"/>
      <c r="AG149" s="181"/>
      <c r="AH149" s="297"/>
      <c r="AI149" s="297"/>
      <c r="AJ149" s="32"/>
      <c r="AK149" s="32"/>
      <c r="AL149" s="567">
        <v>20</v>
      </c>
      <c r="AM149" s="567" t="s">
        <v>225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4"/>
      <c r="AY149" s="644"/>
      <c r="AZ149" s="286"/>
      <c r="BA149" s="286"/>
      <c r="BB149" s="169"/>
      <c r="BC149" s="169"/>
      <c r="BD149" s="237"/>
      <c r="BE149" s="237"/>
      <c r="BF149" s="34"/>
      <c r="BG149" s="680"/>
      <c r="BL149" s="714">
        <v>10</v>
      </c>
      <c r="BM149" s="714" t="s">
        <v>251</v>
      </c>
      <c r="CP149" s="769">
        <v>10</v>
      </c>
      <c r="CQ149" s="772" t="s">
        <v>251</v>
      </c>
      <c r="DB149" s="857">
        <v>10</v>
      </c>
      <c r="DC149" s="857" t="s">
        <v>225</v>
      </c>
      <c r="DZ149" s="892">
        <v>10</v>
      </c>
      <c r="EA149" s="892" t="s">
        <v>251</v>
      </c>
    </row>
    <row r="150" spans="1:139" x14ac:dyDescent="0.3">
      <c r="B150" s="541">
        <f t="shared" si="9"/>
        <v>11</v>
      </c>
      <c r="C150" s="356" t="s">
        <v>41</v>
      </c>
      <c r="D150" s="355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8"/>
      <c r="M150" s="398"/>
      <c r="N150" s="300"/>
      <c r="O150" s="300"/>
      <c r="P150" s="169"/>
      <c r="Q150" s="169"/>
      <c r="R150" s="531"/>
      <c r="S150" s="531"/>
      <c r="T150" s="467"/>
      <c r="U150" s="468"/>
      <c r="V150" s="494"/>
      <c r="W150" s="494"/>
      <c r="X150" s="34"/>
      <c r="Y150" s="34"/>
      <c r="Z150" s="163"/>
      <c r="AA150" s="163"/>
      <c r="AB150" s="511"/>
      <c r="AC150" s="511"/>
      <c r="AD150" s="531"/>
      <c r="AE150" s="531"/>
      <c r="AF150" s="181"/>
      <c r="AG150" s="181"/>
      <c r="AH150" s="297"/>
      <c r="AI150" s="297"/>
      <c r="AJ150" s="32"/>
      <c r="AK150" s="32"/>
      <c r="AL150" s="567"/>
      <c r="AM150" s="567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4"/>
      <c r="AY150" s="644"/>
      <c r="AZ150" s="286"/>
      <c r="BA150" s="286"/>
      <c r="BB150" s="169"/>
      <c r="BC150" s="169"/>
      <c r="BD150" s="237"/>
      <c r="BE150" s="237"/>
      <c r="BF150" s="34"/>
      <c r="BG150" s="680"/>
    </row>
    <row r="151" spans="1:139" x14ac:dyDescent="0.3">
      <c r="B151" s="541">
        <f t="shared" si="9"/>
        <v>12</v>
      </c>
      <c r="C151" s="356" t="s">
        <v>405</v>
      </c>
      <c r="D151" s="355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8"/>
      <c r="M151" s="398"/>
      <c r="N151" s="300"/>
      <c r="O151" s="300"/>
      <c r="P151" s="169">
        <v>10</v>
      </c>
      <c r="Q151" s="169" t="s">
        <v>251</v>
      </c>
      <c r="R151" s="531"/>
      <c r="S151" s="531"/>
      <c r="T151" s="467">
        <v>20</v>
      </c>
      <c r="U151" s="468" t="s">
        <v>224</v>
      </c>
      <c r="V151" s="494">
        <v>50</v>
      </c>
      <c r="W151" s="494" t="s">
        <v>224</v>
      </c>
      <c r="X151" s="34"/>
      <c r="Y151" s="34"/>
      <c r="Z151" s="163"/>
      <c r="AA151" s="163"/>
      <c r="AB151" s="511"/>
      <c r="AC151" s="511"/>
      <c r="AD151" s="531"/>
      <c r="AE151" s="531"/>
      <c r="AF151" s="181"/>
      <c r="AG151" s="181"/>
      <c r="AH151" s="297"/>
      <c r="AI151" s="297"/>
      <c r="AJ151" s="32">
        <v>10</v>
      </c>
      <c r="AK151" s="32" t="s">
        <v>225</v>
      </c>
      <c r="AL151" s="567">
        <v>10</v>
      </c>
      <c r="AM151" s="567" t="s">
        <v>225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229</v>
      </c>
      <c r="AV151" s="296"/>
      <c r="AW151" s="296"/>
      <c r="AX151" s="644"/>
      <c r="AY151" s="644"/>
      <c r="AZ151" s="286"/>
      <c r="BA151" s="286"/>
      <c r="BB151" s="169"/>
      <c r="BC151" s="169"/>
      <c r="BD151" s="237"/>
      <c r="BE151" s="237"/>
      <c r="BF151" s="34"/>
      <c r="BG151" s="680"/>
      <c r="DH151" s="781">
        <v>40</v>
      </c>
      <c r="DI151" s="781" t="s">
        <v>224</v>
      </c>
    </row>
    <row r="152" spans="1:139" x14ac:dyDescent="0.3">
      <c r="B152" s="541">
        <f t="shared" si="9"/>
        <v>13</v>
      </c>
      <c r="C152" s="356" t="s">
        <v>625</v>
      </c>
      <c r="D152" s="355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8"/>
      <c r="M152" s="398"/>
      <c r="N152" s="300"/>
      <c r="O152" s="300"/>
      <c r="P152" s="169"/>
      <c r="Q152" s="169"/>
      <c r="R152" s="531"/>
      <c r="S152" s="531"/>
      <c r="T152" s="467"/>
      <c r="U152" s="468"/>
      <c r="V152" s="494"/>
      <c r="W152" s="494"/>
      <c r="X152" s="34"/>
      <c r="Y152" s="34"/>
      <c r="Z152" s="163"/>
      <c r="AA152" s="163"/>
      <c r="AB152" s="511"/>
      <c r="AC152" s="511"/>
      <c r="AD152" s="531"/>
      <c r="AE152" s="531"/>
      <c r="AF152" s="181"/>
      <c r="AG152" s="181"/>
      <c r="AH152" s="297"/>
      <c r="AI152" s="297"/>
      <c r="AJ152" s="32"/>
      <c r="AK152" s="32"/>
      <c r="AL152" s="567"/>
      <c r="AM152" s="567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4"/>
      <c r="AY152" s="644"/>
      <c r="AZ152" s="286"/>
      <c r="BA152" s="286"/>
      <c r="BB152" s="169"/>
      <c r="BC152" s="169"/>
      <c r="BD152" s="237"/>
      <c r="BE152" s="237"/>
      <c r="BF152" s="34"/>
      <c r="BG152" s="680"/>
      <c r="CR152" s="835">
        <v>50</v>
      </c>
      <c r="CS152" s="832" t="s">
        <v>234</v>
      </c>
      <c r="DN152" s="784">
        <v>10</v>
      </c>
      <c r="DO152" s="784" t="s">
        <v>234</v>
      </c>
    </row>
    <row r="153" spans="1:139" ht="23.25" x14ac:dyDescent="0.3">
      <c r="A153" s="388" t="s">
        <v>7</v>
      </c>
      <c r="B153" s="541">
        <f t="shared" si="9"/>
        <v>14</v>
      </c>
      <c r="C153" s="356" t="s">
        <v>458</v>
      </c>
      <c r="D153" s="355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8"/>
      <c r="M153" s="398"/>
      <c r="N153" s="300"/>
      <c r="O153" s="300"/>
      <c r="P153" s="169"/>
      <c r="Q153" s="169"/>
      <c r="R153" s="531"/>
      <c r="S153" s="531"/>
      <c r="T153" s="467"/>
      <c r="U153" s="468"/>
      <c r="V153" s="494"/>
      <c r="W153" s="494"/>
      <c r="X153" s="34"/>
      <c r="Y153" s="34"/>
      <c r="Z153" s="163"/>
      <c r="AA153" s="163"/>
      <c r="AB153" s="511">
        <v>50</v>
      </c>
      <c r="AC153" s="511" t="s">
        <v>243</v>
      </c>
      <c r="AD153" s="531"/>
      <c r="AE153" s="531"/>
      <c r="AF153" s="181"/>
      <c r="AG153" s="181"/>
      <c r="AH153" s="297"/>
      <c r="AI153" s="297"/>
      <c r="AJ153" s="32"/>
      <c r="AK153" s="32"/>
      <c r="AL153" s="567"/>
      <c r="AM153" s="567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4"/>
      <c r="AY153" s="644"/>
      <c r="AZ153" s="286"/>
      <c r="BA153" s="286"/>
      <c r="BB153" s="169"/>
      <c r="BC153" s="169"/>
      <c r="BD153" s="237"/>
      <c r="BE153" s="237"/>
      <c r="BF153" s="34"/>
      <c r="BG153" s="680"/>
      <c r="BR153" s="737">
        <v>10</v>
      </c>
      <c r="BS153" s="737" t="s">
        <v>243</v>
      </c>
      <c r="CZ153" s="854">
        <v>20</v>
      </c>
      <c r="DA153" s="854" t="s">
        <v>252</v>
      </c>
    </row>
    <row r="154" spans="1:139" x14ac:dyDescent="0.3">
      <c r="B154" s="541">
        <f t="shared" si="9"/>
        <v>15</v>
      </c>
      <c r="C154" s="357" t="s">
        <v>455</v>
      </c>
      <c r="D154" s="355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8"/>
      <c r="M154" s="398"/>
      <c r="N154" s="300"/>
      <c r="O154" s="300"/>
      <c r="P154" s="169"/>
      <c r="Q154" s="169"/>
      <c r="R154" s="531"/>
      <c r="S154" s="531"/>
      <c r="T154" s="467"/>
      <c r="U154" s="468"/>
      <c r="V154" s="494"/>
      <c r="W154" s="494"/>
      <c r="X154" s="34"/>
      <c r="Y154" s="34"/>
      <c r="Z154" s="163"/>
      <c r="AA154" s="163"/>
      <c r="AB154" s="511"/>
      <c r="AC154" s="511"/>
      <c r="AD154" s="531"/>
      <c r="AE154" s="531"/>
      <c r="AF154" s="181"/>
      <c r="AG154" s="181"/>
      <c r="AH154" s="297"/>
      <c r="AI154" s="297"/>
      <c r="AJ154" s="32"/>
      <c r="AK154" s="32"/>
      <c r="AL154" s="567"/>
      <c r="AM154" s="567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4"/>
      <c r="AY154" s="644"/>
      <c r="AZ154" s="286"/>
      <c r="BA154" s="286"/>
      <c r="BB154" s="169"/>
      <c r="BC154" s="169"/>
      <c r="BD154" s="237"/>
      <c r="BE154" s="237"/>
      <c r="BF154" s="34"/>
      <c r="BG154" s="680"/>
    </row>
    <row r="155" spans="1:139" x14ac:dyDescent="0.3">
      <c r="B155" s="541">
        <f t="shared" si="9"/>
        <v>16</v>
      </c>
      <c r="C155" s="356" t="s">
        <v>456</v>
      </c>
      <c r="D155" s="355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8"/>
      <c r="M155" s="398"/>
      <c r="N155" s="300"/>
      <c r="O155" s="300"/>
      <c r="P155" s="169"/>
      <c r="Q155" s="169"/>
      <c r="R155" s="531"/>
      <c r="S155" s="531"/>
      <c r="T155" s="467"/>
      <c r="U155" s="468"/>
      <c r="V155" s="494"/>
      <c r="W155" s="494"/>
      <c r="X155" s="34"/>
      <c r="Y155" s="34"/>
      <c r="Z155" s="163"/>
      <c r="AA155" s="163"/>
      <c r="AB155" s="511"/>
      <c r="AC155" s="511"/>
      <c r="AD155" s="531"/>
      <c r="AE155" s="531"/>
      <c r="AF155" s="181"/>
      <c r="AG155" s="181"/>
      <c r="AH155" s="297"/>
      <c r="AI155" s="297"/>
      <c r="AJ155" s="32"/>
      <c r="AK155" s="32"/>
      <c r="AL155" s="567"/>
      <c r="AM155" s="567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4"/>
      <c r="AY155" s="644"/>
      <c r="AZ155" s="286"/>
      <c r="BA155" s="286"/>
      <c r="BB155" s="169"/>
      <c r="BC155" s="169"/>
      <c r="BD155" s="237"/>
      <c r="BE155" s="237"/>
      <c r="BF155" s="34"/>
      <c r="BG155" s="680"/>
    </row>
    <row r="156" spans="1:139" x14ac:dyDescent="0.3">
      <c r="B156" s="541">
        <f t="shared" si="9"/>
        <v>17</v>
      </c>
      <c r="C156" s="358" t="s">
        <v>522</v>
      </c>
      <c r="D156" s="355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228</v>
      </c>
      <c r="L156" s="398"/>
      <c r="M156" s="398"/>
      <c r="N156" s="300"/>
      <c r="O156" s="300"/>
      <c r="P156" s="169"/>
      <c r="Q156" s="169"/>
      <c r="R156" s="531"/>
      <c r="S156" s="531"/>
      <c r="T156" s="467"/>
      <c r="U156" s="468"/>
      <c r="V156" s="494"/>
      <c r="W156" s="494"/>
      <c r="X156" s="34">
        <v>50</v>
      </c>
      <c r="Y156" s="34" t="s">
        <v>283</v>
      </c>
      <c r="Z156" s="163"/>
      <c r="AA156" s="163"/>
      <c r="AB156" s="511"/>
      <c r="AC156" s="511"/>
      <c r="AD156" s="531"/>
      <c r="AE156" s="531"/>
      <c r="AF156" s="181"/>
      <c r="AG156" s="181"/>
      <c r="AH156" s="297"/>
      <c r="AI156" s="297"/>
      <c r="AJ156" s="32"/>
      <c r="AK156" s="32"/>
      <c r="AL156" s="567"/>
      <c r="AM156" s="567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4"/>
      <c r="AY156" s="644"/>
      <c r="AZ156" s="286">
        <v>10</v>
      </c>
      <c r="BA156" s="286" t="s">
        <v>351</v>
      </c>
      <c r="BB156" s="169"/>
      <c r="BC156" s="169"/>
      <c r="BD156" s="237"/>
      <c r="BE156" s="237"/>
      <c r="BF156" s="34"/>
      <c r="BG156" s="680"/>
      <c r="BJ156" s="709">
        <v>10</v>
      </c>
      <c r="BK156" s="709" t="s">
        <v>228</v>
      </c>
      <c r="BT156" s="742">
        <v>10</v>
      </c>
      <c r="BU156" s="742" t="s">
        <v>351</v>
      </c>
      <c r="BV156" s="754">
        <v>10</v>
      </c>
      <c r="BW156" s="754" t="s">
        <v>228</v>
      </c>
      <c r="BX156" s="757">
        <v>10</v>
      </c>
      <c r="BY156" s="757" t="s">
        <v>228</v>
      </c>
      <c r="BZ156" s="732">
        <v>10</v>
      </c>
      <c r="CA156" s="732" t="s">
        <v>243</v>
      </c>
      <c r="CD156" s="775">
        <v>10</v>
      </c>
      <c r="CE156" s="778" t="s">
        <v>226</v>
      </c>
      <c r="CX156" s="709">
        <v>10</v>
      </c>
      <c r="CY156" s="709" t="s">
        <v>228</v>
      </c>
      <c r="DB156" s="857">
        <v>10</v>
      </c>
      <c r="DC156" s="857" t="s">
        <v>228</v>
      </c>
      <c r="DL156" s="874">
        <v>10</v>
      </c>
      <c r="DM156" s="874" t="s">
        <v>241</v>
      </c>
      <c r="DT156" s="851">
        <v>50</v>
      </c>
      <c r="DU156" s="851" t="s">
        <v>226</v>
      </c>
    </row>
    <row r="157" spans="1:139" s="369" customFormat="1" x14ac:dyDescent="0.3">
      <c r="A157" s="389"/>
      <c r="B157" s="541">
        <f t="shared" si="9"/>
        <v>18</v>
      </c>
      <c r="C157" s="356" t="s">
        <v>575</v>
      </c>
      <c r="D157" s="355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8"/>
      <c r="M157" s="398"/>
      <c r="N157" s="300"/>
      <c r="O157" s="300"/>
      <c r="P157" s="169"/>
      <c r="Q157" s="169"/>
      <c r="R157" s="531"/>
      <c r="S157" s="531"/>
      <c r="T157" s="468"/>
      <c r="U157" s="468"/>
      <c r="V157" s="494"/>
      <c r="W157" s="494"/>
      <c r="X157" s="34"/>
      <c r="Y157" s="34"/>
      <c r="Z157" s="163"/>
      <c r="AA157" s="163"/>
      <c r="AB157" s="511"/>
      <c r="AC157" s="511"/>
      <c r="AD157" s="531"/>
      <c r="AE157" s="531"/>
      <c r="AF157" s="181"/>
      <c r="AG157" s="181"/>
      <c r="AH157" s="297"/>
      <c r="AI157" s="297"/>
      <c r="AJ157" s="32"/>
      <c r="AK157" s="32"/>
      <c r="AL157" s="567"/>
      <c r="AM157" s="567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4"/>
      <c r="AY157" s="644"/>
      <c r="AZ157" s="286"/>
      <c r="BA157" s="286"/>
      <c r="BB157" s="169"/>
      <c r="BC157" s="169"/>
      <c r="BD157" s="237">
        <v>50</v>
      </c>
      <c r="BE157" s="237" t="s">
        <v>244</v>
      </c>
      <c r="BF157" s="34"/>
      <c r="BG157" s="680"/>
      <c r="BH157" s="703"/>
      <c r="BI157" s="703"/>
      <c r="BJ157" s="709">
        <v>10</v>
      </c>
      <c r="BK157" s="709" t="s">
        <v>295</v>
      </c>
      <c r="BL157" s="714"/>
      <c r="BM157" s="714"/>
      <c r="BN157" s="727"/>
      <c r="BO157" s="727"/>
      <c r="BP157" s="732"/>
      <c r="BQ157" s="732"/>
      <c r="BR157" s="737"/>
      <c r="BS157" s="737"/>
      <c r="BT157" s="742"/>
      <c r="BU157" s="742"/>
      <c r="BV157" s="754"/>
      <c r="BW157" s="754"/>
      <c r="BX157" s="757"/>
      <c r="BY157" s="757"/>
      <c r="BZ157" s="732">
        <v>20</v>
      </c>
      <c r="CA157" s="732" t="s">
        <v>241</v>
      </c>
      <c r="CB157" s="772"/>
      <c r="CC157" s="769"/>
      <c r="CD157" s="775">
        <v>20</v>
      </c>
      <c r="CE157" s="778" t="s">
        <v>241</v>
      </c>
      <c r="CF157" s="781"/>
      <c r="CG157" s="781"/>
      <c r="CH157" s="754">
        <v>50</v>
      </c>
      <c r="CI157" s="784" t="s">
        <v>244</v>
      </c>
      <c r="CJ157" s="814"/>
      <c r="CK157" s="817"/>
      <c r="CL157" s="825"/>
      <c r="CM157" s="825"/>
      <c r="CN157" s="781"/>
      <c r="CO157" s="781"/>
      <c r="CP157" s="769"/>
      <c r="CQ157" s="772"/>
      <c r="CR157" s="835"/>
      <c r="CS157" s="832"/>
      <c r="CT157" s="754"/>
      <c r="CU157" s="754"/>
      <c r="CV157" s="848"/>
      <c r="CW157" s="851"/>
      <c r="CX157" s="709"/>
      <c r="CY157" s="709"/>
      <c r="CZ157" s="854"/>
      <c r="DA157" s="854"/>
      <c r="DB157" s="857">
        <v>10</v>
      </c>
      <c r="DC157" s="857" t="s">
        <v>241</v>
      </c>
      <c r="DD157" s="709"/>
      <c r="DE157" s="709"/>
      <c r="DF157" s="784"/>
      <c r="DG157" s="784"/>
      <c r="DH157" s="781"/>
      <c r="DI157" s="781"/>
      <c r="DJ157" s="864"/>
      <c r="DK157" s="867"/>
      <c r="DL157" s="874"/>
      <c r="DM157" s="874"/>
      <c r="DN157" s="784">
        <v>30</v>
      </c>
      <c r="DO157" s="784" t="s">
        <v>232</v>
      </c>
      <c r="DP157" s="825"/>
      <c r="DQ157" s="825"/>
      <c r="DR157" s="883"/>
      <c r="DS157" s="886"/>
      <c r="DT157" s="851"/>
      <c r="DU157" s="851"/>
      <c r="DV157" s="854"/>
      <c r="DW157" s="854"/>
      <c r="DX157" s="889"/>
      <c r="DY157" s="889"/>
      <c r="DZ157" s="892"/>
      <c r="EA157" s="892"/>
      <c r="EB157" s="754"/>
      <c r="EC157" s="754"/>
      <c r="ED157" s="901"/>
      <c r="EE157" s="901"/>
      <c r="EF157" s="908"/>
      <c r="EG157" s="911"/>
      <c r="EH157" s="864"/>
      <c r="EI157" s="867"/>
    </row>
    <row r="158" spans="1:139" x14ac:dyDescent="0.3">
      <c r="B158" s="541">
        <f t="shared" si="9"/>
        <v>19</v>
      </c>
      <c r="C158" s="356" t="s">
        <v>576</v>
      </c>
      <c r="D158" s="355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8"/>
      <c r="M158" s="398"/>
      <c r="N158" s="300"/>
      <c r="O158" s="300"/>
      <c r="P158" s="169"/>
      <c r="Q158" s="169"/>
      <c r="R158" s="531"/>
      <c r="S158" s="531"/>
      <c r="T158" s="467"/>
      <c r="U158" s="468"/>
      <c r="V158" s="494"/>
      <c r="W158" s="494"/>
      <c r="X158" s="34"/>
      <c r="Y158" s="34"/>
      <c r="Z158" s="163"/>
      <c r="AA158" s="163"/>
      <c r="AB158" s="511"/>
      <c r="AC158" s="511"/>
      <c r="AD158" s="531"/>
      <c r="AE158" s="531"/>
      <c r="AF158" s="181"/>
      <c r="AG158" s="181"/>
      <c r="AH158" s="297"/>
      <c r="AI158" s="297"/>
      <c r="AJ158" s="32"/>
      <c r="AK158" s="32"/>
      <c r="AL158" s="567"/>
      <c r="AM158" s="567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4"/>
      <c r="AY158" s="644"/>
      <c r="AZ158" s="286"/>
      <c r="BA158" s="286"/>
      <c r="BB158" s="169"/>
      <c r="BC158" s="169"/>
      <c r="BD158" s="237"/>
      <c r="BE158" s="237"/>
      <c r="BF158" s="34"/>
      <c r="BG158" s="680"/>
      <c r="BH158" s="703">
        <v>70</v>
      </c>
      <c r="BI158" s="703" t="s">
        <v>241</v>
      </c>
      <c r="CT158" s="754">
        <v>10</v>
      </c>
      <c r="CU158" s="754" t="s">
        <v>241</v>
      </c>
      <c r="DL158" s="874">
        <v>10</v>
      </c>
      <c r="DM158" s="874" t="s">
        <v>242</v>
      </c>
      <c r="DP158" s="825">
        <v>10</v>
      </c>
      <c r="DQ158" s="825" t="s">
        <v>244</v>
      </c>
    </row>
    <row r="159" spans="1:139" x14ac:dyDescent="0.3">
      <c r="B159" s="541">
        <f t="shared" si="9"/>
        <v>20</v>
      </c>
      <c r="C159" s="356" t="s">
        <v>580</v>
      </c>
      <c r="D159" s="355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8"/>
      <c r="M159" s="398"/>
      <c r="N159" s="300"/>
      <c r="O159" s="300"/>
      <c r="P159" s="169"/>
      <c r="Q159" s="169"/>
      <c r="R159" s="531"/>
      <c r="S159" s="531"/>
      <c r="T159" s="467"/>
      <c r="U159" s="468"/>
      <c r="V159" s="494"/>
      <c r="W159" s="494"/>
      <c r="X159" s="34"/>
      <c r="Y159" s="34"/>
      <c r="Z159" s="163"/>
      <c r="AA159" s="163"/>
      <c r="AB159" s="511"/>
      <c r="AC159" s="511"/>
      <c r="AD159" s="531"/>
      <c r="AE159" s="531"/>
      <c r="AF159" s="181"/>
      <c r="AG159" s="181"/>
      <c r="AH159" s="297"/>
      <c r="AI159" s="297"/>
      <c r="AJ159" s="32"/>
      <c r="AK159" s="32"/>
      <c r="AL159" s="567"/>
      <c r="AM159" s="567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4"/>
      <c r="AY159" s="644"/>
      <c r="AZ159" s="286"/>
      <c r="BA159" s="286"/>
      <c r="BB159" s="169"/>
      <c r="BC159" s="169"/>
      <c r="BD159" s="237"/>
      <c r="BE159" s="237"/>
      <c r="BF159" s="34">
        <v>50</v>
      </c>
      <c r="BG159" s="680" t="s">
        <v>283</v>
      </c>
      <c r="BH159" s="703">
        <v>30</v>
      </c>
      <c r="BI159" s="703" t="s">
        <v>243</v>
      </c>
      <c r="CD159" s="775">
        <v>10</v>
      </c>
      <c r="CE159" s="778" t="s">
        <v>228</v>
      </c>
      <c r="CR159" s="835">
        <v>30</v>
      </c>
      <c r="CS159" s="832" t="s">
        <v>245</v>
      </c>
      <c r="CT159" s="754">
        <v>50</v>
      </c>
      <c r="CU159" s="754" t="s">
        <v>283</v>
      </c>
      <c r="CZ159" s="854">
        <v>10</v>
      </c>
      <c r="DA159" s="854" t="s">
        <v>244</v>
      </c>
      <c r="DV159" s="854">
        <v>10</v>
      </c>
      <c r="DW159" s="854" t="s">
        <v>244</v>
      </c>
    </row>
    <row r="160" spans="1:139" x14ac:dyDescent="0.3">
      <c r="B160" s="541">
        <f t="shared" si="9"/>
        <v>21</v>
      </c>
      <c r="C160" s="356" t="s">
        <v>586</v>
      </c>
      <c r="D160" s="355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8"/>
      <c r="M160" s="398"/>
      <c r="N160" s="300"/>
      <c r="O160" s="300"/>
      <c r="P160" s="169"/>
      <c r="Q160" s="169"/>
      <c r="R160" s="531"/>
      <c r="S160" s="531"/>
      <c r="T160" s="467"/>
      <c r="U160" s="468"/>
      <c r="V160" s="494"/>
      <c r="W160" s="494"/>
      <c r="X160" s="34"/>
      <c r="Y160" s="34"/>
      <c r="Z160" s="163"/>
      <c r="AA160" s="163"/>
      <c r="AB160" s="511"/>
      <c r="AC160" s="511"/>
      <c r="AD160" s="531"/>
      <c r="AE160" s="531"/>
      <c r="AF160" s="181"/>
      <c r="AG160" s="181"/>
      <c r="AH160" s="297"/>
      <c r="AI160" s="297"/>
      <c r="AJ160" s="32"/>
      <c r="AK160" s="32"/>
      <c r="AL160" s="567"/>
      <c r="AM160" s="567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4"/>
      <c r="AY160" s="644"/>
      <c r="AZ160" s="286"/>
      <c r="BA160" s="286"/>
      <c r="BB160" s="169"/>
      <c r="BC160" s="169"/>
      <c r="BD160" s="237"/>
      <c r="BE160" s="237"/>
      <c r="BF160" s="34"/>
      <c r="BG160" s="680"/>
      <c r="CD160" s="775">
        <v>70</v>
      </c>
      <c r="CE160" s="778" t="s">
        <v>327</v>
      </c>
      <c r="CX160" s="709">
        <v>10</v>
      </c>
      <c r="CY160" s="709" t="s">
        <v>228</v>
      </c>
      <c r="DH160" s="781">
        <v>20</v>
      </c>
      <c r="DI160" s="781" t="s">
        <v>228</v>
      </c>
      <c r="DV160" s="854">
        <v>10</v>
      </c>
      <c r="DW160" s="854" t="s">
        <v>228</v>
      </c>
    </row>
    <row r="161" spans="1:133" x14ac:dyDescent="0.3">
      <c r="B161" s="541">
        <f t="shared" si="9"/>
        <v>22</v>
      </c>
      <c r="C161" s="356" t="s">
        <v>588</v>
      </c>
      <c r="D161" s="355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8"/>
      <c r="M161" s="398"/>
      <c r="N161" s="300"/>
      <c r="O161" s="300"/>
      <c r="P161" s="169"/>
      <c r="Q161" s="169"/>
      <c r="R161" s="531"/>
      <c r="S161" s="531"/>
      <c r="T161" s="467"/>
      <c r="U161" s="468"/>
      <c r="V161" s="494"/>
      <c r="W161" s="494"/>
      <c r="X161" s="34"/>
      <c r="Y161" s="34"/>
      <c r="Z161" s="163"/>
      <c r="AA161" s="163"/>
      <c r="AB161" s="511"/>
      <c r="AC161" s="511"/>
      <c r="AD161" s="531"/>
      <c r="AE161" s="531"/>
      <c r="AF161" s="181"/>
      <c r="AG161" s="181"/>
      <c r="AH161" s="297"/>
      <c r="AI161" s="297"/>
      <c r="AJ161" s="32"/>
      <c r="AK161" s="32"/>
      <c r="AL161" s="567"/>
      <c r="AM161" s="567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4"/>
      <c r="AY161" s="644"/>
      <c r="AZ161" s="286"/>
      <c r="BA161" s="286"/>
      <c r="BB161" s="169"/>
      <c r="BC161" s="169"/>
      <c r="BD161" s="237"/>
      <c r="BE161" s="237"/>
      <c r="BF161" s="34"/>
      <c r="BG161" s="680"/>
      <c r="BN161" s="727">
        <v>10</v>
      </c>
      <c r="BO161" s="727" t="s">
        <v>281</v>
      </c>
      <c r="BT161" s="742">
        <v>20</v>
      </c>
      <c r="BU161" s="742" t="s">
        <v>281</v>
      </c>
      <c r="BV161" s="754">
        <v>20</v>
      </c>
      <c r="BW161" s="754" t="s">
        <v>281</v>
      </c>
      <c r="BX161" s="757">
        <v>10</v>
      </c>
      <c r="BY161" s="757" t="s">
        <v>281</v>
      </c>
      <c r="BZ161" s="732">
        <v>10</v>
      </c>
      <c r="CA161" s="732" t="s">
        <v>242</v>
      </c>
      <c r="CD161" s="775">
        <v>30</v>
      </c>
      <c r="CE161" s="778" t="s">
        <v>607</v>
      </c>
      <c r="CT161" s="754">
        <v>10</v>
      </c>
      <c r="CU161" s="754" t="s">
        <v>242</v>
      </c>
      <c r="DL161" s="874">
        <v>20</v>
      </c>
      <c r="DM161" s="874" t="s">
        <v>281</v>
      </c>
    </row>
    <row r="162" spans="1:133" x14ac:dyDescent="0.3">
      <c r="B162" s="541">
        <f t="shared" si="9"/>
        <v>23</v>
      </c>
      <c r="C162" s="357" t="s">
        <v>595</v>
      </c>
      <c r="D162" s="355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8"/>
      <c r="M162" s="398"/>
      <c r="N162" s="300"/>
      <c r="O162" s="300"/>
      <c r="P162" s="169"/>
      <c r="Q162" s="169"/>
      <c r="R162" s="531"/>
      <c r="S162" s="531"/>
      <c r="T162" s="467"/>
      <c r="U162" s="468"/>
      <c r="V162" s="494"/>
      <c r="W162" s="494"/>
      <c r="X162" s="34"/>
      <c r="Y162" s="34"/>
      <c r="Z162" s="163"/>
      <c r="AA162" s="163"/>
      <c r="AB162" s="511"/>
      <c r="AC162" s="511"/>
      <c r="AD162" s="531"/>
      <c r="AE162" s="531"/>
      <c r="AF162" s="181"/>
      <c r="AG162" s="181"/>
      <c r="AH162" s="297"/>
      <c r="AI162" s="297"/>
      <c r="AJ162" s="32"/>
      <c r="AK162" s="32"/>
      <c r="AL162" s="567"/>
      <c r="AM162" s="567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4"/>
      <c r="AY162" s="644"/>
      <c r="AZ162" s="286"/>
      <c r="BA162" s="286"/>
      <c r="BB162" s="169"/>
      <c r="BC162" s="169"/>
      <c r="BD162" s="237">
        <v>100</v>
      </c>
      <c r="BE162" s="237" t="s">
        <v>287</v>
      </c>
      <c r="BF162" s="34"/>
      <c r="BG162" s="680"/>
      <c r="BV162" s="754">
        <v>20</v>
      </c>
      <c r="BW162" s="754" t="s">
        <v>230</v>
      </c>
      <c r="BX162" s="757">
        <v>100</v>
      </c>
      <c r="BY162" s="757" t="s">
        <v>257</v>
      </c>
      <c r="CD162" s="775">
        <v>110</v>
      </c>
      <c r="CE162" s="778" t="s">
        <v>287</v>
      </c>
      <c r="CF162" s="781">
        <v>50</v>
      </c>
      <c r="CG162" s="781" t="s">
        <v>229</v>
      </c>
      <c r="CT162" s="754">
        <v>100</v>
      </c>
      <c r="CU162" s="754" t="s">
        <v>287</v>
      </c>
      <c r="DD162" s="709">
        <v>10</v>
      </c>
      <c r="DE162" s="709" t="s">
        <v>233</v>
      </c>
    </row>
    <row r="163" spans="1:133" x14ac:dyDescent="0.3">
      <c r="B163" s="541">
        <f t="shared" si="9"/>
        <v>24</v>
      </c>
      <c r="C163" s="356" t="s">
        <v>593</v>
      </c>
      <c r="D163" s="355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8"/>
      <c r="M163" s="398"/>
      <c r="N163" s="300"/>
      <c r="O163" s="300"/>
      <c r="P163" s="169"/>
      <c r="Q163" s="169"/>
      <c r="R163" s="531"/>
      <c r="S163" s="531"/>
      <c r="T163" s="467"/>
      <c r="U163" s="468"/>
      <c r="V163" s="494"/>
      <c r="W163" s="494"/>
      <c r="X163" s="34"/>
      <c r="Y163" s="34"/>
      <c r="Z163" s="163"/>
      <c r="AA163" s="163"/>
      <c r="AB163" s="511"/>
      <c r="AC163" s="511"/>
      <c r="AD163" s="531"/>
      <c r="AE163" s="531"/>
      <c r="AF163" s="181"/>
      <c r="AG163" s="181"/>
      <c r="AH163" s="297"/>
      <c r="AI163" s="297"/>
      <c r="AJ163" s="32"/>
      <c r="AK163" s="32"/>
      <c r="AL163" s="567"/>
      <c r="AM163" s="567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4"/>
      <c r="AY163" s="644"/>
      <c r="AZ163" s="286"/>
      <c r="BA163" s="286"/>
      <c r="BB163" s="169"/>
      <c r="BC163" s="169"/>
      <c r="BD163" s="237"/>
      <c r="BE163" s="237"/>
      <c r="BF163" s="34"/>
      <c r="BG163" s="680"/>
      <c r="BX163" s="757">
        <v>10</v>
      </c>
      <c r="BY163" s="757" t="s">
        <v>600</v>
      </c>
      <c r="CL163" s="825">
        <v>5</v>
      </c>
      <c r="CM163" s="825" t="s">
        <v>261</v>
      </c>
      <c r="CN163" s="781">
        <v>5</v>
      </c>
      <c r="CO163" s="781" t="s">
        <v>261</v>
      </c>
      <c r="CX163" s="709">
        <v>10</v>
      </c>
      <c r="CY163" s="709" t="s">
        <v>279</v>
      </c>
      <c r="DF163" s="784">
        <v>10</v>
      </c>
      <c r="DG163" s="784" t="s">
        <v>261</v>
      </c>
      <c r="DL163" s="874">
        <v>10</v>
      </c>
      <c r="DM163" s="874" t="s">
        <v>261</v>
      </c>
    </row>
    <row r="164" spans="1:133" x14ac:dyDescent="0.3">
      <c r="B164" s="541">
        <f t="shared" si="9"/>
        <v>25</v>
      </c>
      <c r="C164" s="356" t="s">
        <v>54</v>
      </c>
      <c r="D164" s="355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8"/>
      <c r="M164" s="398"/>
      <c r="N164" s="300"/>
      <c r="O164" s="300"/>
      <c r="P164" s="169"/>
      <c r="Q164" s="169"/>
      <c r="R164" s="531"/>
      <c r="S164" s="531"/>
      <c r="T164" s="467"/>
      <c r="U164" s="468"/>
      <c r="V164" s="494"/>
      <c r="W164" s="494"/>
      <c r="X164" s="34"/>
      <c r="Y164" s="34"/>
      <c r="Z164" s="163"/>
      <c r="AA164" s="163"/>
      <c r="AB164" s="511"/>
      <c r="AC164" s="511"/>
      <c r="AD164" s="531"/>
      <c r="AE164" s="531"/>
      <c r="AF164" s="181"/>
      <c r="AG164" s="181"/>
      <c r="AH164" s="297"/>
      <c r="AI164" s="297"/>
      <c r="AJ164" s="32"/>
      <c r="AK164" s="32"/>
      <c r="AL164" s="567"/>
      <c r="AM164" s="567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4"/>
      <c r="AY164" s="644"/>
      <c r="AZ164" s="286"/>
      <c r="BA164" s="286"/>
      <c r="BB164" s="169"/>
      <c r="BC164" s="169"/>
      <c r="BD164" s="237"/>
      <c r="BE164" s="237"/>
      <c r="BF164" s="34"/>
      <c r="BG164" s="680"/>
      <c r="BZ164" s="732">
        <v>10</v>
      </c>
      <c r="CA164" s="732" t="s">
        <v>242</v>
      </c>
      <c r="CB164" s="772">
        <v>60</v>
      </c>
      <c r="CC164" s="769" t="s">
        <v>232</v>
      </c>
      <c r="CD164" s="775">
        <v>30</v>
      </c>
      <c r="CE164" s="778" t="s">
        <v>232</v>
      </c>
      <c r="CP164" s="769">
        <v>10</v>
      </c>
      <c r="CQ164" s="772" t="s">
        <v>242</v>
      </c>
      <c r="DL164" s="874">
        <v>10</v>
      </c>
      <c r="DM164" s="874" t="s">
        <v>237</v>
      </c>
      <c r="DP164" s="825">
        <v>10</v>
      </c>
      <c r="DQ164" s="825" t="s">
        <v>242</v>
      </c>
    </row>
    <row r="165" spans="1:133" x14ac:dyDescent="0.3">
      <c r="B165" s="541">
        <f t="shared" si="9"/>
        <v>26</v>
      </c>
      <c r="C165" s="356" t="s">
        <v>618</v>
      </c>
      <c r="D165" s="355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8"/>
      <c r="M165" s="398"/>
      <c r="N165" s="300"/>
      <c r="O165" s="300"/>
      <c r="P165" s="169"/>
      <c r="Q165" s="169"/>
      <c r="R165" s="531"/>
      <c r="S165" s="531"/>
      <c r="T165" s="467"/>
      <c r="U165" s="468"/>
      <c r="V165" s="494"/>
      <c r="W165" s="494"/>
      <c r="X165" s="34"/>
      <c r="Y165" s="34"/>
      <c r="Z165" s="163"/>
      <c r="AA165" s="163"/>
      <c r="AB165" s="511"/>
      <c r="AC165" s="511"/>
      <c r="AD165" s="531"/>
      <c r="AE165" s="531"/>
      <c r="AF165" s="181"/>
      <c r="AG165" s="181"/>
      <c r="AH165" s="297"/>
      <c r="AI165" s="297"/>
      <c r="AJ165" s="32"/>
      <c r="AK165" s="32"/>
      <c r="AL165" s="567"/>
      <c r="AM165" s="567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4"/>
      <c r="AY165" s="644"/>
      <c r="AZ165" s="286"/>
      <c r="BA165" s="286"/>
      <c r="BB165" s="169"/>
      <c r="BC165" s="169"/>
      <c r="BD165" s="237"/>
      <c r="BE165" s="237"/>
      <c r="BF165" s="34"/>
      <c r="BG165" s="680"/>
      <c r="DF165" s="784">
        <v>10</v>
      </c>
      <c r="DG165" s="784" t="s">
        <v>245</v>
      </c>
      <c r="DL165" s="874">
        <v>10</v>
      </c>
      <c r="DM165" s="874" t="s">
        <v>242</v>
      </c>
      <c r="DP165" s="825">
        <v>10</v>
      </c>
      <c r="DQ165" s="825" t="s">
        <v>295</v>
      </c>
    </row>
    <row r="166" spans="1:133" x14ac:dyDescent="0.3">
      <c r="B166" s="541">
        <f t="shared" si="9"/>
        <v>27</v>
      </c>
      <c r="C166" s="356" t="s">
        <v>632</v>
      </c>
      <c r="D166" s="355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8"/>
      <c r="M166" s="398"/>
      <c r="N166" s="300"/>
      <c r="O166" s="300"/>
      <c r="P166" s="169"/>
      <c r="Q166" s="169"/>
      <c r="R166" s="531"/>
      <c r="S166" s="531"/>
      <c r="T166" s="467"/>
      <c r="U166" s="468"/>
      <c r="V166" s="494"/>
      <c r="W166" s="494"/>
      <c r="X166" s="34"/>
      <c r="Y166" s="34"/>
      <c r="Z166" s="163"/>
      <c r="AA166" s="163"/>
      <c r="AB166" s="511"/>
      <c r="AC166" s="511"/>
      <c r="AD166" s="531"/>
      <c r="AE166" s="531"/>
      <c r="AF166" s="181"/>
      <c r="AG166" s="181"/>
      <c r="AH166" s="297"/>
      <c r="AI166" s="297"/>
      <c r="AJ166" s="32"/>
      <c r="AK166" s="32"/>
      <c r="AL166" s="567"/>
      <c r="AM166" s="567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4"/>
      <c r="AY166" s="644"/>
      <c r="AZ166" s="286"/>
      <c r="BA166" s="286"/>
      <c r="BB166" s="169"/>
      <c r="BC166" s="169"/>
      <c r="BD166" s="237"/>
      <c r="BE166" s="237"/>
      <c r="BF166" s="34"/>
      <c r="BG166" s="680"/>
      <c r="CR166" s="835">
        <v>10</v>
      </c>
      <c r="CS166" s="832" t="s">
        <v>232</v>
      </c>
      <c r="CX166" s="709">
        <v>10</v>
      </c>
      <c r="CY166" s="709" t="s">
        <v>232</v>
      </c>
      <c r="DL166" s="874">
        <v>40</v>
      </c>
      <c r="DM166" s="874" t="s">
        <v>359</v>
      </c>
    </row>
    <row r="167" spans="1:133" x14ac:dyDescent="0.3">
      <c r="B167" s="541">
        <f t="shared" si="9"/>
        <v>28</v>
      </c>
      <c r="C167" s="356" t="s">
        <v>596</v>
      </c>
      <c r="D167" s="355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8"/>
      <c r="M167" s="398"/>
      <c r="N167" s="300"/>
      <c r="O167" s="300"/>
      <c r="P167" s="169"/>
      <c r="Q167" s="169"/>
      <c r="R167" s="531"/>
      <c r="S167" s="531"/>
      <c r="T167" s="467"/>
      <c r="U167" s="468"/>
      <c r="V167" s="494"/>
      <c r="W167" s="494"/>
      <c r="X167" s="34"/>
      <c r="Y167" s="34"/>
      <c r="Z167" s="163"/>
      <c r="AA167" s="163"/>
      <c r="AB167" s="511"/>
      <c r="AC167" s="511"/>
      <c r="AD167" s="531"/>
      <c r="AE167" s="531"/>
      <c r="AF167" s="181"/>
      <c r="AG167" s="181"/>
      <c r="AH167" s="297">
        <v>20</v>
      </c>
      <c r="AI167" s="297" t="s">
        <v>237</v>
      </c>
      <c r="AJ167" s="32"/>
      <c r="AK167" s="32"/>
      <c r="AL167" s="567"/>
      <c r="AM167" s="567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4"/>
      <c r="AY167" s="644"/>
      <c r="AZ167" s="286"/>
      <c r="BA167" s="286"/>
      <c r="BB167" s="169"/>
      <c r="BC167" s="169"/>
      <c r="BD167" s="237"/>
      <c r="BE167" s="237"/>
      <c r="BF167" s="34"/>
      <c r="BG167" s="680"/>
      <c r="CB167" s="772">
        <v>60</v>
      </c>
      <c r="CC167" s="769" t="s">
        <v>240</v>
      </c>
    </row>
    <row r="168" spans="1:133" x14ac:dyDescent="0.3">
      <c r="B168" s="541">
        <f t="shared" si="9"/>
        <v>29</v>
      </c>
      <c r="C168" s="357" t="s">
        <v>513</v>
      </c>
      <c r="D168" s="355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8"/>
      <c r="M168" s="398"/>
      <c r="N168" s="300"/>
      <c r="O168" s="300"/>
      <c r="P168" s="169"/>
      <c r="Q168" s="169"/>
      <c r="R168" s="531"/>
      <c r="S168" s="531"/>
      <c r="T168" s="467"/>
      <c r="U168" s="468"/>
      <c r="V168" s="494"/>
      <c r="W168" s="494"/>
      <c r="X168" s="34"/>
      <c r="Y168" s="34"/>
      <c r="Z168" s="163"/>
      <c r="AA168" s="163"/>
      <c r="AB168" s="511"/>
      <c r="AC168" s="511"/>
      <c r="AD168" s="531"/>
      <c r="AE168" s="531"/>
      <c r="AF168" s="181">
        <v>100</v>
      </c>
      <c r="AG168" s="181" t="s">
        <v>228</v>
      </c>
      <c r="AH168" s="297"/>
      <c r="AI168" s="297"/>
      <c r="AJ168" s="32">
        <v>10</v>
      </c>
      <c r="AK168" s="32" t="s">
        <v>245</v>
      </c>
      <c r="AL168" s="567"/>
      <c r="AM168" s="567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4"/>
      <c r="AY168" s="644"/>
      <c r="AZ168" s="286"/>
      <c r="BA168" s="286"/>
      <c r="BB168" s="169"/>
      <c r="BC168" s="169"/>
      <c r="BD168" s="237"/>
      <c r="BE168" s="237"/>
      <c r="BF168" s="34"/>
      <c r="BG168" s="680"/>
      <c r="BT168" s="742">
        <v>10</v>
      </c>
      <c r="BU168" s="742" t="s">
        <v>228</v>
      </c>
      <c r="BV168" s="754">
        <v>10</v>
      </c>
      <c r="BW168" s="754" t="s">
        <v>245</v>
      </c>
      <c r="CD168" s="775">
        <v>10</v>
      </c>
      <c r="CE168" s="778" t="s">
        <v>351</v>
      </c>
      <c r="CX168" s="709">
        <v>20</v>
      </c>
      <c r="CY168" s="709" t="s">
        <v>250</v>
      </c>
      <c r="DV168" s="854">
        <v>30</v>
      </c>
      <c r="DW168" s="854" t="s">
        <v>243</v>
      </c>
    </row>
    <row r="169" spans="1:133" x14ac:dyDescent="0.3">
      <c r="B169" s="541">
        <f t="shared" si="9"/>
        <v>30</v>
      </c>
      <c r="C169" s="356" t="s">
        <v>457</v>
      </c>
      <c r="D169" s="355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8"/>
      <c r="M169" s="398"/>
      <c r="N169" s="300"/>
      <c r="O169" s="300"/>
      <c r="P169" s="169"/>
      <c r="Q169" s="169"/>
      <c r="R169" s="531"/>
      <c r="S169" s="531"/>
      <c r="T169" s="467">
        <v>30</v>
      </c>
      <c r="U169" s="468" t="s">
        <v>243</v>
      </c>
      <c r="V169" s="494"/>
      <c r="W169" s="494"/>
      <c r="X169" s="34">
        <v>10</v>
      </c>
      <c r="Y169" s="34" t="s">
        <v>243</v>
      </c>
      <c r="Z169" s="163"/>
      <c r="AA169" s="163"/>
      <c r="AB169" s="511"/>
      <c r="AC169" s="511"/>
      <c r="AD169" s="531"/>
      <c r="AE169" s="531"/>
      <c r="AF169" s="181"/>
      <c r="AG169" s="181"/>
      <c r="AH169" s="297"/>
      <c r="AI169" s="297"/>
      <c r="AJ169" s="32"/>
      <c r="AK169" s="32"/>
      <c r="AL169" s="567"/>
      <c r="AM169" s="567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4"/>
      <c r="AY169" s="644"/>
      <c r="AZ169" s="286"/>
      <c r="BA169" s="286"/>
      <c r="BB169" s="169"/>
      <c r="BC169" s="169"/>
      <c r="BD169" s="237"/>
      <c r="BE169" s="237"/>
      <c r="BF169" s="34"/>
      <c r="BG169" s="680"/>
    </row>
    <row r="170" spans="1:133" x14ac:dyDescent="0.3">
      <c r="B170" s="541">
        <f t="shared" si="9"/>
        <v>31</v>
      </c>
      <c r="C170" s="357" t="s">
        <v>452</v>
      </c>
      <c r="D170" s="355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8"/>
      <c r="M170" s="398"/>
      <c r="N170" s="300"/>
      <c r="O170" s="300"/>
      <c r="P170" s="169"/>
      <c r="Q170" s="169"/>
      <c r="R170" s="531"/>
      <c r="S170" s="531"/>
      <c r="T170" s="467">
        <v>20</v>
      </c>
      <c r="U170" s="468" t="s">
        <v>226</v>
      </c>
      <c r="V170" s="494"/>
      <c r="W170" s="494"/>
      <c r="X170" s="34">
        <v>110</v>
      </c>
      <c r="Y170" s="34" t="s">
        <v>226</v>
      </c>
      <c r="Z170" s="163"/>
      <c r="AA170" s="163"/>
      <c r="AB170" s="511">
        <v>50</v>
      </c>
      <c r="AC170" s="511" t="s">
        <v>234</v>
      </c>
      <c r="AD170" s="531"/>
      <c r="AE170" s="531"/>
      <c r="AF170" s="181">
        <v>90</v>
      </c>
      <c r="AG170" s="181" t="s">
        <v>226</v>
      </c>
      <c r="AH170" s="297"/>
      <c r="AI170" s="297"/>
      <c r="AJ170" s="32"/>
      <c r="AK170" s="32"/>
      <c r="AL170" s="567"/>
      <c r="AM170" s="567"/>
      <c r="AN170" s="314">
        <v>10</v>
      </c>
      <c r="AO170" s="314" t="s">
        <v>252</v>
      </c>
      <c r="AP170" s="237"/>
      <c r="AQ170" s="237"/>
      <c r="AR170" s="43"/>
      <c r="AS170" s="43"/>
      <c r="AT170" s="35"/>
      <c r="AU170" s="35"/>
      <c r="AV170" s="296"/>
      <c r="AW170" s="296"/>
      <c r="AX170" s="644">
        <v>60</v>
      </c>
      <c r="AY170" s="644" t="s">
        <v>228</v>
      </c>
      <c r="AZ170" s="286"/>
      <c r="BA170" s="286"/>
      <c r="BB170" s="169"/>
      <c r="BC170" s="169"/>
      <c r="BD170" s="237"/>
      <c r="BE170" s="237"/>
      <c r="BF170" s="34"/>
      <c r="BG170" s="680"/>
      <c r="BJ170" s="709">
        <v>20</v>
      </c>
      <c r="BK170" s="709" t="s">
        <v>351</v>
      </c>
      <c r="CB170" s="772">
        <v>50</v>
      </c>
      <c r="CC170" s="769" t="s">
        <v>226</v>
      </c>
      <c r="CD170" s="775">
        <v>80</v>
      </c>
      <c r="CE170" s="778" t="s">
        <v>226</v>
      </c>
      <c r="CR170" s="835">
        <v>10</v>
      </c>
      <c r="CS170" s="832" t="s">
        <v>243</v>
      </c>
      <c r="CT170" s="754">
        <v>50</v>
      </c>
      <c r="CU170" s="754" t="s">
        <v>226</v>
      </c>
      <c r="CX170" s="709">
        <v>10</v>
      </c>
      <c r="CY170" s="709" t="s">
        <v>243</v>
      </c>
      <c r="CZ170" s="854">
        <v>10</v>
      </c>
      <c r="DA170" s="854" t="s">
        <v>351</v>
      </c>
      <c r="DD170" s="709">
        <v>10</v>
      </c>
      <c r="DE170" s="709" t="s">
        <v>234</v>
      </c>
      <c r="DL170" s="874">
        <v>10</v>
      </c>
      <c r="DM170" s="874" t="s">
        <v>244</v>
      </c>
    </row>
    <row r="171" spans="1:133" ht="20.25" customHeight="1" x14ac:dyDescent="0.3">
      <c r="A171" s="388" t="s">
        <v>7</v>
      </c>
      <c r="B171" s="541">
        <f t="shared" si="9"/>
        <v>32</v>
      </c>
      <c r="C171" s="356" t="s">
        <v>622</v>
      </c>
      <c r="D171" s="355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8"/>
      <c r="M171" s="398"/>
      <c r="N171" s="300"/>
      <c r="O171" s="300"/>
      <c r="P171" s="169"/>
      <c r="Q171" s="169"/>
      <c r="R171" s="531"/>
      <c r="S171" s="531"/>
      <c r="T171" s="467">
        <v>20</v>
      </c>
      <c r="U171" s="468" t="s">
        <v>228</v>
      </c>
      <c r="V171" s="494"/>
      <c r="W171" s="494"/>
      <c r="X171" s="34">
        <v>110</v>
      </c>
      <c r="Y171" s="34" t="s">
        <v>228</v>
      </c>
      <c r="Z171" s="163"/>
      <c r="AA171" s="163"/>
      <c r="AB171" s="511"/>
      <c r="AC171" s="511"/>
      <c r="AD171" s="531"/>
      <c r="AE171" s="531"/>
      <c r="AF171" s="181">
        <v>10</v>
      </c>
      <c r="AG171" s="181" t="s">
        <v>226</v>
      </c>
      <c r="AH171" s="297"/>
      <c r="AI171" s="297"/>
      <c r="AJ171" s="32"/>
      <c r="AK171" s="32"/>
      <c r="AL171" s="567"/>
      <c r="AM171" s="567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4"/>
      <c r="AY171" s="644"/>
      <c r="AZ171" s="286"/>
      <c r="BA171" s="286"/>
      <c r="BB171" s="169"/>
      <c r="BC171" s="169"/>
      <c r="BD171" s="237"/>
      <c r="BE171" s="237"/>
      <c r="BF171" s="34"/>
      <c r="BG171" s="680"/>
      <c r="CD171" s="775">
        <v>10</v>
      </c>
      <c r="CE171" s="778" t="s">
        <v>228</v>
      </c>
      <c r="CR171" s="835">
        <v>100</v>
      </c>
      <c r="CS171" s="832" t="s">
        <v>228</v>
      </c>
      <c r="CT171" s="754">
        <v>50</v>
      </c>
      <c r="CU171" s="754" t="s">
        <v>228</v>
      </c>
      <c r="CV171" s="848">
        <v>10</v>
      </c>
      <c r="CW171" s="851" t="s">
        <v>243</v>
      </c>
      <c r="DD171" s="709">
        <v>10</v>
      </c>
      <c r="DE171" s="709" t="s">
        <v>228</v>
      </c>
      <c r="DF171" s="784">
        <v>10</v>
      </c>
      <c r="DG171" s="784" t="s">
        <v>245</v>
      </c>
      <c r="DN171" s="784">
        <v>30</v>
      </c>
      <c r="DO171" s="784" t="s">
        <v>243</v>
      </c>
    </row>
    <row r="172" spans="1:133" x14ac:dyDescent="0.3">
      <c r="B172" s="541">
        <f t="shared" si="9"/>
        <v>33</v>
      </c>
      <c r="C172" s="356" t="s">
        <v>415</v>
      </c>
      <c r="D172" s="355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225</v>
      </c>
      <c r="L172" s="398"/>
      <c r="M172" s="398"/>
      <c r="N172" s="300"/>
      <c r="O172" s="300"/>
      <c r="P172" s="169"/>
      <c r="Q172" s="169"/>
      <c r="R172" s="531"/>
      <c r="S172" s="531"/>
      <c r="T172" s="467">
        <v>20</v>
      </c>
      <c r="U172" s="468" t="s">
        <v>326</v>
      </c>
      <c r="V172" s="494"/>
      <c r="W172" s="494"/>
      <c r="X172" s="34"/>
      <c r="Y172" s="34"/>
      <c r="Z172" s="163">
        <v>100</v>
      </c>
      <c r="AA172" s="163" t="s">
        <v>326</v>
      </c>
      <c r="AB172" s="511"/>
      <c r="AC172" s="511"/>
      <c r="AD172" s="531"/>
      <c r="AE172" s="531"/>
      <c r="AF172" s="181"/>
      <c r="AG172" s="181"/>
      <c r="AH172" s="297"/>
      <c r="AI172" s="297"/>
      <c r="AJ172" s="32"/>
      <c r="AK172" s="32"/>
      <c r="AL172" s="567"/>
      <c r="AM172" s="567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4"/>
      <c r="AY172" s="644"/>
      <c r="AZ172" s="286"/>
      <c r="BA172" s="286"/>
      <c r="BB172" s="169"/>
      <c r="BC172" s="169"/>
      <c r="BD172" s="237"/>
      <c r="BE172" s="237"/>
      <c r="BF172" s="34"/>
      <c r="BG172" s="680"/>
      <c r="BL172" s="714">
        <v>20</v>
      </c>
      <c r="BM172" s="714" t="s">
        <v>326</v>
      </c>
      <c r="CD172" s="775">
        <v>20</v>
      </c>
      <c r="CE172" s="778" t="s">
        <v>326</v>
      </c>
      <c r="CX172" s="709">
        <v>10</v>
      </c>
      <c r="CY172" s="709" t="s">
        <v>225</v>
      </c>
      <c r="CZ172" s="854">
        <v>20</v>
      </c>
      <c r="DA172" s="854" t="s">
        <v>251</v>
      </c>
    </row>
    <row r="173" spans="1:133" x14ac:dyDescent="0.3">
      <c r="B173" s="541">
        <f t="shared" si="9"/>
        <v>34</v>
      </c>
      <c r="C173" s="356" t="s">
        <v>525</v>
      </c>
      <c r="D173" s="355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8"/>
      <c r="M173" s="398"/>
      <c r="N173" s="300"/>
      <c r="O173" s="300"/>
      <c r="P173" s="169"/>
      <c r="Q173" s="169"/>
      <c r="R173" s="531"/>
      <c r="S173" s="531"/>
      <c r="T173" s="467"/>
      <c r="U173" s="468"/>
      <c r="V173" s="494"/>
      <c r="W173" s="494"/>
      <c r="X173" s="34"/>
      <c r="Y173" s="34"/>
      <c r="Z173" s="163"/>
      <c r="AA173" s="163"/>
      <c r="AB173" s="511"/>
      <c r="AC173" s="511"/>
      <c r="AD173" s="531"/>
      <c r="AE173" s="531"/>
      <c r="AF173" s="181"/>
      <c r="AG173" s="181"/>
      <c r="AH173" s="297"/>
      <c r="AI173" s="297"/>
      <c r="AJ173" s="32"/>
      <c r="AK173" s="32"/>
      <c r="AL173" s="567"/>
      <c r="AM173" s="567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4"/>
      <c r="AY173" s="644"/>
      <c r="AZ173" s="286"/>
      <c r="BA173" s="286"/>
      <c r="BB173" s="169"/>
      <c r="BC173" s="169"/>
      <c r="BD173" s="237"/>
      <c r="BE173" s="237"/>
      <c r="BF173" s="34"/>
      <c r="BG173" s="680"/>
      <c r="BR173" s="737">
        <v>10</v>
      </c>
      <c r="BS173" s="737" t="s">
        <v>225</v>
      </c>
      <c r="CR173" s="835">
        <v>10</v>
      </c>
      <c r="CS173" s="832" t="s">
        <v>225</v>
      </c>
    </row>
    <row r="174" spans="1:133" x14ac:dyDescent="0.3">
      <c r="B174" s="541">
        <f t="shared" si="9"/>
        <v>35</v>
      </c>
      <c r="C174" s="356" t="s">
        <v>416</v>
      </c>
      <c r="D174" s="355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8"/>
      <c r="M174" s="398"/>
      <c r="N174" s="300"/>
      <c r="O174" s="300"/>
      <c r="P174" s="169"/>
      <c r="Q174" s="169"/>
      <c r="R174" s="531"/>
      <c r="S174" s="531"/>
      <c r="T174" s="467">
        <v>20</v>
      </c>
      <c r="U174" s="468" t="s">
        <v>224</v>
      </c>
      <c r="V174" s="494">
        <v>100</v>
      </c>
      <c r="W174" s="494" t="s">
        <v>228</v>
      </c>
      <c r="X174" s="34"/>
      <c r="Y174" s="34"/>
      <c r="Z174" s="163"/>
      <c r="AA174" s="163"/>
      <c r="AB174" s="511"/>
      <c r="AC174" s="511"/>
      <c r="AD174" s="531"/>
      <c r="AE174" s="531"/>
      <c r="AF174" s="181"/>
      <c r="AG174" s="181"/>
      <c r="AH174" s="297"/>
      <c r="AI174" s="297"/>
      <c r="AJ174" s="32"/>
      <c r="AK174" s="32"/>
      <c r="AL174" s="567"/>
      <c r="AM174" s="567"/>
      <c r="AN174" s="314"/>
      <c r="AO174" s="314"/>
      <c r="AP174" s="237"/>
      <c r="AQ174" s="237"/>
      <c r="AR174" s="43"/>
      <c r="AS174" s="43"/>
      <c r="AT174" s="35">
        <v>10</v>
      </c>
      <c r="AU174" s="35" t="s">
        <v>229</v>
      </c>
      <c r="AV174" s="296"/>
      <c r="AW174" s="296"/>
      <c r="AX174" s="644"/>
      <c r="AY174" s="644"/>
      <c r="AZ174" s="286"/>
      <c r="BA174" s="286"/>
      <c r="BB174" s="169"/>
      <c r="BC174" s="169"/>
      <c r="BD174" s="237"/>
      <c r="BE174" s="237"/>
      <c r="BF174" s="34"/>
      <c r="BG174" s="680"/>
      <c r="BL174" s="714">
        <v>10</v>
      </c>
      <c r="BM174" s="714" t="s">
        <v>225</v>
      </c>
      <c r="BR174" s="737">
        <v>10</v>
      </c>
      <c r="BS174" s="737" t="s">
        <v>225</v>
      </c>
      <c r="DH174" s="781">
        <v>30</v>
      </c>
      <c r="DI174" s="781" t="s">
        <v>225</v>
      </c>
    </row>
    <row r="175" spans="1:133" x14ac:dyDescent="0.3">
      <c r="B175" s="541">
        <f t="shared" si="9"/>
        <v>36</v>
      </c>
      <c r="C175" s="356" t="s">
        <v>647</v>
      </c>
      <c r="D175" s="355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8"/>
      <c r="M175" s="398"/>
      <c r="N175" s="300"/>
      <c r="O175" s="300"/>
      <c r="P175" s="169"/>
      <c r="Q175" s="169"/>
      <c r="R175" s="531"/>
      <c r="S175" s="531"/>
      <c r="T175" s="467"/>
      <c r="U175" s="468"/>
      <c r="V175" s="494"/>
      <c r="W175" s="494"/>
      <c r="X175" s="34"/>
      <c r="Y175" s="34"/>
      <c r="Z175" s="163"/>
      <c r="AA175" s="163"/>
      <c r="AB175" s="511"/>
      <c r="AC175" s="511"/>
      <c r="AD175" s="531"/>
      <c r="AE175" s="531"/>
      <c r="AF175" s="181"/>
      <c r="AG175" s="181"/>
      <c r="AH175" s="297"/>
      <c r="AI175" s="297"/>
      <c r="AJ175" s="32"/>
      <c r="AK175" s="32"/>
      <c r="AL175" s="567"/>
      <c r="AM175" s="567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4"/>
      <c r="AY175" s="644"/>
      <c r="AZ175" s="286"/>
      <c r="BA175" s="286"/>
      <c r="BB175" s="169"/>
      <c r="BC175" s="169"/>
      <c r="BD175" s="237"/>
      <c r="BE175" s="237"/>
      <c r="BF175" s="34"/>
      <c r="BG175" s="680"/>
      <c r="DT175" s="851">
        <v>50</v>
      </c>
      <c r="DU175" s="851" t="s">
        <v>226</v>
      </c>
      <c r="DZ175" s="892">
        <v>10</v>
      </c>
      <c r="EA175" s="892" t="s">
        <v>252</v>
      </c>
      <c r="EB175" s="754">
        <v>10</v>
      </c>
      <c r="EC175" s="754" t="s">
        <v>252</v>
      </c>
    </row>
    <row r="176" spans="1:133" x14ac:dyDescent="0.3">
      <c r="B176" s="541">
        <f t="shared" si="9"/>
        <v>37</v>
      </c>
      <c r="C176" s="356" t="s">
        <v>648</v>
      </c>
      <c r="D176" s="355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8"/>
      <c r="M176" s="398"/>
      <c r="N176" s="300"/>
      <c r="O176" s="300"/>
      <c r="P176" s="169"/>
      <c r="Q176" s="169"/>
      <c r="R176" s="531"/>
      <c r="S176" s="531"/>
      <c r="T176" s="467">
        <v>30</v>
      </c>
      <c r="U176" s="468" t="s">
        <v>234</v>
      </c>
      <c r="V176" s="494"/>
      <c r="W176" s="494"/>
      <c r="X176" s="34"/>
      <c r="Y176" s="34"/>
      <c r="Z176" s="163"/>
      <c r="AA176" s="163"/>
      <c r="AB176" s="511"/>
      <c r="AC176" s="511"/>
      <c r="AD176" s="531"/>
      <c r="AE176" s="531"/>
      <c r="AF176" s="181"/>
      <c r="AG176" s="181"/>
      <c r="AH176" s="297"/>
      <c r="AI176" s="297"/>
      <c r="AJ176" s="32"/>
      <c r="AK176" s="32"/>
      <c r="AL176" s="567"/>
      <c r="AM176" s="567"/>
      <c r="AN176" s="314"/>
      <c r="AO176" s="314"/>
      <c r="AP176" s="237"/>
      <c r="AQ176" s="237"/>
      <c r="AR176" s="43"/>
      <c r="AS176" s="43"/>
      <c r="AT176" s="35">
        <v>10</v>
      </c>
      <c r="AU176" s="35" t="s">
        <v>252</v>
      </c>
      <c r="AV176" s="296">
        <v>50</v>
      </c>
      <c r="AW176" s="296" t="s">
        <v>351</v>
      </c>
      <c r="AX176" s="644">
        <v>20</v>
      </c>
      <c r="AY176" s="644" t="s">
        <v>226</v>
      </c>
      <c r="AZ176" s="286"/>
      <c r="BA176" s="286"/>
      <c r="BB176" s="169"/>
      <c r="BC176" s="169"/>
      <c r="BD176" s="237"/>
      <c r="BE176" s="237"/>
      <c r="BF176" s="34"/>
      <c r="BG176" s="680"/>
      <c r="BZ176" s="732">
        <v>10</v>
      </c>
      <c r="CA176" s="732" t="s">
        <v>243</v>
      </c>
      <c r="CD176" s="775">
        <v>10</v>
      </c>
      <c r="CE176" s="778" t="s">
        <v>234</v>
      </c>
      <c r="CX176" s="709">
        <v>50</v>
      </c>
      <c r="CY176" s="709" t="s">
        <v>251</v>
      </c>
      <c r="CZ176" s="854">
        <v>50</v>
      </c>
      <c r="DA176" s="854" t="s">
        <v>226</v>
      </c>
      <c r="DR176" s="883">
        <v>50</v>
      </c>
      <c r="DS176" s="886" t="s">
        <v>234</v>
      </c>
    </row>
    <row r="177" spans="1:135" x14ac:dyDescent="0.3">
      <c r="B177" s="541">
        <f t="shared" si="9"/>
        <v>38</v>
      </c>
      <c r="C177" s="356" t="s">
        <v>162</v>
      </c>
      <c r="D177" s="355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8"/>
      <c r="M177" s="398"/>
      <c r="N177" s="300"/>
      <c r="O177" s="300"/>
      <c r="P177" s="169"/>
      <c r="Q177" s="169"/>
      <c r="R177" s="531"/>
      <c r="S177" s="531"/>
      <c r="T177" s="467">
        <v>20</v>
      </c>
      <c r="U177" s="468" t="s">
        <v>295</v>
      </c>
      <c r="V177" s="494"/>
      <c r="W177" s="494"/>
      <c r="X177" s="34">
        <v>10</v>
      </c>
      <c r="Y177" s="34" t="s">
        <v>295</v>
      </c>
      <c r="Z177" s="163"/>
      <c r="AA177" s="163"/>
      <c r="AB177" s="511"/>
      <c r="AC177" s="511"/>
      <c r="AD177" s="531"/>
      <c r="AE177" s="531"/>
      <c r="AF177" s="181"/>
      <c r="AG177" s="181"/>
      <c r="AH177" s="297"/>
      <c r="AI177" s="297"/>
      <c r="AJ177" s="32"/>
      <c r="AK177" s="32"/>
      <c r="AL177" s="567">
        <v>10</v>
      </c>
      <c r="AM177" s="567" t="s">
        <v>295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4"/>
      <c r="AY177" s="644"/>
      <c r="AZ177" s="286">
        <v>10</v>
      </c>
      <c r="BA177" s="286" t="s">
        <v>241</v>
      </c>
      <c r="BB177" s="169"/>
      <c r="BC177" s="169"/>
      <c r="BD177" s="237"/>
      <c r="BE177" s="237"/>
      <c r="BF177" s="34"/>
      <c r="BG177" s="680"/>
      <c r="BV177" s="754">
        <v>10</v>
      </c>
      <c r="BW177" s="754" t="s">
        <v>295</v>
      </c>
      <c r="CD177" s="775">
        <v>10</v>
      </c>
      <c r="CE177" s="778" t="s">
        <v>295</v>
      </c>
      <c r="DN177" s="784">
        <v>10</v>
      </c>
      <c r="DO177" s="784" t="s">
        <v>244</v>
      </c>
    </row>
    <row r="178" spans="1:135" x14ac:dyDescent="0.3">
      <c r="B178" s="541">
        <f t="shared" si="9"/>
        <v>39</v>
      </c>
      <c r="C178" s="356" t="s">
        <v>417</v>
      </c>
      <c r="D178" s="355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245</v>
      </c>
      <c r="L178" s="398"/>
      <c r="M178" s="398"/>
      <c r="N178" s="300"/>
      <c r="O178" s="300"/>
      <c r="P178" s="169"/>
      <c r="Q178" s="169"/>
      <c r="R178" s="531"/>
      <c r="S178" s="531"/>
      <c r="T178" s="467">
        <v>10</v>
      </c>
      <c r="U178" s="468" t="s">
        <v>245</v>
      </c>
      <c r="V178" s="494"/>
      <c r="W178" s="494"/>
      <c r="X178" s="34"/>
      <c r="Y178" s="34"/>
      <c r="Z178" s="163"/>
      <c r="AA178" s="163"/>
      <c r="AB178" s="511">
        <v>50</v>
      </c>
      <c r="AC178" s="511" t="s">
        <v>351</v>
      </c>
      <c r="AD178" s="531"/>
      <c r="AE178" s="531"/>
      <c r="AF178" s="181"/>
      <c r="AG178" s="181"/>
      <c r="AH178" s="297"/>
      <c r="AI178" s="297"/>
      <c r="AJ178" s="32">
        <v>10</v>
      </c>
      <c r="AK178" s="32" t="s">
        <v>245</v>
      </c>
      <c r="AL178" s="567"/>
      <c r="AM178" s="567"/>
      <c r="AN178" s="314"/>
      <c r="AO178" s="314"/>
      <c r="AP178" s="237"/>
      <c r="AQ178" s="237"/>
      <c r="AR178" s="43"/>
      <c r="AS178" s="43"/>
      <c r="AT178" s="35">
        <v>20</v>
      </c>
      <c r="AU178" s="35" t="s">
        <v>252</v>
      </c>
      <c r="AV178" s="296">
        <v>10</v>
      </c>
      <c r="AW178" s="296" t="s">
        <v>244</v>
      </c>
      <c r="AX178" s="644"/>
      <c r="AY178" s="644"/>
      <c r="AZ178" s="286">
        <v>10</v>
      </c>
      <c r="BA178" s="286" t="s">
        <v>240</v>
      </c>
      <c r="BB178" s="169"/>
      <c r="BC178" s="169"/>
      <c r="BD178" s="237">
        <v>100</v>
      </c>
      <c r="BE178" s="237" t="s">
        <v>351</v>
      </c>
      <c r="BF178" s="34"/>
      <c r="BG178" s="680"/>
      <c r="BJ178" s="709">
        <v>20</v>
      </c>
      <c r="BK178" s="709" t="s">
        <v>252</v>
      </c>
      <c r="BX178" s="757">
        <v>60</v>
      </c>
      <c r="BY178" s="757" t="s">
        <v>243</v>
      </c>
      <c r="CD178" s="775">
        <v>20</v>
      </c>
      <c r="CE178" s="778" t="s">
        <v>246</v>
      </c>
      <c r="DL178" s="874">
        <v>10</v>
      </c>
      <c r="DM178" s="874" t="s">
        <v>232</v>
      </c>
      <c r="DV178" s="854">
        <v>10</v>
      </c>
      <c r="DW178" s="854" t="s">
        <v>240</v>
      </c>
    </row>
    <row r="179" spans="1:135" x14ac:dyDescent="0.3">
      <c r="B179" s="541">
        <f t="shared" si="9"/>
        <v>40</v>
      </c>
      <c r="C179" s="356" t="s">
        <v>649</v>
      </c>
      <c r="D179" s="355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8"/>
      <c r="M179" s="398"/>
      <c r="N179" s="300"/>
      <c r="O179" s="300"/>
      <c r="P179" s="169"/>
      <c r="Q179" s="169"/>
      <c r="R179" s="531"/>
      <c r="S179" s="531"/>
      <c r="T179" s="467"/>
      <c r="U179" s="468"/>
      <c r="V179" s="494"/>
      <c r="W179" s="494"/>
      <c r="X179" s="34"/>
      <c r="Y179" s="34"/>
      <c r="Z179" s="163"/>
      <c r="AA179" s="163"/>
      <c r="AB179" s="511"/>
      <c r="AC179" s="511"/>
      <c r="AD179" s="531"/>
      <c r="AE179" s="531"/>
      <c r="AF179" s="181"/>
      <c r="AG179" s="181"/>
      <c r="AH179" s="297">
        <v>20</v>
      </c>
      <c r="AI179" s="297" t="s">
        <v>234</v>
      </c>
      <c r="AJ179" s="32"/>
      <c r="AK179" s="32"/>
      <c r="AL179" s="567"/>
      <c r="AM179" s="567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4"/>
      <c r="AY179" s="644"/>
      <c r="AZ179" s="286"/>
      <c r="BA179" s="286"/>
      <c r="BB179" s="169"/>
      <c r="BC179" s="169"/>
      <c r="BD179" s="237"/>
      <c r="BE179" s="237"/>
      <c r="BF179" s="34"/>
      <c r="BG179" s="680"/>
      <c r="BV179" s="754">
        <v>10</v>
      </c>
      <c r="BW179" s="754" t="s">
        <v>251</v>
      </c>
      <c r="ED179" s="901">
        <v>20</v>
      </c>
      <c r="EE179" s="901" t="s">
        <v>224</v>
      </c>
    </row>
    <row r="180" spans="1:135" x14ac:dyDescent="0.3">
      <c r="B180" s="541">
        <f t="shared" si="9"/>
        <v>41</v>
      </c>
      <c r="C180" s="356" t="s">
        <v>418</v>
      </c>
      <c r="D180" s="355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8"/>
      <c r="M180" s="398"/>
      <c r="N180" s="300"/>
      <c r="O180" s="300"/>
      <c r="P180" s="169"/>
      <c r="Q180" s="169"/>
      <c r="R180" s="531"/>
      <c r="S180" s="531"/>
      <c r="T180" s="467"/>
      <c r="U180" s="468"/>
      <c r="V180" s="494"/>
      <c r="W180" s="494"/>
      <c r="X180" s="34">
        <v>60</v>
      </c>
      <c r="Y180" s="34" t="s">
        <v>226</v>
      </c>
      <c r="Z180" s="163"/>
      <c r="AA180" s="163"/>
      <c r="AB180" s="511"/>
      <c r="AC180" s="511"/>
      <c r="AD180" s="531"/>
      <c r="AE180" s="531"/>
      <c r="AF180" s="181"/>
      <c r="AG180" s="181"/>
      <c r="AH180" s="297"/>
      <c r="AI180" s="297"/>
      <c r="AJ180" s="32"/>
      <c r="AK180" s="32"/>
      <c r="AL180" s="567"/>
      <c r="AM180" s="567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4"/>
      <c r="AY180" s="644"/>
      <c r="AZ180" s="286">
        <v>10</v>
      </c>
      <c r="BA180" s="286" t="s">
        <v>351</v>
      </c>
      <c r="BB180" s="169"/>
      <c r="BC180" s="169"/>
      <c r="BD180" s="237"/>
      <c r="BE180" s="237"/>
      <c r="BF180" s="34"/>
      <c r="BG180" s="680"/>
      <c r="BJ180" s="709">
        <v>10</v>
      </c>
      <c r="BK180" s="709" t="s">
        <v>228</v>
      </c>
      <c r="BV180" s="754">
        <v>10</v>
      </c>
      <c r="BW180" s="754" t="s">
        <v>228</v>
      </c>
      <c r="CH180" s="754">
        <v>100</v>
      </c>
      <c r="CI180" s="784" t="s">
        <v>226</v>
      </c>
      <c r="DD180" s="709">
        <v>10</v>
      </c>
      <c r="DE180" s="709" t="s">
        <v>226</v>
      </c>
      <c r="DF180" s="784">
        <v>10</v>
      </c>
      <c r="DG180" s="784" t="s">
        <v>243</v>
      </c>
      <c r="DN180" s="784">
        <v>20</v>
      </c>
      <c r="DO180" s="784" t="s">
        <v>351</v>
      </c>
      <c r="DZ180" s="892">
        <v>10</v>
      </c>
      <c r="EA180" s="892" t="s">
        <v>243</v>
      </c>
    </row>
    <row r="181" spans="1:135" x14ac:dyDescent="0.3">
      <c r="B181" s="541">
        <f t="shared" si="9"/>
        <v>42</v>
      </c>
      <c r="C181" s="356" t="s">
        <v>410</v>
      </c>
      <c r="D181" s="355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8"/>
      <c r="M181" s="398"/>
      <c r="N181" s="300"/>
      <c r="O181" s="300"/>
      <c r="P181" s="169"/>
      <c r="Q181" s="169"/>
      <c r="R181" s="531"/>
      <c r="S181" s="531"/>
      <c r="T181" s="467">
        <v>20</v>
      </c>
      <c r="U181" s="468" t="s">
        <v>230</v>
      </c>
      <c r="V181" s="494"/>
      <c r="W181" s="494"/>
      <c r="X181" s="34"/>
      <c r="Y181" s="34"/>
      <c r="Z181" s="163"/>
      <c r="AA181" s="163"/>
      <c r="AB181" s="511"/>
      <c r="AC181" s="511"/>
      <c r="AD181" s="531"/>
      <c r="AE181" s="531"/>
      <c r="AF181" s="181"/>
      <c r="AG181" s="181"/>
      <c r="AH181" s="297"/>
      <c r="AI181" s="297"/>
      <c r="AJ181" s="32"/>
      <c r="AK181" s="32"/>
      <c r="AL181" s="567"/>
      <c r="AM181" s="567"/>
      <c r="AN181" s="314"/>
      <c r="AO181" s="314"/>
      <c r="AP181" s="237"/>
      <c r="AQ181" s="237"/>
      <c r="AR181" s="43">
        <v>10</v>
      </c>
      <c r="AS181" s="43" t="s">
        <v>233</v>
      </c>
      <c r="AT181" s="35">
        <v>10</v>
      </c>
      <c r="AU181" s="35" t="s">
        <v>227</v>
      </c>
      <c r="AV181" s="296"/>
      <c r="AW181" s="296"/>
      <c r="AX181" s="644"/>
      <c r="AY181" s="644"/>
      <c r="AZ181" s="286"/>
      <c r="BA181" s="286"/>
      <c r="BB181" s="169">
        <v>10</v>
      </c>
      <c r="BC181" s="169" t="s">
        <v>233</v>
      </c>
      <c r="BD181" s="237"/>
      <c r="BE181" s="237"/>
      <c r="BF181" s="34"/>
      <c r="BG181" s="680"/>
      <c r="CD181" s="775">
        <v>10</v>
      </c>
      <c r="CE181" s="778" t="s">
        <v>230</v>
      </c>
      <c r="CP181" s="769">
        <v>10</v>
      </c>
      <c r="CQ181" s="772" t="s">
        <v>233</v>
      </c>
      <c r="DD181" s="709">
        <v>20</v>
      </c>
      <c r="DE181" s="709" t="s">
        <v>230</v>
      </c>
      <c r="ED181" s="901">
        <v>10</v>
      </c>
      <c r="EE181" s="901" t="s">
        <v>233</v>
      </c>
    </row>
    <row r="182" spans="1:135" x14ac:dyDescent="0.3">
      <c r="B182" s="541">
        <f t="shared" si="9"/>
        <v>43</v>
      </c>
      <c r="C182" s="356" t="s">
        <v>549</v>
      </c>
      <c r="D182" s="355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8"/>
      <c r="M182" s="398"/>
      <c r="N182" s="300"/>
      <c r="O182" s="300"/>
      <c r="P182" s="169"/>
      <c r="Q182" s="169"/>
      <c r="R182" s="531"/>
      <c r="S182" s="531"/>
      <c r="T182" s="467"/>
      <c r="U182" s="468"/>
      <c r="V182" s="494"/>
      <c r="W182" s="494"/>
      <c r="X182" s="34"/>
      <c r="Y182" s="34"/>
      <c r="Z182" s="163"/>
      <c r="AA182" s="163"/>
      <c r="AB182" s="511"/>
      <c r="AC182" s="511"/>
      <c r="AD182" s="531"/>
      <c r="AE182" s="531"/>
      <c r="AF182" s="181"/>
      <c r="AG182" s="181"/>
      <c r="AH182" s="297"/>
      <c r="AI182" s="297"/>
      <c r="AJ182" s="32"/>
      <c r="AK182" s="32"/>
      <c r="AL182" s="567"/>
      <c r="AM182" s="567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4"/>
      <c r="AY182" s="644"/>
      <c r="AZ182" s="286"/>
      <c r="BA182" s="286"/>
      <c r="BB182" s="169"/>
      <c r="BC182" s="169"/>
      <c r="BD182" s="237"/>
      <c r="BE182" s="237"/>
      <c r="BF182" s="34"/>
      <c r="BG182" s="680"/>
      <c r="BZ182" s="732">
        <v>10</v>
      </c>
      <c r="CA182" s="732" t="s">
        <v>352</v>
      </c>
      <c r="CV182" s="848">
        <v>10</v>
      </c>
      <c r="CW182" s="851" t="s">
        <v>232</v>
      </c>
      <c r="DB182" s="857">
        <v>10</v>
      </c>
      <c r="DC182" s="857" t="s">
        <v>232</v>
      </c>
      <c r="DF182" s="784">
        <v>10</v>
      </c>
      <c r="DG182" s="784" t="s">
        <v>281</v>
      </c>
    </row>
    <row r="183" spans="1:135" x14ac:dyDescent="0.3">
      <c r="B183" s="541">
        <f t="shared" si="9"/>
        <v>44</v>
      </c>
      <c r="C183" s="356" t="s">
        <v>451</v>
      </c>
      <c r="D183" s="355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8"/>
      <c r="M183" s="398"/>
      <c r="N183" s="300"/>
      <c r="O183" s="300"/>
      <c r="P183" s="169"/>
      <c r="Q183" s="169"/>
      <c r="R183" s="531"/>
      <c r="S183" s="531"/>
      <c r="T183" s="467"/>
      <c r="U183" s="468"/>
      <c r="V183" s="494"/>
      <c r="W183" s="494"/>
      <c r="X183" s="34"/>
      <c r="Y183" s="34"/>
      <c r="Z183" s="163"/>
      <c r="AA183" s="163"/>
      <c r="AB183" s="511"/>
      <c r="AC183" s="511"/>
      <c r="AD183" s="531"/>
      <c r="AE183" s="531"/>
      <c r="AF183" s="181"/>
      <c r="AG183" s="181"/>
      <c r="AH183" s="297"/>
      <c r="AI183" s="297"/>
      <c r="AJ183" s="32"/>
      <c r="AK183" s="32"/>
      <c r="AL183" s="567"/>
      <c r="AM183" s="567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4"/>
      <c r="AY183" s="644"/>
      <c r="AZ183" s="286"/>
      <c r="BA183" s="286"/>
      <c r="BB183" s="169"/>
      <c r="BC183" s="169"/>
      <c r="BD183" s="237"/>
      <c r="BE183" s="237"/>
      <c r="BF183" s="34"/>
      <c r="BG183" s="680"/>
      <c r="CD183" s="775">
        <v>10</v>
      </c>
      <c r="CE183" s="778" t="s">
        <v>244</v>
      </c>
      <c r="CN183" s="781">
        <v>10</v>
      </c>
      <c r="CO183" s="781" t="s">
        <v>241</v>
      </c>
      <c r="DN183" s="784">
        <v>10</v>
      </c>
      <c r="DO183" s="784" t="s">
        <v>244</v>
      </c>
      <c r="DR183" s="883">
        <v>10</v>
      </c>
      <c r="DS183" s="886" t="s">
        <v>241</v>
      </c>
    </row>
    <row r="184" spans="1:135" x14ac:dyDescent="0.3">
      <c r="B184" s="541">
        <f t="shared" si="9"/>
        <v>45</v>
      </c>
      <c r="C184" s="357" t="s">
        <v>507</v>
      </c>
      <c r="D184" s="355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8"/>
      <c r="M184" s="398"/>
      <c r="N184" s="300"/>
      <c r="O184" s="300"/>
      <c r="P184" s="169"/>
      <c r="Q184" s="169"/>
      <c r="R184" s="531"/>
      <c r="S184" s="531"/>
      <c r="T184" s="467"/>
      <c r="U184" s="468"/>
      <c r="V184" s="494">
        <v>100</v>
      </c>
      <c r="W184" s="494" t="s">
        <v>351</v>
      </c>
      <c r="X184" s="34">
        <v>10</v>
      </c>
      <c r="Y184" s="34" t="s">
        <v>243</v>
      </c>
      <c r="Z184" s="163"/>
      <c r="AA184" s="163"/>
      <c r="AB184" s="511"/>
      <c r="AC184" s="511"/>
      <c r="AD184" s="531"/>
      <c r="AE184" s="531"/>
      <c r="AF184" s="181"/>
      <c r="AG184" s="181"/>
      <c r="AH184" s="297"/>
      <c r="AI184" s="297"/>
      <c r="AJ184" s="32"/>
      <c r="AK184" s="32"/>
      <c r="AL184" s="567"/>
      <c r="AM184" s="567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4"/>
      <c r="AY184" s="644"/>
      <c r="AZ184" s="286"/>
      <c r="BA184" s="286"/>
      <c r="BB184" s="169"/>
      <c r="BC184" s="169"/>
      <c r="BD184" s="237"/>
      <c r="BE184" s="237"/>
      <c r="BF184" s="34">
        <v>50</v>
      </c>
      <c r="BG184" s="680" t="s">
        <v>283</v>
      </c>
      <c r="BH184" s="703">
        <v>60</v>
      </c>
      <c r="BI184" s="703" t="s">
        <v>243</v>
      </c>
      <c r="CD184" s="775">
        <v>10</v>
      </c>
      <c r="CE184" s="778" t="s">
        <v>252</v>
      </c>
      <c r="CR184" s="835">
        <v>30</v>
      </c>
      <c r="CS184" s="832" t="s">
        <v>243</v>
      </c>
    </row>
    <row r="185" spans="1:135" x14ac:dyDescent="0.3">
      <c r="B185" s="541">
        <f t="shared" si="9"/>
        <v>46</v>
      </c>
      <c r="C185" s="356" t="s">
        <v>286</v>
      </c>
      <c r="D185" s="355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8">
        <v>10</v>
      </c>
      <c r="M185" s="398" t="s">
        <v>230</v>
      </c>
      <c r="N185" s="301">
        <v>10</v>
      </c>
      <c r="O185" s="301" t="s">
        <v>233</v>
      </c>
      <c r="P185" s="170">
        <v>10</v>
      </c>
      <c r="Q185" s="170" t="s">
        <v>233</v>
      </c>
      <c r="R185" s="531"/>
      <c r="S185" s="531"/>
      <c r="T185" s="467">
        <v>20</v>
      </c>
      <c r="U185" s="468" t="s">
        <v>257</v>
      </c>
      <c r="V185" s="494"/>
      <c r="W185" s="494"/>
      <c r="X185" s="34">
        <v>10</v>
      </c>
      <c r="Y185" s="34" t="s">
        <v>257</v>
      </c>
      <c r="Z185" s="163">
        <v>10</v>
      </c>
      <c r="AA185" s="163" t="s">
        <v>233</v>
      </c>
      <c r="AB185" s="511"/>
      <c r="AC185" s="511"/>
      <c r="AD185" s="531"/>
      <c r="AE185" s="531"/>
      <c r="AF185" s="181"/>
      <c r="AG185" s="181"/>
      <c r="AH185" s="297"/>
      <c r="AI185" s="297"/>
      <c r="AJ185" s="32">
        <v>10</v>
      </c>
      <c r="AK185" s="32" t="s">
        <v>230</v>
      </c>
      <c r="AL185" s="567">
        <v>10</v>
      </c>
      <c r="AM185" s="567" t="s">
        <v>230</v>
      </c>
      <c r="AN185" s="314"/>
      <c r="AO185" s="314"/>
      <c r="AP185" s="237">
        <v>50</v>
      </c>
      <c r="AQ185" s="237" t="s">
        <v>257</v>
      </c>
      <c r="AR185" s="43">
        <v>10</v>
      </c>
      <c r="AS185" s="43" t="s">
        <v>233</v>
      </c>
      <c r="AT185" s="35">
        <v>30</v>
      </c>
      <c r="AU185" s="35" t="s">
        <v>257</v>
      </c>
      <c r="AV185" s="296"/>
      <c r="AW185" s="296"/>
      <c r="AX185" s="644"/>
      <c r="AY185" s="644"/>
      <c r="AZ185" s="286"/>
      <c r="BA185" s="286"/>
      <c r="BB185" s="169">
        <v>10</v>
      </c>
      <c r="BC185" s="169" t="s">
        <v>227</v>
      </c>
      <c r="BD185" s="237"/>
      <c r="BE185" s="237"/>
      <c r="BF185" s="34"/>
      <c r="BG185" s="680"/>
      <c r="BJ185" s="709">
        <v>30</v>
      </c>
      <c r="BK185" s="709" t="s">
        <v>334</v>
      </c>
      <c r="BL185" s="714">
        <v>20</v>
      </c>
      <c r="BM185" s="714" t="s">
        <v>334</v>
      </c>
      <c r="BN185" s="727">
        <v>20</v>
      </c>
      <c r="BO185" s="727" t="s">
        <v>227</v>
      </c>
      <c r="BX185" s="757">
        <v>10</v>
      </c>
      <c r="BY185" s="757" t="s">
        <v>227</v>
      </c>
      <c r="BZ185" s="732">
        <v>10</v>
      </c>
      <c r="CA185" s="732" t="s">
        <v>227</v>
      </c>
      <c r="CD185" s="775">
        <v>70</v>
      </c>
      <c r="CE185" s="778" t="s">
        <v>334</v>
      </c>
      <c r="CN185" s="781">
        <v>10</v>
      </c>
      <c r="CO185" s="781" t="s">
        <v>227</v>
      </c>
      <c r="CP185" s="769">
        <v>30</v>
      </c>
      <c r="CQ185" s="772" t="s">
        <v>230</v>
      </c>
      <c r="CT185" s="754">
        <v>110</v>
      </c>
      <c r="CU185" s="754" t="s">
        <v>227</v>
      </c>
      <c r="CV185" s="848">
        <v>10</v>
      </c>
      <c r="CW185" s="851" t="s">
        <v>227</v>
      </c>
      <c r="CZ185" s="854">
        <v>40</v>
      </c>
      <c r="DA185" s="854" t="s">
        <v>230</v>
      </c>
      <c r="DB185" s="857">
        <v>20</v>
      </c>
      <c r="DC185" s="857" t="s">
        <v>227</v>
      </c>
      <c r="DH185" s="781">
        <v>20</v>
      </c>
      <c r="DI185" s="781" t="s">
        <v>227</v>
      </c>
      <c r="DP185" s="825">
        <v>20</v>
      </c>
      <c r="DQ185" s="825" t="s">
        <v>257</v>
      </c>
      <c r="DX185" s="889">
        <v>50</v>
      </c>
      <c r="DY185" s="889" t="s">
        <v>230</v>
      </c>
      <c r="DZ185" s="892">
        <v>10</v>
      </c>
      <c r="EA185" s="892" t="s">
        <v>230</v>
      </c>
      <c r="ED185" s="901">
        <v>30</v>
      </c>
      <c r="EE185" s="901" t="s">
        <v>230</v>
      </c>
    </row>
    <row r="186" spans="1:135" x14ac:dyDescent="0.3">
      <c r="B186" s="541">
        <f t="shared" si="9"/>
        <v>47</v>
      </c>
      <c r="C186" s="356" t="s">
        <v>14</v>
      </c>
      <c r="D186" s="355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8"/>
      <c r="M186" s="398"/>
      <c r="N186" s="300"/>
      <c r="O186" s="300"/>
      <c r="P186" s="169"/>
      <c r="Q186" s="169"/>
      <c r="R186" s="532"/>
      <c r="S186" s="532"/>
      <c r="T186" s="467">
        <v>20</v>
      </c>
      <c r="U186" s="467" t="s">
        <v>337</v>
      </c>
      <c r="V186" s="495"/>
      <c r="W186" s="495"/>
      <c r="X186" s="43"/>
      <c r="Y186" s="43"/>
      <c r="Z186" s="164"/>
      <c r="AA186" s="164"/>
      <c r="AB186" s="512"/>
      <c r="AC186" s="512"/>
      <c r="AD186" s="532"/>
      <c r="AE186" s="532"/>
      <c r="AF186" s="182"/>
      <c r="AG186" s="182"/>
      <c r="AH186" s="296"/>
      <c r="AI186" s="296"/>
      <c r="AJ186" s="46"/>
      <c r="AK186" s="46"/>
      <c r="AL186" s="568"/>
      <c r="AM186" s="568"/>
      <c r="AN186" s="282"/>
      <c r="AO186" s="282"/>
      <c r="AP186" s="278"/>
      <c r="AQ186" s="278"/>
      <c r="AR186" s="43"/>
      <c r="AS186" s="43"/>
      <c r="AT186" s="160">
        <v>20</v>
      </c>
      <c r="AU186" s="160" t="s">
        <v>337</v>
      </c>
      <c r="AV186" s="296"/>
      <c r="AW186" s="296"/>
      <c r="AX186" s="648"/>
      <c r="AY186" s="648"/>
      <c r="AZ186" s="287"/>
      <c r="BA186" s="287"/>
      <c r="BB186" s="170"/>
      <c r="BC186" s="170"/>
      <c r="BD186" s="278"/>
      <c r="BE186" s="278"/>
      <c r="BF186" s="43"/>
      <c r="BG186" s="684"/>
      <c r="BL186" s="714">
        <v>10</v>
      </c>
      <c r="BM186" s="714" t="s">
        <v>337</v>
      </c>
      <c r="CD186" s="775">
        <v>10</v>
      </c>
      <c r="CE186" s="778" t="s">
        <v>337</v>
      </c>
      <c r="CP186" s="769">
        <v>20</v>
      </c>
      <c r="CQ186" s="772" t="s">
        <v>338</v>
      </c>
      <c r="CV186" s="848">
        <v>10</v>
      </c>
      <c r="CW186" s="851" t="s">
        <v>337</v>
      </c>
      <c r="DD186" s="709">
        <v>30</v>
      </c>
      <c r="DE186" s="709" t="s">
        <v>337</v>
      </c>
      <c r="DH186" s="781">
        <v>20</v>
      </c>
      <c r="DI186" s="781" t="s">
        <v>337</v>
      </c>
    </row>
    <row r="187" spans="1:135" x14ac:dyDescent="0.3">
      <c r="B187" s="541">
        <f t="shared" si="9"/>
        <v>48</v>
      </c>
      <c r="C187" s="356" t="s">
        <v>419</v>
      </c>
      <c r="D187" s="355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252</v>
      </c>
      <c r="L187" s="398"/>
      <c r="M187" s="398"/>
      <c r="N187" s="300"/>
      <c r="O187" s="300"/>
      <c r="P187" s="169"/>
      <c r="Q187" s="169"/>
      <c r="R187" s="532"/>
      <c r="S187" s="532"/>
      <c r="T187" s="467">
        <v>20</v>
      </c>
      <c r="U187" s="467" t="s">
        <v>226</v>
      </c>
      <c r="V187" s="495"/>
      <c r="W187" s="495"/>
      <c r="X187" s="43"/>
      <c r="Y187" s="43"/>
      <c r="Z187" s="164"/>
      <c r="AA187" s="164"/>
      <c r="AB187" s="512">
        <v>10</v>
      </c>
      <c r="AC187" s="512" t="s">
        <v>252</v>
      </c>
      <c r="AD187" s="532"/>
      <c r="AE187" s="532"/>
      <c r="AF187" s="182"/>
      <c r="AG187" s="182"/>
      <c r="AH187" s="296"/>
      <c r="AI187" s="296"/>
      <c r="AJ187" s="46">
        <v>10</v>
      </c>
      <c r="AK187" s="46" t="s">
        <v>243</v>
      </c>
      <c r="AL187" s="568"/>
      <c r="AM187" s="568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8"/>
      <c r="AY187" s="648"/>
      <c r="AZ187" s="287"/>
      <c r="BA187" s="287"/>
      <c r="BB187" s="170"/>
      <c r="BC187" s="170"/>
      <c r="BD187" s="278"/>
      <c r="BE187" s="278"/>
      <c r="BF187" s="43"/>
      <c r="BG187" s="684"/>
      <c r="BJ187" s="709">
        <v>10</v>
      </c>
      <c r="BK187" s="709" t="s">
        <v>243</v>
      </c>
      <c r="DF187" s="784">
        <v>10</v>
      </c>
      <c r="DG187" s="784" t="s">
        <v>240</v>
      </c>
      <c r="DV187" s="854">
        <v>10</v>
      </c>
      <c r="DW187" s="854" t="s">
        <v>243</v>
      </c>
    </row>
    <row r="188" spans="1:135" x14ac:dyDescent="0.3">
      <c r="B188" s="541">
        <f t="shared" si="9"/>
        <v>49</v>
      </c>
      <c r="C188" s="356" t="s">
        <v>650</v>
      </c>
      <c r="D188" s="355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8"/>
      <c r="M188" s="398"/>
      <c r="N188" s="300"/>
      <c r="O188" s="300"/>
      <c r="P188" s="169">
        <v>10</v>
      </c>
      <c r="Q188" s="169" t="s">
        <v>240</v>
      </c>
      <c r="R188" s="532"/>
      <c r="S188" s="532"/>
      <c r="T188" s="467"/>
      <c r="U188" s="467"/>
      <c r="V188" s="495"/>
      <c r="W188" s="495"/>
      <c r="X188" s="43">
        <v>10</v>
      </c>
      <c r="Y188" s="43" t="s">
        <v>252</v>
      </c>
      <c r="Z188" s="164">
        <v>10</v>
      </c>
      <c r="AA188" s="164" t="s">
        <v>240</v>
      </c>
      <c r="AB188" s="512"/>
      <c r="AC188" s="512"/>
      <c r="AD188" s="532"/>
      <c r="AE188" s="532"/>
      <c r="AF188" s="182"/>
      <c r="AG188" s="182"/>
      <c r="AH188" s="296"/>
      <c r="AI188" s="296"/>
      <c r="AJ188" s="46"/>
      <c r="AK188" s="46"/>
      <c r="AL188" s="568"/>
      <c r="AM188" s="568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8"/>
      <c r="AY188" s="648"/>
      <c r="AZ188" s="287"/>
      <c r="BA188" s="287"/>
      <c r="BB188" s="170"/>
      <c r="BC188" s="170"/>
      <c r="BD188" s="278"/>
      <c r="BE188" s="278"/>
      <c r="BF188" s="43"/>
      <c r="BG188" s="684"/>
      <c r="BH188" s="703">
        <v>100</v>
      </c>
      <c r="BI188" s="703" t="s">
        <v>351</v>
      </c>
      <c r="DT188" s="851">
        <v>50</v>
      </c>
      <c r="DU188" s="851" t="s">
        <v>224</v>
      </c>
      <c r="DV188" s="854">
        <v>10</v>
      </c>
      <c r="DW188" s="854" t="s">
        <v>225</v>
      </c>
      <c r="DX188" s="889">
        <v>50</v>
      </c>
      <c r="DY188" s="889" t="s">
        <v>224</v>
      </c>
      <c r="DZ188" s="892">
        <v>10</v>
      </c>
      <c r="EA188" s="892" t="s">
        <v>225</v>
      </c>
    </row>
    <row r="189" spans="1:135" ht="21" customHeight="1" x14ac:dyDescent="0.3">
      <c r="A189" s="388" t="s">
        <v>7</v>
      </c>
      <c r="B189" s="541">
        <f t="shared" si="9"/>
        <v>50</v>
      </c>
      <c r="C189" s="356" t="s">
        <v>16</v>
      </c>
      <c r="D189" s="355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234</v>
      </c>
      <c r="L189" s="398"/>
      <c r="M189" s="398"/>
      <c r="N189" s="300">
        <v>10</v>
      </c>
      <c r="O189" s="300" t="s">
        <v>225</v>
      </c>
      <c r="P189" s="169"/>
      <c r="Q189" s="169"/>
      <c r="R189" s="531"/>
      <c r="S189" s="531"/>
      <c r="T189" s="467">
        <v>20</v>
      </c>
      <c r="U189" s="468" t="s">
        <v>225</v>
      </c>
      <c r="V189" s="494"/>
      <c r="W189" s="494"/>
      <c r="X189" s="34">
        <v>110</v>
      </c>
      <c r="Y189" s="34" t="s">
        <v>251</v>
      </c>
      <c r="Z189" s="163">
        <v>20</v>
      </c>
      <c r="AA189" s="163" t="s">
        <v>225</v>
      </c>
      <c r="AB189" s="511"/>
      <c r="AC189" s="511"/>
      <c r="AD189" s="531">
        <v>30</v>
      </c>
      <c r="AE189" s="531" t="s">
        <v>224</v>
      </c>
      <c r="AF189" s="181"/>
      <c r="AG189" s="181"/>
      <c r="AH189" s="297"/>
      <c r="AI189" s="297"/>
      <c r="AJ189" s="32">
        <v>20</v>
      </c>
      <c r="AK189" s="32" t="s">
        <v>335</v>
      </c>
      <c r="AL189" s="567">
        <v>10</v>
      </c>
      <c r="AM189" s="567" t="s">
        <v>225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4"/>
      <c r="AY189" s="644"/>
      <c r="AZ189" s="286">
        <v>20</v>
      </c>
      <c r="BA189" s="286" t="s">
        <v>225</v>
      </c>
      <c r="BB189" s="169">
        <v>10</v>
      </c>
      <c r="BC189" s="169" t="s">
        <v>225</v>
      </c>
      <c r="BD189" s="237">
        <v>50</v>
      </c>
      <c r="BE189" s="237" t="s">
        <v>224</v>
      </c>
      <c r="BF189" s="34"/>
      <c r="BG189" s="680"/>
      <c r="BJ189" s="709">
        <v>10</v>
      </c>
      <c r="BK189" s="709" t="s">
        <v>225</v>
      </c>
      <c r="BL189" s="714">
        <v>20</v>
      </c>
      <c r="BM189" s="714" t="s">
        <v>225</v>
      </c>
      <c r="BT189" s="742">
        <v>10</v>
      </c>
      <c r="BU189" s="742" t="s">
        <v>225</v>
      </c>
      <c r="BZ189" s="732">
        <v>10</v>
      </c>
      <c r="CA189" s="732" t="s">
        <v>251</v>
      </c>
      <c r="CD189" s="775">
        <v>10</v>
      </c>
      <c r="CE189" s="778" t="s">
        <v>224</v>
      </c>
      <c r="CN189" s="781">
        <v>10</v>
      </c>
      <c r="CO189" s="781" t="s">
        <v>225</v>
      </c>
      <c r="CP189" s="769">
        <v>10</v>
      </c>
      <c r="CQ189" s="772" t="s">
        <v>225</v>
      </c>
      <c r="CR189" s="835">
        <v>120</v>
      </c>
      <c r="CS189" s="832" t="s">
        <v>516</v>
      </c>
      <c r="CX189" s="709">
        <v>10</v>
      </c>
      <c r="CY189" s="709" t="s">
        <v>225</v>
      </c>
      <c r="CZ189" s="854">
        <v>50</v>
      </c>
      <c r="DA189" s="854" t="s">
        <v>225</v>
      </c>
      <c r="DB189" s="857">
        <v>10</v>
      </c>
      <c r="DC189" s="857" t="s">
        <v>225</v>
      </c>
      <c r="DH189" s="781">
        <v>10</v>
      </c>
      <c r="DI189" s="781" t="s">
        <v>248</v>
      </c>
      <c r="DN189" s="784">
        <v>10</v>
      </c>
      <c r="DO189" s="784" t="s">
        <v>224</v>
      </c>
      <c r="DT189" s="851">
        <v>30</v>
      </c>
      <c r="DU189" s="851" t="s">
        <v>224</v>
      </c>
      <c r="DZ189" s="892">
        <v>10</v>
      </c>
      <c r="EA189" s="892" t="s">
        <v>225</v>
      </c>
    </row>
    <row r="190" spans="1:135" x14ac:dyDescent="0.3">
      <c r="B190" s="541">
        <f t="shared" si="9"/>
        <v>51</v>
      </c>
      <c r="C190" s="356" t="s">
        <v>420</v>
      </c>
      <c r="D190" s="355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8"/>
      <c r="M190" s="398"/>
      <c r="N190" s="300"/>
      <c r="O190" s="300"/>
      <c r="P190" s="169"/>
      <c r="Q190" s="169"/>
      <c r="R190" s="531"/>
      <c r="S190" s="531"/>
      <c r="T190" s="467"/>
      <c r="U190" s="468"/>
      <c r="V190" s="494"/>
      <c r="W190" s="494"/>
      <c r="X190" s="34"/>
      <c r="Y190" s="34"/>
      <c r="Z190" s="163"/>
      <c r="AA190" s="163"/>
      <c r="AB190" s="511"/>
      <c r="AC190" s="511"/>
      <c r="AD190" s="531"/>
      <c r="AE190" s="531"/>
      <c r="AF190" s="181"/>
      <c r="AG190" s="181"/>
      <c r="AH190" s="297"/>
      <c r="AI190" s="297"/>
      <c r="AJ190" s="32"/>
      <c r="AK190" s="32"/>
      <c r="AL190" s="567"/>
      <c r="AM190" s="567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4">
        <v>10</v>
      </c>
      <c r="AY190" s="644" t="s">
        <v>365</v>
      </c>
      <c r="AZ190" s="286"/>
      <c r="BA190" s="286"/>
      <c r="BB190" s="169">
        <v>10</v>
      </c>
      <c r="BC190" s="169" t="s">
        <v>365</v>
      </c>
      <c r="BD190" s="237"/>
      <c r="BE190" s="237"/>
      <c r="BF190" s="34"/>
      <c r="BG190" s="680"/>
      <c r="CD190" s="775">
        <v>10</v>
      </c>
      <c r="CE190" s="778" t="s">
        <v>247</v>
      </c>
    </row>
    <row r="191" spans="1:135" x14ac:dyDescent="0.3">
      <c r="B191" s="541">
        <f t="shared" si="9"/>
        <v>52</v>
      </c>
      <c r="C191" s="356" t="s">
        <v>421</v>
      </c>
      <c r="D191" s="355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281</v>
      </c>
      <c r="L191" s="398"/>
      <c r="M191" s="398"/>
      <c r="N191" s="300"/>
      <c r="O191" s="300"/>
      <c r="P191" s="169"/>
      <c r="Q191" s="169"/>
      <c r="R191" s="531"/>
      <c r="S191" s="531"/>
      <c r="T191" s="467">
        <v>20</v>
      </c>
      <c r="U191" s="468" t="s">
        <v>232</v>
      </c>
      <c r="V191" s="494"/>
      <c r="W191" s="494"/>
      <c r="X191" s="34"/>
      <c r="Y191" s="34"/>
      <c r="Z191" s="163">
        <v>5</v>
      </c>
      <c r="AA191" s="163" t="s">
        <v>237</v>
      </c>
      <c r="AB191" s="511"/>
      <c r="AC191" s="511"/>
      <c r="AD191" s="531"/>
      <c r="AE191" s="531"/>
      <c r="AF191" s="181"/>
      <c r="AG191" s="181"/>
      <c r="AH191" s="297"/>
      <c r="AI191" s="297"/>
      <c r="AJ191" s="32">
        <v>10</v>
      </c>
      <c r="AK191" s="32" t="s">
        <v>281</v>
      </c>
      <c r="AL191" s="567"/>
      <c r="AM191" s="567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365</v>
      </c>
      <c r="AX191" s="644"/>
      <c r="AY191" s="644"/>
      <c r="AZ191" s="286">
        <v>5</v>
      </c>
      <c r="BA191" s="286" t="s">
        <v>281</v>
      </c>
      <c r="BB191" s="169"/>
      <c r="BC191" s="169"/>
      <c r="BD191" s="237"/>
      <c r="BE191" s="237"/>
      <c r="BF191" s="34"/>
      <c r="BG191" s="680"/>
      <c r="BJ191" s="709">
        <v>10</v>
      </c>
      <c r="BK191" s="709" t="s">
        <v>281</v>
      </c>
      <c r="CD191" s="775">
        <v>10</v>
      </c>
      <c r="CE191" s="778" t="s">
        <v>247</v>
      </c>
      <c r="CR191" s="835">
        <v>10</v>
      </c>
      <c r="CS191" s="832" t="s">
        <v>281</v>
      </c>
      <c r="DD191" s="709">
        <v>10</v>
      </c>
      <c r="DE191" s="709" t="s">
        <v>242</v>
      </c>
      <c r="DV191" s="854">
        <v>10</v>
      </c>
      <c r="DW191" s="854" t="s">
        <v>281</v>
      </c>
    </row>
    <row r="192" spans="1:135" x14ac:dyDescent="0.3">
      <c r="B192" s="541">
        <f t="shared" si="9"/>
        <v>53</v>
      </c>
      <c r="C192" s="359" t="s">
        <v>626</v>
      </c>
      <c r="D192" s="355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8"/>
      <c r="M192" s="398"/>
      <c r="N192" s="300"/>
      <c r="O192" s="300"/>
      <c r="P192" s="169"/>
      <c r="Q192" s="169"/>
      <c r="R192" s="531"/>
      <c r="S192" s="531"/>
      <c r="T192" s="467"/>
      <c r="U192" s="468"/>
      <c r="V192" s="494"/>
      <c r="W192" s="494"/>
      <c r="X192" s="34"/>
      <c r="Y192" s="34"/>
      <c r="Z192" s="163"/>
      <c r="AA192" s="163"/>
      <c r="AB192" s="511"/>
      <c r="AC192" s="511"/>
      <c r="AD192" s="531"/>
      <c r="AE192" s="531"/>
      <c r="AF192" s="181"/>
      <c r="AG192" s="181"/>
      <c r="AH192" s="297"/>
      <c r="AI192" s="297"/>
      <c r="AJ192" s="32"/>
      <c r="AK192" s="32"/>
      <c r="AL192" s="567"/>
      <c r="AM192" s="567"/>
      <c r="AN192" s="314"/>
      <c r="AO192" s="314"/>
      <c r="AP192" s="237"/>
      <c r="AQ192" s="237"/>
      <c r="AR192" s="43"/>
      <c r="AS192" s="43"/>
      <c r="AT192" s="35">
        <v>10</v>
      </c>
      <c r="AU192" s="35" t="s">
        <v>281</v>
      </c>
      <c r="AV192" s="296"/>
      <c r="AW192" s="296"/>
      <c r="AX192" s="644"/>
      <c r="AY192" s="644"/>
      <c r="AZ192" s="286"/>
      <c r="BA192" s="286"/>
      <c r="BB192" s="169"/>
      <c r="BC192" s="169"/>
      <c r="BD192" s="237"/>
      <c r="BE192" s="237"/>
      <c r="BF192" s="34"/>
      <c r="BG192" s="680"/>
      <c r="CR192" s="835">
        <v>50</v>
      </c>
      <c r="CS192" s="832" t="s">
        <v>241</v>
      </c>
      <c r="CX192" s="709">
        <v>10</v>
      </c>
      <c r="CY192" s="709" t="s">
        <v>232</v>
      </c>
      <c r="DD192" s="709">
        <v>10</v>
      </c>
      <c r="DE192" s="709" t="s">
        <v>244</v>
      </c>
    </row>
    <row r="193" spans="2:131" x14ac:dyDescent="0.3">
      <c r="B193" s="541">
        <f t="shared" si="9"/>
        <v>54</v>
      </c>
      <c r="C193" s="360" t="s">
        <v>107</v>
      </c>
      <c r="D193" s="355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8"/>
      <c r="M193" s="398"/>
      <c r="N193" s="300">
        <v>10</v>
      </c>
      <c r="O193" s="300" t="s">
        <v>242</v>
      </c>
      <c r="P193" s="169"/>
      <c r="Q193" s="169"/>
      <c r="R193" s="531"/>
      <c r="S193" s="531"/>
      <c r="T193" s="467"/>
      <c r="U193" s="468"/>
      <c r="V193" s="494"/>
      <c r="W193" s="494"/>
      <c r="X193" s="34"/>
      <c r="Y193" s="34"/>
      <c r="Z193" s="163"/>
      <c r="AA193" s="163"/>
      <c r="AB193" s="511"/>
      <c r="AC193" s="511"/>
      <c r="AD193" s="531"/>
      <c r="AE193" s="531"/>
      <c r="AF193" s="181"/>
      <c r="AG193" s="181"/>
      <c r="AH193" s="297"/>
      <c r="AI193" s="297"/>
      <c r="AJ193" s="32">
        <v>10</v>
      </c>
      <c r="AK193" s="32" t="s">
        <v>237</v>
      </c>
      <c r="AL193" s="567"/>
      <c r="AM193" s="567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4"/>
      <c r="AY193" s="644"/>
      <c r="AZ193" s="286"/>
      <c r="BA193" s="286"/>
      <c r="BB193" s="169"/>
      <c r="BC193" s="169"/>
      <c r="BD193" s="237"/>
      <c r="BE193" s="237"/>
      <c r="BF193" s="34"/>
      <c r="BG193" s="680"/>
    </row>
    <row r="194" spans="2:131" x14ac:dyDescent="0.3">
      <c r="B194" s="541">
        <f t="shared" si="9"/>
        <v>55</v>
      </c>
      <c r="C194" s="360" t="s">
        <v>422</v>
      </c>
      <c r="D194" s="355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8"/>
      <c r="M194" s="398"/>
      <c r="N194" s="300"/>
      <c r="O194" s="300"/>
      <c r="P194" s="169"/>
      <c r="Q194" s="169"/>
      <c r="R194" s="531"/>
      <c r="S194" s="531"/>
      <c r="T194" s="467">
        <v>10</v>
      </c>
      <c r="U194" s="468" t="s">
        <v>242</v>
      </c>
      <c r="V194" s="494"/>
      <c r="W194" s="494"/>
      <c r="X194" s="34"/>
      <c r="Y194" s="34"/>
      <c r="Z194" s="163"/>
      <c r="AA194" s="163"/>
      <c r="AB194" s="511">
        <v>10</v>
      </c>
      <c r="AC194" s="511" t="s">
        <v>359</v>
      </c>
      <c r="AD194" s="531"/>
      <c r="AE194" s="531"/>
      <c r="AF194" s="181"/>
      <c r="AG194" s="181"/>
      <c r="AH194" s="297"/>
      <c r="AI194" s="297"/>
      <c r="AJ194" s="32"/>
      <c r="AK194" s="32"/>
      <c r="AL194" s="567"/>
      <c r="AM194" s="567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4"/>
      <c r="AY194" s="644"/>
      <c r="AZ194" s="286"/>
      <c r="BA194" s="286"/>
      <c r="BB194" s="169"/>
      <c r="BC194" s="169"/>
      <c r="BD194" s="237"/>
      <c r="BE194" s="237"/>
      <c r="BF194" s="34"/>
      <c r="BG194" s="680"/>
    </row>
    <row r="195" spans="2:131" x14ac:dyDescent="0.3">
      <c r="B195" s="541">
        <f t="shared" si="9"/>
        <v>56</v>
      </c>
      <c r="C195" s="360" t="s">
        <v>423</v>
      </c>
      <c r="D195" s="355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8"/>
      <c r="M195" s="398"/>
      <c r="N195" s="300"/>
      <c r="O195" s="300"/>
      <c r="P195" s="169"/>
      <c r="Q195" s="169"/>
      <c r="R195" s="531"/>
      <c r="S195" s="531"/>
      <c r="T195" s="467"/>
      <c r="U195" s="468"/>
      <c r="V195" s="494"/>
      <c r="W195" s="494"/>
      <c r="X195" s="34"/>
      <c r="Y195" s="34"/>
      <c r="Z195" s="163"/>
      <c r="AA195" s="163"/>
      <c r="AB195" s="511"/>
      <c r="AC195" s="511"/>
      <c r="AD195" s="531"/>
      <c r="AE195" s="531"/>
      <c r="AF195" s="181"/>
      <c r="AG195" s="181"/>
      <c r="AH195" s="297"/>
      <c r="AI195" s="297"/>
      <c r="AJ195" s="32"/>
      <c r="AK195" s="32"/>
      <c r="AL195" s="567"/>
      <c r="AM195" s="567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4"/>
      <c r="AY195" s="644"/>
      <c r="AZ195" s="286"/>
      <c r="BA195" s="286"/>
      <c r="BB195" s="169"/>
      <c r="BC195" s="169"/>
      <c r="BD195" s="237"/>
      <c r="BE195" s="237"/>
      <c r="BF195" s="34"/>
      <c r="BG195" s="680"/>
    </row>
    <row r="196" spans="2:131" x14ac:dyDescent="0.3">
      <c r="B196" s="541">
        <f t="shared" si="9"/>
        <v>57</v>
      </c>
      <c r="C196" s="359" t="s">
        <v>459</v>
      </c>
      <c r="D196" s="355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8"/>
      <c r="M196" s="398"/>
      <c r="N196" s="300">
        <v>5</v>
      </c>
      <c r="O196" s="300" t="s">
        <v>237</v>
      </c>
      <c r="P196" s="169">
        <v>5</v>
      </c>
      <c r="Q196" s="169" t="s">
        <v>237</v>
      </c>
      <c r="R196" s="531"/>
      <c r="S196" s="531"/>
      <c r="T196" s="467">
        <v>10</v>
      </c>
      <c r="U196" s="468" t="s">
        <v>237</v>
      </c>
      <c r="V196" s="494"/>
      <c r="W196" s="494"/>
      <c r="X196" s="34"/>
      <c r="Y196" s="34"/>
      <c r="Z196" s="163"/>
      <c r="AA196" s="163"/>
      <c r="AB196" s="511"/>
      <c r="AC196" s="511"/>
      <c r="AD196" s="531"/>
      <c r="AE196" s="531"/>
      <c r="AF196" s="181"/>
      <c r="AG196" s="181"/>
      <c r="AH196" s="297"/>
      <c r="AI196" s="297"/>
      <c r="AJ196" s="32"/>
      <c r="AK196" s="32"/>
      <c r="AL196" s="567"/>
      <c r="AM196" s="567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4"/>
      <c r="AY196" s="644"/>
      <c r="AZ196" s="286"/>
      <c r="BA196" s="286"/>
      <c r="BB196" s="169"/>
      <c r="BC196" s="169"/>
      <c r="BD196" s="237"/>
      <c r="BE196" s="237"/>
      <c r="BF196" s="34"/>
      <c r="BG196" s="680"/>
      <c r="CD196" s="775">
        <v>10</v>
      </c>
      <c r="CE196" s="778" t="s">
        <v>333</v>
      </c>
      <c r="CP196" s="769">
        <v>10</v>
      </c>
      <c r="CQ196" s="772" t="s">
        <v>242</v>
      </c>
      <c r="CV196" s="848">
        <v>10</v>
      </c>
      <c r="CW196" s="851" t="s">
        <v>242</v>
      </c>
      <c r="DF196" s="784">
        <v>10</v>
      </c>
      <c r="DG196" s="784" t="s">
        <v>359</v>
      </c>
    </row>
    <row r="197" spans="2:131" x14ac:dyDescent="0.3">
      <c r="B197" s="541">
        <f t="shared" si="9"/>
        <v>58</v>
      </c>
      <c r="C197" s="360" t="s">
        <v>606</v>
      </c>
      <c r="D197" s="355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8"/>
      <c r="M197" s="398"/>
      <c r="N197" s="300"/>
      <c r="O197" s="300"/>
      <c r="P197" s="169"/>
      <c r="Q197" s="169"/>
      <c r="R197" s="531"/>
      <c r="S197" s="531"/>
      <c r="T197" s="467"/>
      <c r="U197" s="468"/>
      <c r="V197" s="494"/>
      <c r="W197" s="494"/>
      <c r="X197" s="34"/>
      <c r="Y197" s="34"/>
      <c r="Z197" s="163"/>
      <c r="AA197" s="163"/>
      <c r="AB197" s="511"/>
      <c r="AC197" s="511"/>
      <c r="AD197" s="531"/>
      <c r="AE197" s="531"/>
      <c r="AF197" s="181"/>
      <c r="AG197" s="181"/>
      <c r="AH197" s="297"/>
      <c r="AI197" s="297"/>
      <c r="AJ197" s="32"/>
      <c r="AK197" s="32"/>
      <c r="AL197" s="567"/>
      <c r="AM197" s="567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4"/>
      <c r="AY197" s="644"/>
      <c r="AZ197" s="286"/>
      <c r="BA197" s="286"/>
      <c r="BB197" s="169"/>
      <c r="BC197" s="169"/>
      <c r="BD197" s="237"/>
      <c r="BE197" s="237"/>
      <c r="BF197" s="34"/>
      <c r="BG197" s="680"/>
      <c r="CD197" s="775">
        <v>10</v>
      </c>
      <c r="CE197" s="778" t="s">
        <v>243</v>
      </c>
      <c r="DH197" s="781">
        <v>10</v>
      </c>
      <c r="DI197" s="781" t="s">
        <v>240</v>
      </c>
    </row>
    <row r="198" spans="2:131" x14ac:dyDescent="0.3">
      <c r="B198" s="541">
        <f t="shared" si="9"/>
        <v>59</v>
      </c>
      <c r="C198" s="356" t="s">
        <v>347</v>
      </c>
      <c r="D198" s="355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8"/>
      <c r="M198" s="398"/>
      <c r="N198" s="300"/>
      <c r="O198" s="300"/>
      <c r="P198" s="169"/>
      <c r="Q198" s="169"/>
      <c r="R198" s="532"/>
      <c r="S198" s="532"/>
      <c r="T198" s="467"/>
      <c r="U198" s="467"/>
      <c r="V198" s="495"/>
      <c r="W198" s="495"/>
      <c r="X198" s="43"/>
      <c r="Y198" s="43"/>
      <c r="Z198" s="164"/>
      <c r="AA198" s="164"/>
      <c r="AB198" s="512"/>
      <c r="AC198" s="512"/>
      <c r="AD198" s="532">
        <v>10</v>
      </c>
      <c r="AE198" s="532" t="s">
        <v>281</v>
      </c>
      <c r="AF198" s="182"/>
      <c r="AG198" s="182"/>
      <c r="AH198" s="296"/>
      <c r="AI198" s="296"/>
      <c r="AJ198" s="46"/>
      <c r="AK198" s="46"/>
      <c r="AL198" s="568"/>
      <c r="AM198" s="568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8"/>
      <c r="AY198" s="648"/>
      <c r="AZ198" s="287"/>
      <c r="BA198" s="287"/>
      <c r="BB198" s="170"/>
      <c r="BC198" s="170"/>
      <c r="BD198" s="278"/>
      <c r="BE198" s="278"/>
      <c r="BF198" s="43"/>
      <c r="BG198" s="684"/>
    </row>
    <row r="199" spans="2:131" x14ac:dyDescent="0.3">
      <c r="B199" s="541">
        <f t="shared" si="9"/>
        <v>60</v>
      </c>
      <c r="C199" s="356" t="s">
        <v>627</v>
      </c>
      <c r="D199" s="355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8"/>
      <c r="M199" s="398"/>
      <c r="N199" s="300"/>
      <c r="O199" s="300"/>
      <c r="P199" s="169"/>
      <c r="Q199" s="169"/>
      <c r="R199" s="532"/>
      <c r="S199" s="532"/>
      <c r="T199" s="467"/>
      <c r="U199" s="467"/>
      <c r="V199" s="495"/>
      <c r="W199" s="495"/>
      <c r="X199" s="43"/>
      <c r="Y199" s="43"/>
      <c r="Z199" s="164"/>
      <c r="AA199" s="164"/>
      <c r="AB199" s="512"/>
      <c r="AC199" s="512"/>
      <c r="AD199" s="532"/>
      <c r="AE199" s="532"/>
      <c r="AF199" s="182"/>
      <c r="AG199" s="182"/>
      <c r="AH199" s="296"/>
      <c r="AI199" s="296"/>
      <c r="AJ199" s="46"/>
      <c r="AK199" s="46"/>
      <c r="AL199" s="568"/>
      <c r="AM199" s="568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8"/>
      <c r="AY199" s="648"/>
      <c r="AZ199" s="287"/>
      <c r="BA199" s="287"/>
      <c r="BB199" s="170"/>
      <c r="BC199" s="170"/>
      <c r="BD199" s="278"/>
      <c r="BE199" s="278"/>
      <c r="BF199" s="43"/>
      <c r="BG199" s="684"/>
      <c r="CX199" s="709">
        <v>10</v>
      </c>
      <c r="CY199" s="709" t="s">
        <v>237</v>
      </c>
      <c r="DB199" s="857">
        <v>10</v>
      </c>
      <c r="DC199" s="857" t="s">
        <v>237</v>
      </c>
      <c r="DD199" s="709">
        <v>10</v>
      </c>
      <c r="DE199" s="709" t="s">
        <v>352</v>
      </c>
      <c r="DF199" s="784">
        <v>10</v>
      </c>
      <c r="DG199" s="784" t="s">
        <v>359</v>
      </c>
    </row>
    <row r="200" spans="2:131" x14ac:dyDescent="0.3">
      <c r="B200" s="541">
        <f t="shared" si="9"/>
        <v>61</v>
      </c>
      <c r="C200" s="356" t="s">
        <v>502</v>
      </c>
      <c r="D200" s="355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8"/>
      <c r="M200" s="398"/>
      <c r="N200" s="300"/>
      <c r="O200" s="300"/>
      <c r="P200" s="169"/>
      <c r="Q200" s="169"/>
      <c r="R200" s="532"/>
      <c r="S200" s="532"/>
      <c r="T200" s="467"/>
      <c r="U200" s="467"/>
      <c r="V200" s="495"/>
      <c r="W200" s="495"/>
      <c r="X200" s="43"/>
      <c r="Y200" s="43"/>
      <c r="Z200" s="164"/>
      <c r="AA200" s="164"/>
      <c r="AB200" s="512"/>
      <c r="AC200" s="512"/>
      <c r="AD200" s="532"/>
      <c r="AE200" s="532"/>
      <c r="AF200" s="182"/>
      <c r="AG200" s="182"/>
      <c r="AH200" s="296"/>
      <c r="AI200" s="296"/>
      <c r="AJ200" s="46"/>
      <c r="AK200" s="46"/>
      <c r="AL200" s="568"/>
      <c r="AM200" s="568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8"/>
      <c r="AY200" s="648"/>
      <c r="AZ200" s="287"/>
      <c r="BA200" s="287"/>
      <c r="BB200" s="170"/>
      <c r="BC200" s="170"/>
      <c r="BD200" s="278"/>
      <c r="BE200" s="278"/>
      <c r="BF200" s="43"/>
      <c r="BG200" s="684"/>
    </row>
    <row r="201" spans="2:131" x14ac:dyDescent="0.3">
      <c r="B201" s="541">
        <f t="shared" si="9"/>
        <v>62</v>
      </c>
      <c r="C201" s="356" t="s">
        <v>651</v>
      </c>
      <c r="D201" s="355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8"/>
      <c r="M201" s="398"/>
      <c r="N201" s="300"/>
      <c r="O201" s="300"/>
      <c r="P201" s="169"/>
      <c r="Q201" s="169"/>
      <c r="R201" s="531"/>
      <c r="S201" s="531"/>
      <c r="T201" s="467"/>
      <c r="U201" s="468"/>
      <c r="V201" s="494"/>
      <c r="W201" s="494"/>
      <c r="X201" s="34"/>
      <c r="Y201" s="34"/>
      <c r="Z201" s="163"/>
      <c r="AA201" s="163"/>
      <c r="AB201" s="511"/>
      <c r="AC201" s="511"/>
      <c r="AD201" s="531"/>
      <c r="AE201" s="531"/>
      <c r="AF201" s="181"/>
      <c r="AG201" s="181"/>
      <c r="AH201" s="297"/>
      <c r="AI201" s="297"/>
      <c r="AJ201" s="32"/>
      <c r="AK201" s="32"/>
      <c r="AL201" s="567"/>
      <c r="AM201" s="567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4"/>
      <c r="AY201" s="644"/>
      <c r="AZ201" s="286"/>
      <c r="BA201" s="286"/>
      <c r="BB201" s="169">
        <v>10</v>
      </c>
      <c r="BC201" s="169" t="s">
        <v>224</v>
      </c>
      <c r="BD201" s="237"/>
      <c r="BE201" s="237"/>
      <c r="BF201" s="34"/>
      <c r="BG201" s="680"/>
      <c r="BH201" s="703">
        <v>100</v>
      </c>
      <c r="BI201" s="703" t="s">
        <v>287</v>
      </c>
      <c r="CD201" s="775">
        <v>10</v>
      </c>
      <c r="CE201" s="778" t="s">
        <v>224</v>
      </c>
    </row>
    <row r="202" spans="2:131" x14ac:dyDescent="0.3">
      <c r="B202" s="541">
        <f t="shared" si="9"/>
        <v>63</v>
      </c>
      <c r="C202" s="356" t="s">
        <v>424</v>
      </c>
      <c r="D202" s="355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8"/>
      <c r="M202" s="398"/>
      <c r="N202" s="300"/>
      <c r="O202" s="300"/>
      <c r="P202" s="169"/>
      <c r="Q202" s="169"/>
      <c r="R202" s="531"/>
      <c r="S202" s="531"/>
      <c r="T202" s="467"/>
      <c r="U202" s="468"/>
      <c r="V202" s="494"/>
      <c r="W202" s="494"/>
      <c r="X202" s="34"/>
      <c r="Y202" s="34"/>
      <c r="Z202" s="163"/>
      <c r="AA202" s="163"/>
      <c r="AB202" s="511"/>
      <c r="AC202" s="511"/>
      <c r="AD202" s="531"/>
      <c r="AE202" s="531"/>
      <c r="AF202" s="181"/>
      <c r="AG202" s="181"/>
      <c r="AH202" s="297"/>
      <c r="AI202" s="297"/>
      <c r="AJ202" s="32"/>
      <c r="AK202" s="32"/>
      <c r="AL202" s="567"/>
      <c r="AM202" s="567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4"/>
      <c r="AY202" s="644"/>
      <c r="AZ202" s="286"/>
      <c r="BA202" s="286"/>
      <c r="BB202" s="169"/>
      <c r="BC202" s="169"/>
      <c r="BD202" s="237"/>
      <c r="BE202" s="237"/>
      <c r="BF202" s="34"/>
      <c r="BG202" s="680"/>
      <c r="CD202" s="775">
        <v>10</v>
      </c>
      <c r="CE202" s="778" t="s">
        <v>242</v>
      </c>
    </row>
    <row r="203" spans="2:131" x14ac:dyDescent="0.3">
      <c r="B203" s="541">
        <f t="shared" ref="B203:B276" si="12">B202+1</f>
        <v>64</v>
      </c>
      <c r="C203" s="356" t="s">
        <v>425</v>
      </c>
      <c r="D203" s="355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8"/>
      <c r="M203" s="398"/>
      <c r="N203" s="300"/>
      <c r="O203" s="300"/>
      <c r="P203" s="169"/>
      <c r="Q203" s="169"/>
      <c r="R203" s="531"/>
      <c r="S203" s="531"/>
      <c r="T203" s="467"/>
      <c r="U203" s="468"/>
      <c r="V203" s="494"/>
      <c r="W203" s="494"/>
      <c r="X203" s="34"/>
      <c r="Y203" s="34"/>
      <c r="Z203" s="163"/>
      <c r="AA203" s="163"/>
      <c r="AB203" s="511"/>
      <c r="AC203" s="511"/>
      <c r="AD203" s="531"/>
      <c r="AE203" s="531"/>
      <c r="AF203" s="181"/>
      <c r="AG203" s="181"/>
      <c r="AH203" s="297"/>
      <c r="AI203" s="297"/>
      <c r="AJ203" s="32"/>
      <c r="AK203" s="32"/>
      <c r="AL203" s="567"/>
      <c r="AM203" s="567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4"/>
      <c r="AY203" s="644"/>
      <c r="AZ203" s="286"/>
      <c r="BA203" s="286"/>
      <c r="BB203" s="169"/>
      <c r="BC203" s="169"/>
      <c r="BD203" s="237"/>
      <c r="BE203" s="237"/>
      <c r="BF203" s="34"/>
      <c r="BG203" s="680"/>
    </row>
    <row r="204" spans="2:131" x14ac:dyDescent="0.3">
      <c r="B204" s="541">
        <f t="shared" si="12"/>
        <v>65</v>
      </c>
      <c r="C204" s="356" t="s">
        <v>454</v>
      </c>
      <c r="D204" s="355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8"/>
      <c r="M204" s="398"/>
      <c r="N204" s="300"/>
      <c r="O204" s="300"/>
      <c r="P204" s="169"/>
      <c r="Q204" s="169"/>
      <c r="R204" s="531"/>
      <c r="S204" s="531"/>
      <c r="T204" s="467"/>
      <c r="U204" s="468"/>
      <c r="V204" s="494"/>
      <c r="W204" s="494"/>
      <c r="X204" s="34"/>
      <c r="Y204" s="34"/>
      <c r="Z204" s="163"/>
      <c r="AA204" s="163"/>
      <c r="AB204" s="511"/>
      <c r="AC204" s="511"/>
      <c r="AD204" s="531"/>
      <c r="AE204" s="531"/>
      <c r="AF204" s="181"/>
      <c r="AG204" s="181"/>
      <c r="AH204" s="297"/>
      <c r="AI204" s="297"/>
      <c r="AJ204" s="32">
        <v>10</v>
      </c>
      <c r="AK204" s="32" t="s">
        <v>245</v>
      </c>
      <c r="AL204" s="567"/>
      <c r="AM204" s="567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4"/>
      <c r="AY204" s="644"/>
      <c r="AZ204" s="286"/>
      <c r="BA204" s="286"/>
      <c r="BB204" s="169"/>
      <c r="BC204" s="169"/>
      <c r="BD204" s="237"/>
      <c r="BE204" s="237"/>
      <c r="BF204" s="34"/>
      <c r="BG204" s="680"/>
      <c r="CD204" s="775">
        <v>10</v>
      </c>
      <c r="CE204" s="778" t="s">
        <v>252</v>
      </c>
      <c r="CX204" s="709">
        <v>10</v>
      </c>
      <c r="CY204" s="709" t="s">
        <v>252</v>
      </c>
    </row>
    <row r="205" spans="2:131" x14ac:dyDescent="0.3">
      <c r="B205" s="541">
        <f t="shared" si="12"/>
        <v>66</v>
      </c>
      <c r="C205" s="356" t="s">
        <v>426</v>
      </c>
      <c r="D205" s="355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8"/>
      <c r="M205" s="398"/>
      <c r="N205" s="300"/>
      <c r="O205" s="300"/>
      <c r="P205" s="169"/>
      <c r="Q205" s="169"/>
      <c r="R205" s="531"/>
      <c r="S205" s="531"/>
      <c r="T205" s="467">
        <v>20</v>
      </c>
      <c r="U205" s="468" t="s">
        <v>245</v>
      </c>
      <c r="V205" s="494"/>
      <c r="W205" s="494"/>
      <c r="X205" s="34"/>
      <c r="Y205" s="34"/>
      <c r="Z205" s="163"/>
      <c r="AA205" s="163"/>
      <c r="AB205" s="511"/>
      <c r="AC205" s="511"/>
      <c r="AD205" s="531"/>
      <c r="AE205" s="531"/>
      <c r="AF205" s="181"/>
      <c r="AG205" s="181"/>
      <c r="AH205" s="297"/>
      <c r="AI205" s="297"/>
      <c r="AJ205" s="32"/>
      <c r="AK205" s="32"/>
      <c r="AL205" s="567"/>
      <c r="AM205" s="567"/>
      <c r="AN205" s="314"/>
      <c r="AO205" s="314"/>
      <c r="AP205" s="237"/>
      <c r="AQ205" s="237"/>
      <c r="AR205" s="43"/>
      <c r="AS205" s="43"/>
      <c r="AT205" s="35">
        <v>10</v>
      </c>
      <c r="AU205" s="35" t="s">
        <v>241</v>
      </c>
      <c r="AV205" s="296"/>
      <c r="AW205" s="296"/>
      <c r="AX205" s="644"/>
      <c r="AY205" s="644"/>
      <c r="AZ205" s="286"/>
      <c r="BA205" s="286"/>
      <c r="BB205" s="169"/>
      <c r="BC205" s="169"/>
      <c r="BD205" s="237"/>
      <c r="BE205" s="237"/>
      <c r="BF205" s="34"/>
      <c r="BG205" s="680"/>
      <c r="CD205" s="775">
        <v>10</v>
      </c>
      <c r="CE205" s="778" t="s">
        <v>245</v>
      </c>
    </row>
    <row r="206" spans="2:131" x14ac:dyDescent="0.3">
      <c r="B206" s="541">
        <f t="shared" si="12"/>
        <v>67</v>
      </c>
      <c r="C206" s="356" t="s">
        <v>428</v>
      </c>
      <c r="D206" s="355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8"/>
      <c r="M206" s="398"/>
      <c r="N206" s="300"/>
      <c r="O206" s="300"/>
      <c r="P206" s="169">
        <v>5</v>
      </c>
      <c r="Q206" s="169" t="s">
        <v>241</v>
      </c>
      <c r="R206" s="531">
        <v>10</v>
      </c>
      <c r="S206" s="531" t="s">
        <v>241</v>
      </c>
      <c r="T206" s="467">
        <v>20</v>
      </c>
      <c r="U206" s="468" t="s">
        <v>295</v>
      </c>
      <c r="V206" s="494"/>
      <c r="W206" s="494"/>
      <c r="X206" s="34">
        <v>10</v>
      </c>
      <c r="Y206" s="34" t="s">
        <v>295</v>
      </c>
      <c r="Z206" s="163"/>
      <c r="AA206" s="163"/>
      <c r="AB206" s="511"/>
      <c r="AC206" s="511"/>
      <c r="AD206" s="531"/>
      <c r="AE206" s="531"/>
      <c r="AF206" s="181"/>
      <c r="AG206" s="181"/>
      <c r="AH206" s="297"/>
      <c r="AI206" s="297"/>
      <c r="AJ206" s="32"/>
      <c r="AK206" s="32"/>
      <c r="AL206" s="567">
        <v>10</v>
      </c>
      <c r="AM206" s="567" t="s">
        <v>244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4">
        <v>10</v>
      </c>
      <c r="AY206" s="644" t="s">
        <v>244</v>
      </c>
      <c r="AZ206" s="286">
        <v>10</v>
      </c>
      <c r="BA206" s="286" t="s">
        <v>241</v>
      </c>
      <c r="BB206" s="169">
        <v>10</v>
      </c>
      <c r="BC206" s="169" t="s">
        <v>244</v>
      </c>
      <c r="BD206" s="237"/>
      <c r="BE206" s="237"/>
      <c r="BF206" s="34"/>
      <c r="BG206" s="680"/>
      <c r="CB206" s="772">
        <v>50</v>
      </c>
      <c r="CC206" s="769" t="s">
        <v>241</v>
      </c>
      <c r="CX206" s="709">
        <v>10</v>
      </c>
      <c r="CY206" s="709" t="s">
        <v>241</v>
      </c>
      <c r="DB206" s="857">
        <v>10</v>
      </c>
      <c r="DC206" s="857" t="s">
        <v>295</v>
      </c>
      <c r="DN206" s="784">
        <v>20</v>
      </c>
      <c r="DO206" s="784" t="s">
        <v>295</v>
      </c>
      <c r="DV206" s="854">
        <v>10</v>
      </c>
      <c r="DW206" s="854" t="s">
        <v>241</v>
      </c>
      <c r="DZ206" s="892">
        <v>10</v>
      </c>
      <c r="EA206" s="892" t="s">
        <v>244</v>
      </c>
    </row>
    <row r="207" spans="2:131" x14ac:dyDescent="0.3">
      <c r="B207" s="541">
        <f t="shared" si="12"/>
        <v>68</v>
      </c>
      <c r="C207" s="356" t="s">
        <v>603</v>
      </c>
      <c r="D207" s="355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252</v>
      </c>
      <c r="L207" s="398"/>
      <c r="M207" s="398"/>
      <c r="N207" s="300"/>
      <c r="O207" s="300"/>
      <c r="P207" s="169">
        <v>10</v>
      </c>
      <c r="Q207" s="169" t="s">
        <v>245</v>
      </c>
      <c r="R207" s="531">
        <v>10</v>
      </c>
      <c r="S207" s="531" t="s">
        <v>245</v>
      </c>
      <c r="T207" s="467"/>
      <c r="U207" s="468"/>
      <c r="V207" s="494"/>
      <c r="W207" s="494"/>
      <c r="X207" s="34">
        <v>10</v>
      </c>
      <c r="Y207" s="34" t="s">
        <v>243</v>
      </c>
      <c r="Z207" s="163"/>
      <c r="AA207" s="163"/>
      <c r="AB207" s="511"/>
      <c r="AC207" s="511"/>
      <c r="AD207" s="531"/>
      <c r="AE207" s="531"/>
      <c r="AF207" s="181"/>
      <c r="AG207" s="181"/>
      <c r="AH207" s="297"/>
      <c r="AI207" s="297"/>
      <c r="AJ207" s="32"/>
      <c r="AK207" s="32"/>
      <c r="AL207" s="567"/>
      <c r="AM207" s="567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4"/>
      <c r="AY207" s="644"/>
      <c r="AZ207" s="286">
        <v>10</v>
      </c>
      <c r="BA207" s="286" t="s">
        <v>245</v>
      </c>
      <c r="BB207" s="169"/>
      <c r="BC207" s="169"/>
      <c r="BD207" s="237"/>
      <c r="BE207" s="237"/>
      <c r="BF207" s="34">
        <v>50</v>
      </c>
      <c r="BG207" s="680" t="s">
        <v>245</v>
      </c>
      <c r="CD207" s="775">
        <v>210</v>
      </c>
      <c r="CE207" s="778" t="s">
        <v>252</v>
      </c>
      <c r="CZ207" s="854">
        <v>20</v>
      </c>
      <c r="DA207" s="854" t="s">
        <v>245</v>
      </c>
      <c r="DL207" s="874">
        <v>10</v>
      </c>
      <c r="DM207" s="874" t="s">
        <v>241</v>
      </c>
      <c r="DX207" s="889">
        <v>50</v>
      </c>
      <c r="DY207" s="889" t="s">
        <v>245</v>
      </c>
      <c r="DZ207" s="892">
        <v>40</v>
      </c>
      <c r="EA207" s="892" t="s">
        <v>245</v>
      </c>
    </row>
    <row r="208" spans="2:131" x14ac:dyDescent="0.3">
      <c r="B208" s="541">
        <f t="shared" si="12"/>
        <v>69</v>
      </c>
      <c r="C208" s="356" t="s">
        <v>571</v>
      </c>
      <c r="D208" s="355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8"/>
      <c r="M208" s="398"/>
      <c r="N208" s="300"/>
      <c r="O208" s="300"/>
      <c r="P208" s="169"/>
      <c r="Q208" s="169"/>
      <c r="R208" s="531"/>
      <c r="S208" s="531"/>
      <c r="T208" s="467"/>
      <c r="U208" s="468"/>
      <c r="V208" s="494"/>
      <c r="W208" s="494"/>
      <c r="X208" s="34"/>
      <c r="Y208" s="34"/>
      <c r="Z208" s="163"/>
      <c r="AA208" s="163"/>
      <c r="AB208" s="511"/>
      <c r="AC208" s="511"/>
      <c r="AD208" s="531"/>
      <c r="AE208" s="531"/>
      <c r="AF208" s="181"/>
      <c r="AG208" s="181"/>
      <c r="AH208" s="297"/>
      <c r="AI208" s="297"/>
      <c r="AJ208" s="32">
        <v>20</v>
      </c>
      <c r="AK208" s="32" t="s">
        <v>295</v>
      </c>
      <c r="AL208" s="567"/>
      <c r="AM208" s="567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4"/>
      <c r="AY208" s="644"/>
      <c r="AZ208" s="286">
        <v>10</v>
      </c>
      <c r="BA208" s="286" t="s">
        <v>295</v>
      </c>
      <c r="BB208" s="169"/>
      <c r="BC208" s="169"/>
      <c r="BD208" s="237">
        <v>50</v>
      </c>
      <c r="BE208" s="237" t="s">
        <v>245</v>
      </c>
      <c r="BF208" s="34"/>
      <c r="BG208" s="680"/>
      <c r="BJ208" s="709">
        <v>30</v>
      </c>
      <c r="BK208" s="709" t="s">
        <v>240</v>
      </c>
      <c r="BV208" s="754">
        <v>10</v>
      </c>
      <c r="BW208" s="754" t="s">
        <v>245</v>
      </c>
      <c r="CD208" s="775">
        <v>30</v>
      </c>
      <c r="CE208" s="778" t="s">
        <v>240</v>
      </c>
    </row>
    <row r="209" spans="1:135" x14ac:dyDescent="0.3">
      <c r="B209" s="541">
        <f t="shared" si="12"/>
        <v>70</v>
      </c>
      <c r="C209" s="356" t="s">
        <v>453</v>
      </c>
      <c r="D209" s="355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8"/>
      <c r="M209" s="398"/>
      <c r="N209" s="300"/>
      <c r="O209" s="300"/>
      <c r="P209" s="169"/>
      <c r="Q209" s="169"/>
      <c r="R209" s="531"/>
      <c r="S209" s="531"/>
      <c r="T209" s="467">
        <v>20</v>
      </c>
      <c r="U209" s="468" t="s">
        <v>228</v>
      </c>
      <c r="V209" s="494"/>
      <c r="W209" s="494"/>
      <c r="X209" s="34">
        <v>10</v>
      </c>
      <c r="Y209" s="34" t="s">
        <v>228</v>
      </c>
      <c r="Z209" s="163"/>
      <c r="AA209" s="163"/>
      <c r="AB209" s="511"/>
      <c r="AC209" s="511"/>
      <c r="AD209" s="531"/>
      <c r="AE209" s="531"/>
      <c r="AF209" s="181"/>
      <c r="AG209" s="181"/>
      <c r="AH209" s="297"/>
      <c r="AI209" s="297"/>
      <c r="AJ209" s="32"/>
      <c r="AK209" s="32"/>
      <c r="AL209" s="567"/>
      <c r="AM209" s="567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4"/>
      <c r="AY209" s="644"/>
      <c r="AZ209" s="286"/>
      <c r="BA209" s="286"/>
      <c r="BB209" s="169"/>
      <c r="BC209" s="169"/>
      <c r="BD209" s="237"/>
      <c r="BE209" s="237"/>
      <c r="BF209" s="34"/>
      <c r="BG209" s="680"/>
    </row>
    <row r="210" spans="1:135" x14ac:dyDescent="0.3">
      <c r="B210" s="541">
        <f t="shared" si="12"/>
        <v>71</v>
      </c>
      <c r="C210" s="356" t="s">
        <v>427</v>
      </c>
      <c r="D210" s="355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8"/>
      <c r="M210" s="398"/>
      <c r="N210" s="300"/>
      <c r="O210" s="300"/>
      <c r="P210" s="169"/>
      <c r="Q210" s="169"/>
      <c r="R210" s="531"/>
      <c r="S210" s="531"/>
      <c r="T210" s="467"/>
      <c r="U210" s="468"/>
      <c r="V210" s="494"/>
      <c r="W210" s="494"/>
      <c r="X210" s="34"/>
      <c r="Y210" s="34"/>
      <c r="Z210" s="163"/>
      <c r="AA210" s="163"/>
      <c r="AB210" s="511"/>
      <c r="AC210" s="511"/>
      <c r="AD210" s="531"/>
      <c r="AE210" s="531"/>
      <c r="AF210" s="181"/>
      <c r="AG210" s="181"/>
      <c r="AH210" s="297"/>
      <c r="AI210" s="297"/>
      <c r="AJ210" s="32"/>
      <c r="AK210" s="32"/>
      <c r="AL210" s="567"/>
      <c r="AM210" s="567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4"/>
      <c r="AY210" s="644"/>
      <c r="AZ210" s="286"/>
      <c r="BA210" s="286"/>
      <c r="BB210" s="169"/>
      <c r="BC210" s="169"/>
      <c r="BD210" s="237"/>
      <c r="BE210" s="237"/>
      <c r="BF210" s="34"/>
      <c r="BG210" s="680"/>
    </row>
    <row r="211" spans="1:135" x14ac:dyDescent="0.3">
      <c r="A211" s="383" t="s">
        <v>7</v>
      </c>
      <c r="B211" s="541">
        <f t="shared" si="12"/>
        <v>72</v>
      </c>
      <c r="C211" s="356" t="s">
        <v>103</v>
      </c>
      <c r="D211" s="355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8"/>
      <c r="M211" s="398"/>
      <c r="N211" s="300"/>
      <c r="O211" s="300"/>
      <c r="P211" s="169"/>
      <c r="Q211" s="169"/>
      <c r="R211" s="531"/>
      <c r="S211" s="531"/>
      <c r="T211" s="467"/>
      <c r="U211" s="468"/>
      <c r="V211" s="494"/>
      <c r="W211" s="494"/>
      <c r="X211" s="34"/>
      <c r="Y211" s="34"/>
      <c r="Z211" s="163"/>
      <c r="AA211" s="163"/>
      <c r="AB211" s="511"/>
      <c r="AC211" s="511"/>
      <c r="AD211" s="531"/>
      <c r="AE211" s="531"/>
      <c r="AF211" s="181"/>
      <c r="AG211" s="181"/>
      <c r="AH211" s="297"/>
      <c r="AI211" s="297"/>
      <c r="AJ211" s="32">
        <v>10</v>
      </c>
      <c r="AK211" s="32" t="s">
        <v>232</v>
      </c>
      <c r="AL211" s="567"/>
      <c r="AM211" s="567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4"/>
      <c r="AY211" s="644"/>
      <c r="AZ211" s="286"/>
      <c r="BA211" s="286"/>
      <c r="BB211" s="169"/>
      <c r="BC211" s="169"/>
      <c r="BD211" s="237"/>
      <c r="BE211" s="237"/>
      <c r="BF211" s="34">
        <v>80</v>
      </c>
      <c r="BG211" s="680" t="s">
        <v>241</v>
      </c>
      <c r="BH211" s="703">
        <v>50</v>
      </c>
      <c r="BI211" s="703" t="s">
        <v>241</v>
      </c>
      <c r="CH211" s="754">
        <v>100</v>
      </c>
      <c r="CI211" s="784" t="s">
        <v>232</v>
      </c>
      <c r="CN211" s="781">
        <v>10</v>
      </c>
      <c r="CO211" s="781" t="s">
        <v>295</v>
      </c>
    </row>
    <row r="212" spans="1:135" x14ac:dyDescent="0.3">
      <c r="B212" s="541">
        <f t="shared" si="12"/>
        <v>73</v>
      </c>
      <c r="C212" s="356" t="s">
        <v>104</v>
      </c>
      <c r="D212" s="355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8"/>
      <c r="M212" s="398"/>
      <c r="N212" s="300"/>
      <c r="O212" s="300"/>
      <c r="P212" s="169"/>
      <c r="Q212" s="169"/>
      <c r="R212" s="531"/>
      <c r="S212" s="531"/>
      <c r="T212" s="467"/>
      <c r="U212" s="468"/>
      <c r="V212" s="494"/>
      <c r="W212" s="494"/>
      <c r="X212" s="34"/>
      <c r="Y212" s="34"/>
      <c r="Z212" s="163"/>
      <c r="AA212" s="163"/>
      <c r="AB212" s="511"/>
      <c r="AC212" s="511"/>
      <c r="AD212" s="531"/>
      <c r="AE212" s="531"/>
      <c r="AF212" s="181"/>
      <c r="AG212" s="181"/>
      <c r="AH212" s="297"/>
      <c r="AI212" s="297"/>
      <c r="AJ212" s="32"/>
      <c r="AK212" s="32"/>
      <c r="AL212" s="567"/>
      <c r="AM212" s="567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4"/>
      <c r="AY212" s="644"/>
      <c r="AZ212" s="286">
        <v>5</v>
      </c>
      <c r="BA212" s="286" t="s">
        <v>281</v>
      </c>
      <c r="BB212" s="169"/>
      <c r="BC212" s="169"/>
      <c r="BD212" s="237"/>
      <c r="BE212" s="237"/>
      <c r="BF212" s="34"/>
      <c r="BG212" s="680"/>
      <c r="CZ212" s="854">
        <v>50</v>
      </c>
      <c r="DA212" s="854" t="s">
        <v>281</v>
      </c>
    </row>
    <row r="213" spans="1:135" x14ac:dyDescent="0.3">
      <c r="B213" s="541">
        <f t="shared" si="12"/>
        <v>74</v>
      </c>
      <c r="C213" s="356" t="s">
        <v>429</v>
      </c>
      <c r="D213" s="355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8"/>
      <c r="M213" s="398"/>
      <c r="N213" s="300"/>
      <c r="O213" s="300"/>
      <c r="P213" s="169"/>
      <c r="Q213" s="169"/>
      <c r="R213" s="531"/>
      <c r="S213" s="531"/>
      <c r="T213" s="467"/>
      <c r="U213" s="468"/>
      <c r="V213" s="494"/>
      <c r="W213" s="494"/>
      <c r="X213" s="34"/>
      <c r="Y213" s="34"/>
      <c r="Z213" s="163"/>
      <c r="AA213" s="163"/>
      <c r="AB213" s="511"/>
      <c r="AC213" s="511"/>
      <c r="AD213" s="531"/>
      <c r="AE213" s="531"/>
      <c r="AF213" s="181"/>
      <c r="AG213" s="181"/>
      <c r="AH213" s="297"/>
      <c r="AI213" s="297"/>
      <c r="AJ213" s="32"/>
      <c r="AK213" s="32"/>
      <c r="AL213" s="567"/>
      <c r="AM213" s="567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4"/>
      <c r="AY213" s="644"/>
      <c r="AZ213" s="286"/>
      <c r="BA213" s="286"/>
      <c r="BB213" s="169"/>
      <c r="BC213" s="169"/>
      <c r="BD213" s="237"/>
      <c r="BE213" s="237"/>
      <c r="BF213" s="34"/>
      <c r="BG213" s="680"/>
    </row>
    <row r="214" spans="1:135" x14ac:dyDescent="0.3">
      <c r="B214" s="541">
        <f t="shared" si="12"/>
        <v>75</v>
      </c>
      <c r="C214" s="357" t="s">
        <v>207</v>
      </c>
      <c r="D214" s="355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8"/>
      <c r="M214" s="398"/>
      <c r="N214" s="300"/>
      <c r="O214" s="300"/>
      <c r="P214" s="169"/>
      <c r="Q214" s="169"/>
      <c r="R214" s="531"/>
      <c r="S214" s="531"/>
      <c r="T214" s="467"/>
      <c r="U214" s="468"/>
      <c r="V214" s="494"/>
      <c r="W214" s="494"/>
      <c r="X214" s="34"/>
      <c r="Y214" s="34"/>
      <c r="Z214" s="163"/>
      <c r="AA214" s="163"/>
      <c r="AB214" s="511"/>
      <c r="AC214" s="511"/>
      <c r="AD214" s="531"/>
      <c r="AE214" s="531"/>
      <c r="AF214" s="181"/>
      <c r="AG214" s="181"/>
      <c r="AH214" s="297"/>
      <c r="AI214" s="297"/>
      <c r="AJ214" s="32"/>
      <c r="AK214" s="32"/>
      <c r="AL214" s="567"/>
      <c r="AM214" s="567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4"/>
      <c r="AY214" s="644"/>
      <c r="AZ214" s="286"/>
      <c r="BA214" s="286"/>
      <c r="BB214" s="169"/>
      <c r="BC214" s="169"/>
      <c r="BD214" s="237"/>
      <c r="BE214" s="237"/>
      <c r="BF214" s="34"/>
      <c r="BG214" s="680"/>
    </row>
    <row r="215" spans="1:135" x14ac:dyDescent="0.3">
      <c r="B215" s="541">
        <f t="shared" si="12"/>
        <v>76</v>
      </c>
      <c r="C215" s="356" t="s">
        <v>430</v>
      </c>
      <c r="D215" s="355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8"/>
      <c r="M215" s="398"/>
      <c r="N215" s="300"/>
      <c r="O215" s="300"/>
      <c r="P215" s="169"/>
      <c r="Q215" s="169"/>
      <c r="R215" s="531"/>
      <c r="S215" s="531"/>
      <c r="T215" s="467">
        <v>20</v>
      </c>
      <c r="U215" s="468" t="s">
        <v>251</v>
      </c>
      <c r="V215" s="494"/>
      <c r="W215" s="494"/>
      <c r="X215" s="34">
        <v>10</v>
      </c>
      <c r="Y215" s="34" t="s">
        <v>251</v>
      </c>
      <c r="Z215" s="163"/>
      <c r="AA215" s="163"/>
      <c r="AB215" s="511"/>
      <c r="AC215" s="511"/>
      <c r="AD215" s="531"/>
      <c r="AE215" s="531"/>
      <c r="AF215" s="181"/>
      <c r="AG215" s="181"/>
      <c r="AH215" s="297"/>
      <c r="AI215" s="297"/>
      <c r="AJ215" s="32"/>
      <c r="AK215" s="32"/>
      <c r="AL215" s="567"/>
      <c r="AM215" s="567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4"/>
      <c r="AY215" s="644"/>
      <c r="AZ215" s="286"/>
      <c r="BA215" s="286"/>
      <c r="BB215" s="169"/>
      <c r="BC215" s="169"/>
      <c r="BD215" s="237"/>
      <c r="BE215" s="237"/>
      <c r="BF215" s="34"/>
      <c r="BG215" s="680"/>
      <c r="BZ215" s="732">
        <v>10</v>
      </c>
      <c r="CA215" s="732" t="s">
        <v>351</v>
      </c>
      <c r="CD215" s="775">
        <v>10</v>
      </c>
      <c r="CE215" s="778" t="s">
        <v>251</v>
      </c>
      <c r="CF215" s="781">
        <v>50</v>
      </c>
      <c r="CG215" s="781" t="s">
        <v>234</v>
      </c>
      <c r="CR215" s="835">
        <v>100</v>
      </c>
      <c r="CS215" s="832" t="s">
        <v>251</v>
      </c>
      <c r="CT215" s="754">
        <v>10</v>
      </c>
      <c r="CU215" s="754" t="s">
        <v>228</v>
      </c>
      <c r="CZ215" s="854">
        <v>50</v>
      </c>
      <c r="DA215" s="854" t="s">
        <v>234</v>
      </c>
      <c r="DD215" s="709">
        <v>10</v>
      </c>
      <c r="DE215" s="709" t="s">
        <v>251</v>
      </c>
      <c r="DN215" s="784">
        <v>30</v>
      </c>
      <c r="DO215" s="784" t="s">
        <v>283</v>
      </c>
    </row>
    <row r="216" spans="1:135" x14ac:dyDescent="0.3">
      <c r="B216" s="541">
        <f t="shared" si="12"/>
        <v>77</v>
      </c>
      <c r="C216" s="356" t="s">
        <v>18</v>
      </c>
      <c r="D216" s="355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8"/>
      <c r="M216" s="398"/>
      <c r="N216" s="300"/>
      <c r="O216" s="300"/>
      <c r="P216" s="169"/>
      <c r="Q216" s="169"/>
      <c r="R216" s="531"/>
      <c r="S216" s="531"/>
      <c r="T216" s="467">
        <v>20</v>
      </c>
      <c r="U216" s="468" t="s">
        <v>248</v>
      </c>
      <c r="V216" s="494"/>
      <c r="W216" s="494"/>
      <c r="X216" s="34"/>
      <c r="Y216" s="34"/>
      <c r="Z216" s="163"/>
      <c r="AA216" s="163"/>
      <c r="AB216" s="511"/>
      <c r="AC216" s="511"/>
      <c r="AD216" s="531"/>
      <c r="AE216" s="531"/>
      <c r="AF216" s="181"/>
      <c r="AG216" s="181"/>
      <c r="AH216" s="297"/>
      <c r="AI216" s="297"/>
      <c r="AJ216" s="32"/>
      <c r="AK216" s="32"/>
      <c r="AL216" s="567"/>
      <c r="AM216" s="567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4"/>
      <c r="AY216" s="644"/>
      <c r="AZ216" s="286"/>
      <c r="BA216" s="286"/>
      <c r="BB216" s="169"/>
      <c r="BC216" s="169"/>
      <c r="BD216" s="237"/>
      <c r="BE216" s="237"/>
      <c r="BF216" s="34"/>
      <c r="BG216" s="680"/>
      <c r="CD216" s="775">
        <v>10</v>
      </c>
      <c r="CE216" s="778" t="s">
        <v>248</v>
      </c>
      <c r="DD216" s="709">
        <v>10</v>
      </c>
      <c r="DE216" s="709" t="s">
        <v>248</v>
      </c>
    </row>
    <row r="217" spans="1:135" x14ac:dyDescent="0.3">
      <c r="B217" s="541">
        <f t="shared" si="12"/>
        <v>78</v>
      </c>
      <c r="C217" s="356" t="s">
        <v>330</v>
      </c>
      <c r="D217" s="355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8"/>
      <c r="M217" s="398"/>
      <c r="N217" s="300"/>
      <c r="O217" s="300"/>
      <c r="P217" s="169"/>
      <c r="Q217" s="169"/>
      <c r="R217" s="531"/>
      <c r="S217" s="531"/>
      <c r="T217" s="467">
        <v>20</v>
      </c>
      <c r="U217" s="468" t="s">
        <v>252</v>
      </c>
      <c r="V217" s="494"/>
      <c r="W217" s="494"/>
      <c r="X217" s="34"/>
      <c r="Y217" s="34"/>
      <c r="Z217" s="163"/>
      <c r="AA217" s="163"/>
      <c r="AB217" s="511"/>
      <c r="AC217" s="511"/>
      <c r="AD217" s="531"/>
      <c r="AE217" s="531"/>
      <c r="AF217" s="181"/>
      <c r="AG217" s="181"/>
      <c r="AH217" s="297"/>
      <c r="AI217" s="297"/>
      <c r="AJ217" s="32"/>
      <c r="AK217" s="32"/>
      <c r="AL217" s="567">
        <v>10</v>
      </c>
      <c r="AM217" s="567" t="s">
        <v>252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4"/>
      <c r="AY217" s="644"/>
      <c r="AZ217" s="286"/>
      <c r="BA217" s="286"/>
      <c r="BB217" s="169"/>
      <c r="BC217" s="169"/>
      <c r="BD217" s="237"/>
      <c r="BE217" s="237"/>
      <c r="BF217" s="34"/>
      <c r="BG217" s="680"/>
    </row>
    <row r="218" spans="1:135" x14ac:dyDescent="0.3">
      <c r="B218" s="541">
        <f t="shared" si="12"/>
        <v>79</v>
      </c>
      <c r="C218" s="356" t="s">
        <v>431</v>
      </c>
      <c r="D218" s="355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8"/>
      <c r="M218" s="398"/>
      <c r="N218" s="300"/>
      <c r="O218" s="300"/>
      <c r="P218" s="169"/>
      <c r="Q218" s="169"/>
      <c r="R218" s="531"/>
      <c r="S218" s="531"/>
      <c r="T218" s="467">
        <v>20</v>
      </c>
      <c r="U218" s="468" t="s">
        <v>240</v>
      </c>
      <c r="V218" s="494"/>
      <c r="W218" s="494"/>
      <c r="X218" s="34">
        <v>10</v>
      </c>
      <c r="Y218" s="34" t="s">
        <v>240</v>
      </c>
      <c r="Z218" s="163"/>
      <c r="AA218" s="163"/>
      <c r="AB218" s="511"/>
      <c r="AC218" s="511"/>
      <c r="AD218" s="531"/>
      <c r="AE218" s="531"/>
      <c r="AF218" s="181"/>
      <c r="AG218" s="181"/>
      <c r="AH218" s="297"/>
      <c r="AI218" s="297"/>
      <c r="AJ218" s="32"/>
      <c r="AK218" s="32"/>
      <c r="AL218" s="567">
        <v>10</v>
      </c>
      <c r="AM218" s="567" t="s">
        <v>244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4"/>
      <c r="AY218" s="644"/>
      <c r="AZ218" s="286"/>
      <c r="BA218" s="286"/>
      <c r="BB218" s="169"/>
      <c r="BC218" s="169"/>
      <c r="BD218" s="237"/>
      <c r="BE218" s="237"/>
      <c r="BF218" s="34"/>
      <c r="BG218" s="680"/>
      <c r="CD218" s="775">
        <v>10</v>
      </c>
      <c r="CE218" s="778" t="s">
        <v>240</v>
      </c>
      <c r="DV218" s="854">
        <v>10</v>
      </c>
      <c r="DW218" s="854" t="s">
        <v>240</v>
      </c>
      <c r="DZ218" s="892">
        <v>10</v>
      </c>
      <c r="EA218" s="892" t="s">
        <v>244</v>
      </c>
    </row>
    <row r="219" spans="1:135" x14ac:dyDescent="0.3">
      <c r="B219" s="541">
        <f t="shared" si="12"/>
        <v>80</v>
      </c>
      <c r="C219" s="356" t="s">
        <v>432</v>
      </c>
      <c r="D219" s="355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8"/>
      <c r="M219" s="398"/>
      <c r="N219" s="300"/>
      <c r="O219" s="300"/>
      <c r="P219" s="169"/>
      <c r="Q219" s="169"/>
      <c r="R219" s="531"/>
      <c r="S219" s="531"/>
      <c r="T219" s="467">
        <v>20</v>
      </c>
      <c r="U219" s="468" t="s">
        <v>252</v>
      </c>
      <c r="V219" s="494"/>
      <c r="W219" s="494"/>
      <c r="X219" s="34">
        <v>10</v>
      </c>
      <c r="Y219" s="34" t="s">
        <v>252</v>
      </c>
      <c r="Z219" s="163"/>
      <c r="AA219" s="163"/>
      <c r="AB219" s="511"/>
      <c r="AC219" s="511"/>
      <c r="AD219" s="531"/>
      <c r="AE219" s="531"/>
      <c r="AF219" s="181"/>
      <c r="AG219" s="181"/>
      <c r="AH219" s="297"/>
      <c r="AI219" s="297"/>
      <c r="AJ219" s="32">
        <v>10</v>
      </c>
      <c r="AK219" s="32" t="s">
        <v>245</v>
      </c>
      <c r="AL219" s="567"/>
      <c r="AM219" s="567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4"/>
      <c r="AY219" s="644"/>
      <c r="AZ219" s="286"/>
      <c r="BA219" s="286"/>
      <c r="BB219" s="169"/>
      <c r="BC219" s="169"/>
      <c r="BD219" s="237"/>
      <c r="BE219" s="237"/>
      <c r="BF219" s="34"/>
      <c r="BG219" s="680"/>
      <c r="BR219" s="737">
        <v>10</v>
      </c>
      <c r="BS219" s="737" t="s">
        <v>245</v>
      </c>
      <c r="BV219" s="754">
        <v>10</v>
      </c>
      <c r="BW219" s="754" t="s">
        <v>243</v>
      </c>
      <c r="CD219" s="775">
        <v>10</v>
      </c>
      <c r="CE219" s="778" t="s">
        <v>252</v>
      </c>
      <c r="CR219" s="835">
        <v>10</v>
      </c>
      <c r="CS219" s="832" t="s">
        <v>245</v>
      </c>
      <c r="CV219" s="848">
        <v>10</v>
      </c>
      <c r="CW219" s="851" t="s">
        <v>245</v>
      </c>
    </row>
    <row r="220" spans="1:135" x14ac:dyDescent="0.3">
      <c r="B220" s="541">
        <f t="shared" si="12"/>
        <v>81</v>
      </c>
      <c r="C220" s="356" t="s">
        <v>83</v>
      </c>
      <c r="D220" s="355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229</v>
      </c>
      <c r="L220" s="398"/>
      <c r="M220" s="398"/>
      <c r="N220" s="300">
        <v>10</v>
      </c>
      <c r="O220" s="300" t="s">
        <v>229</v>
      </c>
      <c r="P220" s="169">
        <v>10</v>
      </c>
      <c r="Q220" s="169" t="s">
        <v>229</v>
      </c>
      <c r="R220" s="531"/>
      <c r="S220" s="531"/>
      <c r="T220" s="467">
        <v>20</v>
      </c>
      <c r="U220" s="468" t="s">
        <v>229</v>
      </c>
      <c r="V220" s="494"/>
      <c r="W220" s="494"/>
      <c r="X220" s="34">
        <v>20</v>
      </c>
      <c r="Y220" s="34" t="s">
        <v>229</v>
      </c>
      <c r="Z220" s="163"/>
      <c r="AA220" s="163"/>
      <c r="AB220" s="511">
        <v>10</v>
      </c>
      <c r="AC220" s="511" t="s">
        <v>248</v>
      </c>
      <c r="AD220" s="531"/>
      <c r="AE220" s="531"/>
      <c r="AF220" s="181"/>
      <c r="AG220" s="181"/>
      <c r="AH220" s="297"/>
      <c r="AI220" s="297"/>
      <c r="AJ220" s="32">
        <v>10</v>
      </c>
      <c r="AK220" s="32" t="s">
        <v>229</v>
      </c>
      <c r="AL220" s="567">
        <v>10</v>
      </c>
      <c r="AM220" s="567" t="s">
        <v>229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233</v>
      </c>
      <c r="AV220" s="296"/>
      <c r="AW220" s="296"/>
      <c r="AX220" s="644"/>
      <c r="AY220" s="644"/>
      <c r="AZ220" s="286">
        <v>10</v>
      </c>
      <c r="BA220" s="286" t="s">
        <v>229</v>
      </c>
      <c r="BB220" s="169">
        <v>10</v>
      </c>
      <c r="BC220" s="169" t="s">
        <v>229</v>
      </c>
      <c r="BD220" s="237"/>
      <c r="BE220" s="237"/>
      <c r="BF220" s="34"/>
      <c r="BG220" s="680"/>
      <c r="BL220" s="714">
        <v>10</v>
      </c>
      <c r="BM220" s="714" t="s">
        <v>229</v>
      </c>
      <c r="BT220" s="742">
        <v>20</v>
      </c>
      <c r="BU220" s="742" t="s">
        <v>287</v>
      </c>
      <c r="BV220" s="754">
        <v>20</v>
      </c>
      <c r="BW220" s="754" t="s">
        <v>233</v>
      </c>
      <c r="CD220" s="775">
        <v>10</v>
      </c>
      <c r="CE220" s="778" t="s">
        <v>229</v>
      </c>
      <c r="CF220" s="781">
        <v>100</v>
      </c>
      <c r="CG220" s="781" t="s">
        <v>229</v>
      </c>
      <c r="CP220" s="769">
        <v>10</v>
      </c>
      <c r="CQ220" s="772" t="s">
        <v>229</v>
      </c>
      <c r="CT220" s="754">
        <v>100</v>
      </c>
      <c r="CU220" s="754" t="s">
        <v>258</v>
      </c>
      <c r="CZ220" s="854">
        <v>30</v>
      </c>
      <c r="DA220" s="854" t="s">
        <v>229</v>
      </c>
      <c r="DB220" s="857">
        <v>20</v>
      </c>
      <c r="DC220" s="857" t="s">
        <v>229</v>
      </c>
      <c r="DF220" s="784">
        <v>10</v>
      </c>
      <c r="DG220" s="784" t="s">
        <v>248</v>
      </c>
      <c r="DL220" s="874">
        <v>50</v>
      </c>
      <c r="DM220" s="874" t="s">
        <v>287</v>
      </c>
      <c r="DZ220" s="892">
        <v>10</v>
      </c>
      <c r="EA220" s="892" t="s">
        <v>229</v>
      </c>
      <c r="ED220" s="901">
        <v>30</v>
      </c>
      <c r="EE220" s="901" t="s">
        <v>229</v>
      </c>
    </row>
    <row r="221" spans="1:135" x14ac:dyDescent="0.3">
      <c r="B221" s="541">
        <f t="shared" si="12"/>
        <v>82</v>
      </c>
      <c r="C221" s="356" t="s">
        <v>433</v>
      </c>
      <c r="D221" s="355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8"/>
      <c r="M221" s="398"/>
      <c r="N221" s="300"/>
      <c r="O221" s="300"/>
      <c r="P221" s="169"/>
      <c r="Q221" s="169"/>
      <c r="R221" s="531"/>
      <c r="S221" s="531"/>
      <c r="T221" s="467"/>
      <c r="U221" s="468"/>
      <c r="V221" s="494"/>
      <c r="W221" s="494"/>
      <c r="X221" s="34"/>
      <c r="Y221" s="34"/>
      <c r="Z221" s="163"/>
      <c r="AA221" s="163"/>
      <c r="AB221" s="511"/>
      <c r="AC221" s="511"/>
      <c r="AD221" s="531"/>
      <c r="AE221" s="531"/>
      <c r="AF221" s="181"/>
      <c r="AG221" s="181"/>
      <c r="AH221" s="297"/>
      <c r="AI221" s="297"/>
      <c r="AJ221" s="32"/>
      <c r="AK221" s="32"/>
      <c r="AL221" s="567"/>
      <c r="AM221" s="567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4"/>
      <c r="AY221" s="644"/>
      <c r="AZ221" s="286"/>
      <c r="BA221" s="286"/>
      <c r="BB221" s="169"/>
      <c r="BC221" s="169"/>
      <c r="BD221" s="237"/>
      <c r="BE221" s="237"/>
      <c r="BF221" s="34"/>
      <c r="BG221" s="680"/>
    </row>
    <row r="222" spans="1:135" x14ac:dyDescent="0.3">
      <c r="B222" s="541">
        <f t="shared" si="12"/>
        <v>83</v>
      </c>
      <c r="C222" s="356" t="s">
        <v>203</v>
      </c>
      <c r="D222" s="355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8"/>
      <c r="M222" s="398"/>
      <c r="N222" s="300"/>
      <c r="O222" s="300"/>
      <c r="P222" s="169"/>
      <c r="Q222" s="169"/>
      <c r="R222" s="531"/>
      <c r="S222" s="531"/>
      <c r="T222" s="467">
        <v>20</v>
      </c>
      <c r="U222" s="468" t="s">
        <v>228</v>
      </c>
      <c r="V222" s="494"/>
      <c r="W222" s="494"/>
      <c r="X222" s="34">
        <v>60</v>
      </c>
      <c r="Y222" s="34" t="s">
        <v>283</v>
      </c>
      <c r="Z222" s="163"/>
      <c r="AA222" s="163"/>
      <c r="AB222" s="511"/>
      <c r="AC222" s="511"/>
      <c r="AD222" s="531"/>
      <c r="AE222" s="531"/>
      <c r="AF222" s="181"/>
      <c r="AG222" s="181"/>
      <c r="AH222" s="297"/>
      <c r="AI222" s="297"/>
      <c r="AJ222" s="32"/>
      <c r="AK222" s="32"/>
      <c r="AL222" s="567"/>
      <c r="AM222" s="567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4"/>
      <c r="AY222" s="644"/>
      <c r="AZ222" s="286">
        <v>10</v>
      </c>
      <c r="BA222" s="286" t="s">
        <v>351</v>
      </c>
      <c r="BB222" s="169">
        <v>10</v>
      </c>
      <c r="BC222" s="169" t="s">
        <v>351</v>
      </c>
      <c r="BD222" s="237"/>
      <c r="BE222" s="237"/>
      <c r="BF222" s="34"/>
      <c r="BG222" s="680"/>
      <c r="CD222" s="775">
        <v>10</v>
      </c>
      <c r="CE222" s="778" t="s">
        <v>226</v>
      </c>
    </row>
    <row r="223" spans="1:135" x14ac:dyDescent="0.3">
      <c r="B223" s="541">
        <f t="shared" si="12"/>
        <v>84</v>
      </c>
      <c r="C223" s="356" t="s">
        <v>434</v>
      </c>
      <c r="D223" s="355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8"/>
      <c r="M223" s="398"/>
      <c r="N223" s="300"/>
      <c r="O223" s="300"/>
      <c r="P223" s="169"/>
      <c r="Q223" s="169"/>
      <c r="R223" s="531"/>
      <c r="S223" s="531"/>
      <c r="T223" s="467"/>
      <c r="U223" s="468"/>
      <c r="V223" s="494"/>
      <c r="W223" s="494"/>
      <c r="X223" s="34"/>
      <c r="Y223" s="34"/>
      <c r="Z223" s="163"/>
      <c r="AA223" s="163"/>
      <c r="AB223" s="511"/>
      <c r="AC223" s="511"/>
      <c r="AD223" s="531"/>
      <c r="AE223" s="531"/>
      <c r="AF223" s="181"/>
      <c r="AG223" s="181"/>
      <c r="AH223" s="297"/>
      <c r="AI223" s="297"/>
      <c r="AJ223" s="32"/>
      <c r="AK223" s="32"/>
      <c r="AL223" s="567"/>
      <c r="AM223" s="567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4"/>
      <c r="AY223" s="644"/>
      <c r="AZ223" s="286"/>
      <c r="BA223" s="286"/>
      <c r="BB223" s="169"/>
      <c r="BC223" s="169"/>
      <c r="BD223" s="237"/>
      <c r="BE223" s="237"/>
      <c r="BF223" s="34"/>
      <c r="BG223" s="680"/>
    </row>
    <row r="224" spans="1:135" x14ac:dyDescent="0.3">
      <c r="B224" s="541">
        <f t="shared" si="12"/>
        <v>85</v>
      </c>
      <c r="C224" s="356" t="s">
        <v>435</v>
      </c>
      <c r="D224" s="355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8"/>
      <c r="M224" s="398"/>
      <c r="N224" s="300"/>
      <c r="O224" s="300"/>
      <c r="P224" s="169"/>
      <c r="Q224" s="169"/>
      <c r="R224" s="531"/>
      <c r="S224" s="531"/>
      <c r="T224" s="467">
        <v>10</v>
      </c>
      <c r="U224" s="468" t="s">
        <v>244</v>
      </c>
      <c r="V224" s="494"/>
      <c r="W224" s="494"/>
      <c r="X224" s="34"/>
      <c r="Y224" s="34"/>
      <c r="Z224" s="163"/>
      <c r="AA224" s="163"/>
      <c r="AB224" s="511"/>
      <c r="AC224" s="511"/>
      <c r="AD224" s="531"/>
      <c r="AE224" s="531"/>
      <c r="AF224" s="181"/>
      <c r="AG224" s="181"/>
      <c r="AH224" s="297"/>
      <c r="AI224" s="297"/>
      <c r="AJ224" s="32"/>
      <c r="AK224" s="32"/>
      <c r="AL224" s="567"/>
      <c r="AM224" s="567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4"/>
      <c r="AY224" s="644"/>
      <c r="AZ224" s="286"/>
      <c r="BA224" s="286"/>
      <c r="BB224" s="169"/>
      <c r="BC224" s="169"/>
      <c r="BD224" s="237"/>
      <c r="BE224" s="237"/>
      <c r="BF224" s="34"/>
      <c r="BG224" s="680"/>
      <c r="CD224" s="775">
        <v>10</v>
      </c>
      <c r="CE224" s="778" t="s">
        <v>244</v>
      </c>
    </row>
    <row r="225" spans="1:139" x14ac:dyDescent="0.3">
      <c r="B225" s="541">
        <f t="shared" si="12"/>
        <v>86</v>
      </c>
      <c r="C225" s="356" t="s">
        <v>436</v>
      </c>
      <c r="D225" s="355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8"/>
      <c r="M225" s="398"/>
      <c r="N225" s="300"/>
      <c r="O225" s="300"/>
      <c r="P225" s="169"/>
      <c r="Q225" s="169"/>
      <c r="R225" s="531"/>
      <c r="S225" s="531"/>
      <c r="T225" s="467"/>
      <c r="U225" s="468"/>
      <c r="V225" s="494"/>
      <c r="W225" s="494"/>
      <c r="X225" s="34">
        <v>10</v>
      </c>
      <c r="Y225" s="34" t="s">
        <v>351</v>
      </c>
      <c r="Z225" s="163"/>
      <c r="AA225" s="163"/>
      <c r="AB225" s="511">
        <v>40</v>
      </c>
      <c r="AC225" s="511" t="s">
        <v>351</v>
      </c>
      <c r="AD225" s="531"/>
      <c r="AE225" s="531"/>
      <c r="AF225" s="181"/>
      <c r="AG225" s="181"/>
      <c r="AH225" s="297"/>
      <c r="AI225" s="297"/>
      <c r="AJ225" s="32"/>
      <c r="AK225" s="32"/>
      <c r="AL225" s="567"/>
      <c r="AM225" s="567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4"/>
      <c r="AY225" s="644"/>
      <c r="AZ225" s="286"/>
      <c r="BA225" s="286"/>
      <c r="BB225" s="169"/>
      <c r="BC225" s="169"/>
      <c r="BD225" s="237"/>
      <c r="BE225" s="237"/>
      <c r="BF225" s="34"/>
      <c r="BG225" s="680"/>
      <c r="CD225" s="775">
        <v>10</v>
      </c>
      <c r="CE225" s="778" t="s">
        <v>351</v>
      </c>
      <c r="DX225" s="889">
        <v>50</v>
      </c>
      <c r="DY225" s="889" t="s">
        <v>243</v>
      </c>
    </row>
    <row r="226" spans="1:139" x14ac:dyDescent="0.3">
      <c r="B226" s="541">
        <f t="shared" si="12"/>
        <v>87</v>
      </c>
      <c r="C226" s="356" t="s">
        <v>96</v>
      </c>
      <c r="D226" s="355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8"/>
      <c r="M226" s="398"/>
      <c r="N226" s="300"/>
      <c r="O226" s="300"/>
      <c r="P226" s="169"/>
      <c r="Q226" s="169"/>
      <c r="R226" s="531"/>
      <c r="S226" s="531"/>
      <c r="T226" s="467"/>
      <c r="U226" s="468"/>
      <c r="V226" s="494"/>
      <c r="W226" s="494"/>
      <c r="X226" s="34"/>
      <c r="Y226" s="34"/>
      <c r="Z226" s="163"/>
      <c r="AA226" s="163"/>
      <c r="AB226" s="511"/>
      <c r="AC226" s="511"/>
      <c r="AD226" s="531"/>
      <c r="AE226" s="531"/>
      <c r="AF226" s="181"/>
      <c r="AG226" s="181"/>
      <c r="AH226" s="297"/>
      <c r="AI226" s="297"/>
      <c r="AJ226" s="32"/>
      <c r="AK226" s="32"/>
      <c r="AL226" s="567"/>
      <c r="AM226" s="567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4"/>
      <c r="AY226" s="644"/>
      <c r="AZ226" s="286"/>
      <c r="BA226" s="286"/>
      <c r="BB226" s="169"/>
      <c r="BC226" s="169"/>
      <c r="BD226" s="237"/>
      <c r="BE226" s="237"/>
      <c r="BF226" s="34"/>
      <c r="BG226" s="680"/>
    </row>
    <row r="227" spans="1:139" x14ac:dyDescent="0.3">
      <c r="B227" s="541">
        <f t="shared" si="12"/>
        <v>88</v>
      </c>
      <c r="C227" s="356" t="s">
        <v>437</v>
      </c>
      <c r="D227" s="355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8"/>
      <c r="M227" s="398"/>
      <c r="N227" s="300"/>
      <c r="O227" s="300"/>
      <c r="P227" s="169"/>
      <c r="Q227" s="169"/>
      <c r="R227" s="531"/>
      <c r="S227" s="531"/>
      <c r="T227" s="467"/>
      <c r="U227" s="468"/>
      <c r="V227" s="494"/>
      <c r="W227" s="494"/>
      <c r="X227" s="34"/>
      <c r="Y227" s="34"/>
      <c r="Z227" s="163"/>
      <c r="AA227" s="163"/>
      <c r="AB227" s="511"/>
      <c r="AC227" s="511"/>
      <c r="AD227" s="531"/>
      <c r="AE227" s="531"/>
      <c r="AF227" s="181"/>
      <c r="AG227" s="181"/>
      <c r="AH227" s="297"/>
      <c r="AI227" s="297"/>
      <c r="AJ227" s="32"/>
      <c r="AK227" s="32"/>
      <c r="AL227" s="567"/>
      <c r="AM227" s="567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4"/>
      <c r="AY227" s="644"/>
      <c r="AZ227" s="286"/>
      <c r="BA227" s="286"/>
      <c r="BB227" s="169"/>
      <c r="BC227" s="169"/>
      <c r="BD227" s="237"/>
      <c r="BE227" s="237"/>
      <c r="BF227" s="34"/>
      <c r="BG227" s="680"/>
    </row>
    <row r="228" spans="1:139" x14ac:dyDescent="0.3">
      <c r="B228" s="541">
        <f t="shared" si="12"/>
        <v>89</v>
      </c>
      <c r="C228" s="356" t="s">
        <v>518</v>
      </c>
      <c r="D228" s="355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8"/>
      <c r="M228" s="398"/>
      <c r="N228" s="300"/>
      <c r="O228" s="300"/>
      <c r="P228" s="169"/>
      <c r="Q228" s="169"/>
      <c r="R228" s="531"/>
      <c r="S228" s="531"/>
      <c r="T228" s="467"/>
      <c r="U228" s="468"/>
      <c r="V228" s="494"/>
      <c r="W228" s="494"/>
      <c r="X228" s="34">
        <v>20</v>
      </c>
      <c r="Y228" s="34" t="s">
        <v>351</v>
      </c>
      <c r="Z228" s="163"/>
      <c r="AA228" s="163"/>
      <c r="AB228" s="511">
        <v>30</v>
      </c>
      <c r="AC228" s="511" t="s">
        <v>243</v>
      </c>
      <c r="AD228" s="531"/>
      <c r="AE228" s="531"/>
      <c r="AF228" s="181"/>
      <c r="AG228" s="181"/>
      <c r="AH228" s="297"/>
      <c r="AI228" s="297"/>
      <c r="AJ228" s="32">
        <v>10</v>
      </c>
      <c r="AK228" s="32" t="s">
        <v>252</v>
      </c>
      <c r="AL228" s="567">
        <v>10</v>
      </c>
      <c r="AM228" s="567" t="s">
        <v>252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4"/>
      <c r="AY228" s="644"/>
      <c r="AZ228" s="286"/>
      <c r="BA228" s="286"/>
      <c r="BB228" s="169"/>
      <c r="BC228" s="169"/>
      <c r="BD228" s="237"/>
      <c r="BE228" s="237"/>
      <c r="BF228" s="34"/>
      <c r="BG228" s="680"/>
      <c r="CD228" s="775">
        <v>10</v>
      </c>
      <c r="CE228" s="778" t="s">
        <v>243</v>
      </c>
      <c r="CX228" s="709">
        <v>10</v>
      </c>
      <c r="CY228" s="709" t="s">
        <v>252</v>
      </c>
      <c r="CZ228" s="854">
        <v>20</v>
      </c>
      <c r="DA228" s="854" t="s">
        <v>252</v>
      </c>
    </row>
    <row r="229" spans="1:139" x14ac:dyDescent="0.3">
      <c r="B229" s="541">
        <f t="shared" si="12"/>
        <v>90</v>
      </c>
      <c r="C229" s="356" t="s">
        <v>55</v>
      </c>
      <c r="D229" s="355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8"/>
      <c r="M229" s="398"/>
      <c r="N229" s="300"/>
      <c r="O229" s="300"/>
      <c r="P229" s="169"/>
      <c r="Q229" s="169"/>
      <c r="R229" s="531"/>
      <c r="S229" s="531"/>
      <c r="T229" s="467"/>
      <c r="U229" s="468"/>
      <c r="V229" s="494"/>
      <c r="W229" s="494"/>
      <c r="X229" s="34">
        <v>10</v>
      </c>
      <c r="Y229" s="34" t="s">
        <v>240</v>
      </c>
      <c r="Z229" s="163"/>
      <c r="AA229" s="163"/>
      <c r="AB229" s="511"/>
      <c r="AC229" s="511"/>
      <c r="AD229" s="531"/>
      <c r="AE229" s="531"/>
      <c r="AF229" s="181"/>
      <c r="AG229" s="181"/>
      <c r="AH229" s="297"/>
      <c r="AI229" s="297"/>
      <c r="AJ229" s="32"/>
      <c r="AK229" s="32"/>
      <c r="AL229" s="567"/>
      <c r="AM229" s="567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4"/>
      <c r="AY229" s="644"/>
      <c r="AZ229" s="286"/>
      <c r="BA229" s="286"/>
      <c r="BB229" s="169"/>
      <c r="BC229" s="169"/>
      <c r="BD229" s="237"/>
      <c r="BE229" s="237"/>
      <c r="BF229" s="34"/>
      <c r="BG229" s="680"/>
    </row>
    <row r="230" spans="1:139" x14ac:dyDescent="0.3">
      <c r="B230" s="541">
        <f t="shared" si="12"/>
        <v>91</v>
      </c>
      <c r="C230" s="356" t="s">
        <v>514</v>
      </c>
      <c r="D230" s="355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244</v>
      </c>
      <c r="L230" s="398"/>
      <c r="M230" s="398"/>
      <c r="N230" s="300"/>
      <c r="O230" s="300"/>
      <c r="P230" s="169"/>
      <c r="Q230" s="169"/>
      <c r="R230" s="531"/>
      <c r="S230" s="531"/>
      <c r="T230" s="467"/>
      <c r="U230" s="468"/>
      <c r="V230" s="494"/>
      <c r="W230" s="494"/>
      <c r="X230" s="34">
        <v>50</v>
      </c>
      <c r="Y230" s="34" t="s">
        <v>245</v>
      </c>
      <c r="Z230" s="163"/>
      <c r="AA230" s="163"/>
      <c r="AB230" s="511"/>
      <c r="AC230" s="511"/>
      <c r="AD230" s="531"/>
      <c r="AE230" s="531"/>
      <c r="AF230" s="181"/>
      <c r="AG230" s="181"/>
      <c r="AH230" s="297"/>
      <c r="AI230" s="297"/>
      <c r="AJ230" s="32">
        <v>10</v>
      </c>
      <c r="AK230" s="32" t="s">
        <v>240</v>
      </c>
      <c r="AL230" s="567"/>
      <c r="AM230" s="567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4"/>
      <c r="AY230" s="644"/>
      <c r="AZ230" s="286"/>
      <c r="BA230" s="286"/>
      <c r="BB230" s="169"/>
      <c r="BC230" s="169"/>
      <c r="BD230" s="237"/>
      <c r="BE230" s="237"/>
      <c r="BF230" s="34"/>
      <c r="BG230" s="680"/>
      <c r="BH230" s="703">
        <v>30</v>
      </c>
      <c r="BI230" s="703" t="s">
        <v>252</v>
      </c>
      <c r="CD230" s="775">
        <v>10</v>
      </c>
      <c r="CE230" s="778" t="s">
        <v>252</v>
      </c>
      <c r="CP230" s="769">
        <v>10</v>
      </c>
      <c r="CQ230" s="772" t="s">
        <v>245</v>
      </c>
      <c r="CR230" s="835">
        <v>50</v>
      </c>
      <c r="CS230" s="832" t="s">
        <v>252</v>
      </c>
      <c r="DH230" s="781">
        <v>30</v>
      </c>
      <c r="DI230" s="781" t="s">
        <v>240</v>
      </c>
      <c r="DZ230" s="892">
        <v>10</v>
      </c>
      <c r="EA230" s="892" t="s">
        <v>245</v>
      </c>
    </row>
    <row r="231" spans="1:139" x14ac:dyDescent="0.3">
      <c r="B231" s="541">
        <f t="shared" si="12"/>
        <v>92</v>
      </c>
      <c r="C231" s="356" t="s">
        <v>86</v>
      </c>
      <c r="D231" s="355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8"/>
      <c r="M231" s="398"/>
      <c r="N231" s="300"/>
      <c r="O231" s="300"/>
      <c r="P231" s="169"/>
      <c r="Q231" s="169"/>
      <c r="R231" s="531"/>
      <c r="S231" s="531"/>
      <c r="T231" s="467"/>
      <c r="U231" s="468"/>
      <c r="V231" s="494"/>
      <c r="W231" s="494"/>
      <c r="X231" s="34"/>
      <c r="Y231" s="34"/>
      <c r="Z231" s="163"/>
      <c r="AA231" s="163"/>
      <c r="AB231" s="511"/>
      <c r="AC231" s="511"/>
      <c r="AD231" s="531"/>
      <c r="AE231" s="531"/>
      <c r="AF231" s="181"/>
      <c r="AG231" s="181"/>
      <c r="AH231" s="297"/>
      <c r="AI231" s="297"/>
      <c r="AJ231" s="32"/>
      <c r="AK231" s="32"/>
      <c r="AL231" s="567"/>
      <c r="AM231" s="567"/>
      <c r="AN231" s="314">
        <v>5</v>
      </c>
      <c r="AO231" s="314" t="s">
        <v>359</v>
      </c>
      <c r="AP231" s="237"/>
      <c r="AQ231" s="237"/>
      <c r="AR231" s="43"/>
      <c r="AS231" s="43"/>
      <c r="AT231" s="35"/>
      <c r="AU231" s="35"/>
      <c r="AV231" s="296"/>
      <c r="AW231" s="296"/>
      <c r="AX231" s="644"/>
      <c r="AY231" s="644"/>
      <c r="AZ231" s="286"/>
      <c r="BA231" s="286"/>
      <c r="BB231" s="169"/>
      <c r="BC231" s="169"/>
      <c r="BD231" s="237"/>
      <c r="BE231" s="237"/>
      <c r="BF231" s="34"/>
      <c r="BG231" s="680"/>
      <c r="BJ231" s="709">
        <v>10</v>
      </c>
      <c r="BK231" s="709" t="s">
        <v>359</v>
      </c>
      <c r="BV231" s="754">
        <v>10</v>
      </c>
      <c r="BW231" s="754" t="s">
        <v>261</v>
      </c>
      <c r="BZ231" s="732">
        <v>10</v>
      </c>
      <c r="CA231" s="732" t="s">
        <v>253</v>
      </c>
      <c r="CX231" s="709">
        <v>40</v>
      </c>
      <c r="CY231" s="709" t="s">
        <v>643</v>
      </c>
      <c r="DB231" s="857">
        <v>20</v>
      </c>
      <c r="DC231" s="857" t="s">
        <v>279</v>
      </c>
      <c r="DF231" s="784">
        <v>20</v>
      </c>
      <c r="DG231" s="784" t="s">
        <v>655</v>
      </c>
      <c r="DN231" s="784">
        <v>10</v>
      </c>
      <c r="DO231" s="784" t="s">
        <v>261</v>
      </c>
      <c r="DR231" s="883">
        <v>20</v>
      </c>
      <c r="DS231" s="886" t="s">
        <v>515</v>
      </c>
      <c r="EH231" s="864">
        <v>10</v>
      </c>
      <c r="EI231" s="867" t="s">
        <v>261</v>
      </c>
    </row>
    <row r="232" spans="1:139" x14ac:dyDescent="0.3">
      <c r="B232" s="541">
        <f t="shared" si="12"/>
        <v>93</v>
      </c>
      <c r="C232" s="356" t="s">
        <v>438</v>
      </c>
      <c r="D232" s="355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8"/>
      <c r="M232" s="398"/>
      <c r="N232" s="300">
        <v>5</v>
      </c>
      <c r="O232" s="300" t="s">
        <v>231</v>
      </c>
      <c r="P232" s="169"/>
      <c r="Q232" s="169"/>
      <c r="R232" s="531"/>
      <c r="S232" s="531"/>
      <c r="T232" s="467">
        <v>10</v>
      </c>
      <c r="U232" s="468" t="s">
        <v>359</v>
      </c>
      <c r="V232" s="494"/>
      <c r="W232" s="494"/>
      <c r="X232" s="34">
        <v>60</v>
      </c>
      <c r="Y232" s="34" t="s">
        <v>520</v>
      </c>
      <c r="Z232" s="163"/>
      <c r="AA232" s="163"/>
      <c r="AB232" s="511"/>
      <c r="AC232" s="511"/>
      <c r="AD232" s="531"/>
      <c r="AE232" s="531"/>
      <c r="AF232" s="181"/>
      <c r="AG232" s="181"/>
      <c r="AH232" s="297"/>
      <c r="AI232" s="297"/>
      <c r="AJ232" s="32"/>
      <c r="AK232" s="32"/>
      <c r="AL232" s="567"/>
      <c r="AM232" s="567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4"/>
      <c r="AY232" s="644"/>
      <c r="AZ232" s="286"/>
      <c r="BA232" s="286"/>
      <c r="BB232" s="169"/>
      <c r="BC232" s="169"/>
      <c r="BD232" s="237"/>
      <c r="BE232" s="237"/>
      <c r="BF232" s="34"/>
      <c r="BG232" s="680"/>
    </row>
    <row r="233" spans="1:139" ht="20.25" customHeight="1" x14ac:dyDescent="0.3">
      <c r="A233" s="388" t="s">
        <v>7</v>
      </c>
      <c r="B233" s="541">
        <f t="shared" si="12"/>
        <v>94</v>
      </c>
      <c r="C233" s="356" t="s">
        <v>88</v>
      </c>
      <c r="D233" s="355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242</v>
      </c>
      <c r="L233" s="398"/>
      <c r="M233" s="398"/>
      <c r="N233" s="300"/>
      <c r="O233" s="300"/>
      <c r="P233" s="169"/>
      <c r="Q233" s="169"/>
      <c r="R233" s="531">
        <v>10</v>
      </c>
      <c r="S233" s="531" t="s">
        <v>231</v>
      </c>
      <c r="T233" s="467">
        <v>20</v>
      </c>
      <c r="U233" s="468" t="s">
        <v>242</v>
      </c>
      <c r="V233" s="494"/>
      <c r="W233" s="494"/>
      <c r="X233" s="34">
        <v>10</v>
      </c>
      <c r="Y233" s="34" t="s">
        <v>262</v>
      </c>
      <c r="Z233" s="163"/>
      <c r="AA233" s="163"/>
      <c r="AB233" s="511">
        <v>10</v>
      </c>
      <c r="AC233" s="511" t="s">
        <v>231</v>
      </c>
      <c r="AD233" s="531"/>
      <c r="AE233" s="531"/>
      <c r="AF233" s="181"/>
      <c r="AG233" s="181"/>
      <c r="AH233" s="297"/>
      <c r="AI233" s="297"/>
      <c r="AJ233" s="32">
        <v>20</v>
      </c>
      <c r="AK233" s="32" t="s">
        <v>242</v>
      </c>
      <c r="AL233" s="567"/>
      <c r="AM233" s="567"/>
      <c r="AN233" s="314">
        <v>20</v>
      </c>
      <c r="AO233" s="314" t="s">
        <v>553</v>
      </c>
      <c r="AP233" s="237"/>
      <c r="AQ233" s="237"/>
      <c r="AR233" s="43"/>
      <c r="AS233" s="43"/>
      <c r="AT233" s="35"/>
      <c r="AU233" s="35"/>
      <c r="AV233" s="296"/>
      <c r="AW233" s="296"/>
      <c r="AX233" s="644"/>
      <c r="AY233" s="644"/>
      <c r="AZ233" s="286"/>
      <c r="BA233" s="286"/>
      <c r="BB233" s="169"/>
      <c r="BC233" s="169"/>
      <c r="BD233" s="237"/>
      <c r="BE233" s="237"/>
      <c r="BF233" s="34"/>
      <c r="BG233" s="680"/>
      <c r="BV233" s="754">
        <v>10</v>
      </c>
      <c r="BW233" s="754" t="s">
        <v>242</v>
      </c>
      <c r="DV233" s="854">
        <v>10</v>
      </c>
      <c r="DW233" s="854" t="s">
        <v>231</v>
      </c>
    </row>
    <row r="234" spans="1:139" x14ac:dyDescent="0.3">
      <c r="B234" s="541">
        <f t="shared" si="12"/>
        <v>95</v>
      </c>
      <c r="C234" s="356" t="s">
        <v>439</v>
      </c>
      <c r="D234" s="355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8"/>
      <c r="M234" s="398"/>
      <c r="N234" s="300"/>
      <c r="O234" s="300"/>
      <c r="P234" s="169"/>
      <c r="Q234" s="169"/>
      <c r="R234" s="531"/>
      <c r="S234" s="531"/>
      <c r="T234" s="467">
        <v>10</v>
      </c>
      <c r="U234" s="468" t="s">
        <v>251</v>
      </c>
      <c r="V234" s="494"/>
      <c r="W234" s="494"/>
      <c r="X234" s="34">
        <v>10</v>
      </c>
      <c r="Y234" s="34" t="s">
        <v>251</v>
      </c>
      <c r="Z234" s="163"/>
      <c r="AA234" s="163"/>
      <c r="AB234" s="511"/>
      <c r="AC234" s="511"/>
      <c r="AD234" s="531"/>
      <c r="AE234" s="531"/>
      <c r="AF234" s="181"/>
      <c r="AG234" s="181"/>
      <c r="AH234" s="297"/>
      <c r="AI234" s="297"/>
      <c r="AJ234" s="32"/>
      <c r="AK234" s="32"/>
      <c r="AL234" s="567"/>
      <c r="AM234" s="567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4"/>
      <c r="AY234" s="644"/>
      <c r="AZ234" s="286"/>
      <c r="BA234" s="286"/>
      <c r="BB234" s="169"/>
      <c r="BC234" s="169"/>
      <c r="BD234" s="237"/>
      <c r="BE234" s="237"/>
      <c r="BF234" s="34"/>
      <c r="BG234" s="680"/>
      <c r="BH234" s="703">
        <v>20</v>
      </c>
      <c r="BI234" s="703" t="s">
        <v>225</v>
      </c>
      <c r="BL234" s="714">
        <v>10</v>
      </c>
      <c r="BM234" s="714" t="s">
        <v>251</v>
      </c>
      <c r="CP234" s="769">
        <v>10</v>
      </c>
      <c r="CQ234" s="772" t="s">
        <v>251</v>
      </c>
      <c r="CR234" s="835">
        <v>10</v>
      </c>
      <c r="CS234" s="832" t="s">
        <v>251</v>
      </c>
      <c r="DH234" s="781">
        <v>30</v>
      </c>
      <c r="DI234" s="781" t="s">
        <v>251</v>
      </c>
      <c r="DX234" s="889">
        <v>50</v>
      </c>
      <c r="DY234" s="889" t="s">
        <v>225</v>
      </c>
    </row>
    <row r="235" spans="1:139" x14ac:dyDescent="0.3">
      <c r="B235" s="541">
        <f t="shared" si="12"/>
        <v>96</v>
      </c>
      <c r="C235" s="356" t="s">
        <v>440</v>
      </c>
      <c r="D235" s="355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8"/>
      <c r="M235" s="398"/>
      <c r="N235" s="300"/>
      <c r="O235" s="300"/>
      <c r="P235" s="169"/>
      <c r="Q235" s="169"/>
      <c r="R235" s="531"/>
      <c r="S235" s="531"/>
      <c r="T235" s="467"/>
      <c r="U235" s="468"/>
      <c r="V235" s="494"/>
      <c r="W235" s="494"/>
      <c r="X235" s="34">
        <v>10</v>
      </c>
      <c r="Y235" s="34" t="s">
        <v>251</v>
      </c>
      <c r="Z235" s="163"/>
      <c r="AA235" s="163"/>
      <c r="AB235" s="511"/>
      <c r="AC235" s="511"/>
      <c r="AD235" s="531"/>
      <c r="AE235" s="531"/>
      <c r="AF235" s="181"/>
      <c r="AG235" s="181"/>
      <c r="AH235" s="297"/>
      <c r="AI235" s="297"/>
      <c r="AJ235" s="32"/>
      <c r="AK235" s="32"/>
      <c r="AL235" s="567"/>
      <c r="AM235" s="567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4"/>
      <c r="AY235" s="644"/>
      <c r="AZ235" s="286"/>
      <c r="BA235" s="286"/>
      <c r="BB235" s="169"/>
      <c r="BC235" s="169"/>
      <c r="BD235" s="237"/>
      <c r="BE235" s="237"/>
      <c r="BF235" s="34"/>
      <c r="BG235" s="680"/>
      <c r="BH235" s="703">
        <v>20</v>
      </c>
      <c r="BI235" s="703" t="s">
        <v>225</v>
      </c>
      <c r="CR235" s="835">
        <v>50</v>
      </c>
      <c r="CS235" s="832" t="s">
        <v>225</v>
      </c>
    </row>
    <row r="236" spans="1:139" x14ac:dyDescent="0.3">
      <c r="B236" s="541">
        <f t="shared" si="12"/>
        <v>97</v>
      </c>
      <c r="C236" s="357" t="s">
        <v>548</v>
      </c>
      <c r="D236" s="355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8"/>
      <c r="M236" s="398"/>
      <c r="N236" s="300"/>
      <c r="O236" s="300"/>
      <c r="P236" s="169"/>
      <c r="Q236" s="169"/>
      <c r="R236" s="531"/>
      <c r="S236" s="531"/>
      <c r="T236" s="467"/>
      <c r="U236" s="468"/>
      <c r="V236" s="494"/>
      <c r="W236" s="494"/>
      <c r="X236" s="34"/>
      <c r="Y236" s="34"/>
      <c r="Z236" s="163"/>
      <c r="AA236" s="163"/>
      <c r="AB236" s="511"/>
      <c r="AC236" s="511"/>
      <c r="AD236" s="531"/>
      <c r="AE236" s="531"/>
      <c r="AF236" s="181"/>
      <c r="AG236" s="181"/>
      <c r="AH236" s="297"/>
      <c r="AI236" s="297"/>
      <c r="AJ236" s="32"/>
      <c r="AK236" s="32"/>
      <c r="AL236" s="567">
        <v>10</v>
      </c>
      <c r="AM236" s="567" t="s">
        <v>242</v>
      </c>
      <c r="AN236" s="314">
        <v>5</v>
      </c>
      <c r="AO236" s="314" t="s">
        <v>237</v>
      </c>
      <c r="AP236" s="237"/>
      <c r="AQ236" s="237"/>
      <c r="AR236" s="43"/>
      <c r="AS236" s="43"/>
      <c r="AT236" s="35"/>
      <c r="AU236" s="35"/>
      <c r="AV236" s="296"/>
      <c r="AW236" s="296"/>
      <c r="AX236" s="644"/>
      <c r="AY236" s="644"/>
      <c r="AZ236" s="286">
        <v>5</v>
      </c>
      <c r="BA236" s="286" t="s">
        <v>242</v>
      </c>
      <c r="BB236" s="169"/>
      <c r="BC236" s="169"/>
      <c r="BD236" s="237"/>
      <c r="BE236" s="237"/>
      <c r="BF236" s="34"/>
      <c r="BG236" s="680"/>
      <c r="CZ236" s="854">
        <v>20</v>
      </c>
      <c r="DA236" s="854" t="s">
        <v>242</v>
      </c>
      <c r="DV236" s="854">
        <v>10</v>
      </c>
      <c r="DW236" s="854" t="s">
        <v>242</v>
      </c>
    </row>
    <row r="237" spans="1:139" x14ac:dyDescent="0.3">
      <c r="B237" s="541">
        <f t="shared" si="12"/>
        <v>98</v>
      </c>
      <c r="C237" s="356" t="s">
        <v>441</v>
      </c>
      <c r="D237" s="355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8"/>
      <c r="M237" s="398"/>
      <c r="N237" s="300"/>
      <c r="O237" s="300"/>
      <c r="P237" s="169"/>
      <c r="Q237" s="169"/>
      <c r="R237" s="531"/>
      <c r="S237" s="531"/>
      <c r="T237" s="467">
        <v>20</v>
      </c>
      <c r="U237" s="468" t="s">
        <v>262</v>
      </c>
      <c r="V237" s="494"/>
      <c r="W237" s="494"/>
      <c r="X237" s="34">
        <v>50</v>
      </c>
      <c r="Y237" s="34" t="s">
        <v>237</v>
      </c>
      <c r="Z237" s="163"/>
      <c r="AA237" s="163"/>
      <c r="AB237" s="511"/>
      <c r="AC237" s="511"/>
      <c r="AD237" s="531"/>
      <c r="AE237" s="531"/>
      <c r="AF237" s="181"/>
      <c r="AG237" s="181"/>
      <c r="AH237" s="297"/>
      <c r="AI237" s="297"/>
      <c r="AJ237" s="32"/>
      <c r="AK237" s="32"/>
      <c r="AL237" s="567"/>
      <c r="AM237" s="567"/>
      <c r="AN237" s="314">
        <v>10</v>
      </c>
      <c r="AO237" s="314" t="s">
        <v>231</v>
      </c>
      <c r="AP237" s="237"/>
      <c r="AQ237" s="237"/>
      <c r="AR237" s="43">
        <v>10</v>
      </c>
      <c r="AS237" s="43" t="s">
        <v>262</v>
      </c>
      <c r="AT237" s="35"/>
      <c r="AU237" s="35"/>
      <c r="AV237" s="296"/>
      <c r="AW237" s="296"/>
      <c r="AX237" s="644"/>
      <c r="AY237" s="644"/>
      <c r="AZ237" s="286">
        <v>10</v>
      </c>
      <c r="BA237" s="286" t="s">
        <v>359</v>
      </c>
      <c r="BB237" s="169"/>
      <c r="BC237" s="169"/>
      <c r="BD237" s="237"/>
      <c r="BE237" s="237"/>
      <c r="BF237" s="34"/>
      <c r="BG237" s="680"/>
      <c r="CX237" s="709">
        <v>20</v>
      </c>
      <c r="CY237" s="709" t="s">
        <v>262</v>
      </c>
    </row>
    <row r="238" spans="1:139" x14ac:dyDescent="0.3">
      <c r="B238" s="541">
        <f t="shared" si="12"/>
        <v>99</v>
      </c>
      <c r="C238" s="356" t="s">
        <v>290</v>
      </c>
      <c r="D238" s="355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8"/>
      <c r="M238" s="398"/>
      <c r="N238" s="300"/>
      <c r="O238" s="300"/>
      <c r="P238" s="169"/>
      <c r="Q238" s="169"/>
      <c r="R238" s="531"/>
      <c r="S238" s="531"/>
      <c r="T238" s="467">
        <v>10</v>
      </c>
      <c r="U238" s="468" t="s">
        <v>295</v>
      </c>
      <c r="V238" s="494"/>
      <c r="W238" s="494"/>
      <c r="X238" s="34"/>
      <c r="Y238" s="34"/>
      <c r="Z238" s="163"/>
      <c r="AA238" s="163"/>
      <c r="AB238" s="511"/>
      <c r="AC238" s="511"/>
      <c r="AD238" s="531"/>
      <c r="AE238" s="531"/>
      <c r="AF238" s="181"/>
      <c r="AG238" s="181"/>
      <c r="AH238" s="297"/>
      <c r="AI238" s="297"/>
      <c r="AJ238" s="32"/>
      <c r="AK238" s="32"/>
      <c r="AL238" s="567">
        <v>10</v>
      </c>
      <c r="AM238" s="567" t="s">
        <v>281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4"/>
      <c r="AY238" s="644"/>
      <c r="AZ238" s="286">
        <v>5</v>
      </c>
      <c r="BA238" s="286" t="s">
        <v>281</v>
      </c>
      <c r="BB238" s="169"/>
      <c r="BC238" s="169"/>
      <c r="BD238" s="237"/>
      <c r="BE238" s="237"/>
      <c r="BF238" s="34"/>
      <c r="BG238" s="680"/>
      <c r="BZ238" s="732">
        <v>5</v>
      </c>
      <c r="CA238" s="732" t="s">
        <v>281</v>
      </c>
      <c r="DN238" s="784">
        <v>10</v>
      </c>
      <c r="DO238" s="784" t="s">
        <v>232</v>
      </c>
    </row>
    <row r="239" spans="1:139" x14ac:dyDescent="0.3">
      <c r="B239" s="541">
        <f t="shared" si="12"/>
        <v>100</v>
      </c>
      <c r="C239" s="356" t="s">
        <v>442</v>
      </c>
      <c r="D239" s="355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8"/>
      <c r="M239" s="398"/>
      <c r="N239" s="300"/>
      <c r="O239" s="300"/>
      <c r="P239" s="169"/>
      <c r="Q239" s="169"/>
      <c r="R239" s="531"/>
      <c r="S239" s="531"/>
      <c r="T239" s="467">
        <v>20</v>
      </c>
      <c r="U239" s="468" t="s">
        <v>515</v>
      </c>
      <c r="V239" s="494"/>
      <c r="W239" s="494"/>
      <c r="X239" s="34">
        <v>60</v>
      </c>
      <c r="Y239" s="34" t="s">
        <v>237</v>
      </c>
      <c r="Z239" s="163"/>
      <c r="AA239" s="163"/>
      <c r="AB239" s="511"/>
      <c r="AC239" s="511"/>
      <c r="AD239" s="531"/>
      <c r="AE239" s="531"/>
      <c r="AF239" s="181"/>
      <c r="AG239" s="181"/>
      <c r="AH239" s="297"/>
      <c r="AI239" s="297"/>
      <c r="AJ239" s="32">
        <v>10</v>
      </c>
      <c r="AK239" s="32" t="s">
        <v>231</v>
      </c>
      <c r="AL239" s="567"/>
      <c r="AM239" s="567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4"/>
      <c r="AY239" s="644"/>
      <c r="AZ239" s="286"/>
      <c r="BA239" s="286"/>
      <c r="BB239" s="169"/>
      <c r="BC239" s="169"/>
      <c r="BD239" s="237"/>
      <c r="BE239" s="237"/>
      <c r="BF239" s="34"/>
      <c r="BG239" s="680"/>
      <c r="BH239" s="703">
        <v>60</v>
      </c>
      <c r="BI239" s="703" t="s">
        <v>237</v>
      </c>
      <c r="CD239" s="775">
        <v>5</v>
      </c>
      <c r="CE239" s="778" t="s">
        <v>279</v>
      </c>
      <c r="CR239" s="835">
        <v>10</v>
      </c>
      <c r="CS239" s="832" t="s">
        <v>231</v>
      </c>
      <c r="CT239" s="754">
        <v>50</v>
      </c>
      <c r="CU239" s="754" t="s">
        <v>237</v>
      </c>
      <c r="CX239" s="709">
        <v>50</v>
      </c>
      <c r="CY239" s="709" t="s">
        <v>237</v>
      </c>
      <c r="DB239" s="857">
        <v>10</v>
      </c>
      <c r="DC239" s="857" t="s">
        <v>231</v>
      </c>
      <c r="DF239" s="784">
        <v>20</v>
      </c>
      <c r="DG239" s="784" t="s">
        <v>279</v>
      </c>
      <c r="DL239" s="874">
        <v>10</v>
      </c>
      <c r="DM239" s="874" t="s">
        <v>261</v>
      </c>
    </row>
    <row r="240" spans="1:139" x14ac:dyDescent="0.3">
      <c r="B240" s="541">
        <f t="shared" si="12"/>
        <v>101</v>
      </c>
      <c r="C240" s="356" t="s">
        <v>443</v>
      </c>
      <c r="D240" s="355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8"/>
      <c r="M240" s="398"/>
      <c r="N240" s="300"/>
      <c r="O240" s="300"/>
      <c r="P240" s="169"/>
      <c r="Q240" s="169"/>
      <c r="R240" s="531"/>
      <c r="S240" s="531"/>
      <c r="T240" s="467">
        <v>10</v>
      </c>
      <c r="U240" s="468" t="s">
        <v>281</v>
      </c>
      <c r="V240" s="494"/>
      <c r="W240" s="494"/>
      <c r="X240" s="34"/>
      <c r="Y240" s="34"/>
      <c r="Z240" s="163"/>
      <c r="AA240" s="163"/>
      <c r="AB240" s="511"/>
      <c r="AC240" s="511"/>
      <c r="AD240" s="531"/>
      <c r="AE240" s="531"/>
      <c r="AF240" s="181"/>
      <c r="AG240" s="181"/>
      <c r="AH240" s="297"/>
      <c r="AI240" s="297"/>
      <c r="AJ240" s="32"/>
      <c r="AK240" s="32"/>
      <c r="AL240" s="567"/>
      <c r="AM240" s="567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4"/>
      <c r="AY240" s="644"/>
      <c r="AZ240" s="286"/>
      <c r="BA240" s="286"/>
      <c r="BB240" s="169"/>
      <c r="BC240" s="169"/>
      <c r="BD240" s="237"/>
      <c r="BE240" s="237"/>
      <c r="BF240" s="34"/>
      <c r="BG240" s="680"/>
    </row>
    <row r="241" spans="1:266" x14ac:dyDescent="0.3">
      <c r="B241" s="541">
        <f t="shared" si="12"/>
        <v>102</v>
      </c>
      <c r="C241" s="356" t="s">
        <v>97</v>
      </c>
      <c r="D241" s="355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8"/>
      <c r="M241" s="398"/>
      <c r="N241" s="300"/>
      <c r="O241" s="300"/>
      <c r="P241" s="169"/>
      <c r="Q241" s="169"/>
      <c r="R241" s="531"/>
      <c r="S241" s="531"/>
      <c r="T241" s="467"/>
      <c r="U241" s="468"/>
      <c r="V241" s="494"/>
      <c r="W241" s="494"/>
      <c r="X241" s="34"/>
      <c r="Y241" s="34"/>
      <c r="Z241" s="163"/>
      <c r="AA241" s="163"/>
      <c r="AB241" s="511"/>
      <c r="AC241" s="511"/>
      <c r="AD241" s="531"/>
      <c r="AE241" s="531"/>
      <c r="AF241" s="181"/>
      <c r="AG241" s="181"/>
      <c r="AH241" s="297">
        <v>20</v>
      </c>
      <c r="AI241" s="297" t="s">
        <v>359</v>
      </c>
      <c r="AJ241" s="32"/>
      <c r="AK241" s="32"/>
      <c r="AL241" s="567"/>
      <c r="AM241" s="567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4"/>
      <c r="AY241" s="644"/>
      <c r="AZ241" s="286"/>
      <c r="BA241" s="286"/>
      <c r="BB241" s="169"/>
      <c r="BC241" s="169"/>
      <c r="BD241" s="237"/>
      <c r="BE241" s="237"/>
      <c r="BF241" s="34"/>
      <c r="BG241" s="680"/>
    </row>
    <row r="242" spans="1:266" x14ac:dyDescent="0.3">
      <c r="B242" s="541">
        <f t="shared" si="12"/>
        <v>103</v>
      </c>
      <c r="C242" s="356" t="s">
        <v>46</v>
      </c>
      <c r="D242" s="355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8"/>
      <c r="M242" s="398"/>
      <c r="N242" s="300"/>
      <c r="O242" s="300"/>
      <c r="P242" s="169"/>
      <c r="Q242" s="169"/>
      <c r="R242" s="531"/>
      <c r="S242" s="531"/>
      <c r="T242" s="467"/>
      <c r="U242" s="468"/>
      <c r="V242" s="494"/>
      <c r="W242" s="494"/>
      <c r="X242" s="34"/>
      <c r="Y242" s="34"/>
      <c r="Z242" s="163"/>
      <c r="AA242" s="163"/>
      <c r="AB242" s="511"/>
      <c r="AC242" s="511"/>
      <c r="AD242" s="531"/>
      <c r="AE242" s="531"/>
      <c r="AF242" s="181"/>
      <c r="AG242" s="181"/>
      <c r="AH242" s="297"/>
      <c r="AI242" s="297"/>
      <c r="AJ242" s="32"/>
      <c r="AK242" s="32"/>
      <c r="AL242" s="567"/>
      <c r="AM242" s="567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4"/>
      <c r="AY242" s="644"/>
      <c r="AZ242" s="286"/>
      <c r="BA242" s="286"/>
      <c r="BB242" s="169"/>
      <c r="BC242" s="169"/>
      <c r="BD242" s="237"/>
      <c r="BE242" s="237"/>
      <c r="BF242" s="34"/>
      <c r="BG242" s="680"/>
    </row>
    <row r="243" spans="1:266" x14ac:dyDescent="0.3">
      <c r="B243" s="541">
        <f t="shared" si="12"/>
        <v>104</v>
      </c>
      <c r="C243" s="356" t="s">
        <v>594</v>
      </c>
      <c r="D243" s="355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8"/>
      <c r="M243" s="398"/>
      <c r="N243" s="300"/>
      <c r="O243" s="300"/>
      <c r="P243" s="169"/>
      <c r="Q243" s="169"/>
      <c r="R243" s="531"/>
      <c r="S243" s="531"/>
      <c r="T243" s="467"/>
      <c r="U243" s="468"/>
      <c r="V243" s="494"/>
      <c r="W243" s="494"/>
      <c r="X243" s="34"/>
      <c r="Y243" s="34"/>
      <c r="Z243" s="163"/>
      <c r="AA243" s="163"/>
      <c r="AB243" s="511"/>
      <c r="AC243" s="511"/>
      <c r="AD243" s="531"/>
      <c r="AE243" s="531"/>
      <c r="AF243" s="181"/>
      <c r="AG243" s="181"/>
      <c r="AH243" s="297"/>
      <c r="AI243" s="297"/>
      <c r="AJ243" s="32"/>
      <c r="AK243" s="32"/>
      <c r="AL243" s="568"/>
      <c r="AM243" s="567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4"/>
      <c r="AY243" s="644"/>
      <c r="AZ243" s="286"/>
      <c r="BA243" s="286"/>
      <c r="BB243" s="169"/>
      <c r="BC243" s="169"/>
      <c r="BD243" s="237"/>
      <c r="BE243" s="237"/>
      <c r="BF243" s="34"/>
      <c r="BG243" s="680"/>
      <c r="BT243" s="742">
        <v>10</v>
      </c>
      <c r="BU243" s="742" t="s">
        <v>231</v>
      </c>
      <c r="BV243" s="754">
        <v>10</v>
      </c>
      <c r="BW243" s="754" t="s">
        <v>231</v>
      </c>
      <c r="BZ243" s="732">
        <v>10</v>
      </c>
      <c r="CA243" s="732" t="s">
        <v>231</v>
      </c>
      <c r="CD243" s="775">
        <v>10</v>
      </c>
      <c r="CE243" s="778" t="s">
        <v>231</v>
      </c>
    </row>
    <row r="244" spans="1:266" x14ac:dyDescent="0.3">
      <c r="B244" s="541">
        <f t="shared" si="12"/>
        <v>105</v>
      </c>
      <c r="C244" s="239" t="s">
        <v>461</v>
      </c>
      <c r="D244" s="355">
        <v>36</v>
      </c>
      <c r="E244" s="379">
        <v>50</v>
      </c>
      <c r="F244" s="278"/>
      <c r="G244" s="379"/>
      <c r="H244" s="241">
        <f t="shared" si="11"/>
        <v>0</v>
      </c>
      <c r="I244" s="237">
        <f t="shared" si="13"/>
        <v>0</v>
      </c>
      <c r="J244" s="306"/>
      <c r="K244" s="306"/>
      <c r="L244" s="398"/>
      <c r="M244" s="398"/>
      <c r="N244" s="302"/>
      <c r="O244" s="302"/>
      <c r="P244" s="244"/>
      <c r="Q244" s="244"/>
      <c r="R244" s="533"/>
      <c r="S244" s="533"/>
      <c r="T244" s="469"/>
      <c r="U244" s="469"/>
      <c r="V244" s="496"/>
      <c r="W244" s="496"/>
      <c r="X244" s="329"/>
      <c r="Y244" s="329"/>
      <c r="Z244" s="340"/>
      <c r="AA244" s="340"/>
      <c r="AB244" s="513"/>
      <c r="AC244" s="513"/>
      <c r="AD244" s="533"/>
      <c r="AE244" s="533"/>
      <c r="AF244" s="451"/>
      <c r="AG244" s="451"/>
      <c r="AH244" s="306"/>
      <c r="AI244" s="306"/>
      <c r="AJ244" s="557"/>
      <c r="AK244" s="557"/>
      <c r="AL244" s="569"/>
      <c r="AM244" s="569"/>
      <c r="AN244" s="315"/>
      <c r="AO244" s="315"/>
      <c r="AP244" s="238"/>
      <c r="AQ244" s="238"/>
      <c r="AR244" s="329"/>
      <c r="AS244" s="329"/>
      <c r="AT244" s="339"/>
      <c r="AU244" s="339"/>
      <c r="AV244" s="694"/>
      <c r="AW244" s="694"/>
      <c r="AX244" s="649"/>
      <c r="AY244" s="649"/>
      <c r="AZ244" s="288"/>
      <c r="BA244" s="288"/>
      <c r="BB244" s="244"/>
      <c r="BC244" s="244"/>
      <c r="BD244" s="238"/>
      <c r="BE244" s="238"/>
      <c r="BF244" s="329"/>
      <c r="BG244" s="685"/>
      <c r="DF244" s="784">
        <v>10</v>
      </c>
      <c r="DG244" s="784" t="s">
        <v>261</v>
      </c>
      <c r="DR244" s="883">
        <v>40</v>
      </c>
      <c r="DS244" s="886" t="s">
        <v>261</v>
      </c>
    </row>
    <row r="245" spans="1:266" x14ac:dyDescent="0.3">
      <c r="B245" s="541">
        <f t="shared" si="12"/>
        <v>106</v>
      </c>
      <c r="C245" s="239" t="s">
        <v>512</v>
      </c>
      <c r="D245" s="355">
        <v>30</v>
      </c>
      <c r="E245" s="379">
        <v>80</v>
      </c>
      <c r="F245" s="278"/>
      <c r="G245" s="379"/>
      <c r="H245" s="241">
        <f t="shared" si="11"/>
        <v>0</v>
      </c>
      <c r="I245" s="237">
        <f t="shared" si="13"/>
        <v>0</v>
      </c>
      <c r="J245" s="306"/>
      <c r="K245" s="306"/>
      <c r="L245" s="398"/>
      <c r="M245" s="398"/>
      <c r="N245" s="302"/>
      <c r="O245" s="302"/>
      <c r="P245" s="244"/>
      <c r="Q245" s="244"/>
      <c r="R245" s="533"/>
      <c r="S245" s="533"/>
      <c r="T245" s="469"/>
      <c r="U245" s="469"/>
      <c r="V245" s="496"/>
      <c r="W245" s="496"/>
      <c r="X245" s="329"/>
      <c r="Y245" s="329"/>
      <c r="Z245" s="340"/>
      <c r="AA245" s="340"/>
      <c r="AB245" s="513"/>
      <c r="AC245" s="513"/>
      <c r="AD245" s="533"/>
      <c r="AE245" s="533"/>
      <c r="AF245" s="451"/>
      <c r="AG245" s="451"/>
      <c r="AH245" s="306"/>
      <c r="AI245" s="306"/>
      <c r="AJ245" s="616"/>
      <c r="AK245" s="616"/>
      <c r="AL245" s="569"/>
      <c r="AM245" s="569"/>
      <c r="AN245" s="315"/>
      <c r="AO245" s="315"/>
      <c r="AP245" s="238"/>
      <c r="AQ245" s="238"/>
      <c r="AR245" s="329">
        <v>10</v>
      </c>
      <c r="AS245" s="329" t="s">
        <v>242</v>
      </c>
      <c r="AT245" s="339">
        <v>10</v>
      </c>
      <c r="AU245" s="339" t="s">
        <v>242</v>
      </c>
      <c r="AV245" s="694">
        <v>10</v>
      </c>
      <c r="AW245" s="694" t="s">
        <v>242</v>
      </c>
      <c r="AX245" s="649"/>
      <c r="AY245" s="649"/>
      <c r="AZ245" s="288"/>
      <c r="BA245" s="288"/>
      <c r="BB245" s="244"/>
      <c r="BC245" s="244"/>
      <c r="BD245" s="238"/>
      <c r="BE245" s="238"/>
      <c r="BF245" s="329"/>
      <c r="BG245" s="685"/>
      <c r="BV245" s="754">
        <v>10</v>
      </c>
      <c r="BW245" s="754" t="s">
        <v>242</v>
      </c>
      <c r="CX245" s="709">
        <v>10</v>
      </c>
      <c r="CY245" s="709" t="s">
        <v>242</v>
      </c>
      <c r="CZ245" s="854">
        <v>10</v>
      </c>
      <c r="DA245" s="854" t="s">
        <v>231</v>
      </c>
      <c r="DB245" s="857">
        <v>10</v>
      </c>
      <c r="DC245" s="857" t="s">
        <v>242</v>
      </c>
      <c r="DF245" s="784">
        <v>10</v>
      </c>
      <c r="DG245" s="784" t="s">
        <v>242</v>
      </c>
    </row>
    <row r="246" spans="1:266" x14ac:dyDescent="0.3">
      <c r="B246" s="541">
        <f t="shared" si="12"/>
        <v>107</v>
      </c>
      <c r="C246" s="356" t="s">
        <v>523</v>
      </c>
      <c r="D246" s="355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8"/>
      <c r="M246" s="398"/>
      <c r="N246" s="300"/>
      <c r="O246" s="300"/>
      <c r="P246" s="169"/>
      <c r="Q246" s="169"/>
      <c r="R246" s="531"/>
      <c r="S246" s="531"/>
      <c r="T246" s="468"/>
      <c r="U246" s="468"/>
      <c r="V246" s="494"/>
      <c r="W246" s="494"/>
      <c r="X246" s="34"/>
      <c r="Y246" s="34"/>
      <c r="Z246" s="163"/>
      <c r="AA246" s="163"/>
      <c r="AB246" s="511"/>
      <c r="AC246" s="511"/>
      <c r="AD246" s="531"/>
      <c r="AE246" s="531"/>
      <c r="AF246" s="181"/>
      <c r="AG246" s="181"/>
      <c r="AH246" s="297"/>
      <c r="AI246" s="297"/>
      <c r="AJ246" s="32"/>
      <c r="AK246" s="32"/>
      <c r="AL246" s="567"/>
      <c r="AM246" s="567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4"/>
      <c r="AY246" s="644"/>
      <c r="AZ246" s="286"/>
      <c r="BA246" s="286"/>
      <c r="BB246" s="169"/>
      <c r="BC246" s="169"/>
      <c r="BD246" s="237"/>
      <c r="BE246" s="237"/>
      <c r="BF246" s="34"/>
      <c r="BG246" s="680"/>
      <c r="BL246" s="714">
        <v>10</v>
      </c>
      <c r="BM246" s="714" t="s">
        <v>228</v>
      </c>
      <c r="DP246" s="825">
        <v>10</v>
      </c>
      <c r="DQ246" s="825" t="s">
        <v>226</v>
      </c>
    </row>
    <row r="247" spans="1:266" x14ac:dyDescent="0.3">
      <c r="B247" s="544">
        <f t="shared" si="12"/>
        <v>108</v>
      </c>
      <c r="C247" s="505" t="s">
        <v>521</v>
      </c>
      <c r="D247" s="375">
        <v>18</v>
      </c>
      <c r="E247" s="350">
        <v>10</v>
      </c>
      <c r="F247" s="350"/>
      <c r="G247" s="350"/>
      <c r="H247" s="361">
        <f t="shared" si="11"/>
        <v>0</v>
      </c>
      <c r="I247" s="237">
        <f t="shared" si="13"/>
        <v>0</v>
      </c>
      <c r="J247" s="393"/>
      <c r="K247" s="393"/>
      <c r="L247" s="399"/>
      <c r="M247" s="399"/>
      <c r="N247" s="444"/>
      <c r="O247" s="444"/>
      <c r="P247" s="459"/>
      <c r="Q247" s="459"/>
      <c r="R247" s="534"/>
      <c r="S247" s="534"/>
      <c r="T247" s="470"/>
      <c r="U247" s="470"/>
      <c r="V247" s="497"/>
      <c r="W247" s="497"/>
      <c r="X247" s="480"/>
      <c r="Y247" s="480"/>
      <c r="Z247" s="488"/>
      <c r="AA247" s="488"/>
      <c r="AB247" s="514"/>
      <c r="AC247" s="514"/>
      <c r="AD247" s="534"/>
      <c r="AE247" s="534"/>
      <c r="AF247" s="452"/>
      <c r="AG247" s="452"/>
      <c r="AH247" s="393"/>
      <c r="AI247" s="393"/>
      <c r="AJ247" s="558"/>
      <c r="AK247" s="558"/>
      <c r="AL247" s="570"/>
      <c r="AM247" s="570"/>
      <c r="AN247" s="621"/>
      <c r="AO247" s="621"/>
      <c r="AP247" s="362"/>
      <c r="AQ247" s="362"/>
      <c r="AR247" s="636"/>
      <c r="AS247" s="636"/>
      <c r="AT247" s="668"/>
      <c r="AU247" s="668"/>
      <c r="AV247" s="691"/>
      <c r="AW247" s="691"/>
      <c r="AX247" s="645"/>
      <c r="AY247" s="645"/>
      <c r="AZ247" s="658"/>
      <c r="BA247" s="658"/>
      <c r="BB247" s="459"/>
      <c r="BC247" s="459"/>
      <c r="BD247" s="362"/>
      <c r="BE247" s="362"/>
      <c r="BF247" s="480"/>
      <c r="BG247" s="681"/>
      <c r="CX247" s="709">
        <v>10</v>
      </c>
      <c r="CY247" s="709" t="s">
        <v>234</v>
      </c>
    </row>
    <row r="248" spans="1:266" s="369" customFormat="1" x14ac:dyDescent="0.3">
      <c r="A248" s="389"/>
      <c r="B248" s="543">
        <f t="shared" si="12"/>
        <v>109</v>
      </c>
      <c r="C248" s="356" t="s">
        <v>444</v>
      </c>
      <c r="D248" s="355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8"/>
      <c r="M248" s="398"/>
      <c r="N248" s="300"/>
      <c r="O248" s="300"/>
      <c r="P248" s="169"/>
      <c r="Q248" s="169"/>
      <c r="R248" s="531"/>
      <c r="S248" s="531"/>
      <c r="T248" s="468"/>
      <c r="U248" s="468"/>
      <c r="V248" s="494"/>
      <c r="W248" s="494"/>
      <c r="X248" s="34"/>
      <c r="Y248" s="34"/>
      <c r="Z248" s="163"/>
      <c r="AA248" s="163"/>
      <c r="AB248" s="511"/>
      <c r="AC248" s="511"/>
      <c r="AD248" s="531"/>
      <c r="AE248" s="531"/>
      <c r="AF248" s="181"/>
      <c r="AG248" s="181"/>
      <c r="AH248" s="297"/>
      <c r="AI248" s="297"/>
      <c r="AJ248" s="32"/>
      <c r="AK248" s="32"/>
      <c r="AL248" s="567"/>
      <c r="AM248" s="567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4"/>
      <c r="AY248" s="644"/>
      <c r="AZ248" s="286">
        <v>10</v>
      </c>
      <c r="BA248" s="286" t="s">
        <v>251</v>
      </c>
      <c r="BB248" s="169"/>
      <c r="BC248" s="169"/>
      <c r="BD248" s="237"/>
      <c r="BE248" s="237"/>
      <c r="BF248" s="34"/>
      <c r="BG248" s="680"/>
      <c r="BH248" s="703">
        <v>40</v>
      </c>
      <c r="BI248" s="703" t="s">
        <v>224</v>
      </c>
      <c r="BJ248" s="709"/>
      <c r="BK248" s="709"/>
      <c r="BL248" s="714">
        <v>10</v>
      </c>
      <c r="BM248" s="714" t="s">
        <v>225</v>
      </c>
      <c r="BN248" s="727"/>
      <c r="BO248" s="727"/>
      <c r="BP248" s="732"/>
      <c r="BQ248" s="732"/>
      <c r="BR248" s="737"/>
      <c r="BS248" s="737"/>
      <c r="BT248" s="742"/>
      <c r="BU248" s="742"/>
      <c r="BV248" s="754"/>
      <c r="BW248" s="754"/>
      <c r="BX248" s="757"/>
      <c r="BY248" s="757"/>
      <c r="BZ248" s="732"/>
      <c r="CA248" s="732"/>
      <c r="CB248" s="772"/>
      <c r="CC248" s="769"/>
      <c r="CD248" s="775">
        <v>10</v>
      </c>
      <c r="CE248" s="778" t="s">
        <v>225</v>
      </c>
      <c r="CF248" s="781"/>
      <c r="CG248" s="781"/>
      <c r="CH248" s="754"/>
      <c r="CI248" s="784"/>
      <c r="CJ248" s="814"/>
      <c r="CK248" s="817"/>
      <c r="CL248" s="825"/>
      <c r="CM248" s="825"/>
      <c r="CN248" s="781"/>
      <c r="CO248" s="781"/>
      <c r="CP248" s="769"/>
      <c r="CQ248" s="772"/>
      <c r="CR248" s="835">
        <v>50</v>
      </c>
      <c r="CS248" s="832" t="s">
        <v>224</v>
      </c>
      <c r="CT248" s="754"/>
      <c r="CU248" s="754"/>
      <c r="CV248" s="848"/>
      <c r="CW248" s="851"/>
      <c r="CX248" s="709"/>
      <c r="CY248" s="709"/>
      <c r="CZ248" s="854"/>
      <c r="DA248" s="854"/>
      <c r="DB248" s="857"/>
      <c r="DC248" s="857"/>
      <c r="DD248" s="709"/>
      <c r="DE248" s="709"/>
      <c r="DF248" s="784"/>
      <c r="DG248" s="784"/>
      <c r="DH248" s="781">
        <v>20</v>
      </c>
      <c r="DI248" s="781" t="s">
        <v>224</v>
      </c>
      <c r="DJ248" s="864"/>
      <c r="DK248" s="867"/>
      <c r="DL248" s="874"/>
      <c r="DM248" s="874"/>
      <c r="DN248" s="784">
        <v>10</v>
      </c>
      <c r="DO248" s="784" t="s">
        <v>224</v>
      </c>
      <c r="DP248" s="825"/>
      <c r="DQ248" s="825"/>
      <c r="DR248" s="883"/>
      <c r="DS248" s="886"/>
      <c r="DT248" s="851"/>
      <c r="DU248" s="851"/>
      <c r="DV248" s="854"/>
      <c r="DW248" s="854"/>
      <c r="DX248" s="889"/>
      <c r="DY248" s="889"/>
      <c r="DZ248" s="892"/>
      <c r="EA248" s="892"/>
      <c r="EB248" s="754"/>
      <c r="EC248" s="754"/>
      <c r="ED248" s="901"/>
      <c r="EE248" s="901"/>
      <c r="EF248" s="908"/>
      <c r="EG248" s="911"/>
      <c r="EH248" s="864"/>
      <c r="EI248" s="867"/>
    </row>
    <row r="249" spans="1:266" s="369" customFormat="1" x14ac:dyDescent="0.3">
      <c r="A249" s="389"/>
      <c r="B249" s="543">
        <f t="shared" si="12"/>
        <v>110</v>
      </c>
      <c r="C249" s="356" t="s">
        <v>531</v>
      </c>
      <c r="D249" s="355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8"/>
      <c r="M249" s="398"/>
      <c r="N249" s="300"/>
      <c r="O249" s="300"/>
      <c r="P249" s="169"/>
      <c r="Q249" s="169"/>
      <c r="R249" s="531"/>
      <c r="S249" s="531"/>
      <c r="T249" s="468"/>
      <c r="U249" s="468"/>
      <c r="V249" s="494"/>
      <c r="W249" s="494"/>
      <c r="X249" s="34"/>
      <c r="Y249" s="34"/>
      <c r="Z249" s="163"/>
      <c r="AA249" s="163"/>
      <c r="AB249" s="511"/>
      <c r="AC249" s="511"/>
      <c r="AD249" s="531"/>
      <c r="AE249" s="531"/>
      <c r="AF249" s="181"/>
      <c r="AG249" s="181"/>
      <c r="AH249" s="297"/>
      <c r="AI249" s="297"/>
      <c r="AJ249" s="32"/>
      <c r="AK249" s="32"/>
      <c r="AL249" s="567"/>
      <c r="AM249" s="567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4"/>
      <c r="AY249" s="644"/>
      <c r="AZ249" s="286">
        <v>10</v>
      </c>
      <c r="BA249" s="286" t="s">
        <v>244</v>
      </c>
      <c r="BB249" s="169">
        <v>10</v>
      </c>
      <c r="BC249" s="169" t="s">
        <v>240</v>
      </c>
      <c r="BD249" s="237">
        <v>50</v>
      </c>
      <c r="BE249" s="237" t="s">
        <v>243</v>
      </c>
      <c r="BF249" s="34"/>
      <c r="BG249" s="680"/>
      <c r="BH249" s="703"/>
      <c r="BI249" s="703"/>
      <c r="BJ249" s="709"/>
      <c r="BK249" s="709"/>
      <c r="BL249" s="714"/>
      <c r="BM249" s="714"/>
      <c r="BN249" s="727"/>
      <c r="BO249" s="727"/>
      <c r="BP249" s="732"/>
      <c r="BQ249" s="732"/>
      <c r="BR249" s="737"/>
      <c r="BS249" s="737"/>
      <c r="BT249" s="742"/>
      <c r="BU249" s="742"/>
      <c r="BV249" s="754"/>
      <c r="BW249" s="754"/>
      <c r="BX249" s="757"/>
      <c r="BY249" s="757"/>
      <c r="BZ249" s="732"/>
      <c r="CA249" s="732"/>
      <c r="CB249" s="772"/>
      <c r="CC249" s="769"/>
      <c r="CD249" s="775">
        <v>10</v>
      </c>
      <c r="CE249" s="778" t="s">
        <v>243</v>
      </c>
      <c r="CF249" s="781"/>
      <c r="CG249" s="781"/>
      <c r="CH249" s="754"/>
      <c r="CI249" s="784"/>
      <c r="CJ249" s="814"/>
      <c r="CK249" s="817"/>
      <c r="CL249" s="825"/>
      <c r="CM249" s="825"/>
      <c r="CN249" s="781"/>
      <c r="CO249" s="781"/>
      <c r="CP249" s="769"/>
      <c r="CQ249" s="772"/>
      <c r="CR249" s="835"/>
      <c r="CS249" s="832"/>
      <c r="CT249" s="754"/>
      <c r="CU249" s="754"/>
      <c r="CV249" s="848"/>
      <c r="CW249" s="851"/>
      <c r="CX249" s="709"/>
      <c r="CY249" s="709"/>
      <c r="CZ249" s="854"/>
      <c r="DA249" s="854"/>
      <c r="DB249" s="857"/>
      <c r="DC249" s="857"/>
      <c r="DD249" s="709"/>
      <c r="DE249" s="709"/>
      <c r="DF249" s="784"/>
      <c r="DG249" s="784"/>
      <c r="DH249" s="781"/>
      <c r="DI249" s="781"/>
      <c r="DJ249" s="864"/>
      <c r="DK249" s="867"/>
      <c r="DL249" s="874"/>
      <c r="DM249" s="874"/>
      <c r="DN249" s="784"/>
      <c r="DO249" s="784"/>
      <c r="DP249" s="825"/>
      <c r="DQ249" s="825"/>
      <c r="DR249" s="883"/>
      <c r="DS249" s="886"/>
      <c r="DT249" s="851"/>
      <c r="DU249" s="851"/>
      <c r="DV249" s="854"/>
      <c r="DW249" s="854"/>
      <c r="DX249" s="889"/>
      <c r="DY249" s="889"/>
      <c r="DZ249" s="892"/>
      <c r="EA249" s="892"/>
      <c r="EB249" s="754"/>
      <c r="EC249" s="754"/>
      <c r="ED249" s="901"/>
      <c r="EE249" s="901"/>
      <c r="EF249" s="908"/>
      <c r="EG249" s="911"/>
      <c r="EH249" s="864"/>
      <c r="EI249" s="867"/>
    </row>
    <row r="250" spans="1:266" s="369" customFormat="1" x14ac:dyDescent="0.3">
      <c r="A250" s="389"/>
      <c r="B250" s="543">
        <f t="shared" si="12"/>
        <v>111</v>
      </c>
      <c r="C250" s="356" t="s">
        <v>532</v>
      </c>
      <c r="D250" s="355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8"/>
      <c r="M250" s="398"/>
      <c r="N250" s="300"/>
      <c r="O250" s="300"/>
      <c r="P250" s="169"/>
      <c r="Q250" s="169"/>
      <c r="R250" s="531"/>
      <c r="S250" s="531"/>
      <c r="T250" s="468"/>
      <c r="U250" s="468"/>
      <c r="V250" s="494"/>
      <c r="W250" s="494"/>
      <c r="X250" s="34"/>
      <c r="Y250" s="34"/>
      <c r="Z250" s="163"/>
      <c r="AA250" s="163"/>
      <c r="AB250" s="511"/>
      <c r="AC250" s="511"/>
      <c r="AD250" s="531"/>
      <c r="AE250" s="531"/>
      <c r="AF250" s="181">
        <v>50</v>
      </c>
      <c r="AG250" s="181" t="s">
        <v>237</v>
      </c>
      <c r="AH250" s="297"/>
      <c r="AI250" s="297"/>
      <c r="AJ250" s="32">
        <v>10</v>
      </c>
      <c r="AK250" s="32" t="s">
        <v>359</v>
      </c>
      <c r="AL250" s="567"/>
      <c r="AM250" s="567"/>
      <c r="AN250" s="314">
        <v>10</v>
      </c>
      <c r="AO250" s="314" t="s">
        <v>359</v>
      </c>
      <c r="AP250" s="237"/>
      <c r="AQ250" s="237"/>
      <c r="AR250" s="43"/>
      <c r="AS250" s="43"/>
      <c r="AT250" s="35"/>
      <c r="AU250" s="35"/>
      <c r="AV250" s="296"/>
      <c r="AW250" s="296"/>
      <c r="AX250" s="644">
        <v>40</v>
      </c>
      <c r="AY250" s="644" t="s">
        <v>242</v>
      </c>
      <c r="AZ250" s="286"/>
      <c r="BA250" s="286"/>
      <c r="BB250" s="169"/>
      <c r="BC250" s="169"/>
      <c r="BD250" s="237"/>
      <c r="BE250" s="237"/>
      <c r="BF250" s="34"/>
      <c r="BG250" s="680"/>
      <c r="BH250" s="703">
        <v>50</v>
      </c>
      <c r="BI250" s="703" t="s">
        <v>237</v>
      </c>
      <c r="BJ250" s="709">
        <v>10</v>
      </c>
      <c r="BK250" s="709" t="s">
        <v>359</v>
      </c>
      <c r="BL250" s="714"/>
      <c r="BM250" s="714"/>
      <c r="BN250" s="727"/>
      <c r="BO250" s="727"/>
      <c r="BP250" s="732"/>
      <c r="BQ250" s="732"/>
      <c r="BR250" s="737"/>
      <c r="BS250" s="737"/>
      <c r="BT250" s="742"/>
      <c r="BU250" s="742"/>
      <c r="BV250" s="754">
        <v>10</v>
      </c>
      <c r="BW250" s="754" t="s">
        <v>359</v>
      </c>
      <c r="BX250" s="757">
        <v>10</v>
      </c>
      <c r="BY250" s="757" t="s">
        <v>359</v>
      </c>
      <c r="BZ250" s="732">
        <v>10</v>
      </c>
      <c r="CA250" s="732" t="s">
        <v>231</v>
      </c>
      <c r="CB250" s="772"/>
      <c r="CC250" s="769"/>
      <c r="CD250" s="775">
        <v>10</v>
      </c>
      <c r="CE250" s="778" t="s">
        <v>359</v>
      </c>
      <c r="CF250" s="781"/>
      <c r="CG250" s="781"/>
      <c r="CH250" s="754"/>
      <c r="CI250" s="784"/>
      <c r="CJ250" s="814"/>
      <c r="CK250" s="817"/>
      <c r="CL250" s="825"/>
      <c r="CM250" s="825"/>
      <c r="CN250" s="781"/>
      <c r="CO250" s="781"/>
      <c r="CP250" s="769"/>
      <c r="CQ250" s="772"/>
      <c r="CR250" s="835"/>
      <c r="CS250" s="832"/>
      <c r="CT250" s="754"/>
      <c r="CU250" s="754"/>
      <c r="CV250" s="848"/>
      <c r="CW250" s="851"/>
      <c r="CX250" s="709"/>
      <c r="CY250" s="709"/>
      <c r="CZ250" s="854"/>
      <c r="DA250" s="854"/>
      <c r="DB250" s="857">
        <v>10</v>
      </c>
      <c r="DC250" s="857" t="s">
        <v>237</v>
      </c>
      <c r="DD250" s="709"/>
      <c r="DE250" s="709"/>
      <c r="DF250" s="784"/>
      <c r="DG250" s="784"/>
      <c r="DH250" s="781"/>
      <c r="DI250" s="781"/>
      <c r="DJ250" s="864"/>
      <c r="DK250" s="867"/>
      <c r="DL250" s="874">
        <v>10</v>
      </c>
      <c r="DM250" s="874" t="s">
        <v>279</v>
      </c>
      <c r="DN250" s="784"/>
      <c r="DO250" s="784"/>
      <c r="DP250" s="825"/>
      <c r="DQ250" s="825"/>
      <c r="DR250" s="883"/>
      <c r="DS250" s="886"/>
      <c r="DT250" s="851"/>
      <c r="DU250" s="851"/>
      <c r="DV250" s="854"/>
      <c r="DW250" s="854"/>
      <c r="DX250" s="889"/>
      <c r="DY250" s="889"/>
      <c r="DZ250" s="892">
        <v>10</v>
      </c>
      <c r="EA250" s="892" t="s">
        <v>242</v>
      </c>
      <c r="EB250" s="754"/>
      <c r="EC250" s="754"/>
      <c r="ED250" s="901"/>
      <c r="EE250" s="901"/>
      <c r="EF250" s="908"/>
      <c r="EG250" s="911"/>
      <c r="EH250" s="864"/>
      <c r="EI250" s="867"/>
    </row>
    <row r="251" spans="1:266" s="369" customFormat="1" x14ac:dyDescent="0.3">
      <c r="A251" s="389"/>
      <c r="B251" s="543">
        <f t="shared" si="12"/>
        <v>112</v>
      </c>
      <c r="C251" s="356" t="s">
        <v>547</v>
      </c>
      <c r="D251" s="355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8"/>
      <c r="M251" s="398"/>
      <c r="N251" s="300"/>
      <c r="O251" s="300"/>
      <c r="P251" s="169"/>
      <c r="Q251" s="169"/>
      <c r="R251" s="531"/>
      <c r="S251" s="531"/>
      <c r="T251" s="468"/>
      <c r="U251" s="468"/>
      <c r="V251" s="494"/>
      <c r="W251" s="494"/>
      <c r="X251" s="34"/>
      <c r="Y251" s="34"/>
      <c r="Z251" s="163"/>
      <c r="AA251" s="163"/>
      <c r="AB251" s="511"/>
      <c r="AC251" s="511"/>
      <c r="AD251" s="531"/>
      <c r="AE251" s="531"/>
      <c r="AF251" s="181">
        <v>50</v>
      </c>
      <c r="AG251" s="181" t="s">
        <v>243</v>
      </c>
      <c r="AH251" s="297"/>
      <c r="AI251" s="297"/>
      <c r="AJ251" s="32"/>
      <c r="AK251" s="32"/>
      <c r="AL251" s="567"/>
      <c r="AM251" s="567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4"/>
      <c r="AY251" s="644"/>
      <c r="AZ251" s="286"/>
      <c r="BA251" s="286"/>
      <c r="BB251" s="169">
        <v>10</v>
      </c>
      <c r="BC251" s="169" t="s">
        <v>240</v>
      </c>
      <c r="BD251" s="237"/>
      <c r="BE251" s="237"/>
      <c r="BF251" s="34"/>
      <c r="BG251" s="680"/>
      <c r="BH251" s="703"/>
      <c r="BI251" s="703"/>
      <c r="BJ251" s="709"/>
      <c r="BK251" s="709"/>
      <c r="BL251" s="714"/>
      <c r="BM251" s="714"/>
      <c r="BN251" s="727"/>
      <c r="BO251" s="727"/>
      <c r="BP251" s="732"/>
      <c r="BQ251" s="732"/>
      <c r="BR251" s="737"/>
      <c r="BS251" s="737"/>
      <c r="BT251" s="742"/>
      <c r="BU251" s="742"/>
      <c r="BV251" s="754"/>
      <c r="BW251" s="754"/>
      <c r="BX251" s="757"/>
      <c r="BY251" s="757"/>
      <c r="BZ251" s="732"/>
      <c r="CA251" s="732"/>
      <c r="CB251" s="772"/>
      <c r="CC251" s="769"/>
      <c r="CD251" s="775"/>
      <c r="CE251" s="778"/>
      <c r="CF251" s="781">
        <v>50</v>
      </c>
      <c r="CG251" s="781" t="s">
        <v>243</v>
      </c>
      <c r="CH251" s="754"/>
      <c r="CI251" s="784"/>
      <c r="CJ251" s="814"/>
      <c r="CK251" s="817"/>
      <c r="CL251" s="825"/>
      <c r="CM251" s="825"/>
      <c r="CN251" s="781"/>
      <c r="CO251" s="781"/>
      <c r="CP251" s="769"/>
      <c r="CQ251" s="772"/>
      <c r="CR251" s="835"/>
      <c r="CS251" s="832"/>
      <c r="CT251" s="754"/>
      <c r="CU251" s="754"/>
      <c r="CV251" s="848"/>
      <c r="CW251" s="851"/>
      <c r="CX251" s="709"/>
      <c r="CY251" s="709"/>
      <c r="CZ251" s="854"/>
      <c r="DA251" s="854"/>
      <c r="DB251" s="857"/>
      <c r="DC251" s="857"/>
      <c r="DD251" s="709"/>
      <c r="DE251" s="709"/>
      <c r="DF251" s="784"/>
      <c r="DG251" s="784"/>
      <c r="DH251" s="781"/>
      <c r="DI251" s="781"/>
      <c r="DJ251" s="864"/>
      <c r="DK251" s="867"/>
      <c r="DL251" s="874"/>
      <c r="DM251" s="874"/>
      <c r="DN251" s="784">
        <v>10</v>
      </c>
      <c r="DO251" s="784" t="s">
        <v>243</v>
      </c>
      <c r="DP251" s="825"/>
      <c r="DQ251" s="825"/>
      <c r="DR251" s="883"/>
      <c r="DS251" s="886"/>
      <c r="DT251" s="851"/>
      <c r="DU251" s="851"/>
      <c r="DV251" s="854"/>
      <c r="DW251" s="854"/>
      <c r="DX251" s="889">
        <v>20</v>
      </c>
      <c r="DY251" s="889" t="s">
        <v>243</v>
      </c>
      <c r="DZ251" s="892"/>
      <c r="EA251" s="892"/>
      <c r="EB251" s="754"/>
      <c r="EC251" s="754"/>
      <c r="ED251" s="901"/>
      <c r="EE251" s="901"/>
      <c r="EF251" s="908"/>
      <c r="EG251" s="911"/>
      <c r="EH251" s="864"/>
      <c r="EI251" s="867"/>
    </row>
    <row r="252" spans="1:266" s="369" customFormat="1" x14ac:dyDescent="0.3">
      <c r="A252" s="389"/>
      <c r="B252" s="543">
        <f t="shared" si="12"/>
        <v>113</v>
      </c>
      <c r="C252" s="356" t="s">
        <v>546</v>
      </c>
      <c r="D252" s="355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8"/>
      <c r="M252" s="398"/>
      <c r="N252" s="300"/>
      <c r="O252" s="300"/>
      <c r="P252" s="169"/>
      <c r="Q252" s="169"/>
      <c r="R252" s="531"/>
      <c r="S252" s="531"/>
      <c r="T252" s="468"/>
      <c r="U252" s="468"/>
      <c r="V252" s="494"/>
      <c r="W252" s="494"/>
      <c r="X252" s="34"/>
      <c r="Y252" s="34"/>
      <c r="Z252" s="163"/>
      <c r="AA252" s="163"/>
      <c r="AB252" s="511"/>
      <c r="AC252" s="511"/>
      <c r="AD252" s="531"/>
      <c r="AE252" s="531"/>
      <c r="AF252" s="181">
        <v>50</v>
      </c>
      <c r="AG252" s="181" t="s">
        <v>243</v>
      </c>
      <c r="AH252" s="297"/>
      <c r="AI252" s="297"/>
      <c r="AJ252" s="32">
        <v>10</v>
      </c>
      <c r="AK252" s="32" t="s">
        <v>245</v>
      </c>
      <c r="AL252" s="567">
        <v>10</v>
      </c>
      <c r="AM252" s="567" t="s">
        <v>245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4"/>
      <c r="AY252" s="644"/>
      <c r="AZ252" s="286">
        <v>10</v>
      </c>
      <c r="BA252" s="286" t="s">
        <v>240</v>
      </c>
      <c r="BB252" s="169"/>
      <c r="BC252" s="169"/>
      <c r="BD252" s="237"/>
      <c r="BE252" s="237"/>
      <c r="BF252" s="34"/>
      <c r="BG252" s="680"/>
      <c r="BH252" s="703"/>
      <c r="BI252" s="703"/>
      <c r="BJ252" s="709"/>
      <c r="BK252" s="709"/>
      <c r="BL252" s="714"/>
      <c r="BM252" s="714"/>
      <c r="BN252" s="727"/>
      <c r="BO252" s="727"/>
      <c r="BP252" s="732"/>
      <c r="BQ252" s="732"/>
      <c r="BR252" s="737"/>
      <c r="BS252" s="737"/>
      <c r="BT252" s="742"/>
      <c r="BU252" s="742"/>
      <c r="BV252" s="754"/>
      <c r="BW252" s="754"/>
      <c r="BX252" s="757"/>
      <c r="BY252" s="757"/>
      <c r="BZ252" s="732"/>
      <c r="CA252" s="732"/>
      <c r="CB252" s="772"/>
      <c r="CC252" s="769"/>
      <c r="CD252" s="775"/>
      <c r="CE252" s="778"/>
      <c r="CF252" s="781">
        <v>30</v>
      </c>
      <c r="CG252" s="781" t="s">
        <v>243</v>
      </c>
      <c r="CH252" s="754"/>
      <c r="CI252" s="784"/>
      <c r="CJ252" s="814"/>
      <c r="CK252" s="817"/>
      <c r="CL252" s="825"/>
      <c r="CM252" s="825"/>
      <c r="CN252" s="781"/>
      <c r="CO252" s="781"/>
      <c r="CP252" s="769"/>
      <c r="CQ252" s="772"/>
      <c r="CR252" s="835"/>
      <c r="CS252" s="832"/>
      <c r="CT252" s="754"/>
      <c r="CU252" s="754"/>
      <c r="CV252" s="848"/>
      <c r="CW252" s="851"/>
      <c r="CX252" s="709"/>
      <c r="CY252" s="709"/>
      <c r="CZ252" s="854"/>
      <c r="DA252" s="854"/>
      <c r="DB252" s="857"/>
      <c r="DC252" s="857"/>
      <c r="DD252" s="709"/>
      <c r="DE252" s="709"/>
      <c r="DF252" s="784"/>
      <c r="DG252" s="784"/>
      <c r="DH252" s="781"/>
      <c r="DI252" s="781"/>
      <c r="DJ252" s="864"/>
      <c r="DK252" s="867"/>
      <c r="DL252" s="874"/>
      <c r="DM252" s="874"/>
      <c r="DN252" s="784">
        <v>10</v>
      </c>
      <c r="DO252" s="784" t="s">
        <v>243</v>
      </c>
      <c r="DP252" s="825"/>
      <c r="DQ252" s="825"/>
      <c r="DR252" s="883"/>
      <c r="DS252" s="886"/>
      <c r="DT252" s="851"/>
      <c r="DU252" s="851"/>
      <c r="DV252" s="854"/>
      <c r="DW252" s="854"/>
      <c r="DX252" s="889">
        <v>10</v>
      </c>
      <c r="DY252" s="889" t="s">
        <v>243</v>
      </c>
      <c r="DZ252" s="892"/>
      <c r="EA252" s="892"/>
      <c r="EB252" s="754"/>
      <c r="EC252" s="754"/>
      <c r="ED252" s="901"/>
      <c r="EE252" s="901"/>
      <c r="EF252" s="908"/>
      <c r="EG252" s="911"/>
      <c r="EH252" s="864"/>
      <c r="EI252" s="867"/>
    </row>
    <row r="253" spans="1:266" s="369" customFormat="1" x14ac:dyDescent="0.3">
      <c r="A253" s="389"/>
      <c r="B253" s="543">
        <f t="shared" si="12"/>
        <v>114</v>
      </c>
      <c r="C253" s="356" t="s">
        <v>534</v>
      </c>
      <c r="D253" s="355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8"/>
      <c r="M253" s="398"/>
      <c r="N253" s="300"/>
      <c r="O253" s="300"/>
      <c r="P253" s="169"/>
      <c r="Q253" s="169"/>
      <c r="R253" s="531"/>
      <c r="S253" s="531"/>
      <c r="T253" s="468"/>
      <c r="U253" s="468"/>
      <c r="V253" s="494"/>
      <c r="W253" s="494"/>
      <c r="X253" s="34"/>
      <c r="Y253" s="34"/>
      <c r="Z253" s="163"/>
      <c r="AA253" s="163"/>
      <c r="AB253" s="511"/>
      <c r="AC253" s="511"/>
      <c r="AD253" s="531"/>
      <c r="AE253" s="531"/>
      <c r="AF253" s="181"/>
      <c r="AG253" s="181"/>
      <c r="AH253" s="297"/>
      <c r="AI253" s="297"/>
      <c r="AJ253" s="32"/>
      <c r="AK253" s="32"/>
      <c r="AL253" s="567"/>
      <c r="AM253" s="567"/>
      <c r="AN253" s="314"/>
      <c r="AO253" s="314"/>
      <c r="AP253" s="237"/>
      <c r="AQ253" s="237"/>
      <c r="AR253" s="43"/>
      <c r="AS253" s="43"/>
      <c r="AT253" s="35">
        <v>10</v>
      </c>
      <c r="AU253" s="35" t="s">
        <v>351</v>
      </c>
      <c r="AV253" s="296"/>
      <c r="AW253" s="296"/>
      <c r="AX253" s="644"/>
      <c r="AY253" s="644"/>
      <c r="AZ253" s="286"/>
      <c r="BA253" s="286"/>
      <c r="BB253" s="169"/>
      <c r="BC253" s="169"/>
      <c r="BD253" s="237"/>
      <c r="BE253" s="237"/>
      <c r="BF253" s="34"/>
      <c r="BG253" s="680"/>
      <c r="BH253" s="703"/>
      <c r="BI253" s="703"/>
      <c r="BJ253" s="709"/>
      <c r="BK253" s="709"/>
      <c r="BL253" s="714"/>
      <c r="BM253" s="714"/>
      <c r="BN253" s="727"/>
      <c r="BO253" s="727"/>
      <c r="BP253" s="732"/>
      <c r="BQ253" s="732"/>
      <c r="BR253" s="737"/>
      <c r="BS253" s="737"/>
      <c r="BT253" s="742"/>
      <c r="BU253" s="742"/>
      <c r="BV253" s="754"/>
      <c r="BW253" s="754"/>
      <c r="BX253" s="757"/>
      <c r="BY253" s="757"/>
      <c r="BZ253" s="732"/>
      <c r="CA253" s="732"/>
      <c r="CB253" s="772"/>
      <c r="CC253" s="769"/>
      <c r="CD253" s="775"/>
      <c r="CE253" s="778"/>
      <c r="CF253" s="781"/>
      <c r="CG253" s="781"/>
      <c r="CH253" s="754"/>
      <c r="CI253" s="784"/>
      <c r="CJ253" s="814"/>
      <c r="CK253" s="817"/>
      <c r="CL253" s="825"/>
      <c r="CM253" s="825"/>
      <c r="CN253" s="781"/>
      <c r="CO253" s="781"/>
      <c r="CP253" s="769"/>
      <c r="CQ253" s="772"/>
      <c r="CR253" s="835"/>
      <c r="CS253" s="832"/>
      <c r="CT253" s="754"/>
      <c r="CU253" s="754"/>
      <c r="CV253" s="848"/>
      <c r="CW253" s="851"/>
      <c r="CX253" s="709">
        <v>20</v>
      </c>
      <c r="CY253" s="709" t="s">
        <v>252</v>
      </c>
      <c r="CZ253" s="854"/>
      <c r="DA253" s="854"/>
      <c r="DB253" s="857">
        <v>10</v>
      </c>
      <c r="DC253" s="857" t="s">
        <v>245</v>
      </c>
      <c r="DD253" s="709"/>
      <c r="DE253" s="709"/>
      <c r="DF253" s="784"/>
      <c r="DG253" s="784"/>
      <c r="DH253" s="781"/>
      <c r="DI253" s="781"/>
      <c r="DJ253" s="864"/>
      <c r="DK253" s="867"/>
      <c r="DL253" s="874"/>
      <c r="DM253" s="874"/>
      <c r="DN253" s="784">
        <v>10</v>
      </c>
      <c r="DO253" s="784" t="s">
        <v>243</v>
      </c>
      <c r="DP253" s="825"/>
      <c r="DQ253" s="825"/>
      <c r="DR253" s="883"/>
      <c r="DS253" s="886"/>
      <c r="DT253" s="851"/>
      <c r="DU253" s="851"/>
      <c r="DV253" s="854"/>
      <c r="DW253" s="854"/>
      <c r="DX253" s="889"/>
      <c r="DY253" s="889"/>
      <c r="DZ253" s="892"/>
      <c r="EA253" s="892"/>
      <c r="EB253" s="754"/>
      <c r="EC253" s="754"/>
      <c r="ED253" s="901"/>
      <c r="EE253" s="901"/>
      <c r="EF253" s="908"/>
      <c r="EG253" s="911"/>
      <c r="EH253" s="864"/>
      <c r="EI253" s="867"/>
    </row>
    <row r="254" spans="1:266" s="369" customFormat="1" x14ac:dyDescent="0.3">
      <c r="A254" s="389"/>
      <c r="B254" s="543">
        <f t="shared" si="12"/>
        <v>115</v>
      </c>
      <c r="C254" s="356" t="s">
        <v>678</v>
      </c>
      <c r="D254" s="355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8"/>
      <c r="M254" s="398"/>
      <c r="N254" s="300"/>
      <c r="O254" s="300"/>
      <c r="P254" s="169"/>
      <c r="Q254" s="169"/>
      <c r="R254" s="531"/>
      <c r="S254" s="531"/>
      <c r="T254" s="468"/>
      <c r="U254" s="468"/>
      <c r="V254" s="494"/>
      <c r="W254" s="494"/>
      <c r="X254" s="34"/>
      <c r="Y254" s="34"/>
      <c r="Z254" s="163"/>
      <c r="AA254" s="163"/>
      <c r="AB254" s="511"/>
      <c r="AC254" s="511"/>
      <c r="AD254" s="531"/>
      <c r="AE254" s="531"/>
      <c r="AF254" s="181"/>
      <c r="AG254" s="181"/>
      <c r="AH254" s="297"/>
      <c r="AI254" s="297"/>
      <c r="AJ254" s="32"/>
      <c r="AK254" s="32"/>
      <c r="AL254" s="567"/>
      <c r="AM254" s="567"/>
      <c r="AN254" s="314"/>
      <c r="AO254" s="314"/>
      <c r="AP254" s="237"/>
      <c r="AQ254" s="237"/>
      <c r="AR254" s="43"/>
      <c r="AS254" s="43"/>
      <c r="AT254" s="35">
        <v>10</v>
      </c>
      <c r="AU254" s="35" t="s">
        <v>226</v>
      </c>
      <c r="AV254" s="296"/>
      <c r="AW254" s="296"/>
      <c r="AX254" s="644"/>
      <c r="AY254" s="644"/>
      <c r="AZ254" s="286"/>
      <c r="BA254" s="286"/>
      <c r="BB254" s="169"/>
      <c r="BC254" s="169"/>
      <c r="BD254" s="237"/>
      <c r="BE254" s="237"/>
      <c r="BF254" s="34"/>
      <c r="BG254" s="680"/>
      <c r="BH254" s="703"/>
      <c r="BI254" s="703"/>
      <c r="BJ254" s="709"/>
      <c r="BK254" s="709"/>
      <c r="BL254" s="714"/>
      <c r="BM254" s="714"/>
      <c r="BN254" s="727"/>
      <c r="BO254" s="727"/>
      <c r="BP254" s="732"/>
      <c r="BQ254" s="732"/>
      <c r="BR254" s="737"/>
      <c r="BS254" s="737"/>
      <c r="BT254" s="742"/>
      <c r="BU254" s="742"/>
      <c r="BV254" s="754">
        <v>370</v>
      </c>
      <c r="BW254" s="754" t="s">
        <v>283</v>
      </c>
      <c r="BX254" s="757">
        <v>10</v>
      </c>
      <c r="BY254" s="757" t="s">
        <v>243</v>
      </c>
      <c r="BZ254" s="732"/>
      <c r="CA254" s="732"/>
      <c r="CB254" s="772"/>
      <c r="CC254" s="769"/>
      <c r="CD254" s="775">
        <v>20</v>
      </c>
      <c r="CE254" s="778" t="s">
        <v>327</v>
      </c>
      <c r="CF254" s="781"/>
      <c r="CG254" s="781"/>
      <c r="CH254" s="754"/>
      <c r="CI254" s="784"/>
      <c r="CJ254" s="814"/>
      <c r="CK254" s="817"/>
      <c r="CL254" s="825"/>
      <c r="CM254" s="825"/>
      <c r="CN254" s="781">
        <v>10</v>
      </c>
      <c r="CO254" s="781" t="s">
        <v>351</v>
      </c>
      <c r="CP254" s="769"/>
      <c r="CQ254" s="772"/>
      <c r="CR254" s="835"/>
      <c r="CS254" s="832"/>
      <c r="CT254" s="754"/>
      <c r="CU254" s="754"/>
      <c r="CV254" s="848">
        <v>10</v>
      </c>
      <c r="CW254" s="851" t="s">
        <v>351</v>
      </c>
      <c r="CX254" s="709"/>
      <c r="CY254" s="709"/>
      <c r="CZ254" s="854"/>
      <c r="DA254" s="854"/>
      <c r="DB254" s="857"/>
      <c r="DC254" s="857"/>
      <c r="DD254" s="709"/>
      <c r="DE254" s="709"/>
      <c r="DF254" s="784"/>
      <c r="DG254" s="784"/>
      <c r="DH254" s="781"/>
      <c r="DI254" s="781"/>
      <c r="DJ254" s="864"/>
      <c r="DK254" s="867"/>
      <c r="DL254" s="874">
        <v>10</v>
      </c>
      <c r="DM254" s="874" t="s">
        <v>295</v>
      </c>
      <c r="DN254" s="784">
        <v>10</v>
      </c>
      <c r="DO254" s="784" t="s">
        <v>228</v>
      </c>
      <c r="DP254" s="825"/>
      <c r="DQ254" s="825"/>
      <c r="DR254" s="883"/>
      <c r="DS254" s="886"/>
      <c r="DT254" s="851"/>
      <c r="DU254" s="851"/>
      <c r="DV254" s="854"/>
      <c r="DW254" s="854"/>
      <c r="DX254" s="889">
        <v>50</v>
      </c>
      <c r="DY254" s="889" t="s">
        <v>228</v>
      </c>
      <c r="DZ254" s="892">
        <v>10</v>
      </c>
      <c r="EA254" s="892" t="s">
        <v>351</v>
      </c>
      <c r="EB254" s="754"/>
      <c r="EC254" s="754"/>
      <c r="ED254" s="901"/>
      <c r="EE254" s="901"/>
      <c r="EF254" s="908"/>
      <c r="EG254" s="911"/>
      <c r="EH254" s="864"/>
      <c r="EI254" s="867"/>
    </row>
    <row r="255" spans="1:266" s="369" customFormat="1" x14ac:dyDescent="0.3">
      <c r="A255" s="389"/>
      <c r="B255" s="543">
        <f t="shared" si="12"/>
        <v>116</v>
      </c>
      <c r="C255" s="356" t="s">
        <v>562</v>
      </c>
      <c r="D255" s="355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8"/>
      <c r="M255" s="398"/>
      <c r="N255" s="300"/>
      <c r="O255" s="300"/>
      <c r="P255" s="169"/>
      <c r="Q255" s="169"/>
      <c r="R255" s="531"/>
      <c r="S255" s="531"/>
      <c r="T255" s="468"/>
      <c r="U255" s="468"/>
      <c r="V255" s="494"/>
      <c r="W255" s="494"/>
      <c r="X255" s="34"/>
      <c r="Y255" s="34"/>
      <c r="Z255" s="163"/>
      <c r="AA255" s="163"/>
      <c r="AB255" s="511"/>
      <c r="AC255" s="511"/>
      <c r="AD255" s="531"/>
      <c r="AE255" s="531"/>
      <c r="AF255" s="181"/>
      <c r="AG255" s="181"/>
      <c r="AH255" s="297"/>
      <c r="AI255" s="297"/>
      <c r="AJ255" s="32"/>
      <c r="AK255" s="32"/>
      <c r="AL255" s="567"/>
      <c r="AM255" s="567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4"/>
      <c r="AY255" s="644"/>
      <c r="AZ255" s="286">
        <v>10</v>
      </c>
      <c r="BA255" s="286" t="s">
        <v>359</v>
      </c>
      <c r="BB255" s="169">
        <v>10</v>
      </c>
      <c r="BC255" s="169" t="s">
        <v>242</v>
      </c>
      <c r="BD255" s="237"/>
      <c r="BE255" s="237"/>
      <c r="BF255" s="34"/>
      <c r="BG255" s="680"/>
      <c r="BH255" s="703"/>
      <c r="BI255" s="703"/>
      <c r="BJ255" s="709"/>
      <c r="BK255" s="709"/>
      <c r="BL255" s="714"/>
      <c r="BM255" s="714"/>
      <c r="BN255" s="727"/>
      <c r="BO255" s="727"/>
      <c r="BP255" s="732"/>
      <c r="BQ255" s="732"/>
      <c r="BR255" s="737"/>
      <c r="BS255" s="737"/>
      <c r="BT255" s="742"/>
      <c r="BU255" s="742"/>
      <c r="BV255" s="754">
        <v>10</v>
      </c>
      <c r="BW255" s="754" t="s">
        <v>231</v>
      </c>
      <c r="BX255" s="757"/>
      <c r="BY255" s="757"/>
      <c r="BZ255" s="732">
        <v>10</v>
      </c>
      <c r="CA255" s="732" t="s">
        <v>231</v>
      </c>
      <c r="CB255" s="772"/>
      <c r="CC255" s="769"/>
      <c r="CD255" s="775">
        <v>10</v>
      </c>
      <c r="CE255" s="778" t="s">
        <v>242</v>
      </c>
      <c r="CF255" s="781"/>
      <c r="CG255" s="781"/>
      <c r="CH255" s="754"/>
      <c r="CI255" s="784"/>
      <c r="CJ255" s="814"/>
      <c r="CK255" s="817"/>
      <c r="CL255" s="825"/>
      <c r="CM255" s="825"/>
      <c r="CN255" s="781">
        <v>10</v>
      </c>
      <c r="CO255" s="781" t="s">
        <v>231</v>
      </c>
      <c r="CP255" s="769"/>
      <c r="CQ255" s="772"/>
      <c r="CR255" s="835">
        <v>10</v>
      </c>
      <c r="CS255" s="832" t="s">
        <v>231</v>
      </c>
      <c r="CT255" s="754"/>
      <c r="CU255" s="754"/>
      <c r="CV255" s="848"/>
      <c r="CW255" s="851"/>
      <c r="CX255" s="709"/>
      <c r="CY255" s="709"/>
      <c r="CZ255" s="854">
        <v>10</v>
      </c>
      <c r="DA255" s="854" t="s">
        <v>231</v>
      </c>
      <c r="DB255" s="857"/>
      <c r="DC255" s="857"/>
      <c r="DD255" s="709"/>
      <c r="DE255" s="709"/>
      <c r="DF255" s="784">
        <v>10</v>
      </c>
      <c r="DG255" s="784" t="s">
        <v>279</v>
      </c>
      <c r="DH255" s="781"/>
      <c r="DI255" s="781"/>
      <c r="DJ255" s="864"/>
      <c r="DK255" s="867"/>
      <c r="DL255" s="874"/>
      <c r="DM255" s="874"/>
      <c r="DN255" s="784"/>
      <c r="DO255" s="784"/>
      <c r="DP255" s="825"/>
      <c r="DQ255" s="825"/>
      <c r="DR255" s="883"/>
      <c r="DS255" s="886"/>
      <c r="DT255" s="851"/>
      <c r="DU255" s="851"/>
      <c r="DV255" s="854"/>
      <c r="DW255" s="854"/>
      <c r="DX255" s="889"/>
      <c r="DY255" s="889"/>
      <c r="DZ255" s="892"/>
      <c r="EA255" s="892"/>
      <c r="EB255" s="754"/>
      <c r="EC255" s="754"/>
      <c r="ED255" s="901"/>
      <c r="EE255" s="901"/>
      <c r="EF255" s="908"/>
      <c r="EG255" s="911"/>
      <c r="EH255" s="864"/>
      <c r="EI255" s="867"/>
    </row>
    <row r="256" spans="1:266" s="698" customFormat="1" x14ac:dyDescent="0.3">
      <c r="A256" s="389"/>
      <c r="B256" s="697">
        <f>B255+1</f>
        <v>117</v>
      </c>
      <c r="C256" s="575" t="s">
        <v>654</v>
      </c>
      <c r="D256" s="375">
        <v>20</v>
      </c>
      <c r="E256" s="350">
        <v>80</v>
      </c>
      <c r="F256" s="350"/>
      <c r="G256" s="350"/>
      <c r="H256" s="361">
        <f t="shared" si="11"/>
        <v>20</v>
      </c>
      <c r="I256" s="362">
        <f t="shared" si="13"/>
        <v>400</v>
      </c>
      <c r="J256" s="393"/>
      <c r="K256" s="393"/>
      <c r="L256" s="399"/>
      <c r="M256" s="399"/>
      <c r="N256" s="444"/>
      <c r="O256" s="444"/>
      <c r="P256" s="459"/>
      <c r="Q256" s="459"/>
      <c r="R256" s="534"/>
      <c r="S256" s="534"/>
      <c r="T256" s="470"/>
      <c r="U256" s="470"/>
      <c r="V256" s="497"/>
      <c r="W256" s="497"/>
      <c r="X256" s="480"/>
      <c r="Y256" s="480"/>
      <c r="Z256" s="488"/>
      <c r="AA256" s="488"/>
      <c r="AB256" s="514"/>
      <c r="AC256" s="514"/>
      <c r="AD256" s="534"/>
      <c r="AE256" s="534"/>
      <c r="AF256" s="452"/>
      <c r="AG256" s="452"/>
      <c r="AH256" s="393"/>
      <c r="AI256" s="393"/>
      <c r="AJ256" s="558"/>
      <c r="AK256" s="558"/>
      <c r="AL256" s="570"/>
      <c r="AM256" s="570"/>
      <c r="AN256" s="621"/>
      <c r="AO256" s="621"/>
      <c r="AP256" s="362"/>
      <c r="AQ256" s="362"/>
      <c r="AR256" s="636"/>
      <c r="AS256" s="636"/>
      <c r="AT256" s="668">
        <v>20</v>
      </c>
      <c r="AU256" s="668" t="s">
        <v>244</v>
      </c>
      <c r="AV256" s="691"/>
      <c r="AW256" s="691"/>
      <c r="AX256" s="645"/>
      <c r="AY256" s="645"/>
      <c r="AZ256" s="658"/>
      <c r="BA256" s="658"/>
      <c r="BB256" s="459"/>
      <c r="BC256" s="459"/>
      <c r="BD256" s="362"/>
      <c r="BE256" s="362"/>
      <c r="BF256" s="480"/>
      <c r="BG256" s="681"/>
      <c r="BH256" s="704"/>
      <c r="BI256" s="704"/>
      <c r="BJ256" s="710"/>
      <c r="BK256" s="710"/>
      <c r="BL256" s="715"/>
      <c r="BM256" s="715"/>
      <c r="BN256" s="728"/>
      <c r="BO256" s="728"/>
      <c r="BP256" s="733"/>
      <c r="BQ256" s="733"/>
      <c r="BR256" s="738"/>
      <c r="BS256" s="738"/>
      <c r="BT256" s="743"/>
      <c r="BU256" s="743"/>
      <c r="BV256" s="755"/>
      <c r="BW256" s="755"/>
      <c r="BX256" s="758"/>
      <c r="BY256" s="758"/>
      <c r="BZ256" s="733"/>
      <c r="CA256" s="733"/>
      <c r="CB256" s="773"/>
      <c r="CC256" s="770"/>
      <c r="CD256" s="776"/>
      <c r="CE256" s="779"/>
      <c r="CF256" s="782"/>
      <c r="CG256" s="782"/>
      <c r="CH256" s="755"/>
      <c r="CI256" s="785"/>
      <c r="CJ256" s="815"/>
      <c r="CK256" s="818"/>
      <c r="CL256" s="826"/>
      <c r="CM256" s="826"/>
      <c r="CN256" s="782"/>
      <c r="CO256" s="782"/>
      <c r="CP256" s="770"/>
      <c r="CQ256" s="773"/>
      <c r="CR256" s="836"/>
      <c r="CS256" s="833"/>
      <c r="CT256" s="755"/>
      <c r="CU256" s="755"/>
      <c r="CV256" s="849"/>
      <c r="CW256" s="852"/>
      <c r="CX256" s="710"/>
      <c r="CY256" s="710"/>
      <c r="CZ256" s="855"/>
      <c r="DA256" s="855"/>
      <c r="DB256" s="858"/>
      <c r="DC256" s="858"/>
      <c r="DD256" s="710">
        <v>10</v>
      </c>
      <c r="DE256" s="710" t="s">
        <v>252</v>
      </c>
      <c r="DF256" s="785">
        <v>10</v>
      </c>
      <c r="DG256" s="785" t="s">
        <v>241</v>
      </c>
      <c r="DH256" s="782">
        <v>10</v>
      </c>
      <c r="DI256" s="782" t="s">
        <v>240</v>
      </c>
      <c r="DJ256" s="865"/>
      <c r="DK256" s="868"/>
      <c r="DL256" s="875"/>
      <c r="DM256" s="875"/>
      <c r="DN256" s="785"/>
      <c r="DO256" s="785"/>
      <c r="DP256" s="826"/>
      <c r="DQ256" s="826"/>
      <c r="DR256" s="884"/>
      <c r="DS256" s="887"/>
      <c r="DT256" s="852"/>
      <c r="DU256" s="852"/>
      <c r="DV256" s="855"/>
      <c r="DW256" s="855"/>
      <c r="DX256" s="890"/>
      <c r="DY256" s="890"/>
      <c r="DZ256" s="893">
        <v>10</v>
      </c>
      <c r="EA256" s="893" t="s">
        <v>244</v>
      </c>
      <c r="EB256" s="755"/>
      <c r="EC256" s="755"/>
      <c r="ED256" s="902"/>
      <c r="EE256" s="902"/>
      <c r="EF256" s="909"/>
      <c r="EG256" s="912"/>
      <c r="EH256" s="864"/>
      <c r="EI256" s="867"/>
      <c r="EJ256" s="369"/>
      <c r="EK256" s="369"/>
      <c r="EL256" s="369"/>
      <c r="EM256" s="369"/>
      <c r="EN256" s="369"/>
      <c r="EO256" s="369"/>
      <c r="EP256" s="369"/>
      <c r="EQ256" s="369"/>
      <c r="ER256" s="369"/>
      <c r="ES256" s="369"/>
      <c r="ET256" s="369"/>
      <c r="EU256" s="369"/>
      <c r="EV256" s="369"/>
      <c r="EW256" s="369"/>
      <c r="EX256" s="369"/>
      <c r="EY256" s="369"/>
      <c r="EZ256" s="369"/>
      <c r="FA256" s="369"/>
      <c r="FB256" s="369"/>
      <c r="FC256" s="369"/>
      <c r="FD256" s="369"/>
      <c r="FE256" s="369"/>
      <c r="FF256" s="369"/>
      <c r="FG256" s="369"/>
      <c r="FH256" s="369"/>
      <c r="FI256" s="369"/>
      <c r="FJ256" s="369"/>
      <c r="FK256" s="369"/>
      <c r="FL256" s="369"/>
      <c r="FM256" s="369"/>
      <c r="FN256" s="369"/>
      <c r="FO256" s="369"/>
      <c r="FP256" s="369"/>
      <c r="FQ256" s="369"/>
      <c r="FR256" s="369"/>
      <c r="FS256" s="369"/>
      <c r="FT256" s="369"/>
      <c r="FU256" s="369"/>
      <c r="FV256" s="369"/>
      <c r="FW256" s="369"/>
      <c r="FX256" s="369"/>
      <c r="FY256" s="369"/>
      <c r="FZ256" s="369"/>
      <c r="GA256" s="369"/>
      <c r="GB256" s="369"/>
      <c r="GC256" s="369"/>
      <c r="GD256" s="369"/>
      <c r="GE256" s="369"/>
      <c r="GF256" s="369"/>
      <c r="GG256" s="369"/>
      <c r="GH256" s="369"/>
      <c r="GI256" s="369"/>
      <c r="GJ256" s="369"/>
      <c r="GK256" s="369"/>
      <c r="GL256" s="369"/>
      <c r="GM256" s="369"/>
      <c r="GN256" s="369"/>
      <c r="GO256" s="369"/>
      <c r="GP256" s="369"/>
      <c r="GQ256" s="369"/>
      <c r="GR256" s="369"/>
      <c r="GS256" s="369"/>
      <c r="GT256" s="369"/>
      <c r="GU256" s="369"/>
      <c r="GV256" s="369"/>
      <c r="GW256" s="369"/>
      <c r="GX256" s="369"/>
      <c r="GY256" s="369"/>
      <c r="GZ256" s="369"/>
      <c r="HA256" s="369"/>
      <c r="HB256" s="369"/>
      <c r="HC256" s="369"/>
      <c r="HD256" s="369"/>
      <c r="HE256" s="369"/>
      <c r="HF256" s="369"/>
      <c r="HG256" s="369"/>
      <c r="HH256" s="369"/>
      <c r="HI256" s="369"/>
      <c r="HJ256" s="369"/>
      <c r="HK256" s="369"/>
      <c r="HL256" s="369"/>
      <c r="HM256" s="369"/>
      <c r="HN256" s="369"/>
      <c r="HO256" s="369"/>
      <c r="HP256" s="369"/>
      <c r="HQ256" s="369"/>
      <c r="HR256" s="369"/>
      <c r="HS256" s="369"/>
      <c r="HT256" s="369"/>
      <c r="HU256" s="369"/>
      <c r="HV256" s="369"/>
      <c r="HW256" s="369"/>
      <c r="HX256" s="369"/>
      <c r="HY256" s="369"/>
      <c r="HZ256" s="369"/>
      <c r="IA256" s="369"/>
      <c r="IB256" s="369"/>
      <c r="IC256" s="369"/>
      <c r="ID256" s="369"/>
      <c r="IE256" s="369"/>
      <c r="IF256" s="369"/>
      <c r="IG256" s="369"/>
      <c r="IH256" s="369"/>
      <c r="II256" s="369"/>
      <c r="IJ256" s="369"/>
      <c r="IK256" s="369"/>
      <c r="IL256" s="369"/>
      <c r="IM256" s="369"/>
      <c r="IN256" s="369"/>
      <c r="IO256" s="369"/>
      <c r="IP256" s="369"/>
      <c r="IQ256" s="369"/>
      <c r="IR256" s="369"/>
      <c r="IS256" s="369"/>
      <c r="IT256" s="369"/>
      <c r="IU256" s="369"/>
      <c r="IV256" s="369"/>
      <c r="IW256" s="369"/>
      <c r="IX256" s="369"/>
      <c r="IY256" s="369"/>
      <c r="IZ256" s="369"/>
      <c r="JA256" s="369"/>
      <c r="JB256" s="369"/>
      <c r="JC256" s="369"/>
      <c r="JD256" s="369"/>
      <c r="JE256" s="369"/>
      <c r="JF256" s="369"/>
    </row>
    <row r="257" spans="1:266" s="698" customFormat="1" x14ac:dyDescent="0.3">
      <c r="A257" s="389"/>
      <c r="B257" s="697">
        <f>B256+1</f>
        <v>118</v>
      </c>
      <c r="C257" s="575" t="s">
        <v>646</v>
      </c>
      <c r="D257" s="375">
        <v>18.5</v>
      </c>
      <c r="E257" s="350">
        <v>60</v>
      </c>
      <c r="F257" s="350"/>
      <c r="G257" s="350"/>
      <c r="H257" s="361">
        <f t="shared" si="11"/>
        <v>60</v>
      </c>
      <c r="I257" s="362">
        <f t="shared" si="13"/>
        <v>1110</v>
      </c>
      <c r="J257" s="393"/>
      <c r="K257" s="393"/>
      <c r="L257" s="399"/>
      <c r="M257" s="399"/>
      <c r="N257" s="444"/>
      <c r="O257" s="444"/>
      <c r="P257" s="459"/>
      <c r="Q257" s="459"/>
      <c r="R257" s="534"/>
      <c r="S257" s="534"/>
      <c r="T257" s="470"/>
      <c r="U257" s="470"/>
      <c r="V257" s="497"/>
      <c r="W257" s="497"/>
      <c r="X257" s="480"/>
      <c r="Y257" s="480"/>
      <c r="Z257" s="488"/>
      <c r="AA257" s="488"/>
      <c r="AB257" s="514"/>
      <c r="AC257" s="514"/>
      <c r="AD257" s="534"/>
      <c r="AE257" s="534"/>
      <c r="AF257" s="452"/>
      <c r="AG257" s="452"/>
      <c r="AH257" s="393"/>
      <c r="AI257" s="393"/>
      <c r="AJ257" s="558"/>
      <c r="AK257" s="558"/>
      <c r="AL257" s="570"/>
      <c r="AM257" s="570"/>
      <c r="AN257" s="621"/>
      <c r="AO257" s="621"/>
      <c r="AP257" s="362"/>
      <c r="AQ257" s="362"/>
      <c r="AR257" s="636"/>
      <c r="AS257" s="636"/>
      <c r="AT257" s="668"/>
      <c r="AU257" s="668"/>
      <c r="AV257" s="691"/>
      <c r="AW257" s="691"/>
      <c r="AX257" s="645"/>
      <c r="AY257" s="645"/>
      <c r="AZ257" s="658"/>
      <c r="BA257" s="658"/>
      <c r="BB257" s="459"/>
      <c r="BC257" s="459"/>
      <c r="BD257" s="362"/>
      <c r="BE257" s="362"/>
      <c r="BF257" s="480"/>
      <c r="BG257" s="681"/>
      <c r="BH257" s="704"/>
      <c r="BI257" s="704"/>
      <c r="BJ257" s="710"/>
      <c r="BK257" s="710"/>
      <c r="BL257" s="715"/>
      <c r="BM257" s="715"/>
      <c r="BN257" s="728"/>
      <c r="BO257" s="728"/>
      <c r="BP257" s="733"/>
      <c r="BQ257" s="733"/>
      <c r="BR257" s="738"/>
      <c r="BS257" s="738"/>
      <c r="BT257" s="743"/>
      <c r="BU257" s="743"/>
      <c r="BV257" s="755"/>
      <c r="BW257" s="755"/>
      <c r="BX257" s="758"/>
      <c r="BY257" s="758"/>
      <c r="BZ257" s="733"/>
      <c r="CA257" s="733"/>
      <c r="CB257" s="773"/>
      <c r="CC257" s="770"/>
      <c r="CD257" s="776"/>
      <c r="CE257" s="779"/>
      <c r="CF257" s="782"/>
      <c r="CG257" s="782"/>
      <c r="CH257" s="755"/>
      <c r="CI257" s="785"/>
      <c r="CJ257" s="815"/>
      <c r="CK257" s="818"/>
      <c r="CL257" s="826"/>
      <c r="CM257" s="826"/>
      <c r="CN257" s="782"/>
      <c r="CO257" s="782"/>
      <c r="CP257" s="770"/>
      <c r="CQ257" s="773"/>
      <c r="CR257" s="836"/>
      <c r="CS257" s="833"/>
      <c r="CT257" s="755"/>
      <c r="CU257" s="755"/>
      <c r="CV257" s="849"/>
      <c r="CW257" s="852"/>
      <c r="CX257" s="710"/>
      <c r="CY257" s="710"/>
      <c r="CZ257" s="855"/>
      <c r="DA257" s="855"/>
      <c r="DB257" s="858"/>
      <c r="DC257" s="858"/>
      <c r="DD257" s="710"/>
      <c r="DE257" s="710"/>
      <c r="DF257" s="785"/>
      <c r="DG257" s="785"/>
      <c r="DH257" s="782"/>
      <c r="DI257" s="782"/>
      <c r="DJ257" s="865"/>
      <c r="DK257" s="868"/>
      <c r="DL257" s="875"/>
      <c r="DM257" s="875"/>
      <c r="DN257" s="785"/>
      <c r="DO257" s="785"/>
      <c r="DP257" s="826"/>
      <c r="DQ257" s="826"/>
      <c r="DR257" s="884"/>
      <c r="DS257" s="887"/>
      <c r="DT257" s="852"/>
      <c r="DU257" s="852"/>
      <c r="DV257" s="855"/>
      <c r="DW257" s="855"/>
      <c r="DX257" s="890"/>
      <c r="DY257" s="890"/>
      <c r="DZ257" s="893"/>
      <c r="EA257" s="893"/>
      <c r="EB257" s="755"/>
      <c r="EC257" s="755"/>
      <c r="ED257" s="902"/>
      <c r="EE257" s="902"/>
      <c r="EF257" s="909"/>
      <c r="EG257" s="912"/>
      <c r="EH257" s="864"/>
      <c r="EI257" s="867"/>
      <c r="EJ257" s="369"/>
      <c r="EK257" s="369"/>
      <c r="EL257" s="369"/>
      <c r="EM257" s="369"/>
      <c r="EN257" s="369"/>
      <c r="EO257" s="369"/>
      <c r="EP257" s="369"/>
      <c r="EQ257" s="369"/>
      <c r="ER257" s="369"/>
      <c r="ES257" s="369"/>
      <c r="ET257" s="369"/>
      <c r="EU257" s="369"/>
      <c r="EV257" s="369"/>
      <c r="EW257" s="369"/>
      <c r="EX257" s="369"/>
      <c r="EY257" s="369"/>
      <c r="EZ257" s="369"/>
      <c r="FA257" s="369"/>
      <c r="FB257" s="369"/>
      <c r="FC257" s="369"/>
      <c r="FD257" s="369"/>
      <c r="FE257" s="369"/>
      <c r="FF257" s="369"/>
      <c r="FG257" s="369"/>
      <c r="FH257" s="369"/>
      <c r="FI257" s="369"/>
      <c r="FJ257" s="369"/>
      <c r="FK257" s="369"/>
      <c r="FL257" s="369"/>
      <c r="FM257" s="369"/>
      <c r="FN257" s="369"/>
      <c r="FO257" s="369"/>
      <c r="FP257" s="369"/>
      <c r="FQ257" s="369"/>
      <c r="FR257" s="369"/>
      <c r="FS257" s="369"/>
      <c r="FT257" s="369"/>
      <c r="FU257" s="369"/>
      <c r="FV257" s="369"/>
      <c r="FW257" s="369"/>
      <c r="FX257" s="369"/>
      <c r="FY257" s="369"/>
      <c r="FZ257" s="369"/>
      <c r="GA257" s="369"/>
      <c r="GB257" s="369"/>
      <c r="GC257" s="369"/>
      <c r="GD257" s="369"/>
      <c r="GE257" s="369"/>
      <c r="GF257" s="369"/>
      <c r="GG257" s="369"/>
      <c r="GH257" s="369"/>
      <c r="GI257" s="369"/>
      <c r="GJ257" s="369"/>
      <c r="GK257" s="369"/>
      <c r="GL257" s="369"/>
      <c r="GM257" s="369"/>
      <c r="GN257" s="369"/>
      <c r="GO257" s="369"/>
      <c r="GP257" s="369"/>
      <c r="GQ257" s="369"/>
      <c r="GR257" s="369"/>
      <c r="GS257" s="369"/>
      <c r="GT257" s="369"/>
      <c r="GU257" s="369"/>
      <c r="GV257" s="369"/>
      <c r="GW257" s="369"/>
      <c r="GX257" s="369"/>
      <c r="GY257" s="369"/>
      <c r="GZ257" s="369"/>
      <c r="HA257" s="369"/>
      <c r="HB257" s="369"/>
      <c r="HC257" s="369"/>
      <c r="HD257" s="369"/>
      <c r="HE257" s="369"/>
      <c r="HF257" s="369"/>
      <c r="HG257" s="369"/>
      <c r="HH257" s="369"/>
      <c r="HI257" s="369"/>
      <c r="HJ257" s="369"/>
      <c r="HK257" s="369"/>
      <c r="HL257" s="369"/>
      <c r="HM257" s="369"/>
      <c r="HN257" s="369"/>
      <c r="HO257" s="369"/>
      <c r="HP257" s="369"/>
      <c r="HQ257" s="369"/>
      <c r="HR257" s="369"/>
      <c r="HS257" s="369"/>
      <c r="HT257" s="369"/>
      <c r="HU257" s="369"/>
      <c r="HV257" s="369"/>
      <c r="HW257" s="369"/>
      <c r="HX257" s="369"/>
      <c r="HY257" s="369"/>
      <c r="HZ257" s="369"/>
      <c r="IA257" s="369"/>
      <c r="IB257" s="369"/>
      <c r="IC257" s="369"/>
      <c r="ID257" s="369"/>
      <c r="IE257" s="369"/>
      <c r="IF257" s="369"/>
      <c r="IG257" s="369"/>
      <c r="IH257" s="369"/>
      <c r="II257" s="369"/>
      <c r="IJ257" s="369"/>
      <c r="IK257" s="369"/>
      <c r="IL257" s="369"/>
      <c r="IM257" s="369"/>
      <c r="IN257" s="369"/>
      <c r="IO257" s="369"/>
      <c r="IP257" s="369"/>
      <c r="IQ257" s="369"/>
      <c r="IR257" s="369"/>
      <c r="IS257" s="369"/>
      <c r="IT257" s="369"/>
      <c r="IU257" s="369"/>
      <c r="IV257" s="369"/>
      <c r="IW257" s="369"/>
      <c r="IX257" s="369"/>
      <c r="IY257" s="369"/>
      <c r="IZ257" s="369"/>
      <c r="JA257" s="369"/>
      <c r="JB257" s="369"/>
      <c r="JC257" s="369"/>
      <c r="JD257" s="369"/>
      <c r="JE257" s="369"/>
      <c r="JF257" s="369"/>
    </row>
    <row r="258" spans="1:266" s="698" customFormat="1" x14ac:dyDescent="0.3">
      <c r="A258" s="389"/>
      <c r="B258" s="697">
        <f t="shared" ref="B258:B268" si="14">B257+1</f>
        <v>119</v>
      </c>
      <c r="C258" s="575" t="s">
        <v>652</v>
      </c>
      <c r="D258" s="375">
        <v>9.5</v>
      </c>
      <c r="E258" s="350">
        <v>170</v>
      </c>
      <c r="F258" s="350"/>
      <c r="G258" s="350"/>
      <c r="H258" s="361">
        <f t="shared" si="11"/>
        <v>170</v>
      </c>
      <c r="I258" s="362">
        <f t="shared" si="13"/>
        <v>1615</v>
      </c>
      <c r="J258" s="393"/>
      <c r="K258" s="393"/>
      <c r="L258" s="399"/>
      <c r="M258" s="399"/>
      <c r="N258" s="444"/>
      <c r="O258" s="444"/>
      <c r="P258" s="459"/>
      <c r="Q258" s="459"/>
      <c r="R258" s="534"/>
      <c r="S258" s="534"/>
      <c r="T258" s="470"/>
      <c r="U258" s="470"/>
      <c r="V258" s="497"/>
      <c r="W258" s="497"/>
      <c r="X258" s="480"/>
      <c r="Y258" s="480"/>
      <c r="Z258" s="488"/>
      <c r="AA258" s="488"/>
      <c r="AB258" s="514"/>
      <c r="AC258" s="514"/>
      <c r="AD258" s="534"/>
      <c r="AE258" s="534"/>
      <c r="AF258" s="452"/>
      <c r="AG258" s="452"/>
      <c r="AH258" s="393"/>
      <c r="AI258" s="393"/>
      <c r="AJ258" s="558"/>
      <c r="AK258" s="558"/>
      <c r="AL258" s="570"/>
      <c r="AM258" s="570"/>
      <c r="AN258" s="621"/>
      <c r="AO258" s="621"/>
      <c r="AP258" s="362"/>
      <c r="AQ258" s="362"/>
      <c r="AR258" s="636"/>
      <c r="AS258" s="636"/>
      <c r="AT258" s="668"/>
      <c r="AU258" s="668"/>
      <c r="AV258" s="691"/>
      <c r="AW258" s="691"/>
      <c r="AX258" s="645"/>
      <c r="AY258" s="645"/>
      <c r="AZ258" s="658"/>
      <c r="BA258" s="658"/>
      <c r="BB258" s="459"/>
      <c r="BC258" s="459"/>
      <c r="BD258" s="362"/>
      <c r="BE258" s="362"/>
      <c r="BF258" s="480"/>
      <c r="BG258" s="681"/>
      <c r="BH258" s="704"/>
      <c r="BI258" s="704"/>
      <c r="BJ258" s="710"/>
      <c r="BK258" s="710"/>
      <c r="BL258" s="715"/>
      <c r="BM258" s="715"/>
      <c r="BN258" s="728"/>
      <c r="BO258" s="728"/>
      <c r="BP258" s="733"/>
      <c r="BQ258" s="733"/>
      <c r="BR258" s="738"/>
      <c r="BS258" s="738"/>
      <c r="BT258" s="743"/>
      <c r="BU258" s="743"/>
      <c r="BV258" s="755"/>
      <c r="BW258" s="755"/>
      <c r="BX258" s="758"/>
      <c r="BY258" s="758"/>
      <c r="BZ258" s="733"/>
      <c r="CA258" s="733"/>
      <c r="CB258" s="773"/>
      <c r="CC258" s="770"/>
      <c r="CD258" s="776"/>
      <c r="CE258" s="779"/>
      <c r="CF258" s="782"/>
      <c r="CG258" s="782"/>
      <c r="CH258" s="755"/>
      <c r="CI258" s="785"/>
      <c r="CJ258" s="815"/>
      <c r="CK258" s="818"/>
      <c r="CL258" s="826"/>
      <c r="CM258" s="826"/>
      <c r="CN258" s="782"/>
      <c r="CO258" s="782"/>
      <c r="CP258" s="770"/>
      <c r="CQ258" s="773"/>
      <c r="CR258" s="836"/>
      <c r="CS258" s="833"/>
      <c r="CT258" s="755"/>
      <c r="CU258" s="755"/>
      <c r="CV258" s="849"/>
      <c r="CW258" s="852"/>
      <c r="CX258" s="710"/>
      <c r="CY258" s="710"/>
      <c r="CZ258" s="855"/>
      <c r="DA258" s="855"/>
      <c r="DB258" s="858"/>
      <c r="DC258" s="858"/>
      <c r="DD258" s="710"/>
      <c r="DE258" s="710"/>
      <c r="DF258" s="785"/>
      <c r="DG258" s="785"/>
      <c r="DH258" s="782"/>
      <c r="DI258" s="782"/>
      <c r="DJ258" s="865"/>
      <c r="DK258" s="868"/>
      <c r="DL258" s="875"/>
      <c r="DM258" s="875"/>
      <c r="DN258" s="785"/>
      <c r="DO258" s="785"/>
      <c r="DP258" s="826"/>
      <c r="DQ258" s="826"/>
      <c r="DR258" s="884"/>
      <c r="DS258" s="887"/>
      <c r="DT258" s="852"/>
      <c r="DU258" s="852"/>
      <c r="DV258" s="855"/>
      <c r="DW258" s="855"/>
      <c r="DX258" s="890"/>
      <c r="DY258" s="890"/>
      <c r="DZ258" s="893"/>
      <c r="EA258" s="893"/>
      <c r="EB258" s="755"/>
      <c r="EC258" s="755"/>
      <c r="ED258" s="902"/>
      <c r="EE258" s="902"/>
      <c r="EF258" s="909"/>
      <c r="EG258" s="912"/>
      <c r="EH258" s="864"/>
      <c r="EI258" s="867"/>
      <c r="EJ258" s="369"/>
      <c r="EK258" s="369"/>
      <c r="EL258" s="369"/>
      <c r="EM258" s="369"/>
      <c r="EN258" s="369"/>
      <c r="EO258" s="369"/>
      <c r="EP258" s="369"/>
      <c r="EQ258" s="369"/>
      <c r="ER258" s="369"/>
      <c r="ES258" s="369"/>
      <c r="ET258" s="369"/>
      <c r="EU258" s="369"/>
      <c r="EV258" s="369"/>
      <c r="EW258" s="369"/>
      <c r="EX258" s="369"/>
      <c r="EY258" s="369"/>
      <c r="EZ258" s="369"/>
      <c r="FA258" s="369"/>
      <c r="FB258" s="369"/>
      <c r="FC258" s="369"/>
      <c r="FD258" s="369"/>
      <c r="FE258" s="369"/>
      <c r="FF258" s="369"/>
      <c r="FG258" s="369"/>
      <c r="FH258" s="369"/>
      <c r="FI258" s="369"/>
      <c r="FJ258" s="369"/>
      <c r="FK258" s="369"/>
      <c r="FL258" s="369"/>
      <c r="FM258" s="369"/>
      <c r="FN258" s="369"/>
      <c r="FO258" s="369"/>
      <c r="FP258" s="369"/>
      <c r="FQ258" s="369"/>
      <c r="FR258" s="369"/>
      <c r="FS258" s="369"/>
      <c r="FT258" s="369"/>
      <c r="FU258" s="369"/>
      <c r="FV258" s="369"/>
      <c r="FW258" s="369"/>
      <c r="FX258" s="369"/>
      <c r="FY258" s="369"/>
      <c r="FZ258" s="369"/>
      <c r="GA258" s="369"/>
      <c r="GB258" s="369"/>
      <c r="GC258" s="369"/>
      <c r="GD258" s="369"/>
      <c r="GE258" s="369"/>
      <c r="GF258" s="369"/>
      <c r="GG258" s="369"/>
      <c r="GH258" s="369"/>
      <c r="GI258" s="369"/>
      <c r="GJ258" s="369"/>
      <c r="GK258" s="369"/>
      <c r="GL258" s="369"/>
      <c r="GM258" s="369"/>
      <c r="GN258" s="369"/>
      <c r="GO258" s="369"/>
      <c r="GP258" s="369"/>
      <c r="GQ258" s="369"/>
      <c r="GR258" s="369"/>
      <c r="GS258" s="369"/>
      <c r="GT258" s="369"/>
      <c r="GU258" s="369"/>
      <c r="GV258" s="369"/>
      <c r="GW258" s="369"/>
      <c r="GX258" s="369"/>
      <c r="GY258" s="369"/>
      <c r="GZ258" s="369"/>
      <c r="HA258" s="369"/>
      <c r="HB258" s="369"/>
      <c r="HC258" s="369"/>
      <c r="HD258" s="369"/>
      <c r="HE258" s="369"/>
      <c r="HF258" s="369"/>
      <c r="HG258" s="369"/>
      <c r="HH258" s="369"/>
      <c r="HI258" s="369"/>
      <c r="HJ258" s="369"/>
      <c r="HK258" s="369"/>
      <c r="HL258" s="369"/>
      <c r="HM258" s="369"/>
      <c r="HN258" s="369"/>
      <c r="HO258" s="369"/>
      <c r="HP258" s="369"/>
      <c r="HQ258" s="369"/>
      <c r="HR258" s="369"/>
      <c r="HS258" s="369"/>
      <c r="HT258" s="369"/>
      <c r="HU258" s="369"/>
      <c r="HV258" s="369"/>
      <c r="HW258" s="369"/>
      <c r="HX258" s="369"/>
      <c r="HY258" s="369"/>
      <c r="HZ258" s="369"/>
      <c r="IA258" s="369"/>
      <c r="IB258" s="369"/>
      <c r="IC258" s="369"/>
      <c r="ID258" s="369"/>
      <c r="IE258" s="369"/>
      <c r="IF258" s="369"/>
      <c r="IG258" s="369"/>
      <c r="IH258" s="369"/>
      <c r="II258" s="369"/>
      <c r="IJ258" s="369"/>
      <c r="IK258" s="369"/>
      <c r="IL258" s="369"/>
      <c r="IM258" s="369"/>
      <c r="IN258" s="369"/>
      <c r="IO258" s="369"/>
      <c r="IP258" s="369"/>
      <c r="IQ258" s="369"/>
      <c r="IR258" s="369"/>
      <c r="IS258" s="369"/>
      <c r="IT258" s="369"/>
      <c r="IU258" s="369"/>
      <c r="IV258" s="369"/>
      <c r="IW258" s="369"/>
      <c r="IX258" s="369"/>
      <c r="IY258" s="369"/>
      <c r="IZ258" s="369"/>
      <c r="JA258" s="369"/>
      <c r="JB258" s="369"/>
      <c r="JC258" s="369"/>
      <c r="JD258" s="369"/>
      <c r="JE258" s="369"/>
      <c r="JF258" s="369"/>
    </row>
    <row r="259" spans="1:266" s="698" customFormat="1" x14ac:dyDescent="0.3">
      <c r="A259" s="389"/>
      <c r="B259" s="697">
        <f t="shared" si="14"/>
        <v>120</v>
      </c>
      <c r="C259" s="575" t="s">
        <v>663</v>
      </c>
      <c r="D259" s="375">
        <v>31</v>
      </c>
      <c r="E259" s="350">
        <v>60</v>
      </c>
      <c r="F259" s="350"/>
      <c r="G259" s="350"/>
      <c r="H259" s="361">
        <f t="shared" si="11"/>
        <v>10</v>
      </c>
      <c r="I259" s="362">
        <f t="shared" si="13"/>
        <v>310</v>
      </c>
      <c r="J259" s="393"/>
      <c r="K259" s="393"/>
      <c r="L259" s="399"/>
      <c r="M259" s="399"/>
      <c r="N259" s="444"/>
      <c r="O259" s="444"/>
      <c r="P259" s="459"/>
      <c r="Q259" s="459"/>
      <c r="R259" s="534"/>
      <c r="S259" s="534"/>
      <c r="T259" s="470"/>
      <c r="U259" s="470"/>
      <c r="V259" s="497"/>
      <c r="W259" s="497"/>
      <c r="X259" s="480"/>
      <c r="Y259" s="480"/>
      <c r="Z259" s="488"/>
      <c r="AA259" s="488"/>
      <c r="AB259" s="514"/>
      <c r="AC259" s="514"/>
      <c r="AD259" s="534"/>
      <c r="AE259" s="534"/>
      <c r="AF259" s="452"/>
      <c r="AG259" s="452"/>
      <c r="AH259" s="393"/>
      <c r="AI259" s="393"/>
      <c r="AJ259" s="558"/>
      <c r="AK259" s="558"/>
      <c r="AL259" s="570"/>
      <c r="AM259" s="570"/>
      <c r="AN259" s="621"/>
      <c r="AO259" s="621"/>
      <c r="AP259" s="362"/>
      <c r="AQ259" s="362"/>
      <c r="AR259" s="636"/>
      <c r="AS259" s="636"/>
      <c r="AT259" s="668"/>
      <c r="AU259" s="668"/>
      <c r="AV259" s="691"/>
      <c r="AW259" s="691"/>
      <c r="AX259" s="645"/>
      <c r="AY259" s="645"/>
      <c r="AZ259" s="658"/>
      <c r="BA259" s="658"/>
      <c r="BB259" s="459"/>
      <c r="BC259" s="459"/>
      <c r="BD259" s="362"/>
      <c r="BE259" s="362"/>
      <c r="BF259" s="480"/>
      <c r="BG259" s="681"/>
      <c r="BH259" s="704"/>
      <c r="BI259" s="704"/>
      <c r="BJ259" s="710"/>
      <c r="BK259" s="710"/>
      <c r="BL259" s="715"/>
      <c r="BM259" s="715"/>
      <c r="BN259" s="728"/>
      <c r="BO259" s="728"/>
      <c r="BP259" s="733"/>
      <c r="BQ259" s="733"/>
      <c r="BR259" s="738"/>
      <c r="BS259" s="738"/>
      <c r="BT259" s="743"/>
      <c r="BU259" s="743"/>
      <c r="BV259" s="755"/>
      <c r="BW259" s="755"/>
      <c r="BX259" s="758"/>
      <c r="BY259" s="758"/>
      <c r="BZ259" s="733"/>
      <c r="CA259" s="733"/>
      <c r="CB259" s="773"/>
      <c r="CC259" s="770"/>
      <c r="CD259" s="776"/>
      <c r="CE259" s="779"/>
      <c r="CF259" s="782"/>
      <c r="CG259" s="782"/>
      <c r="CH259" s="755"/>
      <c r="CI259" s="785"/>
      <c r="CJ259" s="815"/>
      <c r="CK259" s="818"/>
      <c r="CL259" s="826"/>
      <c r="CM259" s="826"/>
      <c r="CN259" s="782"/>
      <c r="CO259" s="782"/>
      <c r="CP259" s="770"/>
      <c r="CQ259" s="773"/>
      <c r="CR259" s="836"/>
      <c r="CS259" s="833"/>
      <c r="CT259" s="755"/>
      <c r="CU259" s="755"/>
      <c r="CV259" s="849"/>
      <c r="CW259" s="852"/>
      <c r="CX259" s="710"/>
      <c r="CY259" s="710"/>
      <c r="CZ259" s="855"/>
      <c r="DA259" s="855"/>
      <c r="DB259" s="858"/>
      <c r="DC259" s="858"/>
      <c r="DD259" s="710"/>
      <c r="DE259" s="710"/>
      <c r="DF259" s="785"/>
      <c r="DG259" s="785"/>
      <c r="DH259" s="782"/>
      <c r="DI259" s="782"/>
      <c r="DJ259" s="865"/>
      <c r="DK259" s="868"/>
      <c r="DL259" s="875"/>
      <c r="DM259" s="875"/>
      <c r="DN259" s="785"/>
      <c r="DO259" s="785"/>
      <c r="DP259" s="826"/>
      <c r="DQ259" s="826"/>
      <c r="DR259" s="884"/>
      <c r="DS259" s="887"/>
      <c r="DT259" s="852"/>
      <c r="DU259" s="852"/>
      <c r="DV259" s="855">
        <v>40</v>
      </c>
      <c r="DW259" s="855" t="s">
        <v>242</v>
      </c>
      <c r="DX259" s="890"/>
      <c r="DY259" s="890"/>
      <c r="DZ259" s="893">
        <v>10</v>
      </c>
      <c r="EA259" s="893" t="s">
        <v>242</v>
      </c>
      <c r="EB259" s="755"/>
      <c r="EC259" s="755"/>
      <c r="ED259" s="902"/>
      <c r="EE259" s="902"/>
      <c r="EF259" s="909"/>
      <c r="EG259" s="912"/>
      <c r="EH259" s="864"/>
      <c r="EI259" s="867"/>
      <c r="EJ259" s="369"/>
      <c r="EK259" s="369"/>
      <c r="EL259" s="369"/>
      <c r="EM259" s="369"/>
      <c r="EN259" s="369"/>
      <c r="EO259" s="369"/>
      <c r="EP259" s="369"/>
      <c r="EQ259" s="369"/>
      <c r="ER259" s="369"/>
      <c r="ES259" s="369"/>
      <c r="ET259" s="369"/>
      <c r="EU259" s="369"/>
      <c r="EV259" s="369"/>
      <c r="EW259" s="369"/>
      <c r="EX259" s="369"/>
      <c r="EY259" s="369"/>
      <c r="EZ259" s="369"/>
      <c r="FA259" s="369"/>
      <c r="FB259" s="369"/>
      <c r="FC259" s="369"/>
      <c r="FD259" s="369"/>
      <c r="FE259" s="369"/>
      <c r="FF259" s="369"/>
      <c r="FG259" s="369"/>
      <c r="FH259" s="369"/>
      <c r="FI259" s="369"/>
      <c r="FJ259" s="369"/>
      <c r="FK259" s="369"/>
      <c r="FL259" s="369"/>
      <c r="FM259" s="369"/>
      <c r="FN259" s="369"/>
      <c r="FO259" s="369"/>
      <c r="FP259" s="369"/>
      <c r="FQ259" s="369"/>
      <c r="FR259" s="369"/>
      <c r="FS259" s="369"/>
      <c r="FT259" s="369"/>
      <c r="FU259" s="369"/>
      <c r="FV259" s="369"/>
      <c r="FW259" s="369"/>
      <c r="FX259" s="369"/>
      <c r="FY259" s="369"/>
      <c r="FZ259" s="369"/>
      <c r="GA259" s="369"/>
      <c r="GB259" s="369"/>
      <c r="GC259" s="369"/>
      <c r="GD259" s="369"/>
      <c r="GE259" s="369"/>
      <c r="GF259" s="369"/>
      <c r="GG259" s="369"/>
      <c r="GH259" s="369"/>
      <c r="GI259" s="369"/>
      <c r="GJ259" s="369"/>
      <c r="GK259" s="369"/>
      <c r="GL259" s="369"/>
      <c r="GM259" s="369"/>
      <c r="GN259" s="369"/>
      <c r="GO259" s="369"/>
      <c r="GP259" s="369"/>
      <c r="GQ259" s="369"/>
      <c r="GR259" s="369"/>
      <c r="GS259" s="369"/>
      <c r="GT259" s="369"/>
      <c r="GU259" s="369"/>
      <c r="GV259" s="369"/>
      <c r="GW259" s="369"/>
      <c r="GX259" s="369"/>
      <c r="GY259" s="369"/>
      <c r="GZ259" s="369"/>
      <c r="HA259" s="369"/>
      <c r="HB259" s="369"/>
      <c r="HC259" s="369"/>
      <c r="HD259" s="369"/>
      <c r="HE259" s="369"/>
      <c r="HF259" s="369"/>
      <c r="HG259" s="369"/>
      <c r="HH259" s="369"/>
      <c r="HI259" s="369"/>
      <c r="HJ259" s="369"/>
      <c r="HK259" s="369"/>
      <c r="HL259" s="369"/>
      <c r="HM259" s="369"/>
      <c r="HN259" s="369"/>
      <c r="HO259" s="369"/>
      <c r="HP259" s="369"/>
      <c r="HQ259" s="369"/>
      <c r="HR259" s="369"/>
      <c r="HS259" s="369"/>
      <c r="HT259" s="369"/>
      <c r="HU259" s="369"/>
      <c r="HV259" s="369"/>
      <c r="HW259" s="369"/>
      <c r="HX259" s="369"/>
      <c r="HY259" s="369"/>
      <c r="HZ259" s="369"/>
      <c r="IA259" s="369"/>
      <c r="IB259" s="369"/>
      <c r="IC259" s="369"/>
      <c r="ID259" s="369"/>
      <c r="IE259" s="369"/>
      <c r="IF259" s="369"/>
      <c r="IG259" s="369"/>
      <c r="IH259" s="369"/>
      <c r="II259" s="369"/>
      <c r="IJ259" s="369"/>
      <c r="IK259" s="369"/>
      <c r="IL259" s="369"/>
      <c r="IM259" s="369"/>
      <c r="IN259" s="369"/>
      <c r="IO259" s="369"/>
      <c r="IP259" s="369"/>
      <c r="IQ259" s="369"/>
      <c r="IR259" s="369"/>
      <c r="IS259" s="369"/>
      <c r="IT259" s="369"/>
      <c r="IU259" s="369"/>
      <c r="IV259" s="369"/>
      <c r="IW259" s="369"/>
      <c r="IX259" s="369"/>
      <c r="IY259" s="369"/>
      <c r="IZ259" s="369"/>
      <c r="JA259" s="369"/>
      <c r="JB259" s="369"/>
      <c r="JC259" s="369"/>
      <c r="JD259" s="369"/>
      <c r="JE259" s="369"/>
      <c r="JF259" s="369"/>
    </row>
    <row r="260" spans="1:266" s="698" customFormat="1" x14ac:dyDescent="0.3">
      <c r="A260" s="389"/>
      <c r="B260" s="697">
        <f t="shared" si="14"/>
        <v>121</v>
      </c>
      <c r="C260" s="575" t="s">
        <v>669</v>
      </c>
      <c r="D260" s="375">
        <v>40</v>
      </c>
      <c r="E260" s="350">
        <v>70</v>
      </c>
      <c r="F260" s="350"/>
      <c r="G260" s="350"/>
      <c r="H260" s="361">
        <f t="shared" si="11"/>
        <v>70</v>
      </c>
      <c r="I260" s="362">
        <f t="shared" si="13"/>
        <v>2800</v>
      </c>
      <c r="J260" s="393"/>
      <c r="K260" s="393"/>
      <c r="L260" s="399"/>
      <c r="M260" s="399"/>
      <c r="N260" s="444"/>
      <c r="O260" s="444"/>
      <c r="P260" s="459"/>
      <c r="Q260" s="459"/>
      <c r="R260" s="534"/>
      <c r="S260" s="534"/>
      <c r="T260" s="470"/>
      <c r="U260" s="470"/>
      <c r="V260" s="497"/>
      <c r="W260" s="497"/>
      <c r="X260" s="480"/>
      <c r="Y260" s="480"/>
      <c r="Z260" s="488"/>
      <c r="AA260" s="488"/>
      <c r="AB260" s="514"/>
      <c r="AC260" s="514"/>
      <c r="AD260" s="534"/>
      <c r="AE260" s="534"/>
      <c r="AF260" s="452"/>
      <c r="AG260" s="452"/>
      <c r="AH260" s="393"/>
      <c r="AI260" s="393"/>
      <c r="AJ260" s="558"/>
      <c r="AK260" s="558"/>
      <c r="AL260" s="570"/>
      <c r="AM260" s="570"/>
      <c r="AN260" s="621"/>
      <c r="AO260" s="621"/>
      <c r="AP260" s="362"/>
      <c r="AQ260" s="362"/>
      <c r="AR260" s="636"/>
      <c r="AS260" s="636"/>
      <c r="AT260" s="668"/>
      <c r="AU260" s="668"/>
      <c r="AV260" s="691"/>
      <c r="AW260" s="691"/>
      <c r="AX260" s="645"/>
      <c r="AY260" s="645"/>
      <c r="AZ260" s="658"/>
      <c r="BA260" s="658"/>
      <c r="BB260" s="459"/>
      <c r="BC260" s="459"/>
      <c r="BD260" s="362"/>
      <c r="BE260" s="362"/>
      <c r="BF260" s="480"/>
      <c r="BG260" s="681"/>
      <c r="BH260" s="704"/>
      <c r="BI260" s="704"/>
      <c r="BJ260" s="710"/>
      <c r="BK260" s="710"/>
      <c r="BL260" s="715"/>
      <c r="BM260" s="715"/>
      <c r="BN260" s="728"/>
      <c r="BO260" s="728"/>
      <c r="BP260" s="733"/>
      <c r="BQ260" s="733"/>
      <c r="BR260" s="738"/>
      <c r="BS260" s="738"/>
      <c r="BT260" s="743"/>
      <c r="BU260" s="743"/>
      <c r="BV260" s="755"/>
      <c r="BW260" s="755"/>
      <c r="BX260" s="758"/>
      <c r="BY260" s="758"/>
      <c r="BZ260" s="733"/>
      <c r="CA260" s="733"/>
      <c r="CB260" s="773"/>
      <c r="CC260" s="770"/>
      <c r="CD260" s="776"/>
      <c r="CE260" s="779"/>
      <c r="CF260" s="782"/>
      <c r="CG260" s="782"/>
      <c r="CH260" s="755"/>
      <c r="CI260" s="785"/>
      <c r="CJ260" s="815"/>
      <c r="CK260" s="818"/>
      <c r="CL260" s="826"/>
      <c r="CM260" s="826"/>
      <c r="CN260" s="782"/>
      <c r="CO260" s="782"/>
      <c r="CP260" s="770"/>
      <c r="CQ260" s="773"/>
      <c r="CR260" s="836"/>
      <c r="CS260" s="833"/>
      <c r="CT260" s="755"/>
      <c r="CU260" s="755"/>
      <c r="CV260" s="849"/>
      <c r="CW260" s="852"/>
      <c r="CX260" s="710"/>
      <c r="CY260" s="710"/>
      <c r="CZ260" s="855"/>
      <c r="DA260" s="855"/>
      <c r="DB260" s="858"/>
      <c r="DC260" s="858"/>
      <c r="DD260" s="710"/>
      <c r="DE260" s="710"/>
      <c r="DF260" s="785"/>
      <c r="DG260" s="785"/>
      <c r="DH260" s="782"/>
      <c r="DI260" s="782"/>
      <c r="DJ260" s="865"/>
      <c r="DK260" s="868"/>
      <c r="DL260" s="875"/>
      <c r="DM260" s="875"/>
      <c r="DN260" s="785"/>
      <c r="DO260" s="785"/>
      <c r="DP260" s="826"/>
      <c r="DQ260" s="826"/>
      <c r="DR260" s="884"/>
      <c r="DS260" s="887"/>
      <c r="DT260" s="852"/>
      <c r="DU260" s="852"/>
      <c r="DV260" s="855"/>
      <c r="DW260" s="855"/>
      <c r="DX260" s="890"/>
      <c r="DY260" s="890"/>
      <c r="DZ260" s="893"/>
      <c r="EA260" s="893"/>
      <c r="EB260" s="755"/>
      <c r="EC260" s="755"/>
      <c r="ED260" s="902"/>
      <c r="EE260" s="902"/>
      <c r="EF260" s="909"/>
      <c r="EG260" s="912"/>
      <c r="EH260" s="864"/>
      <c r="EI260" s="867"/>
      <c r="EJ260" s="369"/>
      <c r="EK260" s="369"/>
      <c r="EL260" s="369"/>
      <c r="EM260" s="369"/>
      <c r="EN260" s="369"/>
      <c r="EO260" s="369"/>
      <c r="EP260" s="369"/>
      <c r="EQ260" s="369"/>
      <c r="ER260" s="369"/>
      <c r="ES260" s="369"/>
      <c r="ET260" s="369"/>
      <c r="EU260" s="369"/>
      <c r="EV260" s="369"/>
      <c r="EW260" s="369"/>
      <c r="EX260" s="369"/>
      <c r="EY260" s="369"/>
      <c r="EZ260" s="369"/>
      <c r="FA260" s="369"/>
      <c r="FB260" s="369"/>
      <c r="FC260" s="369"/>
      <c r="FD260" s="369"/>
      <c r="FE260" s="369"/>
      <c r="FF260" s="369"/>
      <c r="FG260" s="369"/>
      <c r="FH260" s="369"/>
      <c r="FI260" s="369"/>
      <c r="FJ260" s="369"/>
      <c r="FK260" s="369"/>
      <c r="FL260" s="369"/>
      <c r="FM260" s="369"/>
      <c r="FN260" s="369"/>
      <c r="FO260" s="369"/>
      <c r="FP260" s="369"/>
      <c r="FQ260" s="369"/>
      <c r="FR260" s="369"/>
      <c r="FS260" s="369"/>
      <c r="FT260" s="369"/>
      <c r="FU260" s="369"/>
      <c r="FV260" s="369"/>
      <c r="FW260" s="369"/>
      <c r="FX260" s="369"/>
      <c r="FY260" s="369"/>
      <c r="FZ260" s="369"/>
      <c r="GA260" s="369"/>
      <c r="GB260" s="369"/>
      <c r="GC260" s="369"/>
      <c r="GD260" s="369"/>
      <c r="GE260" s="369"/>
      <c r="GF260" s="369"/>
      <c r="GG260" s="369"/>
      <c r="GH260" s="369"/>
      <c r="GI260" s="369"/>
      <c r="GJ260" s="369"/>
      <c r="GK260" s="369"/>
      <c r="GL260" s="369"/>
      <c r="GM260" s="369"/>
      <c r="GN260" s="369"/>
      <c r="GO260" s="369"/>
      <c r="GP260" s="369"/>
      <c r="GQ260" s="369"/>
      <c r="GR260" s="369"/>
      <c r="GS260" s="369"/>
      <c r="GT260" s="369"/>
      <c r="GU260" s="369"/>
      <c r="GV260" s="369"/>
      <c r="GW260" s="369"/>
      <c r="GX260" s="369"/>
      <c r="GY260" s="369"/>
      <c r="GZ260" s="369"/>
      <c r="HA260" s="369"/>
      <c r="HB260" s="369"/>
      <c r="HC260" s="369"/>
      <c r="HD260" s="369"/>
      <c r="HE260" s="369"/>
      <c r="HF260" s="369"/>
      <c r="HG260" s="369"/>
      <c r="HH260" s="369"/>
      <c r="HI260" s="369"/>
      <c r="HJ260" s="369"/>
      <c r="HK260" s="369"/>
      <c r="HL260" s="369"/>
      <c r="HM260" s="369"/>
      <c r="HN260" s="369"/>
      <c r="HO260" s="369"/>
      <c r="HP260" s="369"/>
      <c r="HQ260" s="369"/>
      <c r="HR260" s="369"/>
      <c r="HS260" s="369"/>
      <c r="HT260" s="369"/>
      <c r="HU260" s="369"/>
      <c r="HV260" s="369"/>
      <c r="HW260" s="369"/>
      <c r="HX260" s="369"/>
      <c r="HY260" s="369"/>
      <c r="HZ260" s="369"/>
      <c r="IA260" s="369"/>
      <c r="IB260" s="369"/>
      <c r="IC260" s="369"/>
      <c r="ID260" s="369"/>
      <c r="IE260" s="369"/>
      <c r="IF260" s="369"/>
      <c r="IG260" s="369"/>
      <c r="IH260" s="369"/>
      <c r="II260" s="369"/>
      <c r="IJ260" s="369"/>
      <c r="IK260" s="369"/>
      <c r="IL260" s="369"/>
      <c r="IM260" s="369"/>
      <c r="IN260" s="369"/>
      <c r="IO260" s="369"/>
      <c r="IP260" s="369"/>
      <c r="IQ260" s="369"/>
      <c r="IR260" s="369"/>
      <c r="IS260" s="369"/>
      <c r="IT260" s="369"/>
      <c r="IU260" s="369"/>
      <c r="IV260" s="369"/>
      <c r="IW260" s="369"/>
      <c r="IX260" s="369"/>
      <c r="IY260" s="369"/>
      <c r="IZ260" s="369"/>
      <c r="JA260" s="369"/>
      <c r="JB260" s="369"/>
      <c r="JC260" s="369"/>
      <c r="JD260" s="369"/>
      <c r="JE260" s="369"/>
      <c r="JF260" s="369"/>
    </row>
    <row r="261" spans="1:266" s="698" customFormat="1" x14ac:dyDescent="0.3">
      <c r="A261" s="389"/>
      <c r="B261" s="697">
        <f t="shared" si="14"/>
        <v>122</v>
      </c>
      <c r="C261" s="575" t="s">
        <v>671</v>
      </c>
      <c r="D261" s="375">
        <v>30</v>
      </c>
      <c r="E261" s="350">
        <v>310</v>
      </c>
      <c r="F261" s="350"/>
      <c r="G261" s="350"/>
      <c r="H261" s="361">
        <f t="shared" si="11"/>
        <v>90</v>
      </c>
      <c r="I261" s="362">
        <f t="shared" si="13"/>
        <v>2700</v>
      </c>
      <c r="J261" s="393"/>
      <c r="K261" s="393"/>
      <c r="L261" s="399"/>
      <c r="M261" s="399"/>
      <c r="N261" s="444"/>
      <c r="O261" s="444"/>
      <c r="P261" s="459"/>
      <c r="Q261" s="459"/>
      <c r="R261" s="534"/>
      <c r="S261" s="534"/>
      <c r="T261" s="470"/>
      <c r="U261" s="470"/>
      <c r="V261" s="497"/>
      <c r="W261" s="497"/>
      <c r="X261" s="480"/>
      <c r="Y261" s="480"/>
      <c r="Z261" s="488"/>
      <c r="AA261" s="488"/>
      <c r="AB261" s="514"/>
      <c r="AC261" s="514"/>
      <c r="AD261" s="534"/>
      <c r="AE261" s="534"/>
      <c r="AF261" s="452"/>
      <c r="AG261" s="452"/>
      <c r="AH261" s="393"/>
      <c r="AI261" s="393"/>
      <c r="AJ261" s="558"/>
      <c r="AK261" s="558"/>
      <c r="AL261" s="570"/>
      <c r="AM261" s="570"/>
      <c r="AN261" s="621"/>
      <c r="AO261" s="621"/>
      <c r="AP261" s="362"/>
      <c r="AQ261" s="362"/>
      <c r="AR261" s="636"/>
      <c r="AS261" s="636"/>
      <c r="AT261" s="668"/>
      <c r="AU261" s="668"/>
      <c r="AV261" s="691"/>
      <c r="AW261" s="691"/>
      <c r="AX261" s="645"/>
      <c r="AY261" s="645"/>
      <c r="AZ261" s="658"/>
      <c r="BA261" s="658"/>
      <c r="BB261" s="459"/>
      <c r="BC261" s="459"/>
      <c r="BD261" s="362"/>
      <c r="BE261" s="362"/>
      <c r="BF261" s="480"/>
      <c r="BG261" s="681"/>
      <c r="BH261" s="704"/>
      <c r="BI261" s="704"/>
      <c r="BJ261" s="710"/>
      <c r="BK261" s="710"/>
      <c r="BL261" s="715"/>
      <c r="BM261" s="715"/>
      <c r="BN261" s="728"/>
      <c r="BO261" s="728"/>
      <c r="BP261" s="733"/>
      <c r="BQ261" s="733"/>
      <c r="BR261" s="738"/>
      <c r="BS261" s="738"/>
      <c r="BT261" s="743"/>
      <c r="BU261" s="743"/>
      <c r="BV261" s="755"/>
      <c r="BW261" s="755"/>
      <c r="BX261" s="758"/>
      <c r="BY261" s="758"/>
      <c r="BZ261" s="733"/>
      <c r="CA261" s="733"/>
      <c r="CB261" s="773"/>
      <c r="CC261" s="770"/>
      <c r="CD261" s="776"/>
      <c r="CE261" s="779"/>
      <c r="CF261" s="782"/>
      <c r="CG261" s="782"/>
      <c r="CH261" s="755"/>
      <c r="CI261" s="785"/>
      <c r="CJ261" s="815"/>
      <c r="CK261" s="818"/>
      <c r="CL261" s="826"/>
      <c r="CM261" s="826"/>
      <c r="CN261" s="782"/>
      <c r="CO261" s="782"/>
      <c r="CP261" s="770"/>
      <c r="CQ261" s="773"/>
      <c r="CR261" s="836"/>
      <c r="CS261" s="833"/>
      <c r="CT261" s="755"/>
      <c r="CU261" s="755"/>
      <c r="CV261" s="849"/>
      <c r="CW261" s="852"/>
      <c r="CX261" s="710"/>
      <c r="CY261" s="710"/>
      <c r="CZ261" s="855"/>
      <c r="DA261" s="855"/>
      <c r="DB261" s="858"/>
      <c r="DC261" s="858"/>
      <c r="DD261" s="710"/>
      <c r="DE261" s="710"/>
      <c r="DF261" s="785"/>
      <c r="DG261" s="785"/>
      <c r="DH261" s="782"/>
      <c r="DI261" s="782"/>
      <c r="DJ261" s="865"/>
      <c r="DK261" s="868"/>
      <c r="DL261" s="875">
        <v>20</v>
      </c>
      <c r="DM261" s="875" t="s">
        <v>237</v>
      </c>
      <c r="DN261" s="785"/>
      <c r="DO261" s="785"/>
      <c r="DP261" s="826"/>
      <c r="DQ261" s="826"/>
      <c r="DR261" s="884"/>
      <c r="DS261" s="887"/>
      <c r="DT261" s="852"/>
      <c r="DU261" s="852"/>
      <c r="DV261" s="855"/>
      <c r="DW261" s="855"/>
      <c r="DX261" s="890">
        <v>40</v>
      </c>
      <c r="DY261" s="890" t="s">
        <v>242</v>
      </c>
      <c r="DZ261" s="893">
        <v>60</v>
      </c>
      <c r="EA261" s="893" t="s">
        <v>242</v>
      </c>
      <c r="EB261" s="755">
        <v>100</v>
      </c>
      <c r="EC261" s="755" t="s">
        <v>242</v>
      </c>
      <c r="ED261" s="902"/>
      <c r="EE261" s="902"/>
      <c r="EF261" s="909"/>
      <c r="EG261" s="912"/>
      <c r="EH261" s="864"/>
      <c r="EI261" s="867"/>
      <c r="EJ261" s="369"/>
      <c r="EK261" s="369"/>
      <c r="EL261" s="369"/>
      <c r="EM261" s="369"/>
      <c r="EN261" s="369"/>
      <c r="EO261" s="369"/>
      <c r="EP261" s="369"/>
      <c r="EQ261" s="369"/>
      <c r="ER261" s="369"/>
      <c r="ES261" s="369"/>
      <c r="ET261" s="369"/>
      <c r="EU261" s="369"/>
      <c r="EV261" s="369"/>
      <c r="EW261" s="369"/>
      <c r="EX261" s="369"/>
      <c r="EY261" s="369"/>
      <c r="EZ261" s="369"/>
      <c r="FA261" s="369"/>
      <c r="FB261" s="369"/>
      <c r="FC261" s="369"/>
      <c r="FD261" s="369"/>
      <c r="FE261" s="369"/>
      <c r="FF261" s="369"/>
      <c r="FG261" s="369"/>
      <c r="FH261" s="369"/>
      <c r="FI261" s="369"/>
      <c r="FJ261" s="369"/>
      <c r="FK261" s="369"/>
      <c r="FL261" s="369"/>
      <c r="FM261" s="369"/>
      <c r="FN261" s="369"/>
      <c r="FO261" s="369"/>
      <c r="FP261" s="369"/>
      <c r="FQ261" s="369"/>
      <c r="FR261" s="369"/>
      <c r="FS261" s="369"/>
      <c r="FT261" s="369"/>
      <c r="FU261" s="369"/>
      <c r="FV261" s="369"/>
      <c r="FW261" s="369"/>
      <c r="FX261" s="369"/>
      <c r="FY261" s="369"/>
      <c r="FZ261" s="369"/>
      <c r="GA261" s="369"/>
      <c r="GB261" s="369"/>
      <c r="GC261" s="369"/>
      <c r="GD261" s="369"/>
      <c r="GE261" s="369"/>
      <c r="GF261" s="369"/>
      <c r="GG261" s="369"/>
      <c r="GH261" s="369"/>
      <c r="GI261" s="369"/>
      <c r="GJ261" s="369"/>
      <c r="GK261" s="369"/>
      <c r="GL261" s="369"/>
      <c r="GM261" s="369"/>
      <c r="GN261" s="369"/>
      <c r="GO261" s="369"/>
      <c r="GP261" s="369"/>
      <c r="GQ261" s="369"/>
      <c r="GR261" s="369"/>
      <c r="GS261" s="369"/>
      <c r="GT261" s="369"/>
      <c r="GU261" s="369"/>
      <c r="GV261" s="369"/>
      <c r="GW261" s="369"/>
      <c r="GX261" s="369"/>
      <c r="GY261" s="369"/>
      <c r="GZ261" s="369"/>
      <c r="HA261" s="369"/>
      <c r="HB261" s="369"/>
      <c r="HC261" s="369"/>
      <c r="HD261" s="369"/>
      <c r="HE261" s="369"/>
      <c r="HF261" s="369"/>
      <c r="HG261" s="369"/>
      <c r="HH261" s="369"/>
      <c r="HI261" s="369"/>
      <c r="HJ261" s="369"/>
      <c r="HK261" s="369"/>
      <c r="HL261" s="369"/>
      <c r="HM261" s="369"/>
      <c r="HN261" s="369"/>
      <c r="HO261" s="369"/>
      <c r="HP261" s="369"/>
      <c r="HQ261" s="369"/>
      <c r="HR261" s="369"/>
      <c r="HS261" s="369"/>
      <c r="HT261" s="369"/>
      <c r="HU261" s="369"/>
      <c r="HV261" s="369"/>
      <c r="HW261" s="369"/>
      <c r="HX261" s="369"/>
      <c r="HY261" s="369"/>
      <c r="HZ261" s="369"/>
      <c r="IA261" s="369"/>
      <c r="IB261" s="369"/>
      <c r="IC261" s="369"/>
      <c r="ID261" s="369"/>
      <c r="IE261" s="369"/>
      <c r="IF261" s="369"/>
      <c r="IG261" s="369"/>
      <c r="IH261" s="369"/>
      <c r="II261" s="369"/>
      <c r="IJ261" s="369"/>
      <c r="IK261" s="369"/>
      <c r="IL261" s="369"/>
      <c r="IM261" s="369"/>
      <c r="IN261" s="369"/>
      <c r="IO261" s="369"/>
      <c r="IP261" s="369"/>
      <c r="IQ261" s="369"/>
      <c r="IR261" s="369"/>
      <c r="IS261" s="369"/>
      <c r="IT261" s="369"/>
      <c r="IU261" s="369"/>
      <c r="IV261" s="369"/>
      <c r="IW261" s="369"/>
      <c r="IX261" s="369"/>
      <c r="IY261" s="369"/>
      <c r="IZ261" s="369"/>
      <c r="JA261" s="369"/>
      <c r="JB261" s="369"/>
      <c r="JC261" s="369"/>
      <c r="JD261" s="369"/>
      <c r="JE261" s="369"/>
      <c r="JF261" s="369"/>
    </row>
    <row r="262" spans="1:266" s="698" customFormat="1" x14ac:dyDescent="0.3">
      <c r="A262" s="389"/>
      <c r="B262" s="697">
        <f t="shared" si="14"/>
        <v>123</v>
      </c>
      <c r="C262" s="575" t="s">
        <v>675</v>
      </c>
      <c r="D262" s="375">
        <v>37</v>
      </c>
      <c r="E262" s="350">
        <v>40</v>
      </c>
      <c r="F262" s="350"/>
      <c r="G262" s="350"/>
      <c r="H262" s="361">
        <f t="shared" si="11"/>
        <v>40</v>
      </c>
      <c r="I262" s="362">
        <f t="shared" si="13"/>
        <v>1480</v>
      </c>
      <c r="J262" s="393"/>
      <c r="K262" s="393"/>
      <c r="L262" s="399"/>
      <c r="M262" s="399"/>
      <c r="N262" s="444"/>
      <c r="O262" s="444"/>
      <c r="P262" s="459"/>
      <c r="Q262" s="459"/>
      <c r="R262" s="534"/>
      <c r="S262" s="534"/>
      <c r="T262" s="470"/>
      <c r="U262" s="470"/>
      <c r="V262" s="497"/>
      <c r="W262" s="497"/>
      <c r="X262" s="480"/>
      <c r="Y262" s="480"/>
      <c r="Z262" s="488"/>
      <c r="AA262" s="488"/>
      <c r="AB262" s="514"/>
      <c r="AC262" s="514"/>
      <c r="AD262" s="534"/>
      <c r="AE262" s="534"/>
      <c r="AF262" s="452"/>
      <c r="AG262" s="452"/>
      <c r="AH262" s="393"/>
      <c r="AI262" s="393"/>
      <c r="AJ262" s="558"/>
      <c r="AK262" s="558"/>
      <c r="AL262" s="570"/>
      <c r="AM262" s="570"/>
      <c r="AN262" s="621"/>
      <c r="AO262" s="621"/>
      <c r="AP262" s="362"/>
      <c r="AQ262" s="362"/>
      <c r="AR262" s="636"/>
      <c r="AS262" s="636"/>
      <c r="AT262" s="668"/>
      <c r="AU262" s="668"/>
      <c r="AV262" s="691"/>
      <c r="AW262" s="691"/>
      <c r="AX262" s="645"/>
      <c r="AY262" s="645"/>
      <c r="AZ262" s="658"/>
      <c r="BA262" s="658"/>
      <c r="BB262" s="459"/>
      <c r="BC262" s="459"/>
      <c r="BD262" s="362"/>
      <c r="BE262" s="362"/>
      <c r="BF262" s="480"/>
      <c r="BG262" s="681"/>
      <c r="BH262" s="704"/>
      <c r="BI262" s="704"/>
      <c r="BJ262" s="710"/>
      <c r="BK262" s="710"/>
      <c r="BL262" s="715"/>
      <c r="BM262" s="715"/>
      <c r="BN262" s="728"/>
      <c r="BO262" s="728"/>
      <c r="BP262" s="733"/>
      <c r="BQ262" s="733"/>
      <c r="BR262" s="738"/>
      <c r="BS262" s="738"/>
      <c r="BT262" s="743"/>
      <c r="BU262" s="743"/>
      <c r="BV262" s="755"/>
      <c r="BW262" s="755"/>
      <c r="BX262" s="758"/>
      <c r="BY262" s="758"/>
      <c r="BZ262" s="733"/>
      <c r="CA262" s="733"/>
      <c r="CB262" s="773"/>
      <c r="CC262" s="770"/>
      <c r="CD262" s="776"/>
      <c r="CE262" s="779"/>
      <c r="CF262" s="782"/>
      <c r="CG262" s="782"/>
      <c r="CH262" s="755"/>
      <c r="CI262" s="785"/>
      <c r="CJ262" s="815"/>
      <c r="CK262" s="818"/>
      <c r="CL262" s="826"/>
      <c r="CM262" s="826"/>
      <c r="CN262" s="782"/>
      <c r="CO262" s="782"/>
      <c r="CP262" s="770"/>
      <c r="CQ262" s="773"/>
      <c r="CR262" s="836"/>
      <c r="CS262" s="833"/>
      <c r="CT262" s="755"/>
      <c r="CU262" s="755"/>
      <c r="CV262" s="849"/>
      <c r="CW262" s="852"/>
      <c r="CX262" s="710"/>
      <c r="CY262" s="710"/>
      <c r="CZ262" s="855"/>
      <c r="DA262" s="855"/>
      <c r="DB262" s="858"/>
      <c r="DC262" s="858"/>
      <c r="DD262" s="710"/>
      <c r="DE262" s="710"/>
      <c r="DF262" s="785"/>
      <c r="DG262" s="785"/>
      <c r="DH262" s="782"/>
      <c r="DI262" s="782"/>
      <c r="DJ262" s="865"/>
      <c r="DK262" s="868"/>
      <c r="DL262" s="875"/>
      <c r="DM262" s="875"/>
      <c r="DN262" s="785"/>
      <c r="DO262" s="785"/>
      <c r="DP262" s="826"/>
      <c r="DQ262" s="826"/>
      <c r="DR262" s="884"/>
      <c r="DS262" s="887"/>
      <c r="DT262" s="852"/>
      <c r="DU262" s="852"/>
      <c r="DV262" s="855"/>
      <c r="DW262" s="855"/>
      <c r="DX262" s="890"/>
      <c r="DY262" s="890"/>
      <c r="DZ262" s="893"/>
      <c r="EA262" s="893"/>
      <c r="EB262" s="755"/>
      <c r="EC262" s="755"/>
      <c r="ED262" s="902"/>
      <c r="EE262" s="902"/>
      <c r="EF262" s="909"/>
      <c r="EG262" s="912"/>
      <c r="EH262" s="864"/>
      <c r="EI262" s="867"/>
      <c r="EJ262" s="369"/>
      <c r="EK262" s="369"/>
      <c r="EL262" s="369"/>
      <c r="EM262" s="369"/>
      <c r="EN262" s="369"/>
      <c r="EO262" s="369"/>
      <c r="EP262" s="369"/>
      <c r="EQ262" s="369"/>
      <c r="ER262" s="369"/>
      <c r="ES262" s="369"/>
      <c r="ET262" s="369"/>
      <c r="EU262" s="369"/>
      <c r="EV262" s="369"/>
      <c r="EW262" s="369"/>
      <c r="EX262" s="369"/>
      <c r="EY262" s="369"/>
      <c r="EZ262" s="369"/>
      <c r="FA262" s="369"/>
      <c r="FB262" s="369"/>
      <c r="FC262" s="369"/>
      <c r="FD262" s="369"/>
      <c r="FE262" s="369"/>
      <c r="FF262" s="369"/>
      <c r="FG262" s="369"/>
      <c r="FH262" s="369"/>
      <c r="FI262" s="369"/>
      <c r="FJ262" s="369"/>
      <c r="FK262" s="369"/>
      <c r="FL262" s="369"/>
      <c r="FM262" s="369"/>
      <c r="FN262" s="369"/>
      <c r="FO262" s="369"/>
      <c r="FP262" s="369"/>
      <c r="FQ262" s="369"/>
      <c r="FR262" s="369"/>
      <c r="FS262" s="369"/>
      <c r="FT262" s="369"/>
      <c r="FU262" s="369"/>
      <c r="FV262" s="369"/>
      <c r="FW262" s="369"/>
      <c r="FX262" s="369"/>
      <c r="FY262" s="369"/>
      <c r="FZ262" s="369"/>
      <c r="GA262" s="369"/>
      <c r="GB262" s="369"/>
      <c r="GC262" s="369"/>
      <c r="GD262" s="369"/>
      <c r="GE262" s="369"/>
      <c r="GF262" s="369"/>
      <c r="GG262" s="369"/>
      <c r="GH262" s="369"/>
      <c r="GI262" s="369"/>
      <c r="GJ262" s="369"/>
      <c r="GK262" s="369"/>
      <c r="GL262" s="369"/>
      <c r="GM262" s="369"/>
      <c r="GN262" s="369"/>
      <c r="GO262" s="369"/>
      <c r="GP262" s="369"/>
      <c r="GQ262" s="369"/>
      <c r="GR262" s="369"/>
      <c r="GS262" s="369"/>
      <c r="GT262" s="369"/>
      <c r="GU262" s="369"/>
      <c r="GV262" s="369"/>
      <c r="GW262" s="369"/>
      <c r="GX262" s="369"/>
      <c r="GY262" s="369"/>
      <c r="GZ262" s="369"/>
      <c r="HA262" s="369"/>
      <c r="HB262" s="369"/>
      <c r="HC262" s="369"/>
      <c r="HD262" s="369"/>
      <c r="HE262" s="369"/>
      <c r="HF262" s="369"/>
      <c r="HG262" s="369"/>
      <c r="HH262" s="369"/>
      <c r="HI262" s="369"/>
      <c r="HJ262" s="369"/>
      <c r="HK262" s="369"/>
      <c r="HL262" s="369"/>
      <c r="HM262" s="369"/>
      <c r="HN262" s="369"/>
      <c r="HO262" s="369"/>
      <c r="HP262" s="369"/>
      <c r="HQ262" s="369"/>
      <c r="HR262" s="369"/>
      <c r="HS262" s="369"/>
      <c r="HT262" s="369"/>
      <c r="HU262" s="369"/>
      <c r="HV262" s="369"/>
      <c r="HW262" s="369"/>
      <c r="HX262" s="369"/>
      <c r="HY262" s="369"/>
      <c r="HZ262" s="369"/>
      <c r="IA262" s="369"/>
      <c r="IB262" s="369"/>
      <c r="IC262" s="369"/>
      <c r="ID262" s="369"/>
      <c r="IE262" s="369"/>
      <c r="IF262" s="369"/>
      <c r="IG262" s="369"/>
      <c r="IH262" s="369"/>
      <c r="II262" s="369"/>
      <c r="IJ262" s="369"/>
      <c r="IK262" s="369"/>
      <c r="IL262" s="369"/>
      <c r="IM262" s="369"/>
      <c r="IN262" s="369"/>
      <c r="IO262" s="369"/>
      <c r="IP262" s="369"/>
      <c r="IQ262" s="369"/>
      <c r="IR262" s="369"/>
      <c r="IS262" s="369"/>
      <c r="IT262" s="369"/>
      <c r="IU262" s="369"/>
      <c r="IV262" s="369"/>
      <c r="IW262" s="369"/>
      <c r="IX262" s="369"/>
      <c r="IY262" s="369"/>
      <c r="IZ262" s="369"/>
      <c r="JA262" s="369"/>
      <c r="JB262" s="369"/>
      <c r="JC262" s="369"/>
      <c r="JD262" s="369"/>
      <c r="JE262" s="369"/>
      <c r="JF262" s="369"/>
    </row>
    <row r="263" spans="1:266" s="698" customFormat="1" x14ac:dyDescent="0.3">
      <c r="A263" s="389"/>
      <c r="B263" s="697">
        <f t="shared" si="14"/>
        <v>124</v>
      </c>
      <c r="C263" s="575" t="s">
        <v>680</v>
      </c>
      <c r="D263" s="375">
        <v>27.5</v>
      </c>
      <c r="E263" s="350">
        <v>50</v>
      </c>
      <c r="F263" s="350"/>
      <c r="G263" s="350"/>
      <c r="H263" s="361">
        <f t="shared" si="11"/>
        <v>50</v>
      </c>
      <c r="I263" s="362">
        <f t="shared" si="13"/>
        <v>1375</v>
      </c>
      <c r="J263" s="393"/>
      <c r="K263" s="393"/>
      <c r="L263" s="399"/>
      <c r="M263" s="399"/>
      <c r="N263" s="444"/>
      <c r="O263" s="444"/>
      <c r="P263" s="459"/>
      <c r="Q263" s="459"/>
      <c r="R263" s="534"/>
      <c r="S263" s="534"/>
      <c r="T263" s="470"/>
      <c r="U263" s="470"/>
      <c r="V263" s="497"/>
      <c r="W263" s="497"/>
      <c r="X263" s="480"/>
      <c r="Y263" s="480"/>
      <c r="Z263" s="488"/>
      <c r="AA263" s="488"/>
      <c r="AB263" s="514"/>
      <c r="AC263" s="514"/>
      <c r="AD263" s="534"/>
      <c r="AE263" s="534"/>
      <c r="AF263" s="452"/>
      <c r="AG263" s="452"/>
      <c r="AH263" s="393"/>
      <c r="AI263" s="393"/>
      <c r="AJ263" s="558"/>
      <c r="AK263" s="558"/>
      <c r="AL263" s="570"/>
      <c r="AM263" s="570"/>
      <c r="AN263" s="621"/>
      <c r="AO263" s="621"/>
      <c r="AP263" s="362"/>
      <c r="AQ263" s="362"/>
      <c r="AR263" s="636"/>
      <c r="AS263" s="636"/>
      <c r="AT263" s="668"/>
      <c r="AU263" s="668"/>
      <c r="AV263" s="691"/>
      <c r="AW263" s="691"/>
      <c r="AX263" s="645"/>
      <c r="AY263" s="645"/>
      <c r="AZ263" s="658"/>
      <c r="BA263" s="658"/>
      <c r="BB263" s="459"/>
      <c r="BC263" s="459"/>
      <c r="BD263" s="362"/>
      <c r="BE263" s="362"/>
      <c r="BF263" s="480"/>
      <c r="BG263" s="681"/>
      <c r="BH263" s="704"/>
      <c r="BI263" s="704"/>
      <c r="BJ263" s="710"/>
      <c r="BK263" s="710"/>
      <c r="BL263" s="715"/>
      <c r="BM263" s="715"/>
      <c r="BN263" s="728"/>
      <c r="BO263" s="728"/>
      <c r="BP263" s="733"/>
      <c r="BQ263" s="733"/>
      <c r="BR263" s="738"/>
      <c r="BS263" s="738"/>
      <c r="BT263" s="743"/>
      <c r="BU263" s="743"/>
      <c r="BV263" s="755"/>
      <c r="BW263" s="755"/>
      <c r="BX263" s="758"/>
      <c r="BY263" s="758"/>
      <c r="BZ263" s="733"/>
      <c r="CA263" s="733"/>
      <c r="CB263" s="773"/>
      <c r="CC263" s="770"/>
      <c r="CD263" s="776"/>
      <c r="CE263" s="779"/>
      <c r="CF263" s="782"/>
      <c r="CG263" s="782"/>
      <c r="CH263" s="755"/>
      <c r="CI263" s="785"/>
      <c r="CJ263" s="815"/>
      <c r="CK263" s="818"/>
      <c r="CL263" s="826"/>
      <c r="CM263" s="826"/>
      <c r="CN263" s="782"/>
      <c r="CO263" s="782"/>
      <c r="CP263" s="770"/>
      <c r="CQ263" s="773"/>
      <c r="CR263" s="836"/>
      <c r="CS263" s="833"/>
      <c r="CT263" s="755"/>
      <c r="CU263" s="755"/>
      <c r="CV263" s="849"/>
      <c r="CW263" s="852"/>
      <c r="CX263" s="710"/>
      <c r="CY263" s="710"/>
      <c r="CZ263" s="855"/>
      <c r="DA263" s="855"/>
      <c r="DB263" s="858"/>
      <c r="DC263" s="858"/>
      <c r="DD263" s="710"/>
      <c r="DE263" s="710"/>
      <c r="DF263" s="785"/>
      <c r="DG263" s="785"/>
      <c r="DH263" s="782"/>
      <c r="DI263" s="782"/>
      <c r="DJ263" s="865"/>
      <c r="DK263" s="868"/>
      <c r="DL263" s="875"/>
      <c r="DM263" s="875"/>
      <c r="DN263" s="785"/>
      <c r="DO263" s="785"/>
      <c r="DP263" s="826"/>
      <c r="DQ263" s="826"/>
      <c r="DR263" s="884"/>
      <c r="DS263" s="887"/>
      <c r="DT263" s="852"/>
      <c r="DU263" s="852"/>
      <c r="DV263" s="855"/>
      <c r="DW263" s="855"/>
      <c r="DX263" s="890"/>
      <c r="DY263" s="890"/>
      <c r="DZ263" s="893"/>
      <c r="EA263" s="893"/>
      <c r="EB263" s="755"/>
      <c r="EC263" s="755"/>
      <c r="ED263" s="902"/>
      <c r="EE263" s="902"/>
      <c r="EF263" s="909"/>
      <c r="EG263" s="912"/>
      <c r="EH263" s="864"/>
      <c r="EI263" s="867"/>
      <c r="EJ263" s="369"/>
      <c r="EK263" s="369"/>
      <c r="EL263" s="369"/>
      <c r="EM263" s="369"/>
      <c r="EN263" s="369"/>
      <c r="EO263" s="369"/>
      <c r="EP263" s="369"/>
      <c r="EQ263" s="369"/>
      <c r="ER263" s="369"/>
      <c r="ES263" s="369"/>
      <c r="ET263" s="369"/>
      <c r="EU263" s="369"/>
      <c r="EV263" s="369"/>
      <c r="EW263" s="369"/>
      <c r="EX263" s="369"/>
      <c r="EY263" s="369"/>
      <c r="EZ263" s="369"/>
      <c r="FA263" s="369"/>
      <c r="FB263" s="369"/>
      <c r="FC263" s="369"/>
      <c r="FD263" s="369"/>
      <c r="FE263" s="369"/>
      <c r="FF263" s="369"/>
      <c r="FG263" s="369"/>
      <c r="FH263" s="369"/>
      <c r="FI263" s="369"/>
      <c r="FJ263" s="369"/>
      <c r="FK263" s="369"/>
      <c r="FL263" s="369"/>
      <c r="FM263" s="369"/>
      <c r="FN263" s="369"/>
      <c r="FO263" s="369"/>
      <c r="FP263" s="369"/>
      <c r="FQ263" s="369"/>
      <c r="FR263" s="369"/>
      <c r="FS263" s="369"/>
      <c r="FT263" s="369"/>
      <c r="FU263" s="369"/>
      <c r="FV263" s="369"/>
      <c r="FW263" s="369"/>
      <c r="FX263" s="369"/>
      <c r="FY263" s="369"/>
      <c r="FZ263" s="369"/>
      <c r="GA263" s="369"/>
      <c r="GB263" s="369"/>
      <c r="GC263" s="369"/>
      <c r="GD263" s="369"/>
      <c r="GE263" s="369"/>
      <c r="GF263" s="369"/>
      <c r="GG263" s="369"/>
      <c r="GH263" s="369"/>
      <c r="GI263" s="369"/>
      <c r="GJ263" s="369"/>
      <c r="GK263" s="369"/>
      <c r="GL263" s="369"/>
      <c r="GM263" s="369"/>
      <c r="GN263" s="369"/>
      <c r="GO263" s="369"/>
      <c r="GP263" s="369"/>
      <c r="GQ263" s="369"/>
      <c r="GR263" s="369"/>
      <c r="GS263" s="369"/>
      <c r="GT263" s="369"/>
      <c r="GU263" s="369"/>
      <c r="GV263" s="369"/>
      <c r="GW263" s="369"/>
      <c r="GX263" s="369"/>
      <c r="GY263" s="369"/>
      <c r="GZ263" s="369"/>
      <c r="HA263" s="369"/>
      <c r="HB263" s="369"/>
      <c r="HC263" s="369"/>
      <c r="HD263" s="369"/>
      <c r="HE263" s="369"/>
      <c r="HF263" s="369"/>
      <c r="HG263" s="369"/>
      <c r="HH263" s="369"/>
      <c r="HI263" s="369"/>
      <c r="HJ263" s="369"/>
      <c r="HK263" s="369"/>
      <c r="HL263" s="369"/>
      <c r="HM263" s="369"/>
      <c r="HN263" s="369"/>
      <c r="HO263" s="369"/>
      <c r="HP263" s="369"/>
      <c r="HQ263" s="369"/>
      <c r="HR263" s="369"/>
      <c r="HS263" s="369"/>
      <c r="HT263" s="369"/>
      <c r="HU263" s="369"/>
      <c r="HV263" s="369"/>
      <c r="HW263" s="369"/>
      <c r="HX263" s="369"/>
      <c r="HY263" s="369"/>
      <c r="HZ263" s="369"/>
      <c r="IA263" s="369"/>
      <c r="IB263" s="369"/>
      <c r="IC263" s="369"/>
      <c r="ID263" s="369"/>
      <c r="IE263" s="369"/>
      <c r="IF263" s="369"/>
      <c r="IG263" s="369"/>
      <c r="IH263" s="369"/>
      <c r="II263" s="369"/>
      <c r="IJ263" s="369"/>
      <c r="IK263" s="369"/>
      <c r="IL263" s="369"/>
      <c r="IM263" s="369"/>
      <c r="IN263" s="369"/>
      <c r="IO263" s="369"/>
      <c r="IP263" s="369"/>
      <c r="IQ263" s="369"/>
      <c r="IR263" s="369"/>
      <c r="IS263" s="369"/>
      <c r="IT263" s="369"/>
      <c r="IU263" s="369"/>
      <c r="IV263" s="369"/>
      <c r="IW263" s="369"/>
      <c r="IX263" s="369"/>
      <c r="IY263" s="369"/>
      <c r="IZ263" s="369"/>
      <c r="JA263" s="369"/>
      <c r="JB263" s="369"/>
      <c r="JC263" s="369"/>
      <c r="JD263" s="369"/>
      <c r="JE263" s="369"/>
      <c r="JF263" s="369"/>
    </row>
    <row r="264" spans="1:266" s="698" customFormat="1" x14ac:dyDescent="0.3">
      <c r="A264" s="389"/>
      <c r="B264" s="697">
        <f t="shared" si="14"/>
        <v>125</v>
      </c>
      <c r="C264" s="575"/>
      <c r="D264" s="375"/>
      <c r="E264" s="350"/>
      <c r="F264" s="350"/>
      <c r="G264" s="350"/>
      <c r="H264" s="361">
        <f t="shared" si="11"/>
        <v>0</v>
      </c>
      <c r="I264" s="362">
        <f t="shared" si="13"/>
        <v>0</v>
      </c>
      <c r="J264" s="393"/>
      <c r="K264" s="393"/>
      <c r="L264" s="399"/>
      <c r="M264" s="399"/>
      <c r="N264" s="444"/>
      <c r="O264" s="444"/>
      <c r="P264" s="459"/>
      <c r="Q264" s="459"/>
      <c r="R264" s="534"/>
      <c r="S264" s="534"/>
      <c r="T264" s="470"/>
      <c r="U264" s="470"/>
      <c r="V264" s="497"/>
      <c r="W264" s="497"/>
      <c r="X264" s="480"/>
      <c r="Y264" s="480"/>
      <c r="Z264" s="488"/>
      <c r="AA264" s="488"/>
      <c r="AB264" s="514"/>
      <c r="AC264" s="514"/>
      <c r="AD264" s="534"/>
      <c r="AE264" s="534"/>
      <c r="AF264" s="452"/>
      <c r="AG264" s="452"/>
      <c r="AH264" s="393"/>
      <c r="AI264" s="393"/>
      <c r="AJ264" s="558"/>
      <c r="AK264" s="558"/>
      <c r="AL264" s="570"/>
      <c r="AM264" s="570"/>
      <c r="AN264" s="621"/>
      <c r="AO264" s="621"/>
      <c r="AP264" s="362"/>
      <c r="AQ264" s="362"/>
      <c r="AR264" s="636"/>
      <c r="AS264" s="636"/>
      <c r="AT264" s="668"/>
      <c r="AU264" s="668"/>
      <c r="AV264" s="691"/>
      <c r="AW264" s="691"/>
      <c r="AX264" s="645"/>
      <c r="AY264" s="645"/>
      <c r="AZ264" s="658"/>
      <c r="BA264" s="658"/>
      <c r="BB264" s="459"/>
      <c r="BC264" s="459"/>
      <c r="BD264" s="362"/>
      <c r="BE264" s="362"/>
      <c r="BF264" s="480"/>
      <c r="BG264" s="681"/>
      <c r="BH264" s="704"/>
      <c r="BI264" s="704"/>
      <c r="BJ264" s="710"/>
      <c r="BK264" s="710"/>
      <c r="BL264" s="715"/>
      <c r="BM264" s="715"/>
      <c r="BN264" s="728"/>
      <c r="BO264" s="728"/>
      <c r="BP264" s="733"/>
      <c r="BQ264" s="733"/>
      <c r="BR264" s="738"/>
      <c r="BS264" s="738"/>
      <c r="BT264" s="743"/>
      <c r="BU264" s="743"/>
      <c r="BV264" s="755"/>
      <c r="BW264" s="755"/>
      <c r="BX264" s="758"/>
      <c r="BY264" s="758"/>
      <c r="BZ264" s="733"/>
      <c r="CA264" s="733"/>
      <c r="CB264" s="773"/>
      <c r="CC264" s="770"/>
      <c r="CD264" s="776"/>
      <c r="CE264" s="779"/>
      <c r="CF264" s="782"/>
      <c r="CG264" s="782"/>
      <c r="CH264" s="755"/>
      <c r="CI264" s="785"/>
      <c r="CJ264" s="815"/>
      <c r="CK264" s="818"/>
      <c r="CL264" s="826"/>
      <c r="CM264" s="826"/>
      <c r="CN264" s="782"/>
      <c r="CO264" s="782"/>
      <c r="CP264" s="770"/>
      <c r="CQ264" s="773"/>
      <c r="CR264" s="836"/>
      <c r="CS264" s="833"/>
      <c r="CT264" s="755"/>
      <c r="CU264" s="755"/>
      <c r="CV264" s="849"/>
      <c r="CW264" s="852"/>
      <c r="CX264" s="710"/>
      <c r="CY264" s="710"/>
      <c r="CZ264" s="855"/>
      <c r="DA264" s="855"/>
      <c r="DB264" s="858"/>
      <c r="DC264" s="858"/>
      <c r="DD264" s="710"/>
      <c r="DE264" s="710"/>
      <c r="DF264" s="785"/>
      <c r="DG264" s="785"/>
      <c r="DH264" s="782"/>
      <c r="DI264" s="782"/>
      <c r="DJ264" s="865"/>
      <c r="DK264" s="868"/>
      <c r="DL264" s="875"/>
      <c r="DM264" s="875"/>
      <c r="DN264" s="785"/>
      <c r="DO264" s="785"/>
      <c r="DP264" s="826"/>
      <c r="DQ264" s="826"/>
      <c r="DR264" s="884"/>
      <c r="DS264" s="887"/>
      <c r="DT264" s="852"/>
      <c r="DU264" s="852"/>
      <c r="DV264" s="855"/>
      <c r="DW264" s="855"/>
      <c r="DX264" s="890"/>
      <c r="DY264" s="890"/>
      <c r="DZ264" s="893"/>
      <c r="EA264" s="893"/>
      <c r="EB264" s="755"/>
      <c r="EC264" s="755"/>
      <c r="ED264" s="902"/>
      <c r="EE264" s="902"/>
      <c r="EF264" s="909"/>
      <c r="EG264" s="912"/>
      <c r="EH264" s="864"/>
      <c r="EI264" s="867"/>
      <c r="EJ264" s="369"/>
      <c r="EK264" s="369"/>
      <c r="EL264" s="369"/>
      <c r="EM264" s="369"/>
      <c r="EN264" s="369"/>
      <c r="EO264" s="369"/>
      <c r="EP264" s="369"/>
      <c r="EQ264" s="369"/>
      <c r="ER264" s="369"/>
      <c r="ES264" s="369"/>
      <c r="ET264" s="369"/>
      <c r="EU264" s="369"/>
      <c r="EV264" s="369"/>
      <c r="EW264" s="369"/>
      <c r="EX264" s="369"/>
      <c r="EY264" s="369"/>
      <c r="EZ264" s="369"/>
      <c r="FA264" s="369"/>
      <c r="FB264" s="369"/>
      <c r="FC264" s="369"/>
      <c r="FD264" s="369"/>
      <c r="FE264" s="369"/>
      <c r="FF264" s="369"/>
      <c r="FG264" s="369"/>
      <c r="FH264" s="369"/>
      <c r="FI264" s="369"/>
      <c r="FJ264" s="369"/>
      <c r="FK264" s="369"/>
      <c r="FL264" s="369"/>
      <c r="FM264" s="369"/>
      <c r="FN264" s="369"/>
      <c r="FO264" s="369"/>
      <c r="FP264" s="369"/>
      <c r="FQ264" s="369"/>
      <c r="FR264" s="369"/>
      <c r="FS264" s="369"/>
      <c r="FT264" s="369"/>
      <c r="FU264" s="369"/>
      <c r="FV264" s="369"/>
      <c r="FW264" s="369"/>
      <c r="FX264" s="369"/>
      <c r="FY264" s="369"/>
      <c r="FZ264" s="369"/>
      <c r="GA264" s="369"/>
      <c r="GB264" s="369"/>
      <c r="GC264" s="369"/>
      <c r="GD264" s="369"/>
      <c r="GE264" s="369"/>
      <c r="GF264" s="369"/>
      <c r="GG264" s="369"/>
      <c r="GH264" s="369"/>
      <c r="GI264" s="369"/>
      <c r="GJ264" s="369"/>
      <c r="GK264" s="369"/>
      <c r="GL264" s="369"/>
      <c r="GM264" s="369"/>
      <c r="GN264" s="369"/>
      <c r="GO264" s="369"/>
      <c r="GP264" s="369"/>
      <c r="GQ264" s="369"/>
      <c r="GR264" s="369"/>
      <c r="GS264" s="369"/>
      <c r="GT264" s="369"/>
      <c r="GU264" s="369"/>
      <c r="GV264" s="369"/>
      <c r="GW264" s="369"/>
      <c r="GX264" s="369"/>
      <c r="GY264" s="369"/>
      <c r="GZ264" s="369"/>
      <c r="HA264" s="369"/>
      <c r="HB264" s="369"/>
      <c r="HC264" s="369"/>
      <c r="HD264" s="369"/>
      <c r="HE264" s="369"/>
      <c r="HF264" s="369"/>
      <c r="HG264" s="369"/>
      <c r="HH264" s="369"/>
      <c r="HI264" s="369"/>
      <c r="HJ264" s="369"/>
      <c r="HK264" s="369"/>
      <c r="HL264" s="369"/>
      <c r="HM264" s="369"/>
      <c r="HN264" s="369"/>
      <c r="HO264" s="369"/>
      <c r="HP264" s="369"/>
      <c r="HQ264" s="369"/>
      <c r="HR264" s="369"/>
      <c r="HS264" s="369"/>
      <c r="HT264" s="369"/>
      <c r="HU264" s="369"/>
      <c r="HV264" s="369"/>
      <c r="HW264" s="369"/>
      <c r="HX264" s="369"/>
      <c r="HY264" s="369"/>
      <c r="HZ264" s="369"/>
      <c r="IA264" s="369"/>
      <c r="IB264" s="369"/>
      <c r="IC264" s="369"/>
      <c r="ID264" s="369"/>
      <c r="IE264" s="369"/>
      <c r="IF264" s="369"/>
      <c r="IG264" s="369"/>
      <c r="IH264" s="369"/>
      <c r="II264" s="369"/>
      <c r="IJ264" s="369"/>
      <c r="IK264" s="369"/>
      <c r="IL264" s="369"/>
      <c r="IM264" s="369"/>
      <c r="IN264" s="369"/>
      <c r="IO264" s="369"/>
      <c r="IP264" s="369"/>
      <c r="IQ264" s="369"/>
      <c r="IR264" s="369"/>
      <c r="IS264" s="369"/>
      <c r="IT264" s="369"/>
      <c r="IU264" s="369"/>
      <c r="IV264" s="369"/>
      <c r="IW264" s="369"/>
      <c r="IX264" s="369"/>
      <c r="IY264" s="369"/>
      <c r="IZ264" s="369"/>
      <c r="JA264" s="369"/>
      <c r="JB264" s="369"/>
      <c r="JC264" s="369"/>
      <c r="JD264" s="369"/>
      <c r="JE264" s="369"/>
      <c r="JF264" s="369"/>
    </row>
    <row r="265" spans="1:266" s="698" customFormat="1" x14ac:dyDescent="0.3">
      <c r="A265" s="389"/>
      <c r="B265" s="697">
        <f t="shared" si="14"/>
        <v>126</v>
      </c>
      <c r="C265" s="575"/>
      <c r="D265" s="375"/>
      <c r="E265" s="350"/>
      <c r="F265" s="350"/>
      <c r="G265" s="350"/>
      <c r="H265" s="361"/>
      <c r="I265" s="362"/>
      <c r="J265" s="393"/>
      <c r="K265" s="393"/>
      <c r="L265" s="399"/>
      <c r="M265" s="399"/>
      <c r="N265" s="444"/>
      <c r="O265" s="444"/>
      <c r="P265" s="459"/>
      <c r="Q265" s="459"/>
      <c r="R265" s="534"/>
      <c r="S265" s="534"/>
      <c r="T265" s="470"/>
      <c r="U265" s="470"/>
      <c r="V265" s="497"/>
      <c r="W265" s="497"/>
      <c r="X265" s="480"/>
      <c r="Y265" s="480"/>
      <c r="Z265" s="488"/>
      <c r="AA265" s="488"/>
      <c r="AB265" s="514"/>
      <c r="AC265" s="514"/>
      <c r="AD265" s="534"/>
      <c r="AE265" s="534"/>
      <c r="AF265" s="452"/>
      <c r="AG265" s="452"/>
      <c r="AH265" s="393"/>
      <c r="AI265" s="393"/>
      <c r="AJ265" s="558"/>
      <c r="AK265" s="558"/>
      <c r="AL265" s="570"/>
      <c r="AM265" s="570"/>
      <c r="AN265" s="621"/>
      <c r="AO265" s="621"/>
      <c r="AP265" s="362"/>
      <c r="AQ265" s="362"/>
      <c r="AR265" s="636"/>
      <c r="AS265" s="636"/>
      <c r="AT265" s="668"/>
      <c r="AU265" s="668"/>
      <c r="AV265" s="691"/>
      <c r="AW265" s="691"/>
      <c r="AX265" s="645"/>
      <c r="AY265" s="645"/>
      <c r="AZ265" s="658"/>
      <c r="BA265" s="658"/>
      <c r="BB265" s="459"/>
      <c r="BC265" s="459"/>
      <c r="BD265" s="362"/>
      <c r="BE265" s="362"/>
      <c r="BF265" s="480"/>
      <c r="BG265" s="681"/>
      <c r="BH265" s="704"/>
      <c r="BI265" s="704"/>
      <c r="BJ265" s="710"/>
      <c r="BK265" s="710"/>
      <c r="BL265" s="715"/>
      <c r="BM265" s="715"/>
      <c r="BN265" s="728"/>
      <c r="BO265" s="728"/>
      <c r="BP265" s="733"/>
      <c r="BQ265" s="733"/>
      <c r="BR265" s="738"/>
      <c r="BS265" s="738"/>
      <c r="BT265" s="743"/>
      <c r="BU265" s="743"/>
      <c r="BV265" s="755"/>
      <c r="BW265" s="755"/>
      <c r="BX265" s="758"/>
      <c r="BY265" s="758"/>
      <c r="BZ265" s="733"/>
      <c r="CA265" s="733"/>
      <c r="CB265" s="773"/>
      <c r="CC265" s="770"/>
      <c r="CD265" s="776"/>
      <c r="CE265" s="779"/>
      <c r="CF265" s="782"/>
      <c r="CG265" s="782"/>
      <c r="CH265" s="755"/>
      <c r="CI265" s="785"/>
      <c r="CJ265" s="815"/>
      <c r="CK265" s="818"/>
      <c r="CL265" s="826"/>
      <c r="CM265" s="826"/>
      <c r="CN265" s="782"/>
      <c r="CO265" s="782"/>
      <c r="CP265" s="770"/>
      <c r="CQ265" s="773"/>
      <c r="CR265" s="836"/>
      <c r="CS265" s="833"/>
      <c r="CT265" s="755"/>
      <c r="CU265" s="755"/>
      <c r="CV265" s="849"/>
      <c r="CW265" s="852"/>
      <c r="CX265" s="710"/>
      <c r="CY265" s="710"/>
      <c r="CZ265" s="855"/>
      <c r="DA265" s="855"/>
      <c r="DB265" s="858"/>
      <c r="DC265" s="858"/>
      <c r="DD265" s="710"/>
      <c r="DE265" s="710"/>
      <c r="DF265" s="785"/>
      <c r="DG265" s="785"/>
      <c r="DH265" s="782"/>
      <c r="DI265" s="782"/>
      <c r="DJ265" s="865"/>
      <c r="DK265" s="868"/>
      <c r="DL265" s="875"/>
      <c r="DM265" s="875"/>
      <c r="DN265" s="785"/>
      <c r="DO265" s="785"/>
      <c r="DP265" s="826"/>
      <c r="DQ265" s="826"/>
      <c r="DR265" s="884"/>
      <c r="DS265" s="887"/>
      <c r="DT265" s="852"/>
      <c r="DU265" s="852"/>
      <c r="DV265" s="855"/>
      <c r="DW265" s="855"/>
      <c r="DX265" s="890"/>
      <c r="DY265" s="890"/>
      <c r="DZ265" s="893"/>
      <c r="EA265" s="893"/>
      <c r="EB265" s="755"/>
      <c r="EC265" s="755"/>
      <c r="ED265" s="902"/>
      <c r="EE265" s="902"/>
      <c r="EF265" s="909"/>
      <c r="EG265" s="912"/>
      <c r="EH265" s="864"/>
      <c r="EI265" s="867"/>
      <c r="EJ265" s="369"/>
      <c r="EK265" s="369"/>
      <c r="EL265" s="369"/>
      <c r="EM265" s="369"/>
      <c r="EN265" s="369"/>
      <c r="EO265" s="369"/>
      <c r="EP265" s="369"/>
      <c r="EQ265" s="369"/>
      <c r="ER265" s="369"/>
      <c r="ES265" s="369"/>
      <c r="ET265" s="369"/>
      <c r="EU265" s="369"/>
      <c r="EV265" s="369"/>
      <c r="EW265" s="369"/>
      <c r="EX265" s="369"/>
      <c r="EY265" s="369"/>
      <c r="EZ265" s="369"/>
      <c r="FA265" s="369"/>
      <c r="FB265" s="369"/>
      <c r="FC265" s="369"/>
      <c r="FD265" s="369"/>
      <c r="FE265" s="369"/>
      <c r="FF265" s="369"/>
      <c r="FG265" s="369"/>
      <c r="FH265" s="369"/>
      <c r="FI265" s="369"/>
      <c r="FJ265" s="369"/>
      <c r="FK265" s="369"/>
      <c r="FL265" s="369"/>
      <c r="FM265" s="369"/>
      <c r="FN265" s="369"/>
      <c r="FO265" s="369"/>
      <c r="FP265" s="369"/>
      <c r="FQ265" s="369"/>
      <c r="FR265" s="369"/>
      <c r="FS265" s="369"/>
      <c r="FT265" s="369"/>
      <c r="FU265" s="369"/>
      <c r="FV265" s="369"/>
      <c r="FW265" s="369"/>
      <c r="FX265" s="369"/>
      <c r="FY265" s="369"/>
      <c r="FZ265" s="369"/>
      <c r="GA265" s="369"/>
      <c r="GB265" s="369"/>
      <c r="GC265" s="369"/>
      <c r="GD265" s="369"/>
      <c r="GE265" s="369"/>
      <c r="GF265" s="369"/>
      <c r="GG265" s="369"/>
      <c r="GH265" s="369"/>
      <c r="GI265" s="369"/>
      <c r="GJ265" s="369"/>
      <c r="GK265" s="369"/>
      <c r="GL265" s="369"/>
      <c r="GM265" s="369"/>
      <c r="GN265" s="369"/>
      <c r="GO265" s="369"/>
      <c r="GP265" s="369"/>
      <c r="GQ265" s="369"/>
      <c r="GR265" s="369"/>
      <c r="GS265" s="369"/>
      <c r="GT265" s="369"/>
      <c r="GU265" s="369"/>
      <c r="GV265" s="369"/>
      <c r="GW265" s="369"/>
      <c r="GX265" s="369"/>
      <c r="GY265" s="369"/>
      <c r="GZ265" s="369"/>
      <c r="HA265" s="369"/>
      <c r="HB265" s="369"/>
      <c r="HC265" s="369"/>
      <c r="HD265" s="369"/>
      <c r="HE265" s="369"/>
      <c r="HF265" s="369"/>
      <c r="HG265" s="369"/>
      <c r="HH265" s="369"/>
      <c r="HI265" s="369"/>
      <c r="HJ265" s="369"/>
      <c r="HK265" s="369"/>
      <c r="HL265" s="369"/>
      <c r="HM265" s="369"/>
      <c r="HN265" s="369"/>
      <c r="HO265" s="369"/>
      <c r="HP265" s="369"/>
      <c r="HQ265" s="369"/>
      <c r="HR265" s="369"/>
      <c r="HS265" s="369"/>
      <c r="HT265" s="369"/>
      <c r="HU265" s="369"/>
      <c r="HV265" s="369"/>
      <c r="HW265" s="369"/>
      <c r="HX265" s="369"/>
      <c r="HY265" s="369"/>
      <c r="HZ265" s="369"/>
      <c r="IA265" s="369"/>
      <c r="IB265" s="369"/>
      <c r="IC265" s="369"/>
      <c r="ID265" s="369"/>
      <c r="IE265" s="369"/>
      <c r="IF265" s="369"/>
      <c r="IG265" s="369"/>
      <c r="IH265" s="369"/>
      <c r="II265" s="369"/>
      <c r="IJ265" s="369"/>
      <c r="IK265" s="369"/>
      <c r="IL265" s="369"/>
      <c r="IM265" s="369"/>
      <c r="IN265" s="369"/>
      <c r="IO265" s="369"/>
      <c r="IP265" s="369"/>
      <c r="IQ265" s="369"/>
      <c r="IR265" s="369"/>
      <c r="IS265" s="369"/>
      <c r="IT265" s="369"/>
      <c r="IU265" s="369"/>
      <c r="IV265" s="369"/>
      <c r="IW265" s="369"/>
      <c r="IX265" s="369"/>
      <c r="IY265" s="369"/>
      <c r="IZ265" s="369"/>
      <c r="JA265" s="369"/>
      <c r="JB265" s="369"/>
      <c r="JC265" s="369"/>
      <c r="JD265" s="369"/>
      <c r="JE265" s="369"/>
      <c r="JF265" s="369"/>
    </row>
    <row r="266" spans="1:266" s="698" customFormat="1" x14ac:dyDescent="0.3">
      <c r="A266" s="389"/>
      <c r="B266" s="697">
        <f t="shared" si="14"/>
        <v>127</v>
      </c>
      <c r="C266" s="575"/>
      <c r="D266" s="375"/>
      <c r="E266" s="350"/>
      <c r="F266" s="350"/>
      <c r="G266" s="350"/>
      <c r="H266" s="361"/>
      <c r="I266" s="362"/>
      <c r="J266" s="393"/>
      <c r="K266" s="393"/>
      <c r="L266" s="399"/>
      <c r="M266" s="399"/>
      <c r="N266" s="444"/>
      <c r="O266" s="444"/>
      <c r="P266" s="459"/>
      <c r="Q266" s="459"/>
      <c r="R266" s="534"/>
      <c r="S266" s="534"/>
      <c r="T266" s="470"/>
      <c r="U266" s="470"/>
      <c r="V266" s="497"/>
      <c r="W266" s="497"/>
      <c r="X266" s="480"/>
      <c r="Y266" s="480"/>
      <c r="Z266" s="488"/>
      <c r="AA266" s="488"/>
      <c r="AB266" s="514"/>
      <c r="AC266" s="514"/>
      <c r="AD266" s="534"/>
      <c r="AE266" s="534"/>
      <c r="AF266" s="452"/>
      <c r="AG266" s="452"/>
      <c r="AH266" s="393"/>
      <c r="AI266" s="393"/>
      <c r="AJ266" s="558"/>
      <c r="AK266" s="558"/>
      <c r="AL266" s="570"/>
      <c r="AM266" s="570"/>
      <c r="AN266" s="621"/>
      <c r="AO266" s="621"/>
      <c r="AP266" s="362"/>
      <c r="AQ266" s="362"/>
      <c r="AR266" s="636"/>
      <c r="AS266" s="636"/>
      <c r="AT266" s="668"/>
      <c r="AU266" s="668"/>
      <c r="AV266" s="691"/>
      <c r="AW266" s="691"/>
      <c r="AX266" s="645"/>
      <c r="AY266" s="645"/>
      <c r="AZ266" s="658"/>
      <c r="BA266" s="658"/>
      <c r="BB266" s="459"/>
      <c r="BC266" s="459"/>
      <c r="BD266" s="362"/>
      <c r="BE266" s="362"/>
      <c r="BF266" s="480"/>
      <c r="BG266" s="681"/>
      <c r="BH266" s="704"/>
      <c r="BI266" s="704"/>
      <c r="BJ266" s="710"/>
      <c r="BK266" s="710"/>
      <c r="BL266" s="715"/>
      <c r="BM266" s="715"/>
      <c r="BN266" s="728"/>
      <c r="BO266" s="728"/>
      <c r="BP266" s="733"/>
      <c r="BQ266" s="733"/>
      <c r="BR266" s="738"/>
      <c r="BS266" s="738"/>
      <c r="BT266" s="743"/>
      <c r="BU266" s="743"/>
      <c r="BV266" s="755"/>
      <c r="BW266" s="755"/>
      <c r="BX266" s="758"/>
      <c r="BY266" s="758"/>
      <c r="BZ266" s="733"/>
      <c r="CA266" s="733"/>
      <c r="CB266" s="773"/>
      <c r="CC266" s="770"/>
      <c r="CD266" s="776"/>
      <c r="CE266" s="779"/>
      <c r="CF266" s="782"/>
      <c r="CG266" s="782"/>
      <c r="CH266" s="755"/>
      <c r="CI266" s="785"/>
      <c r="CJ266" s="815"/>
      <c r="CK266" s="818"/>
      <c r="CL266" s="826"/>
      <c r="CM266" s="826"/>
      <c r="CN266" s="782"/>
      <c r="CO266" s="782"/>
      <c r="CP266" s="770"/>
      <c r="CQ266" s="773"/>
      <c r="CR266" s="836"/>
      <c r="CS266" s="833"/>
      <c r="CT266" s="755"/>
      <c r="CU266" s="755"/>
      <c r="CV266" s="849"/>
      <c r="CW266" s="852"/>
      <c r="CX266" s="710"/>
      <c r="CY266" s="710"/>
      <c r="CZ266" s="855"/>
      <c r="DA266" s="855"/>
      <c r="DB266" s="858"/>
      <c r="DC266" s="858"/>
      <c r="DD266" s="710"/>
      <c r="DE266" s="710"/>
      <c r="DF266" s="785"/>
      <c r="DG266" s="785"/>
      <c r="DH266" s="782"/>
      <c r="DI266" s="782"/>
      <c r="DJ266" s="865"/>
      <c r="DK266" s="868"/>
      <c r="DL266" s="875"/>
      <c r="DM266" s="875"/>
      <c r="DN266" s="785"/>
      <c r="DO266" s="785"/>
      <c r="DP266" s="826"/>
      <c r="DQ266" s="826"/>
      <c r="DR266" s="884"/>
      <c r="DS266" s="887"/>
      <c r="DT266" s="852"/>
      <c r="DU266" s="852"/>
      <c r="DV266" s="855"/>
      <c r="DW266" s="855"/>
      <c r="DX266" s="890"/>
      <c r="DY266" s="890"/>
      <c r="DZ266" s="893"/>
      <c r="EA266" s="893"/>
      <c r="EB266" s="755"/>
      <c r="EC266" s="755"/>
      <c r="ED266" s="902"/>
      <c r="EE266" s="902"/>
      <c r="EF266" s="909"/>
      <c r="EG266" s="912"/>
      <c r="EH266" s="864"/>
      <c r="EI266" s="867"/>
      <c r="EJ266" s="369"/>
      <c r="EK266" s="369"/>
      <c r="EL266" s="369"/>
      <c r="EM266" s="369"/>
      <c r="EN266" s="369"/>
      <c r="EO266" s="369"/>
      <c r="EP266" s="369"/>
      <c r="EQ266" s="369"/>
      <c r="ER266" s="369"/>
      <c r="ES266" s="369"/>
      <c r="ET266" s="369"/>
      <c r="EU266" s="369"/>
      <c r="EV266" s="369"/>
      <c r="EW266" s="369"/>
      <c r="EX266" s="369"/>
      <c r="EY266" s="369"/>
      <c r="EZ266" s="369"/>
      <c r="FA266" s="369"/>
      <c r="FB266" s="369"/>
      <c r="FC266" s="369"/>
      <c r="FD266" s="369"/>
      <c r="FE266" s="369"/>
      <c r="FF266" s="369"/>
      <c r="FG266" s="369"/>
      <c r="FH266" s="369"/>
      <c r="FI266" s="369"/>
      <c r="FJ266" s="369"/>
      <c r="FK266" s="369"/>
      <c r="FL266" s="369"/>
      <c r="FM266" s="369"/>
      <c r="FN266" s="369"/>
      <c r="FO266" s="369"/>
      <c r="FP266" s="369"/>
      <c r="FQ266" s="369"/>
      <c r="FR266" s="369"/>
      <c r="FS266" s="369"/>
      <c r="FT266" s="369"/>
      <c r="FU266" s="369"/>
      <c r="FV266" s="369"/>
      <c r="FW266" s="369"/>
      <c r="FX266" s="369"/>
      <c r="FY266" s="369"/>
      <c r="FZ266" s="369"/>
      <c r="GA266" s="369"/>
      <c r="GB266" s="369"/>
      <c r="GC266" s="369"/>
      <c r="GD266" s="369"/>
      <c r="GE266" s="369"/>
      <c r="GF266" s="369"/>
      <c r="GG266" s="369"/>
      <c r="GH266" s="369"/>
      <c r="GI266" s="369"/>
      <c r="GJ266" s="369"/>
      <c r="GK266" s="369"/>
      <c r="GL266" s="369"/>
      <c r="GM266" s="369"/>
      <c r="GN266" s="369"/>
      <c r="GO266" s="369"/>
      <c r="GP266" s="369"/>
      <c r="GQ266" s="369"/>
      <c r="GR266" s="369"/>
      <c r="GS266" s="369"/>
      <c r="GT266" s="369"/>
      <c r="GU266" s="369"/>
      <c r="GV266" s="369"/>
      <c r="GW266" s="369"/>
      <c r="GX266" s="369"/>
      <c r="GY266" s="369"/>
      <c r="GZ266" s="369"/>
      <c r="HA266" s="369"/>
      <c r="HB266" s="369"/>
      <c r="HC266" s="369"/>
      <c r="HD266" s="369"/>
      <c r="HE266" s="369"/>
      <c r="HF266" s="369"/>
      <c r="HG266" s="369"/>
      <c r="HH266" s="369"/>
      <c r="HI266" s="369"/>
      <c r="HJ266" s="369"/>
      <c r="HK266" s="369"/>
      <c r="HL266" s="369"/>
      <c r="HM266" s="369"/>
      <c r="HN266" s="369"/>
      <c r="HO266" s="369"/>
      <c r="HP266" s="369"/>
      <c r="HQ266" s="369"/>
      <c r="HR266" s="369"/>
      <c r="HS266" s="369"/>
      <c r="HT266" s="369"/>
      <c r="HU266" s="369"/>
      <c r="HV266" s="369"/>
      <c r="HW266" s="369"/>
      <c r="HX266" s="369"/>
      <c r="HY266" s="369"/>
      <c r="HZ266" s="369"/>
      <c r="IA266" s="369"/>
      <c r="IB266" s="369"/>
      <c r="IC266" s="369"/>
      <c r="ID266" s="369"/>
      <c r="IE266" s="369"/>
      <c r="IF266" s="369"/>
      <c r="IG266" s="369"/>
      <c r="IH266" s="369"/>
      <c r="II266" s="369"/>
      <c r="IJ266" s="369"/>
      <c r="IK266" s="369"/>
      <c r="IL266" s="369"/>
      <c r="IM266" s="369"/>
      <c r="IN266" s="369"/>
      <c r="IO266" s="369"/>
      <c r="IP266" s="369"/>
      <c r="IQ266" s="369"/>
      <c r="IR266" s="369"/>
      <c r="IS266" s="369"/>
      <c r="IT266" s="369"/>
      <c r="IU266" s="369"/>
      <c r="IV266" s="369"/>
      <c r="IW266" s="369"/>
      <c r="IX266" s="369"/>
      <c r="IY266" s="369"/>
      <c r="IZ266" s="369"/>
      <c r="JA266" s="369"/>
      <c r="JB266" s="369"/>
      <c r="JC266" s="369"/>
      <c r="JD266" s="369"/>
      <c r="JE266" s="369"/>
      <c r="JF266" s="369"/>
    </row>
    <row r="267" spans="1:266" s="698" customFormat="1" x14ac:dyDescent="0.3">
      <c r="A267" s="389"/>
      <c r="B267" s="697">
        <f t="shared" si="14"/>
        <v>128</v>
      </c>
      <c r="C267" s="575"/>
      <c r="D267" s="375"/>
      <c r="E267" s="350"/>
      <c r="F267" s="350"/>
      <c r="G267" s="350"/>
      <c r="H267" s="361"/>
      <c r="I267" s="362"/>
      <c r="J267" s="393"/>
      <c r="K267" s="393"/>
      <c r="L267" s="399"/>
      <c r="M267" s="399"/>
      <c r="N267" s="444"/>
      <c r="O267" s="444"/>
      <c r="P267" s="459"/>
      <c r="Q267" s="459"/>
      <c r="R267" s="534"/>
      <c r="S267" s="534"/>
      <c r="T267" s="470"/>
      <c r="U267" s="470"/>
      <c r="V267" s="497"/>
      <c r="W267" s="497"/>
      <c r="X267" s="480"/>
      <c r="Y267" s="480"/>
      <c r="Z267" s="488"/>
      <c r="AA267" s="488"/>
      <c r="AB267" s="514"/>
      <c r="AC267" s="514"/>
      <c r="AD267" s="534"/>
      <c r="AE267" s="534"/>
      <c r="AF267" s="452"/>
      <c r="AG267" s="452"/>
      <c r="AH267" s="393"/>
      <c r="AI267" s="393"/>
      <c r="AJ267" s="558"/>
      <c r="AK267" s="558"/>
      <c r="AL267" s="570"/>
      <c r="AM267" s="570"/>
      <c r="AN267" s="621"/>
      <c r="AO267" s="621"/>
      <c r="AP267" s="362"/>
      <c r="AQ267" s="362"/>
      <c r="AR267" s="636"/>
      <c r="AS267" s="636"/>
      <c r="AT267" s="668"/>
      <c r="AU267" s="668"/>
      <c r="AV267" s="691"/>
      <c r="AW267" s="691"/>
      <c r="AX267" s="645"/>
      <c r="AY267" s="645"/>
      <c r="AZ267" s="658"/>
      <c r="BA267" s="658"/>
      <c r="BB267" s="459"/>
      <c r="BC267" s="459"/>
      <c r="BD267" s="362"/>
      <c r="BE267" s="362"/>
      <c r="BF267" s="480"/>
      <c r="BG267" s="681"/>
      <c r="BH267" s="704"/>
      <c r="BI267" s="704"/>
      <c r="BJ267" s="710"/>
      <c r="BK267" s="710"/>
      <c r="BL267" s="715"/>
      <c r="BM267" s="715"/>
      <c r="BN267" s="728"/>
      <c r="BO267" s="728"/>
      <c r="BP267" s="733"/>
      <c r="BQ267" s="733"/>
      <c r="BR267" s="738"/>
      <c r="BS267" s="738"/>
      <c r="BT267" s="743"/>
      <c r="BU267" s="743"/>
      <c r="BV267" s="755"/>
      <c r="BW267" s="755"/>
      <c r="BX267" s="758"/>
      <c r="BY267" s="758"/>
      <c r="BZ267" s="733"/>
      <c r="CA267" s="733"/>
      <c r="CB267" s="773"/>
      <c r="CC267" s="770"/>
      <c r="CD267" s="776"/>
      <c r="CE267" s="779"/>
      <c r="CF267" s="782"/>
      <c r="CG267" s="782"/>
      <c r="CH267" s="755"/>
      <c r="CI267" s="785"/>
      <c r="CJ267" s="815"/>
      <c r="CK267" s="818"/>
      <c r="CL267" s="826"/>
      <c r="CM267" s="826"/>
      <c r="CN267" s="782"/>
      <c r="CO267" s="782"/>
      <c r="CP267" s="770"/>
      <c r="CQ267" s="773"/>
      <c r="CR267" s="836"/>
      <c r="CS267" s="833"/>
      <c r="CT267" s="755"/>
      <c r="CU267" s="755"/>
      <c r="CV267" s="849"/>
      <c r="CW267" s="852"/>
      <c r="CX267" s="710"/>
      <c r="CY267" s="710"/>
      <c r="CZ267" s="855"/>
      <c r="DA267" s="855"/>
      <c r="DB267" s="858"/>
      <c r="DC267" s="858"/>
      <c r="DD267" s="710"/>
      <c r="DE267" s="710"/>
      <c r="DF267" s="785"/>
      <c r="DG267" s="785"/>
      <c r="DH267" s="782"/>
      <c r="DI267" s="782"/>
      <c r="DJ267" s="865"/>
      <c r="DK267" s="868"/>
      <c r="DL267" s="875"/>
      <c r="DM267" s="875"/>
      <c r="DN267" s="785"/>
      <c r="DO267" s="785"/>
      <c r="DP267" s="826"/>
      <c r="DQ267" s="826"/>
      <c r="DR267" s="884"/>
      <c r="DS267" s="887"/>
      <c r="DT267" s="852"/>
      <c r="DU267" s="852"/>
      <c r="DV267" s="855"/>
      <c r="DW267" s="855"/>
      <c r="DX267" s="890"/>
      <c r="DY267" s="890"/>
      <c r="DZ267" s="893"/>
      <c r="EA267" s="893"/>
      <c r="EB267" s="755"/>
      <c r="EC267" s="755"/>
      <c r="ED267" s="902"/>
      <c r="EE267" s="902"/>
      <c r="EF267" s="909"/>
      <c r="EG267" s="912"/>
      <c r="EH267" s="864"/>
      <c r="EI267" s="867"/>
      <c r="EJ267" s="369"/>
      <c r="EK267" s="369"/>
      <c r="EL267" s="369"/>
      <c r="EM267" s="369"/>
      <c r="EN267" s="369"/>
      <c r="EO267" s="369"/>
      <c r="EP267" s="369"/>
      <c r="EQ267" s="369"/>
      <c r="ER267" s="369"/>
      <c r="ES267" s="369"/>
      <c r="ET267" s="369"/>
      <c r="EU267" s="369"/>
      <c r="EV267" s="369"/>
      <c r="EW267" s="369"/>
      <c r="EX267" s="369"/>
      <c r="EY267" s="369"/>
      <c r="EZ267" s="369"/>
      <c r="FA267" s="369"/>
      <c r="FB267" s="369"/>
      <c r="FC267" s="369"/>
      <c r="FD267" s="369"/>
      <c r="FE267" s="369"/>
      <c r="FF267" s="369"/>
      <c r="FG267" s="369"/>
      <c r="FH267" s="369"/>
      <c r="FI267" s="369"/>
      <c r="FJ267" s="369"/>
      <c r="FK267" s="369"/>
      <c r="FL267" s="369"/>
      <c r="FM267" s="369"/>
      <c r="FN267" s="369"/>
      <c r="FO267" s="369"/>
      <c r="FP267" s="369"/>
      <c r="FQ267" s="369"/>
      <c r="FR267" s="369"/>
      <c r="FS267" s="369"/>
      <c r="FT267" s="369"/>
      <c r="FU267" s="369"/>
      <c r="FV267" s="369"/>
      <c r="FW267" s="369"/>
      <c r="FX267" s="369"/>
      <c r="FY267" s="369"/>
      <c r="FZ267" s="369"/>
      <c r="GA267" s="369"/>
      <c r="GB267" s="369"/>
      <c r="GC267" s="369"/>
      <c r="GD267" s="369"/>
      <c r="GE267" s="369"/>
      <c r="GF267" s="369"/>
      <c r="GG267" s="369"/>
      <c r="GH267" s="369"/>
      <c r="GI267" s="369"/>
      <c r="GJ267" s="369"/>
      <c r="GK267" s="369"/>
      <c r="GL267" s="369"/>
      <c r="GM267" s="369"/>
      <c r="GN267" s="369"/>
      <c r="GO267" s="369"/>
      <c r="GP267" s="369"/>
      <c r="GQ267" s="369"/>
      <c r="GR267" s="369"/>
      <c r="GS267" s="369"/>
      <c r="GT267" s="369"/>
      <c r="GU267" s="369"/>
      <c r="GV267" s="369"/>
      <c r="GW267" s="369"/>
      <c r="GX267" s="369"/>
      <c r="GY267" s="369"/>
      <c r="GZ267" s="369"/>
      <c r="HA267" s="369"/>
      <c r="HB267" s="369"/>
      <c r="HC267" s="369"/>
      <c r="HD267" s="369"/>
      <c r="HE267" s="369"/>
      <c r="HF267" s="369"/>
      <c r="HG267" s="369"/>
      <c r="HH267" s="369"/>
      <c r="HI267" s="369"/>
      <c r="HJ267" s="369"/>
      <c r="HK267" s="369"/>
      <c r="HL267" s="369"/>
      <c r="HM267" s="369"/>
      <c r="HN267" s="369"/>
      <c r="HO267" s="369"/>
      <c r="HP267" s="369"/>
      <c r="HQ267" s="369"/>
      <c r="HR267" s="369"/>
      <c r="HS267" s="369"/>
      <c r="HT267" s="369"/>
      <c r="HU267" s="369"/>
      <c r="HV267" s="369"/>
      <c r="HW267" s="369"/>
      <c r="HX267" s="369"/>
      <c r="HY267" s="369"/>
      <c r="HZ267" s="369"/>
      <c r="IA267" s="369"/>
      <c r="IB267" s="369"/>
      <c r="IC267" s="369"/>
      <c r="ID267" s="369"/>
      <c r="IE267" s="369"/>
      <c r="IF267" s="369"/>
      <c r="IG267" s="369"/>
      <c r="IH267" s="369"/>
      <c r="II267" s="369"/>
      <c r="IJ267" s="369"/>
      <c r="IK267" s="369"/>
      <c r="IL267" s="369"/>
      <c r="IM267" s="369"/>
      <c r="IN267" s="369"/>
      <c r="IO267" s="369"/>
      <c r="IP267" s="369"/>
      <c r="IQ267" s="369"/>
      <c r="IR267" s="369"/>
      <c r="IS267" s="369"/>
      <c r="IT267" s="369"/>
      <c r="IU267" s="369"/>
      <c r="IV267" s="369"/>
      <c r="IW267" s="369"/>
      <c r="IX267" s="369"/>
      <c r="IY267" s="369"/>
      <c r="IZ267" s="369"/>
      <c r="JA267" s="369"/>
      <c r="JB267" s="369"/>
      <c r="JC267" s="369"/>
      <c r="JD267" s="369"/>
      <c r="JE267" s="369"/>
      <c r="JF267" s="369"/>
    </row>
    <row r="268" spans="1:266" s="369" customFormat="1" ht="18.75" customHeight="1" x14ac:dyDescent="0.3">
      <c r="A268" s="391"/>
      <c r="B268" s="697">
        <f t="shared" si="14"/>
        <v>129</v>
      </c>
      <c r="D268" s="596"/>
      <c r="E268" s="597"/>
      <c r="F268" s="597"/>
      <c r="G268" s="597"/>
      <c r="H268" s="598"/>
      <c r="J268" s="599"/>
      <c r="K268" s="599"/>
      <c r="L268" s="600"/>
      <c r="M268" s="600"/>
      <c r="N268" s="601"/>
      <c r="O268" s="601"/>
      <c r="P268" s="602"/>
      <c r="Q268" s="602"/>
      <c r="R268" s="603"/>
      <c r="S268" s="603"/>
      <c r="T268" s="604"/>
      <c r="U268" s="604"/>
      <c r="V268" s="605"/>
      <c r="W268" s="605"/>
      <c r="X268" s="606"/>
      <c r="Y268" s="606"/>
      <c r="Z268" s="607"/>
      <c r="AA268" s="607"/>
      <c r="AB268" s="608"/>
      <c r="AC268" s="608"/>
      <c r="AD268" s="603"/>
      <c r="AE268" s="603"/>
      <c r="AF268" s="609"/>
      <c r="AG268" s="609"/>
      <c r="AH268" s="599"/>
      <c r="AI268" s="599"/>
      <c r="AJ268" s="610"/>
      <c r="AK268" s="610"/>
      <c r="AL268" s="611"/>
      <c r="AM268" s="611"/>
      <c r="AN268" s="622"/>
      <c r="AO268" s="622"/>
      <c r="AR268" s="606"/>
      <c r="AS268" s="606"/>
      <c r="AT268" s="669"/>
      <c r="AU268" s="669"/>
      <c r="AV268" s="692"/>
      <c r="AW268" s="692"/>
      <c r="AX268" s="646"/>
      <c r="AY268" s="646"/>
      <c r="AZ268" s="659"/>
      <c r="BA268" s="659"/>
      <c r="BB268" s="602"/>
      <c r="BC268" s="602"/>
      <c r="BF268" s="606"/>
      <c r="BG268" s="606"/>
      <c r="BH268" s="703"/>
      <c r="BI268" s="703"/>
      <c r="BJ268" s="709"/>
      <c r="BK268" s="709"/>
      <c r="BL268" s="714"/>
      <c r="BM268" s="714"/>
      <c r="BN268" s="727"/>
      <c r="BO268" s="727"/>
      <c r="BP268" s="732"/>
      <c r="BQ268" s="732"/>
      <c r="BR268" s="737"/>
      <c r="BS268" s="737"/>
      <c r="BT268" s="742"/>
      <c r="BU268" s="742"/>
      <c r="BV268" s="754"/>
      <c r="BW268" s="754"/>
      <c r="BX268" s="757"/>
      <c r="BY268" s="757"/>
      <c r="BZ268" s="732"/>
      <c r="CA268" s="732"/>
      <c r="CB268" s="772"/>
      <c r="CC268" s="769"/>
      <c r="CD268" s="775"/>
      <c r="CE268" s="778"/>
      <c r="CF268" s="781"/>
      <c r="CG268" s="781"/>
      <c r="CH268" s="754"/>
      <c r="CI268" s="784"/>
      <c r="CJ268" s="814"/>
      <c r="CK268" s="817"/>
      <c r="CL268" s="825"/>
      <c r="CM268" s="825"/>
      <c r="CN268" s="781"/>
      <c r="CO268" s="781"/>
      <c r="CP268" s="769"/>
      <c r="CQ268" s="772"/>
      <c r="CR268" s="835"/>
      <c r="CS268" s="832"/>
      <c r="CT268" s="754"/>
      <c r="CU268" s="754"/>
      <c r="CV268" s="848"/>
      <c r="CW268" s="851"/>
      <c r="CX268" s="709"/>
      <c r="CY268" s="709"/>
      <c r="CZ268" s="854"/>
      <c r="DA268" s="854"/>
      <c r="DB268" s="857"/>
      <c r="DC268" s="857"/>
      <c r="DD268" s="709"/>
      <c r="DE268" s="709"/>
      <c r="DF268" s="784"/>
      <c r="DG268" s="784"/>
      <c r="DH268" s="781"/>
      <c r="DI268" s="781"/>
      <c r="DJ268" s="864"/>
      <c r="DK268" s="867"/>
      <c r="DL268" s="874"/>
      <c r="DM268" s="874"/>
      <c r="DN268" s="784"/>
      <c r="DO268" s="784"/>
      <c r="DP268" s="825"/>
      <c r="DQ268" s="825"/>
      <c r="DR268" s="883"/>
      <c r="DS268" s="886"/>
      <c r="DT268" s="851"/>
      <c r="DU268" s="851"/>
      <c r="DV268" s="854"/>
      <c r="DW268" s="854"/>
      <c r="DX268" s="889"/>
      <c r="DY268" s="889"/>
      <c r="DZ268" s="892"/>
      <c r="EA268" s="892"/>
      <c r="EB268" s="754"/>
      <c r="EC268" s="754"/>
      <c r="ED268" s="901"/>
      <c r="EE268" s="901"/>
      <c r="EF268" s="908"/>
      <c r="EG268" s="911"/>
      <c r="EH268" s="864"/>
      <c r="EI268" s="867"/>
    </row>
    <row r="269" spans="1:266" x14ac:dyDescent="0.3">
      <c r="A269" s="548" t="s">
        <v>550</v>
      </c>
      <c r="B269" s="541">
        <v>1</v>
      </c>
      <c r="C269" s="356" t="s">
        <v>467</v>
      </c>
      <c r="D269" s="355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8"/>
      <c r="M269" s="398"/>
      <c r="N269" s="300"/>
      <c r="O269" s="300"/>
      <c r="P269" s="169"/>
      <c r="Q269" s="169"/>
      <c r="R269" s="531"/>
      <c r="S269" s="531"/>
      <c r="T269" s="467"/>
      <c r="U269" s="468"/>
      <c r="V269" s="494"/>
      <c r="W269" s="494"/>
      <c r="X269" s="34"/>
      <c r="Y269" s="34"/>
      <c r="Z269" s="163"/>
      <c r="AA269" s="163"/>
      <c r="AB269" s="511"/>
      <c r="AC269" s="511"/>
      <c r="AD269" s="531"/>
      <c r="AE269" s="531"/>
      <c r="AF269" s="181"/>
      <c r="AG269" s="181"/>
      <c r="AH269" s="297"/>
      <c r="AI269" s="297"/>
      <c r="AJ269" s="32">
        <v>5</v>
      </c>
      <c r="AK269" s="32" t="s">
        <v>235</v>
      </c>
      <c r="AL269" s="567">
        <v>5</v>
      </c>
      <c r="AM269" s="567" t="s">
        <v>235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4"/>
      <c r="AY269" s="644"/>
      <c r="AZ269" s="286"/>
      <c r="BA269" s="286"/>
      <c r="BB269" s="169"/>
      <c r="BC269" s="169"/>
      <c r="BD269" s="237"/>
      <c r="BE269" s="237"/>
      <c r="BF269" s="34"/>
      <c r="BG269" s="680"/>
      <c r="BL269" s="714">
        <v>10</v>
      </c>
      <c r="BM269" s="714" t="s">
        <v>236</v>
      </c>
      <c r="CD269" s="775">
        <v>30</v>
      </c>
      <c r="CE269" s="778" t="s">
        <v>325</v>
      </c>
      <c r="CT269" s="754">
        <v>10</v>
      </c>
      <c r="CU269" s="754" t="s">
        <v>325</v>
      </c>
      <c r="CX269" s="709">
        <v>30</v>
      </c>
      <c r="CY269" s="709" t="s">
        <v>325</v>
      </c>
      <c r="DF269" s="784">
        <v>13</v>
      </c>
      <c r="DG269" s="784" t="s">
        <v>658</v>
      </c>
      <c r="DH269" s="781">
        <v>10</v>
      </c>
      <c r="DI269" s="781" t="s">
        <v>674</v>
      </c>
    </row>
    <row r="270" spans="1:266" x14ac:dyDescent="0.3">
      <c r="A270" s="548"/>
      <c r="B270" s="541">
        <f t="shared" si="12"/>
        <v>2</v>
      </c>
      <c r="C270" s="356" t="s">
        <v>468</v>
      </c>
      <c r="D270" s="355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8"/>
      <c r="M270" s="398"/>
      <c r="N270" s="300"/>
      <c r="O270" s="300"/>
      <c r="P270" s="169"/>
      <c r="Q270" s="169"/>
      <c r="R270" s="531"/>
      <c r="S270" s="531"/>
      <c r="T270" s="467">
        <v>10</v>
      </c>
      <c r="U270" s="468" t="s">
        <v>236</v>
      </c>
      <c r="V270" s="494"/>
      <c r="W270" s="494"/>
      <c r="X270" s="34">
        <v>20</v>
      </c>
      <c r="Y270" s="34" t="s">
        <v>305</v>
      </c>
      <c r="Z270" s="163"/>
      <c r="AA270" s="163"/>
      <c r="AB270" s="511"/>
      <c r="AC270" s="511"/>
      <c r="AD270" s="531"/>
      <c r="AE270" s="531"/>
      <c r="AF270" s="181"/>
      <c r="AG270" s="181"/>
      <c r="AH270" s="297"/>
      <c r="AI270" s="297"/>
      <c r="AJ270" s="32"/>
      <c r="AK270" s="32"/>
      <c r="AL270" s="567"/>
      <c r="AM270" s="567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4"/>
      <c r="AY270" s="644"/>
      <c r="AZ270" s="286"/>
      <c r="BA270" s="286"/>
      <c r="BB270" s="169"/>
      <c r="BC270" s="169"/>
      <c r="BD270" s="237"/>
      <c r="BE270" s="237"/>
      <c r="BF270" s="34"/>
      <c r="BG270" s="680"/>
    </row>
    <row r="271" spans="1:266" x14ac:dyDescent="0.3">
      <c r="A271" s="548"/>
      <c r="B271" s="541">
        <f t="shared" si="12"/>
        <v>3</v>
      </c>
      <c r="C271" s="356" t="s">
        <v>166</v>
      </c>
      <c r="D271" s="355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8">
        <v>20</v>
      </c>
      <c r="M271" s="398" t="s">
        <v>238</v>
      </c>
      <c r="N271" s="300"/>
      <c r="O271" s="300"/>
      <c r="P271" s="169"/>
      <c r="Q271" s="169"/>
      <c r="R271" s="531"/>
      <c r="S271" s="531"/>
      <c r="T271" s="467"/>
      <c r="U271" s="468"/>
      <c r="V271" s="494"/>
      <c r="W271" s="494"/>
      <c r="X271" s="34"/>
      <c r="Y271" s="34"/>
      <c r="Z271" s="163"/>
      <c r="AA271" s="163"/>
      <c r="AB271" s="511"/>
      <c r="AC271" s="511"/>
      <c r="AD271" s="531"/>
      <c r="AE271" s="531"/>
      <c r="AF271" s="181"/>
      <c r="AG271" s="181"/>
      <c r="AH271" s="297"/>
      <c r="AI271" s="297"/>
      <c r="AJ271" s="32"/>
      <c r="AK271" s="32"/>
      <c r="AL271" s="567"/>
      <c r="AM271" s="567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4"/>
      <c r="AY271" s="644"/>
      <c r="AZ271" s="286"/>
      <c r="BA271" s="286"/>
      <c r="BB271" s="169"/>
      <c r="BC271" s="169"/>
      <c r="BD271" s="237"/>
      <c r="BE271" s="237"/>
      <c r="BF271" s="34"/>
      <c r="BG271" s="680"/>
      <c r="CD271" s="775">
        <v>10</v>
      </c>
      <c r="CE271" s="778" t="s">
        <v>343</v>
      </c>
      <c r="DF271" s="784">
        <v>5</v>
      </c>
      <c r="DG271" s="784" t="s">
        <v>255</v>
      </c>
    </row>
    <row r="272" spans="1:266" x14ac:dyDescent="0.3">
      <c r="A272" s="548"/>
      <c r="B272" s="541">
        <f t="shared" si="12"/>
        <v>4</v>
      </c>
      <c r="C272" s="356" t="s">
        <v>635</v>
      </c>
      <c r="D272" s="355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8"/>
      <c r="M272" s="398"/>
      <c r="N272" s="300"/>
      <c r="O272" s="300"/>
      <c r="P272" s="169"/>
      <c r="Q272" s="169"/>
      <c r="R272" s="531"/>
      <c r="S272" s="531"/>
      <c r="T272" s="467"/>
      <c r="U272" s="468"/>
      <c r="V272" s="494"/>
      <c r="W272" s="494"/>
      <c r="X272" s="34"/>
      <c r="Y272" s="34"/>
      <c r="Z272" s="163"/>
      <c r="AA272" s="163"/>
      <c r="AB272" s="511"/>
      <c r="AC272" s="511"/>
      <c r="AD272" s="531"/>
      <c r="AE272" s="531"/>
      <c r="AF272" s="181"/>
      <c r="AG272" s="181"/>
      <c r="AH272" s="297"/>
      <c r="AI272" s="297"/>
      <c r="AJ272" s="32"/>
      <c r="AK272" s="32"/>
      <c r="AL272" s="567"/>
      <c r="AM272" s="567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4"/>
      <c r="AY272" s="644"/>
      <c r="AZ272" s="286"/>
      <c r="BA272" s="286"/>
      <c r="BB272" s="169"/>
      <c r="BC272" s="169"/>
      <c r="BD272" s="237"/>
      <c r="BE272" s="237"/>
      <c r="BF272" s="34"/>
      <c r="BG272" s="680"/>
      <c r="DX272" s="889">
        <v>20</v>
      </c>
      <c r="DY272" s="889" t="s">
        <v>469</v>
      </c>
    </row>
    <row r="273" spans="1:139" x14ac:dyDescent="0.3">
      <c r="A273" s="548"/>
      <c r="B273" s="541">
        <f t="shared" si="12"/>
        <v>5</v>
      </c>
      <c r="C273" s="356" t="s">
        <v>131</v>
      </c>
      <c r="D273" s="355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499</v>
      </c>
      <c r="L273" s="398">
        <v>55</v>
      </c>
      <c r="M273" s="398" t="s">
        <v>469</v>
      </c>
      <c r="N273" s="300"/>
      <c r="O273" s="300"/>
      <c r="P273" s="169"/>
      <c r="Q273" s="169"/>
      <c r="R273" s="531"/>
      <c r="S273" s="531"/>
      <c r="T273" s="467"/>
      <c r="U273" s="468"/>
      <c r="V273" s="494"/>
      <c r="W273" s="494"/>
      <c r="X273" s="34"/>
      <c r="Y273" s="34"/>
      <c r="Z273" s="163"/>
      <c r="AA273" s="163"/>
      <c r="AB273" s="511"/>
      <c r="AC273" s="511"/>
      <c r="AD273" s="531"/>
      <c r="AE273" s="531"/>
      <c r="AF273" s="181"/>
      <c r="AG273" s="181"/>
      <c r="AH273" s="297"/>
      <c r="AI273" s="297"/>
      <c r="AJ273" s="32"/>
      <c r="AK273" s="32"/>
      <c r="AL273" s="567"/>
      <c r="AM273" s="567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4"/>
      <c r="AY273" s="644"/>
      <c r="AZ273" s="286"/>
      <c r="BA273" s="286"/>
      <c r="BB273" s="169"/>
      <c r="BC273" s="169"/>
      <c r="BD273" s="237"/>
      <c r="BE273" s="237"/>
      <c r="BF273" s="34"/>
      <c r="BG273" s="680"/>
      <c r="BL273" s="714">
        <v>10</v>
      </c>
      <c r="BM273" s="714" t="s">
        <v>469</v>
      </c>
      <c r="BZ273" s="732">
        <v>10</v>
      </c>
      <c r="CA273" s="732" t="s">
        <v>469</v>
      </c>
      <c r="CD273" s="775">
        <v>70</v>
      </c>
      <c r="CE273" s="778" t="s">
        <v>608</v>
      </c>
      <c r="CF273" s="781">
        <v>30</v>
      </c>
      <c r="CG273" s="781" t="s">
        <v>469</v>
      </c>
      <c r="DF273" s="784">
        <v>3</v>
      </c>
      <c r="DG273" s="784" t="s">
        <v>305</v>
      </c>
      <c r="DX273" s="889">
        <v>20</v>
      </c>
      <c r="DY273" s="889" t="s">
        <v>469</v>
      </c>
    </row>
    <row r="274" spans="1:139" x14ac:dyDescent="0.3">
      <c r="A274" s="548"/>
      <c r="B274" s="541">
        <f t="shared" si="12"/>
        <v>6</v>
      </c>
      <c r="C274" s="356" t="s">
        <v>634</v>
      </c>
      <c r="D274" s="355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8"/>
      <c r="M274" s="398"/>
      <c r="N274" s="300"/>
      <c r="O274" s="300"/>
      <c r="P274" s="169"/>
      <c r="Q274" s="169"/>
      <c r="R274" s="531"/>
      <c r="S274" s="531"/>
      <c r="T274" s="467"/>
      <c r="U274" s="468"/>
      <c r="V274" s="494"/>
      <c r="W274" s="494"/>
      <c r="X274" s="34"/>
      <c r="Y274" s="34"/>
      <c r="Z274" s="163"/>
      <c r="AA274" s="163"/>
      <c r="AB274" s="511"/>
      <c r="AC274" s="511"/>
      <c r="AD274" s="531"/>
      <c r="AE274" s="531"/>
      <c r="AF274" s="181"/>
      <c r="AG274" s="181"/>
      <c r="AH274" s="297"/>
      <c r="AI274" s="297"/>
      <c r="AJ274" s="32"/>
      <c r="AK274" s="32"/>
      <c r="AL274" s="567"/>
      <c r="AM274" s="567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4"/>
      <c r="AY274" s="644"/>
      <c r="AZ274" s="286"/>
      <c r="BA274" s="286"/>
      <c r="BB274" s="169"/>
      <c r="BC274" s="169"/>
      <c r="BD274" s="237"/>
      <c r="BE274" s="237"/>
      <c r="BF274" s="34"/>
      <c r="BG274" s="680"/>
      <c r="DF274" s="784">
        <v>5</v>
      </c>
      <c r="DG274" s="784" t="s">
        <v>343</v>
      </c>
    </row>
    <row r="275" spans="1:139" x14ac:dyDescent="0.3">
      <c r="A275" s="615"/>
      <c r="B275" s="541">
        <f t="shared" si="12"/>
        <v>7</v>
      </c>
      <c r="C275" s="356" t="s">
        <v>470</v>
      </c>
      <c r="D275" s="355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8"/>
      <c r="M275" s="398"/>
      <c r="N275" s="300"/>
      <c r="O275" s="300"/>
      <c r="P275" s="169"/>
      <c r="Q275" s="169"/>
      <c r="R275" s="531"/>
      <c r="S275" s="531"/>
      <c r="T275" s="467"/>
      <c r="U275" s="468"/>
      <c r="V275" s="494"/>
      <c r="W275" s="494"/>
      <c r="X275" s="34"/>
      <c r="Y275" s="34"/>
      <c r="Z275" s="163"/>
      <c r="AA275" s="163"/>
      <c r="AB275" s="511"/>
      <c r="AC275" s="511"/>
      <c r="AD275" s="531"/>
      <c r="AE275" s="531"/>
      <c r="AF275" s="181"/>
      <c r="AG275" s="181"/>
      <c r="AH275" s="297"/>
      <c r="AI275" s="297"/>
      <c r="AJ275" s="32"/>
      <c r="AK275" s="32"/>
      <c r="AL275" s="567"/>
      <c r="AM275" s="567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4"/>
      <c r="AY275" s="644"/>
      <c r="AZ275" s="286"/>
      <c r="BA275" s="286"/>
      <c r="BB275" s="169"/>
      <c r="BC275" s="169"/>
      <c r="BD275" s="237"/>
      <c r="BE275" s="237"/>
      <c r="BF275" s="34"/>
      <c r="BG275" s="680"/>
      <c r="BL275" s="714">
        <v>10</v>
      </c>
      <c r="BM275" s="714" t="s">
        <v>236</v>
      </c>
      <c r="BZ275" s="732">
        <v>10</v>
      </c>
      <c r="CA275" s="732" t="s">
        <v>235</v>
      </c>
      <c r="CD275" s="775">
        <v>10</v>
      </c>
      <c r="CE275" s="778" t="s">
        <v>350</v>
      </c>
      <c r="CL275" s="825">
        <v>5</v>
      </c>
      <c r="CM275" s="825" t="s">
        <v>235</v>
      </c>
      <c r="CN275" s="781">
        <v>5</v>
      </c>
      <c r="CO275" s="781" t="s">
        <v>235</v>
      </c>
      <c r="DB275" s="857">
        <v>10</v>
      </c>
      <c r="DC275" s="857" t="s">
        <v>235</v>
      </c>
      <c r="DF275" s="784">
        <v>3</v>
      </c>
      <c r="DG275" s="784" t="s">
        <v>656</v>
      </c>
    </row>
    <row r="276" spans="1:139" x14ac:dyDescent="0.3">
      <c r="A276" s="615"/>
      <c r="B276" s="541">
        <f t="shared" si="12"/>
        <v>8</v>
      </c>
      <c r="C276" s="357" t="s">
        <v>539</v>
      </c>
      <c r="D276" s="355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235</v>
      </c>
      <c r="L276" s="398"/>
      <c r="M276" s="398"/>
      <c r="N276" s="300"/>
      <c r="O276" s="300"/>
      <c r="P276" s="169"/>
      <c r="Q276" s="169"/>
      <c r="R276" s="531"/>
      <c r="S276" s="531"/>
      <c r="T276" s="467"/>
      <c r="U276" s="468"/>
      <c r="V276" s="494"/>
      <c r="W276" s="494"/>
      <c r="X276" s="34"/>
      <c r="Y276" s="34"/>
      <c r="Z276" s="163">
        <v>30</v>
      </c>
      <c r="AA276" s="163" t="s">
        <v>235</v>
      </c>
      <c r="AB276" s="511"/>
      <c r="AC276" s="511"/>
      <c r="AD276" s="531"/>
      <c r="AE276" s="531"/>
      <c r="AF276" s="181"/>
      <c r="AG276" s="181"/>
      <c r="AH276" s="297"/>
      <c r="AI276" s="297"/>
      <c r="AJ276" s="32">
        <v>10</v>
      </c>
      <c r="AK276" s="32" t="s">
        <v>235</v>
      </c>
      <c r="AL276" s="567"/>
      <c r="AM276" s="567"/>
      <c r="AN276" s="314">
        <v>5</v>
      </c>
      <c r="AO276" s="314" t="s">
        <v>235</v>
      </c>
      <c r="AP276" s="237"/>
      <c r="AQ276" s="237"/>
      <c r="AR276" s="43">
        <v>10</v>
      </c>
      <c r="AS276" s="43" t="s">
        <v>235</v>
      </c>
      <c r="AT276" s="35"/>
      <c r="AU276" s="35"/>
      <c r="AV276" s="296">
        <v>5</v>
      </c>
      <c r="AW276" s="296" t="s">
        <v>350</v>
      </c>
      <c r="AX276" s="644">
        <v>10</v>
      </c>
      <c r="AY276" s="644" t="s">
        <v>235</v>
      </c>
      <c r="AZ276" s="286"/>
      <c r="BA276" s="286"/>
      <c r="BB276" s="169"/>
      <c r="BC276" s="169"/>
      <c r="BD276" s="237"/>
      <c r="BE276" s="237"/>
      <c r="BF276" s="34">
        <v>70</v>
      </c>
      <c r="BG276" s="680" t="s">
        <v>581</v>
      </c>
      <c r="BL276" s="714">
        <v>30</v>
      </c>
      <c r="BM276" s="714" t="s">
        <v>587</v>
      </c>
      <c r="CZ276" s="854">
        <v>40</v>
      </c>
      <c r="DA276" s="854" t="s">
        <v>308</v>
      </c>
      <c r="DF276" s="784">
        <v>10</v>
      </c>
      <c r="DG276" s="784" t="s">
        <v>235</v>
      </c>
      <c r="DH276" s="781">
        <v>10</v>
      </c>
      <c r="DI276" s="781" t="s">
        <v>235</v>
      </c>
    </row>
    <row r="277" spans="1:139" x14ac:dyDescent="0.3">
      <c r="A277" s="615"/>
      <c r="B277" s="541">
        <f t="shared" ref="B277:B287" si="17">B276+1</f>
        <v>9</v>
      </c>
      <c r="C277" s="356" t="s">
        <v>471</v>
      </c>
      <c r="D277" s="355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8"/>
      <c r="M277" s="398"/>
      <c r="N277" s="300"/>
      <c r="O277" s="300"/>
      <c r="P277" s="169"/>
      <c r="Q277" s="169"/>
      <c r="R277" s="531"/>
      <c r="S277" s="531"/>
      <c r="T277" s="467"/>
      <c r="U277" s="468"/>
      <c r="V277" s="494"/>
      <c r="W277" s="494"/>
      <c r="X277" s="34"/>
      <c r="Y277" s="34"/>
      <c r="Z277" s="163"/>
      <c r="AA277" s="163"/>
      <c r="AB277" s="511"/>
      <c r="AC277" s="511"/>
      <c r="AD277" s="531"/>
      <c r="AE277" s="531"/>
      <c r="AF277" s="181"/>
      <c r="AG277" s="181"/>
      <c r="AH277" s="297"/>
      <c r="AI277" s="297"/>
      <c r="AJ277" s="32">
        <v>5</v>
      </c>
      <c r="AK277" s="32" t="s">
        <v>350</v>
      </c>
      <c r="AL277" s="567">
        <v>5</v>
      </c>
      <c r="AM277" s="567" t="s">
        <v>350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4"/>
      <c r="AY277" s="644"/>
      <c r="AZ277" s="286"/>
      <c r="BA277" s="286"/>
      <c r="BB277" s="169"/>
      <c r="BC277" s="169"/>
      <c r="BD277" s="237"/>
      <c r="BE277" s="237"/>
      <c r="BF277" s="34"/>
      <c r="BG277" s="680"/>
    </row>
    <row r="278" spans="1:139" x14ac:dyDescent="0.3">
      <c r="A278" s="615"/>
      <c r="B278" s="541">
        <f t="shared" si="17"/>
        <v>10</v>
      </c>
      <c r="C278" s="356" t="s">
        <v>536</v>
      </c>
      <c r="D278" s="355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8"/>
      <c r="M278" s="398"/>
      <c r="N278" s="300"/>
      <c r="O278" s="300"/>
      <c r="P278" s="169"/>
      <c r="Q278" s="169"/>
      <c r="R278" s="531"/>
      <c r="S278" s="531"/>
      <c r="T278" s="467"/>
      <c r="U278" s="468"/>
      <c r="V278" s="494"/>
      <c r="W278" s="494"/>
      <c r="X278" s="34"/>
      <c r="Y278" s="34"/>
      <c r="Z278" s="163"/>
      <c r="AA278" s="163"/>
      <c r="AB278" s="511"/>
      <c r="AC278" s="511"/>
      <c r="AD278" s="531"/>
      <c r="AE278" s="531"/>
      <c r="AF278" s="181"/>
      <c r="AG278" s="181"/>
      <c r="AH278" s="297"/>
      <c r="AI278" s="297"/>
      <c r="AJ278" s="32"/>
      <c r="AK278" s="32"/>
      <c r="AL278" s="567"/>
      <c r="AM278" s="567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4"/>
      <c r="AY278" s="644"/>
      <c r="AZ278" s="286"/>
      <c r="BA278" s="286"/>
      <c r="BB278" s="169"/>
      <c r="BC278" s="169"/>
      <c r="BD278" s="237"/>
      <c r="BE278" s="237"/>
      <c r="BF278" s="34"/>
      <c r="BG278" s="680"/>
      <c r="BL278" s="714">
        <v>10</v>
      </c>
      <c r="BM278" s="714" t="s">
        <v>302</v>
      </c>
    </row>
    <row r="279" spans="1:139" x14ac:dyDescent="0.3">
      <c r="A279" s="615"/>
      <c r="B279" s="541">
        <f t="shared" si="17"/>
        <v>11</v>
      </c>
      <c r="C279" s="356" t="s">
        <v>633</v>
      </c>
      <c r="D279" s="355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8"/>
      <c r="M279" s="398"/>
      <c r="N279" s="300"/>
      <c r="O279" s="300"/>
      <c r="P279" s="169"/>
      <c r="Q279" s="169"/>
      <c r="R279" s="531"/>
      <c r="S279" s="531"/>
      <c r="T279" s="467"/>
      <c r="U279" s="468"/>
      <c r="V279" s="494"/>
      <c r="W279" s="494"/>
      <c r="X279" s="34"/>
      <c r="Y279" s="34"/>
      <c r="Z279" s="163"/>
      <c r="AA279" s="163"/>
      <c r="AB279" s="511"/>
      <c r="AC279" s="511"/>
      <c r="AD279" s="531">
        <v>10</v>
      </c>
      <c r="AE279" s="531" t="s">
        <v>255</v>
      </c>
      <c r="AF279" s="181"/>
      <c r="AG279" s="181"/>
      <c r="AH279" s="297">
        <v>20</v>
      </c>
      <c r="AI279" s="297" t="s">
        <v>302</v>
      </c>
      <c r="AJ279" s="32"/>
      <c r="AK279" s="32"/>
      <c r="AL279" s="567">
        <v>15</v>
      </c>
      <c r="AM279" s="567" t="s">
        <v>255</v>
      </c>
      <c r="AN279" s="314"/>
      <c r="AO279" s="314"/>
      <c r="AP279" s="237">
        <v>5</v>
      </c>
      <c r="AQ279" s="237" t="s">
        <v>255</v>
      </c>
      <c r="AR279" s="43">
        <v>10</v>
      </c>
      <c r="AS279" s="43" t="s">
        <v>302</v>
      </c>
      <c r="AT279" s="35"/>
      <c r="AU279" s="35"/>
      <c r="AV279" s="296"/>
      <c r="AW279" s="296"/>
      <c r="AX279" s="644"/>
      <c r="AY279" s="644"/>
      <c r="AZ279" s="286">
        <v>15</v>
      </c>
      <c r="BA279" s="286" t="s">
        <v>519</v>
      </c>
      <c r="BB279" s="169"/>
      <c r="BC279" s="169"/>
      <c r="BD279" s="237"/>
      <c r="BE279" s="237"/>
      <c r="BF279" s="34"/>
      <c r="BG279" s="680"/>
      <c r="BN279" s="727">
        <v>5</v>
      </c>
      <c r="BO279" s="727" t="s">
        <v>325</v>
      </c>
      <c r="BZ279" s="732">
        <v>10</v>
      </c>
      <c r="CA279" s="732" t="s">
        <v>305</v>
      </c>
      <c r="CJ279" s="814">
        <v>20</v>
      </c>
      <c r="CK279" s="817" t="s">
        <v>302</v>
      </c>
      <c r="CL279" s="825">
        <v>5</v>
      </c>
      <c r="CM279" s="825" t="s">
        <v>305</v>
      </c>
      <c r="CN279" s="781">
        <v>5</v>
      </c>
      <c r="CO279" s="781" t="s">
        <v>305</v>
      </c>
      <c r="CP279" s="769">
        <v>5</v>
      </c>
      <c r="CQ279" s="772" t="s">
        <v>305</v>
      </c>
      <c r="CX279" s="709">
        <v>10</v>
      </c>
      <c r="CY279" s="709" t="s">
        <v>325</v>
      </c>
      <c r="DF279" s="784">
        <v>15</v>
      </c>
      <c r="DG279" s="784" t="s">
        <v>307</v>
      </c>
      <c r="DR279" s="883">
        <v>10</v>
      </c>
      <c r="DS279" s="886" t="s">
        <v>325</v>
      </c>
    </row>
    <row r="280" spans="1:139" x14ac:dyDescent="0.3">
      <c r="A280" s="615"/>
      <c r="B280" s="541">
        <f t="shared" si="17"/>
        <v>12</v>
      </c>
      <c r="C280" s="356" t="s">
        <v>472</v>
      </c>
      <c r="D280" s="355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8"/>
      <c r="M280" s="398"/>
      <c r="N280" s="300"/>
      <c r="O280" s="300"/>
      <c r="P280" s="169"/>
      <c r="Q280" s="169"/>
      <c r="R280" s="531"/>
      <c r="S280" s="531"/>
      <c r="T280" s="467"/>
      <c r="U280" s="468"/>
      <c r="V280" s="494"/>
      <c r="W280" s="494"/>
      <c r="X280" s="34"/>
      <c r="Y280" s="34"/>
      <c r="Z280" s="163"/>
      <c r="AA280" s="163"/>
      <c r="AB280" s="511"/>
      <c r="AC280" s="511"/>
      <c r="AD280" s="531"/>
      <c r="AE280" s="531"/>
      <c r="AF280" s="181"/>
      <c r="AG280" s="181"/>
      <c r="AH280" s="297"/>
      <c r="AI280" s="297"/>
      <c r="AJ280" s="32"/>
      <c r="AK280" s="32"/>
      <c r="AL280" s="567"/>
      <c r="AM280" s="567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4"/>
      <c r="AY280" s="644"/>
      <c r="AZ280" s="286"/>
      <c r="BA280" s="286"/>
      <c r="BB280" s="169"/>
      <c r="BC280" s="169"/>
      <c r="BD280" s="237"/>
      <c r="BE280" s="237"/>
      <c r="BF280" s="34"/>
      <c r="BG280" s="680"/>
      <c r="DH280" s="781">
        <v>4</v>
      </c>
      <c r="DI280" s="781" t="s">
        <v>302</v>
      </c>
    </row>
    <row r="281" spans="1:139" x14ac:dyDescent="0.3">
      <c r="A281" s="615"/>
      <c r="B281" s="541">
        <f t="shared" si="17"/>
        <v>13</v>
      </c>
      <c r="C281" s="356" t="s">
        <v>530</v>
      </c>
      <c r="D281" s="355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8"/>
      <c r="M281" s="398"/>
      <c r="N281" s="300"/>
      <c r="O281" s="300"/>
      <c r="P281" s="169"/>
      <c r="Q281" s="169"/>
      <c r="R281" s="531"/>
      <c r="S281" s="531"/>
      <c r="T281" s="467">
        <v>5</v>
      </c>
      <c r="U281" s="468" t="s">
        <v>255</v>
      </c>
      <c r="V281" s="494"/>
      <c r="W281" s="494"/>
      <c r="X281" s="34"/>
      <c r="Y281" s="34"/>
      <c r="Z281" s="163"/>
      <c r="AA281" s="163"/>
      <c r="AB281" s="511">
        <v>20</v>
      </c>
      <c r="AC281" s="511" t="s">
        <v>302</v>
      </c>
      <c r="AD281" s="531"/>
      <c r="AE281" s="531"/>
      <c r="AF281" s="181"/>
      <c r="AG281" s="181"/>
      <c r="AH281" s="297"/>
      <c r="AI281" s="297"/>
      <c r="AJ281" s="32"/>
      <c r="AK281" s="32"/>
      <c r="AL281" s="567">
        <v>5</v>
      </c>
      <c r="AM281" s="567" t="s">
        <v>325</v>
      </c>
      <c r="AN281" s="314"/>
      <c r="AO281" s="314"/>
      <c r="AP281" s="237">
        <v>5</v>
      </c>
      <c r="AQ281" s="237" t="s">
        <v>325</v>
      </c>
      <c r="AR281" s="43"/>
      <c r="AS281" s="43"/>
      <c r="AT281" s="35"/>
      <c r="AU281" s="35"/>
      <c r="AV281" s="296"/>
      <c r="AW281" s="296"/>
      <c r="AX281" s="644"/>
      <c r="AY281" s="644"/>
      <c r="AZ281" s="286"/>
      <c r="BA281" s="286"/>
      <c r="BB281" s="169"/>
      <c r="BC281" s="169"/>
      <c r="BD281" s="237"/>
      <c r="BE281" s="237"/>
      <c r="BF281" s="34">
        <v>40</v>
      </c>
      <c r="BG281" s="680" t="s">
        <v>302</v>
      </c>
      <c r="BL281" s="714">
        <v>10</v>
      </c>
      <c r="BM281" s="714" t="s">
        <v>302</v>
      </c>
    </row>
    <row r="282" spans="1:139" x14ac:dyDescent="0.3">
      <c r="A282" s="615"/>
      <c r="B282" s="541">
        <f t="shared" si="17"/>
        <v>14</v>
      </c>
      <c r="C282" s="356" t="s">
        <v>537</v>
      </c>
      <c r="D282" s="355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8"/>
      <c r="M282" s="398"/>
      <c r="N282" s="300"/>
      <c r="O282" s="300"/>
      <c r="P282" s="169"/>
      <c r="Q282" s="169"/>
      <c r="R282" s="531"/>
      <c r="S282" s="531"/>
      <c r="T282" s="467"/>
      <c r="U282" s="468"/>
      <c r="V282" s="494"/>
      <c r="W282" s="494"/>
      <c r="X282" s="34">
        <v>30</v>
      </c>
      <c r="Y282" s="34" t="s">
        <v>519</v>
      </c>
      <c r="Z282" s="163"/>
      <c r="AA282" s="163"/>
      <c r="AB282" s="511"/>
      <c r="AC282" s="511"/>
      <c r="AD282" s="531"/>
      <c r="AE282" s="531"/>
      <c r="AF282" s="181"/>
      <c r="AG282" s="181"/>
      <c r="AH282" s="297"/>
      <c r="AI282" s="297"/>
      <c r="AJ282" s="32"/>
      <c r="AK282" s="32"/>
      <c r="AL282" s="567"/>
      <c r="AM282" s="567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4"/>
      <c r="AY282" s="644"/>
      <c r="AZ282" s="286">
        <v>5</v>
      </c>
      <c r="BA282" s="286" t="s">
        <v>325</v>
      </c>
      <c r="BB282" s="169"/>
      <c r="BC282" s="169"/>
      <c r="BD282" s="237"/>
      <c r="BE282" s="237"/>
      <c r="BF282" s="34">
        <v>20</v>
      </c>
      <c r="BG282" s="680" t="s">
        <v>305</v>
      </c>
      <c r="BX282" s="757">
        <v>5</v>
      </c>
      <c r="BY282" s="757" t="s">
        <v>325</v>
      </c>
      <c r="CD282" s="775">
        <v>10</v>
      </c>
      <c r="CE282" s="778" t="s">
        <v>325</v>
      </c>
      <c r="DF282" s="784">
        <v>3</v>
      </c>
      <c r="DG282" s="784" t="s">
        <v>235</v>
      </c>
    </row>
    <row r="283" spans="1:139" x14ac:dyDescent="0.3">
      <c r="A283" s="615"/>
      <c r="B283" s="541">
        <f t="shared" si="17"/>
        <v>15</v>
      </c>
      <c r="C283" s="356" t="s">
        <v>538</v>
      </c>
      <c r="D283" s="355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8"/>
      <c r="M283" s="398"/>
      <c r="N283" s="300"/>
      <c r="O283" s="300"/>
      <c r="P283" s="169"/>
      <c r="Q283" s="169"/>
      <c r="R283" s="531"/>
      <c r="S283" s="531"/>
      <c r="T283" s="467"/>
      <c r="U283" s="468"/>
      <c r="V283" s="494"/>
      <c r="W283" s="494"/>
      <c r="X283" s="34"/>
      <c r="Y283" s="34"/>
      <c r="Z283" s="163"/>
      <c r="AA283" s="163"/>
      <c r="AB283" s="511"/>
      <c r="AC283" s="511"/>
      <c r="AD283" s="531"/>
      <c r="AE283" s="531"/>
      <c r="AF283" s="181"/>
      <c r="AG283" s="181"/>
      <c r="AH283" s="297"/>
      <c r="AI283" s="297"/>
      <c r="AJ283" s="32"/>
      <c r="AK283" s="32"/>
      <c r="AL283" s="567"/>
      <c r="AM283" s="567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4"/>
      <c r="AY283" s="644"/>
      <c r="AZ283" s="286"/>
      <c r="BA283" s="286"/>
      <c r="BB283" s="169"/>
      <c r="BC283" s="169"/>
      <c r="BD283" s="237"/>
      <c r="BE283" s="237"/>
      <c r="BF283" s="34"/>
      <c r="BG283" s="680"/>
      <c r="DF283" s="784">
        <v>2</v>
      </c>
      <c r="DG283" s="784" t="s">
        <v>657</v>
      </c>
    </row>
    <row r="284" spans="1:139" x14ac:dyDescent="0.3">
      <c r="A284" s="615"/>
      <c r="B284" s="541">
        <f>B283+1</f>
        <v>16</v>
      </c>
      <c r="C284" s="356" t="s">
        <v>552</v>
      </c>
      <c r="D284" s="355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8"/>
      <c r="M284" s="398"/>
      <c r="N284" s="300"/>
      <c r="O284" s="300"/>
      <c r="P284" s="169"/>
      <c r="Q284" s="169"/>
      <c r="R284" s="531"/>
      <c r="S284" s="531"/>
      <c r="T284" s="467"/>
      <c r="U284" s="468"/>
      <c r="V284" s="494"/>
      <c r="W284" s="494"/>
      <c r="X284" s="34"/>
      <c r="Y284" s="34"/>
      <c r="Z284" s="163"/>
      <c r="AA284" s="163"/>
      <c r="AB284" s="511"/>
      <c r="AC284" s="511"/>
      <c r="AD284" s="531"/>
      <c r="AE284" s="531"/>
      <c r="AF284" s="181"/>
      <c r="AG284" s="181"/>
      <c r="AH284" s="297"/>
      <c r="AI284" s="297"/>
      <c r="AJ284" s="32">
        <v>10</v>
      </c>
      <c r="AK284" s="32" t="s">
        <v>255</v>
      </c>
      <c r="AL284" s="567"/>
      <c r="AM284" s="567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4"/>
      <c r="AY284" s="644"/>
      <c r="AZ284" s="286"/>
      <c r="BA284" s="286"/>
      <c r="BB284" s="169"/>
      <c r="BC284" s="169"/>
      <c r="BD284" s="237"/>
      <c r="BE284" s="237"/>
      <c r="BF284" s="34"/>
      <c r="BG284" s="680"/>
      <c r="CD284" s="775">
        <v>10</v>
      </c>
      <c r="CE284" s="778" t="s">
        <v>255</v>
      </c>
    </row>
    <row r="285" spans="1:139" x14ac:dyDescent="0.3">
      <c r="A285" s="615"/>
      <c r="B285" s="541">
        <f t="shared" si="17"/>
        <v>17</v>
      </c>
      <c r="C285" s="357" t="s">
        <v>551</v>
      </c>
      <c r="D285" s="355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8"/>
      <c r="M285" s="398"/>
      <c r="N285" s="300"/>
      <c r="O285" s="300"/>
      <c r="P285" s="169"/>
      <c r="Q285" s="169"/>
      <c r="R285" s="531"/>
      <c r="S285" s="531"/>
      <c r="T285" s="467"/>
      <c r="U285" s="468"/>
      <c r="V285" s="494"/>
      <c r="W285" s="494"/>
      <c r="X285" s="34"/>
      <c r="Y285" s="34"/>
      <c r="Z285" s="163"/>
      <c r="AA285" s="163"/>
      <c r="AB285" s="511"/>
      <c r="AC285" s="511"/>
      <c r="AD285" s="531">
        <v>10</v>
      </c>
      <c r="AE285" s="531" t="s">
        <v>254</v>
      </c>
      <c r="AF285" s="181"/>
      <c r="AG285" s="181"/>
      <c r="AH285" s="297">
        <v>10</v>
      </c>
      <c r="AI285" s="297" t="s">
        <v>254</v>
      </c>
      <c r="AJ285" s="32"/>
      <c r="AK285" s="32"/>
      <c r="AL285" s="567"/>
      <c r="AM285" s="567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4"/>
      <c r="AY285" s="644"/>
      <c r="AZ285" s="286"/>
      <c r="BA285" s="286"/>
      <c r="BB285" s="169"/>
      <c r="BC285" s="169"/>
      <c r="BD285" s="237"/>
      <c r="BE285" s="237"/>
      <c r="BF285" s="34"/>
      <c r="BG285" s="680"/>
    </row>
    <row r="286" spans="1:139" x14ac:dyDescent="0.3">
      <c r="A286" s="615"/>
      <c r="B286" s="541">
        <f t="shared" si="17"/>
        <v>18</v>
      </c>
      <c r="C286" s="357" t="s">
        <v>636</v>
      </c>
      <c r="D286" s="355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8"/>
      <c r="M286" s="398"/>
      <c r="N286" s="300"/>
      <c r="O286" s="300"/>
      <c r="P286" s="169"/>
      <c r="Q286" s="169"/>
      <c r="R286" s="531"/>
      <c r="S286" s="531"/>
      <c r="T286" s="467"/>
      <c r="U286" s="468"/>
      <c r="V286" s="494"/>
      <c r="W286" s="494"/>
      <c r="X286" s="34"/>
      <c r="Y286" s="34"/>
      <c r="Z286" s="163"/>
      <c r="AA286" s="163"/>
      <c r="AB286" s="511"/>
      <c r="AC286" s="511"/>
      <c r="AD286" s="531"/>
      <c r="AE286" s="531"/>
      <c r="AF286" s="181"/>
      <c r="AG286" s="181"/>
      <c r="AH286" s="297"/>
      <c r="AI286" s="297"/>
      <c r="AJ286" s="32"/>
      <c r="AK286" s="32"/>
      <c r="AL286" s="567"/>
      <c r="AM286" s="567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4"/>
      <c r="AY286" s="644"/>
      <c r="AZ286" s="286"/>
      <c r="BA286" s="286"/>
      <c r="BB286" s="169"/>
      <c r="BC286" s="169"/>
      <c r="BD286" s="237"/>
      <c r="BE286" s="237"/>
      <c r="BF286" s="34"/>
      <c r="BG286" s="680"/>
      <c r="CZ286" s="854">
        <v>20</v>
      </c>
      <c r="DA286" s="854" t="s">
        <v>305</v>
      </c>
    </row>
    <row r="287" spans="1:139" s="369" customFormat="1" ht="20.25" customHeight="1" x14ac:dyDescent="0.3">
      <c r="A287" s="615"/>
      <c r="B287" s="541">
        <f t="shared" si="17"/>
        <v>19</v>
      </c>
      <c r="C287" s="356" t="s">
        <v>668</v>
      </c>
      <c r="D287" s="355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8"/>
      <c r="M287" s="398"/>
      <c r="N287" s="300"/>
      <c r="O287" s="300"/>
      <c r="P287" s="169"/>
      <c r="Q287" s="169"/>
      <c r="R287" s="531"/>
      <c r="S287" s="531"/>
      <c r="T287" s="467"/>
      <c r="U287" s="468"/>
      <c r="V287" s="494"/>
      <c r="W287" s="494"/>
      <c r="X287" s="34"/>
      <c r="Y287" s="34"/>
      <c r="Z287" s="163"/>
      <c r="AA287" s="163"/>
      <c r="AB287" s="511"/>
      <c r="AC287" s="511"/>
      <c r="AD287" s="531">
        <v>10</v>
      </c>
      <c r="AE287" s="531" t="s">
        <v>236</v>
      </c>
      <c r="AF287" s="181"/>
      <c r="AG287" s="181"/>
      <c r="AH287" s="297"/>
      <c r="AI287" s="297"/>
      <c r="AJ287" s="32"/>
      <c r="AK287" s="32"/>
      <c r="AL287" s="567">
        <v>10</v>
      </c>
      <c r="AM287" s="567" t="s">
        <v>236</v>
      </c>
      <c r="AN287" s="314"/>
      <c r="AO287" s="314"/>
      <c r="AP287" s="237"/>
      <c r="AQ287" s="237"/>
      <c r="AR287" s="43">
        <v>15</v>
      </c>
      <c r="AS287" s="43" t="s">
        <v>564</v>
      </c>
      <c r="AT287" s="35"/>
      <c r="AU287" s="35"/>
      <c r="AV287" s="296"/>
      <c r="AW287" s="296"/>
      <c r="AX287" s="644"/>
      <c r="AY287" s="644"/>
      <c r="AZ287" s="286"/>
      <c r="BA287" s="286"/>
      <c r="BB287" s="169"/>
      <c r="BC287" s="169"/>
      <c r="BD287" s="237"/>
      <c r="BE287" s="237"/>
      <c r="BF287" s="34"/>
      <c r="BG287" s="680"/>
      <c r="BH287" s="703"/>
      <c r="BI287" s="703"/>
      <c r="BJ287" s="709"/>
      <c r="BK287" s="709"/>
      <c r="BL287" s="714"/>
      <c r="BM287" s="714"/>
      <c r="BN287" s="727"/>
      <c r="BO287" s="727"/>
      <c r="BP287" s="732"/>
      <c r="BQ287" s="732"/>
      <c r="BR287" s="737"/>
      <c r="BS287" s="737"/>
      <c r="BT287" s="742"/>
      <c r="BU287" s="742"/>
      <c r="BV287" s="754"/>
      <c r="BW287" s="754"/>
      <c r="BX287" s="757"/>
      <c r="BY287" s="757"/>
      <c r="BZ287" s="732"/>
      <c r="CA287" s="732"/>
      <c r="CB287" s="772"/>
      <c r="CC287" s="769"/>
      <c r="CD287" s="775">
        <v>10</v>
      </c>
      <c r="CE287" s="778" t="s">
        <v>325</v>
      </c>
      <c r="CF287" s="781"/>
      <c r="CG287" s="781"/>
      <c r="CH287" s="754"/>
      <c r="CI287" s="784"/>
      <c r="CJ287" s="814"/>
      <c r="CK287" s="817"/>
      <c r="CL287" s="825"/>
      <c r="CM287" s="825"/>
      <c r="CN287" s="781"/>
      <c r="CO287" s="781"/>
      <c r="CP287" s="769"/>
      <c r="CQ287" s="772"/>
      <c r="CR287" s="835"/>
      <c r="CS287" s="832"/>
      <c r="CT287" s="754"/>
      <c r="CU287" s="754"/>
      <c r="CV287" s="848">
        <v>4</v>
      </c>
      <c r="CW287" s="851" t="s">
        <v>236</v>
      </c>
      <c r="CX287" s="709"/>
      <c r="CY287" s="709"/>
      <c r="CZ287" s="854"/>
      <c r="DA287" s="854"/>
      <c r="DB287" s="857">
        <v>10</v>
      </c>
      <c r="DC287" s="857" t="s">
        <v>236</v>
      </c>
      <c r="DD287" s="709"/>
      <c r="DE287" s="709"/>
      <c r="DF287" s="784"/>
      <c r="DG287" s="784"/>
      <c r="DH287" s="781"/>
      <c r="DI287" s="781"/>
      <c r="DJ287" s="864"/>
      <c r="DK287" s="867"/>
      <c r="DL287" s="874"/>
      <c r="DM287" s="874"/>
      <c r="DN287" s="784"/>
      <c r="DO287" s="784"/>
      <c r="DP287" s="825"/>
      <c r="DQ287" s="825"/>
      <c r="DR287" s="883"/>
      <c r="DS287" s="886"/>
      <c r="DT287" s="851"/>
      <c r="DU287" s="851"/>
      <c r="DV287" s="854"/>
      <c r="DW287" s="854"/>
      <c r="DX287" s="889"/>
      <c r="DY287" s="889"/>
      <c r="DZ287" s="892"/>
      <c r="EA287" s="892"/>
      <c r="EB287" s="754"/>
      <c r="EC287" s="754"/>
      <c r="ED287" s="901"/>
      <c r="EE287" s="901"/>
      <c r="EF287" s="908"/>
      <c r="EG287" s="911"/>
      <c r="EH287" s="864"/>
      <c r="EI287" s="867"/>
    </row>
    <row r="288" spans="1:139" ht="20.25" customHeight="1" x14ac:dyDescent="0.3">
      <c r="A288" s="615"/>
      <c r="B288" s="541">
        <f>B287+1</f>
        <v>20</v>
      </c>
      <c r="C288" s="357" t="s">
        <v>215</v>
      </c>
      <c r="D288" s="355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8"/>
      <c r="M288" s="398"/>
      <c r="N288" s="300"/>
      <c r="O288" s="300"/>
      <c r="P288" s="169"/>
      <c r="Q288" s="169"/>
      <c r="R288" s="531"/>
      <c r="S288" s="531"/>
      <c r="T288" s="467"/>
      <c r="U288" s="468"/>
      <c r="V288" s="494"/>
      <c r="W288" s="494"/>
      <c r="X288" s="34"/>
      <c r="Y288" s="34"/>
      <c r="Z288" s="163"/>
      <c r="AA288" s="163"/>
      <c r="AB288" s="511"/>
      <c r="AC288" s="511"/>
      <c r="AD288" s="531"/>
      <c r="AE288" s="531"/>
      <c r="AF288" s="181"/>
      <c r="AG288" s="181"/>
      <c r="AH288" s="297"/>
      <c r="AI288" s="297"/>
      <c r="AJ288" s="32"/>
      <c r="AK288" s="32"/>
      <c r="AL288" s="567"/>
      <c r="AM288" s="567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4"/>
      <c r="AY288" s="644"/>
      <c r="AZ288" s="286"/>
      <c r="BA288" s="286"/>
      <c r="BB288" s="169"/>
      <c r="BC288" s="169"/>
      <c r="BD288" s="237"/>
      <c r="BE288" s="237"/>
      <c r="BF288" s="34"/>
      <c r="BG288" s="680"/>
    </row>
    <row r="289" spans="1:139" ht="20.25" customHeight="1" x14ac:dyDescent="0.3">
      <c r="A289" s="615"/>
      <c r="B289" s="541">
        <f t="shared" ref="B289:B314" si="20">B288+1</f>
        <v>21</v>
      </c>
      <c r="C289" s="357" t="s">
        <v>556</v>
      </c>
      <c r="D289" s="355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8"/>
      <c r="M289" s="398"/>
      <c r="N289" s="300"/>
      <c r="O289" s="300"/>
      <c r="P289" s="169"/>
      <c r="Q289" s="169"/>
      <c r="R289" s="531"/>
      <c r="S289" s="531"/>
      <c r="T289" s="467"/>
      <c r="U289" s="468"/>
      <c r="V289" s="494"/>
      <c r="W289" s="494"/>
      <c r="X289" s="34"/>
      <c r="Y289" s="34"/>
      <c r="Z289" s="163"/>
      <c r="AA289" s="163"/>
      <c r="AB289" s="511"/>
      <c r="AC289" s="511"/>
      <c r="AD289" s="531"/>
      <c r="AE289" s="531"/>
      <c r="AF289" s="181"/>
      <c r="AG289" s="181"/>
      <c r="AH289" s="297"/>
      <c r="AI289" s="297"/>
      <c r="AJ289" s="32"/>
      <c r="AK289" s="32"/>
      <c r="AL289" s="567"/>
      <c r="AM289" s="567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4"/>
      <c r="AY289" s="644"/>
      <c r="AZ289" s="286"/>
      <c r="BA289" s="286"/>
      <c r="BB289" s="169"/>
      <c r="BC289" s="169"/>
      <c r="BD289" s="237"/>
      <c r="BE289" s="237"/>
      <c r="BF289" s="34"/>
      <c r="BG289" s="680"/>
      <c r="CN289" s="781">
        <v>10</v>
      </c>
      <c r="CO289" s="781" t="s">
        <v>350</v>
      </c>
    </row>
    <row r="290" spans="1:139" ht="20.25" customHeight="1" x14ac:dyDescent="0.3">
      <c r="A290" s="615"/>
      <c r="B290" s="541">
        <f t="shared" si="20"/>
        <v>22</v>
      </c>
      <c r="C290" s="357" t="s">
        <v>555</v>
      </c>
      <c r="D290" s="355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8"/>
      <c r="M290" s="398"/>
      <c r="N290" s="300"/>
      <c r="O290" s="300"/>
      <c r="P290" s="169"/>
      <c r="Q290" s="169"/>
      <c r="R290" s="531"/>
      <c r="S290" s="531"/>
      <c r="T290" s="467"/>
      <c r="U290" s="468"/>
      <c r="V290" s="494"/>
      <c r="W290" s="494"/>
      <c r="X290" s="34"/>
      <c r="Y290" s="34"/>
      <c r="Z290" s="163"/>
      <c r="AA290" s="163"/>
      <c r="AB290" s="511"/>
      <c r="AC290" s="511"/>
      <c r="AD290" s="531"/>
      <c r="AE290" s="531"/>
      <c r="AF290" s="181"/>
      <c r="AG290" s="181"/>
      <c r="AH290" s="297"/>
      <c r="AI290" s="297"/>
      <c r="AJ290" s="32"/>
      <c r="AK290" s="32"/>
      <c r="AL290" s="567"/>
      <c r="AM290" s="567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4"/>
      <c r="AY290" s="644"/>
      <c r="AZ290" s="286">
        <v>10</v>
      </c>
      <c r="BA290" s="286" t="s">
        <v>343</v>
      </c>
      <c r="BB290" s="169"/>
      <c r="BC290" s="169"/>
      <c r="BD290" s="237"/>
      <c r="BE290" s="237"/>
      <c r="BF290" s="34"/>
      <c r="BG290" s="680"/>
    </row>
    <row r="291" spans="1:139" ht="20.25" customHeight="1" x14ac:dyDescent="0.3">
      <c r="A291" s="615"/>
      <c r="B291" s="541">
        <f t="shared" si="20"/>
        <v>23</v>
      </c>
      <c r="C291" s="357" t="s">
        <v>664</v>
      </c>
      <c r="D291" s="355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8"/>
      <c r="M291" s="398"/>
      <c r="N291" s="300"/>
      <c r="O291" s="300"/>
      <c r="P291" s="169"/>
      <c r="Q291" s="169"/>
      <c r="R291" s="531"/>
      <c r="S291" s="531"/>
      <c r="T291" s="467"/>
      <c r="U291" s="468"/>
      <c r="V291" s="494"/>
      <c r="W291" s="494"/>
      <c r="X291" s="34"/>
      <c r="Y291" s="34"/>
      <c r="Z291" s="163"/>
      <c r="AA291" s="163"/>
      <c r="AB291" s="511"/>
      <c r="AC291" s="511"/>
      <c r="AD291" s="531"/>
      <c r="AE291" s="531"/>
      <c r="AF291" s="181"/>
      <c r="AG291" s="181"/>
      <c r="AH291" s="297"/>
      <c r="AI291" s="297"/>
      <c r="AJ291" s="32"/>
      <c r="AK291" s="32"/>
      <c r="AL291" s="567"/>
      <c r="AM291" s="567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4"/>
      <c r="AY291" s="644"/>
      <c r="AZ291" s="286"/>
      <c r="BA291" s="286"/>
      <c r="BB291" s="169"/>
      <c r="BC291" s="169"/>
      <c r="BD291" s="237"/>
      <c r="BE291" s="237"/>
      <c r="BF291" s="34"/>
      <c r="BG291" s="680"/>
    </row>
    <row r="292" spans="1:139" ht="20.25" customHeight="1" x14ac:dyDescent="0.3">
      <c r="A292" s="615"/>
      <c r="B292" s="541">
        <f t="shared" si="20"/>
        <v>24</v>
      </c>
      <c r="C292" s="357" t="s">
        <v>589</v>
      </c>
      <c r="D292" s="355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8"/>
      <c r="M292" s="398"/>
      <c r="N292" s="300"/>
      <c r="O292" s="300"/>
      <c r="P292" s="169"/>
      <c r="Q292" s="169"/>
      <c r="R292" s="531"/>
      <c r="S292" s="531"/>
      <c r="T292" s="467"/>
      <c r="U292" s="468"/>
      <c r="V292" s="494"/>
      <c r="W292" s="494"/>
      <c r="X292" s="34"/>
      <c r="Y292" s="34"/>
      <c r="Z292" s="163"/>
      <c r="AA292" s="163"/>
      <c r="AB292" s="511"/>
      <c r="AC292" s="511"/>
      <c r="AD292" s="531"/>
      <c r="AE292" s="531"/>
      <c r="AF292" s="181"/>
      <c r="AG292" s="181"/>
      <c r="AH292" s="297"/>
      <c r="AI292" s="297"/>
      <c r="AJ292" s="32"/>
      <c r="AK292" s="32"/>
      <c r="AL292" s="567"/>
      <c r="AM292" s="567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4"/>
      <c r="AY292" s="644"/>
      <c r="AZ292" s="286"/>
      <c r="BA292" s="286"/>
      <c r="BB292" s="169"/>
      <c r="BC292" s="169"/>
      <c r="BD292" s="237"/>
      <c r="BE292" s="237"/>
      <c r="BF292" s="34"/>
      <c r="BG292" s="680"/>
      <c r="CD292" s="775">
        <v>20</v>
      </c>
      <c r="CE292" s="778" t="s">
        <v>255</v>
      </c>
      <c r="CZ292" s="854">
        <v>20</v>
      </c>
      <c r="DA292" s="854" t="s">
        <v>302</v>
      </c>
    </row>
    <row r="293" spans="1:139" ht="20.25" customHeight="1" x14ac:dyDescent="0.3">
      <c r="A293" s="615"/>
      <c r="B293" s="541">
        <f t="shared" si="20"/>
        <v>25</v>
      </c>
      <c r="C293" s="357" t="s">
        <v>590</v>
      </c>
      <c r="D293" s="355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8"/>
      <c r="M293" s="398"/>
      <c r="N293" s="300"/>
      <c r="O293" s="300"/>
      <c r="P293" s="169"/>
      <c r="Q293" s="169"/>
      <c r="R293" s="531"/>
      <c r="S293" s="531"/>
      <c r="T293" s="467"/>
      <c r="U293" s="468"/>
      <c r="V293" s="494"/>
      <c r="W293" s="494"/>
      <c r="X293" s="34"/>
      <c r="Y293" s="34"/>
      <c r="Z293" s="163"/>
      <c r="AA293" s="163"/>
      <c r="AB293" s="511"/>
      <c r="AC293" s="511"/>
      <c r="AD293" s="531"/>
      <c r="AE293" s="531"/>
      <c r="AF293" s="181"/>
      <c r="AG293" s="181"/>
      <c r="AH293" s="297"/>
      <c r="AI293" s="297"/>
      <c r="AJ293" s="32"/>
      <c r="AK293" s="32"/>
      <c r="AL293" s="567"/>
      <c r="AM293" s="567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4"/>
      <c r="AY293" s="644"/>
      <c r="AZ293" s="286"/>
      <c r="BA293" s="286"/>
      <c r="BB293" s="169"/>
      <c r="BC293" s="169"/>
      <c r="BD293" s="237"/>
      <c r="BE293" s="237"/>
      <c r="BF293" s="34"/>
      <c r="BG293" s="680"/>
      <c r="BV293" s="754">
        <v>5</v>
      </c>
      <c r="BW293" s="754" t="s">
        <v>238</v>
      </c>
      <c r="CN293" s="781">
        <v>5</v>
      </c>
      <c r="CO293" s="781" t="s">
        <v>238</v>
      </c>
      <c r="CT293" s="754">
        <v>55</v>
      </c>
      <c r="CU293" s="754" t="s">
        <v>340</v>
      </c>
      <c r="DB293" s="857">
        <v>10</v>
      </c>
      <c r="DC293" s="857" t="s">
        <v>303</v>
      </c>
      <c r="DX293" s="889">
        <v>20</v>
      </c>
      <c r="DY293" s="889" t="s">
        <v>303</v>
      </c>
    </row>
    <row r="294" spans="1:139" ht="20.25" customHeight="1" x14ac:dyDescent="0.3">
      <c r="A294" s="615"/>
      <c r="B294" s="541">
        <f t="shared" si="20"/>
        <v>26</v>
      </c>
      <c r="C294" s="357" t="s">
        <v>592</v>
      </c>
      <c r="D294" s="355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8"/>
      <c r="M294" s="398"/>
      <c r="N294" s="300"/>
      <c r="O294" s="300"/>
      <c r="P294" s="169"/>
      <c r="Q294" s="169"/>
      <c r="R294" s="531"/>
      <c r="S294" s="531"/>
      <c r="T294" s="467"/>
      <c r="U294" s="468"/>
      <c r="V294" s="494"/>
      <c r="W294" s="494"/>
      <c r="X294" s="34"/>
      <c r="Y294" s="34"/>
      <c r="Z294" s="163"/>
      <c r="AA294" s="163"/>
      <c r="AB294" s="511"/>
      <c r="AC294" s="511"/>
      <c r="AD294" s="531"/>
      <c r="AE294" s="531"/>
      <c r="AF294" s="181"/>
      <c r="AG294" s="181"/>
      <c r="AH294" s="297"/>
      <c r="AI294" s="297"/>
      <c r="AJ294" s="32"/>
      <c r="AK294" s="32"/>
      <c r="AL294" s="567"/>
      <c r="AM294" s="567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4"/>
      <c r="AY294" s="644"/>
      <c r="AZ294" s="286"/>
      <c r="BA294" s="286"/>
      <c r="BB294" s="169"/>
      <c r="BC294" s="169"/>
      <c r="BD294" s="237"/>
      <c r="BE294" s="237"/>
      <c r="BF294" s="34"/>
      <c r="BG294" s="680"/>
      <c r="BX294" s="757">
        <v>10</v>
      </c>
      <c r="BY294" s="757" t="s">
        <v>235</v>
      </c>
      <c r="BZ294" s="732">
        <v>20</v>
      </c>
      <c r="CA294" s="732" t="s">
        <v>350</v>
      </c>
      <c r="CD294" s="775">
        <v>10</v>
      </c>
      <c r="CE294" s="778" t="s">
        <v>235</v>
      </c>
      <c r="CF294" s="781">
        <v>10</v>
      </c>
      <c r="CG294" s="781" t="s">
        <v>325</v>
      </c>
    </row>
    <row r="295" spans="1:139" ht="20.25" customHeight="1" x14ac:dyDescent="0.3">
      <c r="A295" s="1382"/>
      <c r="B295" s="541">
        <f t="shared" si="20"/>
        <v>27</v>
      </c>
      <c r="C295" s="357" t="s">
        <v>597</v>
      </c>
      <c r="D295" s="355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8"/>
      <c r="M295" s="398"/>
      <c r="N295" s="300"/>
      <c r="O295" s="300"/>
      <c r="P295" s="169"/>
      <c r="Q295" s="169"/>
      <c r="R295" s="531"/>
      <c r="S295" s="531"/>
      <c r="T295" s="467"/>
      <c r="U295" s="468"/>
      <c r="V295" s="494"/>
      <c r="W295" s="494"/>
      <c r="X295" s="34"/>
      <c r="Y295" s="34"/>
      <c r="Z295" s="163"/>
      <c r="AA295" s="163"/>
      <c r="AB295" s="511"/>
      <c r="AC295" s="511"/>
      <c r="AD295" s="531"/>
      <c r="AE295" s="531"/>
      <c r="AF295" s="181"/>
      <c r="AG295" s="181"/>
      <c r="AH295" s="297"/>
      <c r="AI295" s="297"/>
      <c r="AJ295" s="32"/>
      <c r="AK295" s="32"/>
      <c r="AL295" s="567"/>
      <c r="AM295" s="567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4"/>
      <c r="AY295" s="644"/>
      <c r="AZ295" s="286"/>
      <c r="BA295" s="286"/>
      <c r="BB295" s="169"/>
      <c r="BC295" s="169"/>
      <c r="BD295" s="237"/>
      <c r="BE295" s="237"/>
      <c r="BF295" s="34"/>
      <c r="BG295" s="680"/>
      <c r="CD295" s="775">
        <v>10</v>
      </c>
      <c r="CE295" s="778" t="s">
        <v>255</v>
      </c>
      <c r="CF295" s="781">
        <v>10</v>
      </c>
      <c r="CG295" s="781" t="s">
        <v>255</v>
      </c>
      <c r="CX295" s="709">
        <v>10</v>
      </c>
      <c r="CY295" s="709" t="s">
        <v>255</v>
      </c>
      <c r="DV295" s="854">
        <v>10</v>
      </c>
      <c r="DW295" s="854" t="s">
        <v>325</v>
      </c>
    </row>
    <row r="296" spans="1:139" ht="20.25" customHeight="1" x14ac:dyDescent="0.3">
      <c r="A296" s="1382"/>
      <c r="B296" s="541">
        <f t="shared" si="20"/>
        <v>28</v>
      </c>
      <c r="C296" s="357" t="s">
        <v>598</v>
      </c>
      <c r="D296" s="355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8"/>
      <c r="M296" s="398"/>
      <c r="N296" s="300"/>
      <c r="O296" s="300"/>
      <c r="P296" s="169"/>
      <c r="Q296" s="169"/>
      <c r="R296" s="531"/>
      <c r="S296" s="531"/>
      <c r="T296" s="467"/>
      <c r="U296" s="468"/>
      <c r="V296" s="494"/>
      <c r="W296" s="494"/>
      <c r="X296" s="34"/>
      <c r="Y296" s="34"/>
      <c r="Z296" s="163"/>
      <c r="AA296" s="163"/>
      <c r="AB296" s="511"/>
      <c r="AC296" s="511"/>
      <c r="AD296" s="531"/>
      <c r="AE296" s="531"/>
      <c r="AF296" s="181"/>
      <c r="AG296" s="181"/>
      <c r="AH296" s="297"/>
      <c r="AI296" s="297"/>
      <c r="AJ296" s="32"/>
      <c r="AK296" s="32"/>
      <c r="AL296" s="567"/>
      <c r="AM296" s="567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4"/>
      <c r="AY296" s="644"/>
      <c r="AZ296" s="286"/>
      <c r="BA296" s="286"/>
      <c r="BB296" s="169"/>
      <c r="BC296" s="169"/>
      <c r="BD296" s="237"/>
      <c r="BE296" s="237"/>
      <c r="BF296" s="34"/>
      <c r="BG296" s="680"/>
      <c r="BZ296" s="732">
        <v>10</v>
      </c>
      <c r="CA296" s="732" t="s">
        <v>305</v>
      </c>
      <c r="CD296" s="775">
        <v>20</v>
      </c>
      <c r="CE296" s="778" t="s">
        <v>255</v>
      </c>
    </row>
    <row r="297" spans="1:139" ht="20.25" customHeight="1" x14ac:dyDescent="0.3">
      <c r="A297" s="1382"/>
      <c r="B297" s="541">
        <f t="shared" si="20"/>
        <v>29</v>
      </c>
      <c r="C297" s="357" t="s">
        <v>609</v>
      </c>
      <c r="D297" s="355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8"/>
      <c r="M297" s="398"/>
      <c r="N297" s="300"/>
      <c r="O297" s="300"/>
      <c r="P297" s="169"/>
      <c r="Q297" s="169"/>
      <c r="R297" s="531"/>
      <c r="S297" s="531"/>
      <c r="T297" s="467"/>
      <c r="U297" s="468"/>
      <c r="V297" s="494"/>
      <c r="W297" s="494"/>
      <c r="X297" s="34"/>
      <c r="Y297" s="34"/>
      <c r="Z297" s="163"/>
      <c r="AA297" s="163"/>
      <c r="AB297" s="511"/>
      <c r="AC297" s="511"/>
      <c r="AD297" s="531"/>
      <c r="AE297" s="531"/>
      <c r="AF297" s="181"/>
      <c r="AG297" s="181"/>
      <c r="AH297" s="297"/>
      <c r="AI297" s="297"/>
      <c r="AJ297" s="32"/>
      <c r="AK297" s="32"/>
      <c r="AL297" s="567"/>
      <c r="AM297" s="567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4"/>
      <c r="AY297" s="644"/>
      <c r="AZ297" s="286"/>
      <c r="BA297" s="286"/>
      <c r="BB297" s="169"/>
      <c r="BC297" s="169"/>
      <c r="BD297" s="237"/>
      <c r="BE297" s="237"/>
      <c r="BF297" s="34"/>
      <c r="BG297" s="680"/>
      <c r="CD297" s="775">
        <v>20</v>
      </c>
      <c r="CE297" s="778" t="s">
        <v>325</v>
      </c>
      <c r="EH297" s="864">
        <v>10</v>
      </c>
      <c r="EI297" s="867" t="s">
        <v>235</v>
      </c>
    </row>
    <row r="298" spans="1:139" ht="20.25" customHeight="1" x14ac:dyDescent="0.3">
      <c r="A298" s="1382"/>
      <c r="B298" s="541">
        <f t="shared" si="20"/>
        <v>30</v>
      </c>
      <c r="C298" s="357" t="s">
        <v>616</v>
      </c>
      <c r="D298" s="355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8"/>
      <c r="M298" s="398"/>
      <c r="N298" s="300"/>
      <c r="O298" s="300"/>
      <c r="P298" s="169"/>
      <c r="Q298" s="169"/>
      <c r="R298" s="531"/>
      <c r="S298" s="531"/>
      <c r="T298" s="467"/>
      <c r="U298" s="468"/>
      <c r="V298" s="494"/>
      <c r="W298" s="494"/>
      <c r="X298" s="34"/>
      <c r="Y298" s="34"/>
      <c r="Z298" s="163"/>
      <c r="AA298" s="163"/>
      <c r="AB298" s="511"/>
      <c r="AC298" s="511"/>
      <c r="AD298" s="531"/>
      <c r="AE298" s="531"/>
      <c r="AF298" s="181"/>
      <c r="AG298" s="181"/>
      <c r="AH298" s="297"/>
      <c r="AI298" s="297"/>
      <c r="AJ298" s="32"/>
      <c r="AK298" s="32"/>
      <c r="AL298" s="567"/>
      <c r="AM298" s="567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4"/>
      <c r="AY298" s="644"/>
      <c r="AZ298" s="286"/>
      <c r="BA298" s="286"/>
      <c r="BB298" s="169"/>
      <c r="BC298" s="169"/>
      <c r="BD298" s="237"/>
      <c r="BE298" s="237"/>
      <c r="BF298" s="34"/>
      <c r="BG298" s="680"/>
      <c r="CP298" s="769">
        <v>20</v>
      </c>
      <c r="CQ298" s="772" t="s">
        <v>254</v>
      </c>
    </row>
    <row r="299" spans="1:139" ht="20.25" customHeight="1" x14ac:dyDescent="0.3">
      <c r="A299" s="1382"/>
      <c r="B299" s="541">
        <f t="shared" si="20"/>
        <v>31</v>
      </c>
      <c r="C299" s="357" t="s">
        <v>628</v>
      </c>
      <c r="D299" s="355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8"/>
      <c r="M299" s="398"/>
      <c r="N299" s="300"/>
      <c r="O299" s="300"/>
      <c r="P299" s="169"/>
      <c r="Q299" s="169"/>
      <c r="R299" s="531"/>
      <c r="S299" s="531"/>
      <c r="T299" s="467"/>
      <c r="U299" s="468"/>
      <c r="V299" s="494"/>
      <c r="W299" s="494"/>
      <c r="X299" s="34"/>
      <c r="Y299" s="34"/>
      <c r="Z299" s="163"/>
      <c r="AA299" s="163"/>
      <c r="AB299" s="511"/>
      <c r="AC299" s="511"/>
      <c r="AD299" s="531"/>
      <c r="AE299" s="531"/>
      <c r="AF299" s="181"/>
      <c r="AG299" s="181"/>
      <c r="AH299" s="297"/>
      <c r="AI299" s="297"/>
      <c r="AJ299" s="32"/>
      <c r="AK299" s="32"/>
      <c r="AL299" s="567"/>
      <c r="AM299" s="567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4"/>
      <c r="AY299" s="644"/>
      <c r="AZ299" s="286"/>
      <c r="BA299" s="286"/>
      <c r="BB299" s="169"/>
      <c r="BC299" s="169"/>
      <c r="BD299" s="237"/>
      <c r="BE299" s="237"/>
      <c r="BF299" s="34"/>
      <c r="BG299" s="680"/>
      <c r="CN299" s="781">
        <v>5</v>
      </c>
      <c r="CO299" s="781" t="s">
        <v>255</v>
      </c>
      <c r="CP299" s="769">
        <v>5</v>
      </c>
      <c r="CQ299" s="772" t="s">
        <v>255</v>
      </c>
      <c r="CX299" s="709">
        <v>10</v>
      </c>
      <c r="CY299" s="709" t="s">
        <v>302</v>
      </c>
      <c r="DF299" s="784">
        <v>10</v>
      </c>
      <c r="DG299" s="784" t="s">
        <v>302</v>
      </c>
    </row>
    <row r="300" spans="1:139" ht="20.25" customHeight="1" x14ac:dyDescent="0.3">
      <c r="A300" s="1382"/>
      <c r="B300" s="541">
        <f t="shared" si="20"/>
        <v>32</v>
      </c>
      <c r="C300" s="357" t="s">
        <v>629</v>
      </c>
      <c r="D300" s="355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8"/>
      <c r="M300" s="398"/>
      <c r="N300" s="300"/>
      <c r="O300" s="300"/>
      <c r="P300" s="169"/>
      <c r="Q300" s="169"/>
      <c r="R300" s="531"/>
      <c r="S300" s="531"/>
      <c r="T300" s="467"/>
      <c r="U300" s="468"/>
      <c r="V300" s="494"/>
      <c r="W300" s="494"/>
      <c r="X300" s="34"/>
      <c r="Y300" s="34"/>
      <c r="Z300" s="163"/>
      <c r="AA300" s="163"/>
      <c r="AB300" s="511"/>
      <c r="AC300" s="511"/>
      <c r="AD300" s="531"/>
      <c r="AE300" s="531"/>
      <c r="AF300" s="181"/>
      <c r="AG300" s="181"/>
      <c r="AH300" s="297"/>
      <c r="AI300" s="297"/>
      <c r="AJ300" s="32"/>
      <c r="AK300" s="32"/>
      <c r="AL300" s="567"/>
      <c r="AM300" s="567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4"/>
      <c r="AY300" s="644"/>
      <c r="AZ300" s="286"/>
      <c r="BA300" s="286"/>
      <c r="BB300" s="169"/>
      <c r="BC300" s="169"/>
      <c r="BD300" s="237"/>
      <c r="BE300" s="237"/>
      <c r="BF300" s="34"/>
      <c r="BG300" s="680"/>
      <c r="CN300" s="781">
        <v>10</v>
      </c>
      <c r="CO300" s="781" t="s">
        <v>325</v>
      </c>
      <c r="DR300" s="883">
        <v>20</v>
      </c>
      <c r="DS300" s="886" t="s">
        <v>255</v>
      </c>
    </row>
    <row r="301" spans="1:139" ht="20.25" customHeight="1" x14ac:dyDescent="0.3">
      <c r="A301" s="1382"/>
      <c r="B301" s="541">
        <f t="shared" si="20"/>
        <v>33</v>
      </c>
      <c r="C301" s="357" t="s">
        <v>630</v>
      </c>
      <c r="D301" s="355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8"/>
      <c r="M301" s="398"/>
      <c r="N301" s="300"/>
      <c r="O301" s="300"/>
      <c r="P301" s="169"/>
      <c r="Q301" s="169"/>
      <c r="R301" s="531"/>
      <c r="S301" s="531"/>
      <c r="T301" s="467"/>
      <c r="U301" s="468"/>
      <c r="V301" s="494"/>
      <c r="W301" s="494"/>
      <c r="X301" s="34"/>
      <c r="Y301" s="34"/>
      <c r="Z301" s="163"/>
      <c r="AA301" s="163"/>
      <c r="AB301" s="511"/>
      <c r="AC301" s="511"/>
      <c r="AD301" s="531"/>
      <c r="AE301" s="531"/>
      <c r="AF301" s="181"/>
      <c r="AG301" s="181"/>
      <c r="AH301" s="297"/>
      <c r="AI301" s="297"/>
      <c r="AJ301" s="32"/>
      <c r="AK301" s="32"/>
      <c r="AL301" s="567"/>
      <c r="AM301" s="567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4"/>
      <c r="AY301" s="644"/>
      <c r="AZ301" s="286"/>
      <c r="BA301" s="286"/>
      <c r="BB301" s="169"/>
      <c r="BC301" s="169"/>
      <c r="BD301" s="237"/>
      <c r="BE301" s="237"/>
      <c r="BF301" s="34"/>
      <c r="BG301" s="680"/>
      <c r="CP301" s="769">
        <v>10</v>
      </c>
      <c r="CQ301" s="772" t="s">
        <v>255</v>
      </c>
      <c r="CT301" s="754">
        <v>10</v>
      </c>
      <c r="CU301" s="754" t="s">
        <v>254</v>
      </c>
      <c r="CX301" s="709">
        <v>10</v>
      </c>
      <c r="CY301" s="709" t="s">
        <v>343</v>
      </c>
    </row>
    <row r="302" spans="1:139" ht="20.25" customHeight="1" x14ac:dyDescent="0.3">
      <c r="A302" s="1382"/>
      <c r="B302" s="541">
        <f t="shared" si="20"/>
        <v>34</v>
      </c>
      <c r="C302" s="357" t="s">
        <v>637</v>
      </c>
      <c r="D302" s="355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8"/>
      <c r="M302" s="398"/>
      <c r="N302" s="300"/>
      <c r="O302" s="300"/>
      <c r="P302" s="169"/>
      <c r="Q302" s="169"/>
      <c r="R302" s="531"/>
      <c r="S302" s="531"/>
      <c r="T302" s="467"/>
      <c r="U302" s="468"/>
      <c r="V302" s="494"/>
      <c r="W302" s="494"/>
      <c r="X302" s="34"/>
      <c r="Y302" s="34"/>
      <c r="Z302" s="163"/>
      <c r="AA302" s="163"/>
      <c r="AB302" s="511"/>
      <c r="AC302" s="511"/>
      <c r="AD302" s="531"/>
      <c r="AE302" s="531"/>
      <c r="AF302" s="181"/>
      <c r="AG302" s="181"/>
      <c r="AH302" s="297"/>
      <c r="AI302" s="297"/>
      <c r="AJ302" s="32"/>
      <c r="AK302" s="32"/>
      <c r="AL302" s="567"/>
      <c r="AM302" s="567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4"/>
      <c r="AY302" s="644"/>
      <c r="AZ302" s="286"/>
      <c r="BA302" s="286"/>
      <c r="BB302" s="169"/>
      <c r="BC302" s="169"/>
      <c r="BD302" s="237"/>
      <c r="BE302" s="237"/>
      <c r="BF302" s="34"/>
      <c r="BG302" s="680"/>
      <c r="CT302" s="754">
        <v>10</v>
      </c>
      <c r="CU302" s="754" t="s">
        <v>255</v>
      </c>
      <c r="CX302" s="709">
        <v>30</v>
      </c>
      <c r="CY302" s="709" t="s">
        <v>255</v>
      </c>
      <c r="DB302" s="857">
        <v>10</v>
      </c>
      <c r="DC302" s="857" t="s">
        <v>325</v>
      </c>
      <c r="DF302" s="784">
        <v>10</v>
      </c>
      <c r="DG302" s="784" t="s">
        <v>305</v>
      </c>
      <c r="DR302" s="883">
        <v>10</v>
      </c>
      <c r="DS302" s="886" t="s">
        <v>325</v>
      </c>
    </row>
    <row r="303" spans="1:139" ht="20.25" customHeight="1" x14ac:dyDescent="0.3">
      <c r="A303" s="1382"/>
      <c r="B303" s="541">
        <f t="shared" si="20"/>
        <v>35</v>
      </c>
      <c r="C303" s="357" t="s">
        <v>661</v>
      </c>
      <c r="D303" s="355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8"/>
      <c r="M303" s="398"/>
      <c r="N303" s="300"/>
      <c r="O303" s="300"/>
      <c r="P303" s="169"/>
      <c r="Q303" s="169"/>
      <c r="R303" s="531"/>
      <c r="S303" s="531"/>
      <c r="T303" s="467"/>
      <c r="U303" s="468"/>
      <c r="V303" s="494"/>
      <c r="W303" s="494"/>
      <c r="X303" s="34"/>
      <c r="Y303" s="34"/>
      <c r="Z303" s="163"/>
      <c r="AA303" s="163"/>
      <c r="AB303" s="511"/>
      <c r="AC303" s="511"/>
      <c r="AD303" s="531"/>
      <c r="AE303" s="531"/>
      <c r="AF303" s="181"/>
      <c r="AG303" s="181"/>
      <c r="AH303" s="297"/>
      <c r="AI303" s="297"/>
      <c r="AJ303" s="32"/>
      <c r="AK303" s="32"/>
      <c r="AL303" s="567"/>
      <c r="AM303" s="567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4"/>
      <c r="AY303" s="644"/>
      <c r="AZ303" s="286"/>
      <c r="BA303" s="286"/>
      <c r="BB303" s="169"/>
      <c r="BC303" s="169"/>
      <c r="BD303" s="237"/>
      <c r="BE303" s="237"/>
      <c r="BF303" s="34"/>
      <c r="BG303" s="680"/>
      <c r="DX303" s="889">
        <v>30</v>
      </c>
      <c r="DY303" s="889" t="s">
        <v>325</v>
      </c>
    </row>
    <row r="304" spans="1:139" ht="20.25" customHeight="1" x14ac:dyDescent="0.3">
      <c r="A304" s="1382"/>
      <c r="B304" s="541">
        <f t="shared" si="20"/>
        <v>36</v>
      </c>
      <c r="C304" s="357" t="s">
        <v>660</v>
      </c>
      <c r="D304" s="355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8"/>
      <c r="M304" s="398"/>
      <c r="N304" s="300"/>
      <c r="O304" s="300"/>
      <c r="P304" s="169"/>
      <c r="Q304" s="169"/>
      <c r="R304" s="531"/>
      <c r="S304" s="531"/>
      <c r="T304" s="467"/>
      <c r="U304" s="468"/>
      <c r="V304" s="494"/>
      <c r="W304" s="494"/>
      <c r="X304" s="34"/>
      <c r="Y304" s="34"/>
      <c r="Z304" s="163"/>
      <c r="AA304" s="163"/>
      <c r="AB304" s="511"/>
      <c r="AC304" s="511"/>
      <c r="AD304" s="531"/>
      <c r="AE304" s="531"/>
      <c r="AF304" s="181"/>
      <c r="AG304" s="181"/>
      <c r="AH304" s="297"/>
      <c r="AI304" s="297"/>
      <c r="AJ304" s="32"/>
      <c r="AK304" s="32"/>
      <c r="AL304" s="567"/>
      <c r="AM304" s="567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4"/>
      <c r="AY304" s="644"/>
      <c r="AZ304" s="286"/>
      <c r="BA304" s="286"/>
      <c r="BB304" s="169"/>
      <c r="BC304" s="169"/>
      <c r="BD304" s="237"/>
      <c r="BE304" s="237"/>
      <c r="BF304" s="34"/>
      <c r="BG304" s="680"/>
      <c r="DT304" s="851">
        <v>10</v>
      </c>
      <c r="DU304" s="851" t="s">
        <v>343</v>
      </c>
    </row>
    <row r="305" spans="1:139" ht="20.25" customHeight="1" x14ac:dyDescent="0.3">
      <c r="A305" s="1382"/>
      <c r="B305" s="541">
        <f t="shared" si="20"/>
        <v>37</v>
      </c>
      <c r="C305" s="357" t="s">
        <v>665</v>
      </c>
      <c r="D305" s="355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8"/>
      <c r="M305" s="398"/>
      <c r="N305" s="300"/>
      <c r="O305" s="300"/>
      <c r="P305" s="169"/>
      <c r="Q305" s="169"/>
      <c r="R305" s="531"/>
      <c r="S305" s="531"/>
      <c r="T305" s="467"/>
      <c r="U305" s="468"/>
      <c r="V305" s="494"/>
      <c r="W305" s="494"/>
      <c r="X305" s="34"/>
      <c r="Y305" s="34"/>
      <c r="Z305" s="163"/>
      <c r="AA305" s="163"/>
      <c r="AB305" s="511"/>
      <c r="AC305" s="511"/>
      <c r="AD305" s="531"/>
      <c r="AE305" s="531"/>
      <c r="AF305" s="181"/>
      <c r="AG305" s="181"/>
      <c r="AH305" s="297"/>
      <c r="AI305" s="297"/>
      <c r="AJ305" s="32"/>
      <c r="AK305" s="32"/>
      <c r="AL305" s="567"/>
      <c r="AM305" s="567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4"/>
      <c r="AY305" s="644"/>
      <c r="AZ305" s="286"/>
      <c r="BA305" s="286"/>
      <c r="BB305" s="169"/>
      <c r="BC305" s="169"/>
      <c r="BD305" s="237"/>
      <c r="BE305" s="237"/>
      <c r="BF305" s="34"/>
      <c r="BG305" s="680"/>
    </row>
    <row r="306" spans="1:139" ht="20.25" customHeight="1" x14ac:dyDescent="0.3">
      <c r="A306" s="1382"/>
      <c r="B306" s="541">
        <f t="shared" si="20"/>
        <v>38</v>
      </c>
      <c r="C306" s="357" t="s">
        <v>666</v>
      </c>
      <c r="D306" s="355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8"/>
      <c r="M306" s="398"/>
      <c r="N306" s="300"/>
      <c r="O306" s="300"/>
      <c r="P306" s="169"/>
      <c r="Q306" s="169"/>
      <c r="R306" s="531"/>
      <c r="S306" s="531"/>
      <c r="T306" s="467"/>
      <c r="U306" s="468"/>
      <c r="V306" s="494"/>
      <c r="W306" s="494"/>
      <c r="X306" s="34"/>
      <c r="Y306" s="34"/>
      <c r="Z306" s="163"/>
      <c r="AA306" s="163"/>
      <c r="AB306" s="511"/>
      <c r="AC306" s="511"/>
      <c r="AD306" s="531"/>
      <c r="AE306" s="531"/>
      <c r="AF306" s="181"/>
      <c r="AG306" s="181"/>
      <c r="AH306" s="297"/>
      <c r="AI306" s="297"/>
      <c r="AJ306" s="32"/>
      <c r="AK306" s="32"/>
      <c r="AL306" s="567"/>
      <c r="AM306" s="567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4"/>
      <c r="AY306" s="644"/>
      <c r="AZ306" s="286"/>
      <c r="BA306" s="286"/>
      <c r="BB306" s="169"/>
      <c r="BC306" s="169"/>
      <c r="BD306" s="237"/>
      <c r="BE306" s="237"/>
      <c r="BF306" s="34"/>
      <c r="BG306" s="680"/>
    </row>
    <row r="307" spans="1:139" ht="20.25" customHeight="1" x14ac:dyDescent="0.3">
      <c r="A307" s="1382"/>
      <c r="B307" s="541">
        <f t="shared" si="20"/>
        <v>39</v>
      </c>
      <c r="C307" s="357" t="s">
        <v>667</v>
      </c>
      <c r="D307" s="355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8"/>
      <c r="M307" s="398"/>
      <c r="N307" s="300"/>
      <c r="O307" s="300"/>
      <c r="P307" s="169"/>
      <c r="Q307" s="169"/>
      <c r="R307" s="531"/>
      <c r="S307" s="531"/>
      <c r="T307" s="467"/>
      <c r="U307" s="468"/>
      <c r="V307" s="494"/>
      <c r="W307" s="494"/>
      <c r="X307" s="34"/>
      <c r="Y307" s="34"/>
      <c r="Z307" s="163"/>
      <c r="AA307" s="163"/>
      <c r="AB307" s="511"/>
      <c r="AC307" s="511"/>
      <c r="AD307" s="531"/>
      <c r="AE307" s="531"/>
      <c r="AF307" s="181"/>
      <c r="AG307" s="181"/>
      <c r="AH307" s="297"/>
      <c r="AI307" s="297"/>
      <c r="AJ307" s="32"/>
      <c r="AK307" s="32"/>
      <c r="AL307" s="567"/>
      <c r="AM307" s="567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4"/>
      <c r="AY307" s="644"/>
      <c r="AZ307" s="286"/>
      <c r="BA307" s="286"/>
      <c r="BB307" s="169"/>
      <c r="BC307" s="169"/>
      <c r="BD307" s="237"/>
      <c r="BE307" s="237"/>
      <c r="BF307" s="34"/>
      <c r="BG307" s="680"/>
    </row>
    <row r="308" spans="1:139" ht="20.25" customHeight="1" x14ac:dyDescent="0.3">
      <c r="A308" s="1382"/>
      <c r="B308" s="541">
        <f t="shared" si="20"/>
        <v>40</v>
      </c>
      <c r="C308" s="357" t="s">
        <v>672</v>
      </c>
      <c r="D308" s="355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8"/>
      <c r="M308" s="398"/>
      <c r="N308" s="300"/>
      <c r="O308" s="300"/>
      <c r="P308" s="169"/>
      <c r="Q308" s="169"/>
      <c r="R308" s="531"/>
      <c r="S308" s="531"/>
      <c r="T308" s="467"/>
      <c r="U308" s="468"/>
      <c r="V308" s="494"/>
      <c r="W308" s="494"/>
      <c r="X308" s="34"/>
      <c r="Y308" s="34"/>
      <c r="Z308" s="163"/>
      <c r="AA308" s="163"/>
      <c r="AB308" s="511"/>
      <c r="AC308" s="511"/>
      <c r="AD308" s="531"/>
      <c r="AE308" s="531"/>
      <c r="AF308" s="181"/>
      <c r="AG308" s="181"/>
      <c r="AH308" s="297"/>
      <c r="AI308" s="297"/>
      <c r="AJ308" s="32"/>
      <c r="AK308" s="32"/>
      <c r="AL308" s="567"/>
      <c r="AM308" s="567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4"/>
      <c r="AY308" s="644"/>
      <c r="AZ308" s="286"/>
      <c r="BA308" s="286"/>
      <c r="BB308" s="169"/>
      <c r="BC308" s="169"/>
      <c r="BD308" s="237"/>
      <c r="BE308" s="237"/>
      <c r="BF308" s="34"/>
      <c r="BG308" s="680"/>
      <c r="DR308" s="883">
        <v>10</v>
      </c>
      <c r="DS308" s="886" t="s">
        <v>302</v>
      </c>
      <c r="DT308" s="851">
        <v>10</v>
      </c>
      <c r="DU308" s="851" t="s">
        <v>254</v>
      </c>
    </row>
    <row r="309" spans="1:139" ht="20.25" customHeight="1" x14ac:dyDescent="0.3">
      <c r="A309" s="1382"/>
      <c r="B309" s="541">
        <f t="shared" si="20"/>
        <v>41</v>
      </c>
      <c r="C309" s="357" t="s">
        <v>673</v>
      </c>
      <c r="D309" s="355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8"/>
      <c r="M309" s="398"/>
      <c r="N309" s="300"/>
      <c r="O309" s="300"/>
      <c r="P309" s="169"/>
      <c r="Q309" s="169"/>
      <c r="R309" s="531"/>
      <c r="S309" s="531"/>
      <c r="T309" s="467"/>
      <c r="U309" s="468"/>
      <c r="V309" s="494"/>
      <c r="W309" s="494"/>
      <c r="X309" s="34"/>
      <c r="Y309" s="34"/>
      <c r="Z309" s="163"/>
      <c r="AA309" s="163"/>
      <c r="AB309" s="511"/>
      <c r="AC309" s="511"/>
      <c r="AD309" s="531"/>
      <c r="AE309" s="531"/>
      <c r="AF309" s="181"/>
      <c r="AG309" s="181"/>
      <c r="AH309" s="297"/>
      <c r="AI309" s="297"/>
      <c r="AJ309" s="32"/>
      <c r="AK309" s="32"/>
      <c r="AL309" s="567"/>
      <c r="AM309" s="567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4"/>
      <c r="AY309" s="644"/>
      <c r="AZ309" s="286"/>
      <c r="BA309" s="286"/>
      <c r="BB309" s="169"/>
      <c r="BC309" s="169"/>
      <c r="BD309" s="237"/>
      <c r="BE309" s="237"/>
      <c r="BF309" s="34"/>
      <c r="BG309" s="680"/>
      <c r="DR309" s="883">
        <v>10</v>
      </c>
      <c r="DS309" s="886" t="s">
        <v>343</v>
      </c>
    </row>
    <row r="310" spans="1:139" ht="20.25" customHeight="1" x14ac:dyDescent="0.3">
      <c r="A310" s="1382"/>
      <c r="B310" s="541">
        <f t="shared" si="20"/>
        <v>42</v>
      </c>
      <c r="C310" s="357" t="s">
        <v>677</v>
      </c>
      <c r="D310" s="355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8"/>
      <c r="M310" s="398"/>
      <c r="N310" s="300"/>
      <c r="O310" s="300"/>
      <c r="P310" s="169"/>
      <c r="Q310" s="169"/>
      <c r="R310" s="531"/>
      <c r="S310" s="531"/>
      <c r="T310" s="467"/>
      <c r="U310" s="468"/>
      <c r="V310" s="494"/>
      <c r="W310" s="494"/>
      <c r="X310" s="34"/>
      <c r="Y310" s="34"/>
      <c r="Z310" s="163"/>
      <c r="AA310" s="163"/>
      <c r="AB310" s="511"/>
      <c r="AC310" s="511"/>
      <c r="AD310" s="531"/>
      <c r="AE310" s="531"/>
      <c r="AF310" s="181"/>
      <c r="AG310" s="181"/>
      <c r="AH310" s="297"/>
      <c r="AI310" s="297"/>
      <c r="AJ310" s="32"/>
      <c r="AK310" s="32"/>
      <c r="AL310" s="567"/>
      <c r="AM310" s="567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4"/>
      <c r="AY310" s="644"/>
      <c r="AZ310" s="286"/>
      <c r="BA310" s="286"/>
      <c r="BB310" s="169"/>
      <c r="BC310" s="169"/>
      <c r="BD310" s="237"/>
      <c r="BE310" s="237"/>
      <c r="BF310" s="34"/>
      <c r="BG310" s="680"/>
    </row>
    <row r="311" spans="1:139" ht="20.25" customHeight="1" x14ac:dyDescent="0.3">
      <c r="A311" s="1382"/>
      <c r="B311" s="541">
        <f t="shared" si="20"/>
        <v>43</v>
      </c>
      <c r="C311" s="357"/>
      <c r="D311" s="355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8"/>
      <c r="M311" s="398"/>
      <c r="N311" s="300"/>
      <c r="O311" s="300"/>
      <c r="P311" s="169"/>
      <c r="Q311" s="169"/>
      <c r="R311" s="531"/>
      <c r="S311" s="531"/>
      <c r="T311" s="467"/>
      <c r="U311" s="468"/>
      <c r="V311" s="494"/>
      <c r="W311" s="494"/>
      <c r="X311" s="34"/>
      <c r="Y311" s="34"/>
      <c r="Z311" s="163"/>
      <c r="AA311" s="163"/>
      <c r="AB311" s="511"/>
      <c r="AC311" s="511"/>
      <c r="AD311" s="531"/>
      <c r="AE311" s="531"/>
      <c r="AF311" s="181"/>
      <c r="AG311" s="181"/>
      <c r="AH311" s="297"/>
      <c r="AI311" s="297"/>
      <c r="AJ311" s="32"/>
      <c r="AK311" s="32"/>
      <c r="AL311" s="567"/>
      <c r="AM311" s="567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4"/>
      <c r="AY311" s="644"/>
      <c r="AZ311" s="286"/>
      <c r="BA311" s="286"/>
      <c r="BB311" s="169"/>
      <c r="BC311" s="169"/>
      <c r="BD311" s="237"/>
      <c r="BE311" s="237"/>
      <c r="BF311" s="34"/>
      <c r="BG311" s="680"/>
    </row>
    <row r="312" spans="1:139" ht="20.25" customHeight="1" x14ac:dyDescent="0.3">
      <c r="A312" s="1382"/>
      <c r="B312" s="541">
        <f t="shared" si="20"/>
        <v>44</v>
      </c>
      <c r="C312" s="357"/>
      <c r="D312" s="355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8"/>
      <c r="M312" s="398"/>
      <c r="N312" s="300"/>
      <c r="O312" s="300"/>
      <c r="P312" s="169"/>
      <c r="Q312" s="169"/>
      <c r="R312" s="531"/>
      <c r="S312" s="531"/>
      <c r="T312" s="467"/>
      <c r="U312" s="468"/>
      <c r="V312" s="494"/>
      <c r="W312" s="494"/>
      <c r="X312" s="34"/>
      <c r="Y312" s="34"/>
      <c r="Z312" s="163"/>
      <c r="AA312" s="163"/>
      <c r="AB312" s="511"/>
      <c r="AC312" s="511"/>
      <c r="AD312" s="531"/>
      <c r="AE312" s="531"/>
      <c r="AF312" s="181"/>
      <c r="AG312" s="181"/>
      <c r="AH312" s="297"/>
      <c r="AI312" s="297"/>
      <c r="AJ312" s="32"/>
      <c r="AK312" s="32"/>
      <c r="AL312" s="567"/>
      <c r="AM312" s="567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4"/>
      <c r="AY312" s="644"/>
      <c r="AZ312" s="286"/>
      <c r="BA312" s="286"/>
      <c r="BB312" s="169"/>
      <c r="BC312" s="169"/>
      <c r="BD312" s="237"/>
      <c r="BE312" s="237"/>
      <c r="BF312" s="34"/>
      <c r="BG312" s="680"/>
    </row>
    <row r="313" spans="1:139" ht="20.25" customHeight="1" x14ac:dyDescent="0.3">
      <c r="A313" s="1382"/>
      <c r="B313" s="541">
        <f t="shared" si="20"/>
        <v>45</v>
      </c>
      <c r="C313" s="357"/>
      <c r="D313" s="355"/>
      <c r="E313" s="278"/>
      <c r="F313" s="278"/>
      <c r="G313" s="278"/>
      <c r="H313" s="241"/>
      <c r="I313" s="237"/>
      <c r="J313" s="297"/>
      <c r="K313" s="297"/>
      <c r="L313" s="398"/>
      <c r="M313" s="398"/>
      <c r="N313" s="300"/>
      <c r="O313" s="300"/>
      <c r="P313" s="169"/>
      <c r="Q313" s="169"/>
      <c r="R313" s="531"/>
      <c r="S313" s="531"/>
      <c r="T313" s="467"/>
      <c r="U313" s="468"/>
      <c r="V313" s="494"/>
      <c r="W313" s="494"/>
      <c r="X313" s="34"/>
      <c r="Y313" s="34"/>
      <c r="Z313" s="163"/>
      <c r="AA313" s="163"/>
      <c r="AB313" s="511"/>
      <c r="AC313" s="511"/>
      <c r="AD313" s="531"/>
      <c r="AE313" s="531"/>
      <c r="AF313" s="181"/>
      <c r="AG313" s="181"/>
      <c r="AH313" s="297"/>
      <c r="AI313" s="297"/>
      <c r="AJ313" s="32"/>
      <c r="AK313" s="32"/>
      <c r="AL313" s="567"/>
      <c r="AM313" s="567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4"/>
      <c r="AY313" s="644"/>
      <c r="AZ313" s="286"/>
      <c r="BA313" s="286"/>
      <c r="BB313" s="169"/>
      <c r="BC313" s="169"/>
      <c r="BD313" s="237"/>
      <c r="BE313" s="237"/>
      <c r="BF313" s="34"/>
      <c r="BG313" s="680"/>
    </row>
    <row r="314" spans="1:139" ht="20.25" customHeight="1" x14ac:dyDescent="0.3">
      <c r="A314" s="1383"/>
      <c r="B314" s="541">
        <f t="shared" si="20"/>
        <v>46</v>
      </c>
      <c r="C314" s="357"/>
      <c r="D314" s="355"/>
      <c r="E314" s="278"/>
      <c r="F314" s="278"/>
      <c r="G314" s="278"/>
      <c r="H314" s="241"/>
      <c r="I314" s="237"/>
      <c r="J314" s="297"/>
      <c r="K314" s="297"/>
      <c r="L314" s="398"/>
      <c r="M314" s="398"/>
      <c r="N314" s="300"/>
      <c r="O314" s="300"/>
      <c r="P314" s="169"/>
      <c r="Q314" s="169"/>
      <c r="R314" s="531"/>
      <c r="S314" s="531"/>
      <c r="T314" s="467"/>
      <c r="U314" s="468"/>
      <c r="V314" s="494"/>
      <c r="W314" s="494"/>
      <c r="X314" s="34"/>
      <c r="Y314" s="34"/>
      <c r="Z314" s="163"/>
      <c r="AA314" s="163"/>
      <c r="AB314" s="511"/>
      <c r="AC314" s="511"/>
      <c r="AD314" s="531"/>
      <c r="AE314" s="531"/>
      <c r="AF314" s="181"/>
      <c r="AG314" s="181"/>
      <c r="AH314" s="297"/>
      <c r="AI314" s="297"/>
      <c r="AJ314" s="32"/>
      <c r="AK314" s="32"/>
      <c r="AL314" s="567"/>
      <c r="AM314" s="567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4"/>
      <c r="AY314" s="644"/>
      <c r="AZ314" s="286"/>
      <c r="BA314" s="286"/>
      <c r="BB314" s="169"/>
      <c r="BC314" s="169"/>
      <c r="BD314" s="237"/>
      <c r="BE314" s="237"/>
      <c r="BF314" s="34"/>
      <c r="BG314" s="680"/>
    </row>
    <row r="315" spans="1:139" s="369" customFormat="1" x14ac:dyDescent="0.3">
      <c r="A315" s="390" t="s">
        <v>465</v>
      </c>
      <c r="B315" s="541">
        <v>1</v>
      </c>
      <c r="C315" s="370" t="s">
        <v>473</v>
      </c>
      <c r="D315" s="355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8"/>
      <c r="M315" s="398"/>
      <c r="N315" s="300"/>
      <c r="O315" s="300"/>
      <c r="P315" s="169"/>
      <c r="Q315" s="169"/>
      <c r="R315" s="531"/>
      <c r="S315" s="531"/>
      <c r="T315" s="468"/>
      <c r="U315" s="468"/>
      <c r="V315" s="494"/>
      <c r="W315" s="494"/>
      <c r="X315" s="34"/>
      <c r="Y315" s="34"/>
      <c r="Z315" s="163"/>
      <c r="AA315" s="163"/>
      <c r="AB315" s="511"/>
      <c r="AC315" s="511"/>
      <c r="AD315" s="531"/>
      <c r="AE315" s="531"/>
      <c r="AF315" s="181"/>
      <c r="AG315" s="181"/>
      <c r="AH315" s="297"/>
      <c r="AI315" s="297"/>
      <c r="AJ315" s="32"/>
      <c r="AK315" s="32"/>
      <c r="AL315" s="567"/>
      <c r="AM315" s="567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4"/>
      <c r="AY315" s="644"/>
      <c r="AZ315" s="286"/>
      <c r="BA315" s="286"/>
      <c r="BB315" s="169"/>
      <c r="BC315" s="169"/>
      <c r="BD315" s="237"/>
      <c r="BE315" s="237"/>
      <c r="BF315" s="34"/>
      <c r="BG315" s="680"/>
      <c r="BH315" s="703"/>
      <c r="BI315" s="703"/>
      <c r="BJ315" s="709"/>
      <c r="BK315" s="709"/>
      <c r="BL315" s="714"/>
      <c r="BM315" s="714"/>
      <c r="BN315" s="727"/>
      <c r="BO315" s="727"/>
      <c r="BP315" s="732"/>
      <c r="BQ315" s="732"/>
      <c r="BR315" s="737"/>
      <c r="BS315" s="737"/>
      <c r="BT315" s="742"/>
      <c r="BU315" s="742"/>
      <c r="BV315" s="754"/>
      <c r="BW315" s="754"/>
      <c r="BX315" s="757"/>
      <c r="BY315" s="757"/>
      <c r="BZ315" s="732"/>
      <c r="CA315" s="732"/>
      <c r="CB315" s="772"/>
      <c r="CC315" s="769"/>
      <c r="CD315" s="775"/>
      <c r="CE315" s="778"/>
      <c r="CF315" s="781"/>
      <c r="CG315" s="781"/>
      <c r="CH315" s="754"/>
      <c r="CI315" s="784"/>
      <c r="CJ315" s="814"/>
      <c r="CK315" s="817"/>
      <c r="CL315" s="825"/>
      <c r="CM315" s="825"/>
      <c r="CN315" s="781"/>
      <c r="CO315" s="781"/>
      <c r="CP315" s="769"/>
      <c r="CQ315" s="772"/>
      <c r="CR315" s="835"/>
      <c r="CS315" s="832"/>
      <c r="CT315" s="754"/>
      <c r="CU315" s="754"/>
      <c r="CV315" s="848"/>
      <c r="CW315" s="851"/>
      <c r="CX315" s="709"/>
      <c r="CY315" s="709"/>
      <c r="CZ315" s="854"/>
      <c r="DA315" s="854"/>
      <c r="DB315" s="857"/>
      <c r="DC315" s="857"/>
      <c r="DD315" s="709"/>
      <c r="DE315" s="709"/>
      <c r="DF315" s="784"/>
      <c r="DG315" s="784"/>
      <c r="DH315" s="781"/>
      <c r="DI315" s="781"/>
      <c r="DJ315" s="864"/>
      <c r="DK315" s="867"/>
      <c r="DL315" s="874"/>
      <c r="DM315" s="874"/>
      <c r="DN315" s="784"/>
      <c r="DO315" s="784"/>
      <c r="DP315" s="825"/>
      <c r="DQ315" s="825"/>
      <c r="DR315" s="883"/>
      <c r="DS315" s="886"/>
      <c r="DT315" s="851"/>
      <c r="DU315" s="851"/>
      <c r="DV315" s="854"/>
      <c r="DW315" s="854"/>
      <c r="DX315" s="889"/>
      <c r="DY315" s="889"/>
      <c r="DZ315" s="892"/>
      <c r="EA315" s="892"/>
      <c r="EB315" s="754"/>
      <c r="EC315" s="754"/>
      <c r="ED315" s="901"/>
      <c r="EE315" s="901"/>
      <c r="EF315" s="908"/>
      <c r="EG315" s="911"/>
      <c r="EH315" s="864"/>
      <c r="EI315" s="867"/>
    </row>
    <row r="316" spans="1:139" s="369" customFormat="1" x14ac:dyDescent="0.3">
      <c r="A316" s="391"/>
      <c r="B316" s="541">
        <f>B315+1</f>
        <v>2</v>
      </c>
      <c r="C316" s="370" t="s">
        <v>474</v>
      </c>
      <c r="D316" s="355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8"/>
      <c r="M316" s="398"/>
      <c r="N316" s="300"/>
      <c r="O316" s="300"/>
      <c r="P316" s="169"/>
      <c r="Q316" s="169"/>
      <c r="R316" s="531"/>
      <c r="S316" s="531"/>
      <c r="T316" s="468"/>
      <c r="U316" s="468"/>
      <c r="V316" s="494"/>
      <c r="W316" s="494"/>
      <c r="X316" s="34"/>
      <c r="Y316" s="34"/>
      <c r="Z316" s="163"/>
      <c r="AA316" s="163"/>
      <c r="AB316" s="511"/>
      <c r="AC316" s="511"/>
      <c r="AD316" s="531"/>
      <c r="AE316" s="531"/>
      <c r="AF316" s="181"/>
      <c r="AG316" s="181"/>
      <c r="AH316" s="297"/>
      <c r="AI316" s="297"/>
      <c r="AJ316" s="32"/>
      <c r="AK316" s="32"/>
      <c r="AL316" s="567"/>
      <c r="AM316" s="567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248</v>
      </c>
      <c r="AX316" s="644"/>
      <c r="AY316" s="644"/>
      <c r="AZ316" s="286"/>
      <c r="BA316" s="286"/>
      <c r="BB316" s="169"/>
      <c r="BC316" s="169"/>
      <c r="BD316" s="237"/>
      <c r="BE316" s="237"/>
      <c r="BF316" s="34"/>
      <c r="BG316" s="680"/>
      <c r="BH316" s="703"/>
      <c r="BI316" s="703"/>
      <c r="BJ316" s="709"/>
      <c r="BK316" s="709"/>
      <c r="BL316" s="714"/>
      <c r="BM316" s="714"/>
      <c r="BN316" s="727"/>
      <c r="BO316" s="727"/>
      <c r="BP316" s="732"/>
      <c r="BQ316" s="732"/>
      <c r="BR316" s="737"/>
      <c r="BS316" s="737"/>
      <c r="BT316" s="742"/>
      <c r="BU316" s="742"/>
      <c r="BV316" s="754"/>
      <c r="BW316" s="754"/>
      <c r="BX316" s="757"/>
      <c r="BY316" s="757"/>
      <c r="BZ316" s="732">
        <v>5</v>
      </c>
      <c r="CA316" s="732" t="s">
        <v>248</v>
      </c>
      <c r="CB316" s="772"/>
      <c r="CC316" s="769"/>
      <c r="CD316" s="775"/>
      <c r="CE316" s="778"/>
      <c r="CF316" s="781"/>
      <c r="CG316" s="781"/>
      <c r="CH316" s="754"/>
      <c r="CI316" s="784"/>
      <c r="CJ316" s="814"/>
      <c r="CK316" s="817"/>
      <c r="CL316" s="825"/>
      <c r="CM316" s="825"/>
      <c r="CN316" s="781"/>
      <c r="CO316" s="781"/>
      <c r="CP316" s="769"/>
      <c r="CQ316" s="772"/>
      <c r="CR316" s="835"/>
      <c r="CS316" s="832"/>
      <c r="CT316" s="754"/>
      <c r="CU316" s="754"/>
      <c r="CV316" s="848"/>
      <c r="CW316" s="851"/>
      <c r="CX316" s="709">
        <v>3</v>
      </c>
      <c r="CY316" s="709" t="s">
        <v>248</v>
      </c>
      <c r="CZ316" s="854"/>
      <c r="DA316" s="854"/>
      <c r="DB316" s="857"/>
      <c r="DC316" s="857"/>
      <c r="DD316" s="709"/>
      <c r="DE316" s="709"/>
      <c r="DF316" s="784">
        <v>85</v>
      </c>
      <c r="DG316" s="784" t="s">
        <v>248</v>
      </c>
      <c r="DH316" s="781"/>
      <c r="DI316" s="781"/>
      <c r="DJ316" s="864"/>
      <c r="DK316" s="867"/>
      <c r="DL316" s="874"/>
      <c r="DM316" s="874"/>
      <c r="DN316" s="784"/>
      <c r="DO316" s="784"/>
      <c r="DP316" s="825"/>
      <c r="DQ316" s="825"/>
      <c r="DR316" s="883"/>
      <c r="DS316" s="886"/>
      <c r="DT316" s="851"/>
      <c r="DU316" s="851"/>
      <c r="DV316" s="854"/>
      <c r="DW316" s="854"/>
      <c r="DX316" s="889"/>
      <c r="DY316" s="889"/>
      <c r="DZ316" s="892"/>
      <c r="EA316" s="892"/>
      <c r="EB316" s="754"/>
      <c r="EC316" s="754"/>
      <c r="ED316" s="901"/>
      <c r="EE316" s="901"/>
      <c r="EF316" s="908"/>
      <c r="EG316" s="911"/>
      <c r="EH316" s="864"/>
      <c r="EI316" s="867"/>
    </row>
    <row r="317" spans="1:139" s="369" customFormat="1" x14ac:dyDescent="0.3">
      <c r="A317" s="391"/>
      <c r="B317" s="541">
        <f>B316+1</f>
        <v>3</v>
      </c>
      <c r="C317" s="370" t="s">
        <v>500</v>
      </c>
      <c r="D317" s="355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8"/>
      <c r="M317" s="398"/>
      <c r="N317" s="300"/>
      <c r="O317" s="300"/>
      <c r="P317" s="169"/>
      <c r="Q317" s="169"/>
      <c r="R317" s="531"/>
      <c r="S317" s="531"/>
      <c r="T317" s="468"/>
      <c r="U317" s="468"/>
      <c r="V317" s="494"/>
      <c r="W317" s="494"/>
      <c r="X317" s="34"/>
      <c r="Y317" s="34"/>
      <c r="Z317" s="163"/>
      <c r="AA317" s="163"/>
      <c r="AB317" s="511"/>
      <c r="AC317" s="511"/>
      <c r="AD317" s="531">
        <v>10</v>
      </c>
      <c r="AE317" s="531" t="s">
        <v>351</v>
      </c>
      <c r="AF317" s="181"/>
      <c r="AG317" s="181"/>
      <c r="AH317" s="297"/>
      <c r="AI317" s="297"/>
      <c r="AJ317" s="32"/>
      <c r="AK317" s="32"/>
      <c r="AL317" s="567"/>
      <c r="AM317" s="567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4"/>
      <c r="AY317" s="644"/>
      <c r="AZ317" s="286"/>
      <c r="BA317" s="286"/>
      <c r="BB317" s="169"/>
      <c r="BC317" s="169"/>
      <c r="BD317" s="237"/>
      <c r="BE317" s="237"/>
      <c r="BF317" s="34"/>
      <c r="BG317" s="680"/>
      <c r="BH317" s="703"/>
      <c r="BI317" s="703"/>
      <c r="BJ317" s="709"/>
      <c r="BK317" s="709"/>
      <c r="BL317" s="714"/>
      <c r="BM317" s="714"/>
      <c r="BN317" s="727"/>
      <c r="BO317" s="727"/>
      <c r="BP317" s="732"/>
      <c r="BQ317" s="732"/>
      <c r="BR317" s="737"/>
      <c r="BS317" s="737"/>
      <c r="BT317" s="742"/>
      <c r="BU317" s="742"/>
      <c r="BV317" s="754"/>
      <c r="BW317" s="754"/>
      <c r="BX317" s="757"/>
      <c r="BY317" s="757"/>
      <c r="BZ317" s="732">
        <v>10</v>
      </c>
      <c r="CA317" s="732" t="s">
        <v>228</v>
      </c>
      <c r="CB317" s="772"/>
      <c r="CC317" s="769"/>
      <c r="CD317" s="775"/>
      <c r="CE317" s="778"/>
      <c r="CF317" s="781"/>
      <c r="CG317" s="781"/>
      <c r="CH317" s="754"/>
      <c r="CI317" s="784"/>
      <c r="CJ317" s="814"/>
      <c r="CK317" s="817"/>
      <c r="CL317" s="825"/>
      <c r="CM317" s="825"/>
      <c r="CN317" s="781"/>
      <c r="CO317" s="781"/>
      <c r="CP317" s="769"/>
      <c r="CQ317" s="772"/>
      <c r="CR317" s="835"/>
      <c r="CS317" s="832"/>
      <c r="CT317" s="754"/>
      <c r="CU317" s="754"/>
      <c r="CV317" s="848"/>
      <c r="CW317" s="851"/>
      <c r="CX317" s="709"/>
      <c r="CY317" s="709"/>
      <c r="CZ317" s="854"/>
      <c r="DA317" s="854"/>
      <c r="DB317" s="857"/>
      <c r="DC317" s="857"/>
      <c r="DD317" s="709"/>
      <c r="DE317" s="709"/>
      <c r="DF317" s="784"/>
      <c r="DG317" s="784"/>
      <c r="DH317" s="781"/>
      <c r="DI317" s="781"/>
      <c r="DJ317" s="864"/>
      <c r="DK317" s="867"/>
      <c r="DL317" s="874"/>
      <c r="DM317" s="874"/>
      <c r="DN317" s="784"/>
      <c r="DO317" s="784"/>
      <c r="DP317" s="825"/>
      <c r="DQ317" s="825"/>
      <c r="DR317" s="883"/>
      <c r="DS317" s="886"/>
      <c r="DT317" s="851"/>
      <c r="DU317" s="851"/>
      <c r="DV317" s="854"/>
      <c r="DW317" s="854"/>
      <c r="DX317" s="889"/>
      <c r="DY317" s="889"/>
      <c r="DZ317" s="892"/>
      <c r="EA317" s="892"/>
      <c r="EB317" s="754"/>
      <c r="EC317" s="754"/>
      <c r="ED317" s="901"/>
      <c r="EE317" s="901"/>
      <c r="EF317" s="908"/>
      <c r="EG317" s="911"/>
      <c r="EH317" s="864"/>
      <c r="EI317" s="867"/>
    </row>
    <row r="318" spans="1:139" s="369" customFormat="1" x14ac:dyDescent="0.3">
      <c r="A318" s="391"/>
      <c r="B318" s="541">
        <f>B317+1</f>
        <v>4</v>
      </c>
      <c r="C318" s="370" t="s">
        <v>477</v>
      </c>
      <c r="D318" s="355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8"/>
      <c r="M318" s="398"/>
      <c r="N318" s="300"/>
      <c r="O318" s="300"/>
      <c r="P318" s="169"/>
      <c r="Q318" s="169"/>
      <c r="R318" s="531"/>
      <c r="S318" s="531"/>
      <c r="T318" s="468"/>
      <c r="U318" s="468"/>
      <c r="V318" s="494"/>
      <c r="W318" s="494"/>
      <c r="X318" s="34"/>
      <c r="Y318" s="34"/>
      <c r="Z318" s="163"/>
      <c r="AA318" s="163"/>
      <c r="AB318" s="511"/>
      <c r="AC318" s="511"/>
      <c r="AD318" s="531">
        <v>30</v>
      </c>
      <c r="AE318" s="531" t="s">
        <v>224</v>
      </c>
      <c r="AF318" s="181"/>
      <c r="AG318" s="181"/>
      <c r="AH318" s="297"/>
      <c r="AI318" s="297"/>
      <c r="AJ318" s="32"/>
      <c r="AK318" s="32"/>
      <c r="AL318" s="567"/>
      <c r="AM318" s="567"/>
      <c r="AN318" s="314"/>
      <c r="AO318" s="314"/>
      <c r="AP318" s="237"/>
      <c r="AQ318" s="237"/>
      <c r="AR318" s="43"/>
      <c r="AS318" s="43"/>
      <c r="AT318" s="35">
        <v>20</v>
      </c>
      <c r="AU318" s="35" t="s">
        <v>228</v>
      </c>
      <c r="AV318" s="296"/>
      <c r="AW318" s="296"/>
      <c r="AX318" s="644"/>
      <c r="AY318" s="644"/>
      <c r="AZ318" s="286"/>
      <c r="BA318" s="286"/>
      <c r="BB318" s="169"/>
      <c r="BC318" s="169"/>
      <c r="BD318" s="237"/>
      <c r="BE318" s="237"/>
      <c r="BF318" s="34"/>
      <c r="BG318" s="680"/>
      <c r="BH318" s="703"/>
      <c r="BI318" s="703"/>
      <c r="BJ318" s="709"/>
      <c r="BK318" s="709"/>
      <c r="BL318" s="714"/>
      <c r="BM318" s="714"/>
      <c r="BN318" s="727"/>
      <c r="BO318" s="727"/>
      <c r="BP318" s="732"/>
      <c r="BQ318" s="732"/>
      <c r="BR318" s="737"/>
      <c r="BS318" s="737"/>
      <c r="BT318" s="742"/>
      <c r="BU318" s="742"/>
      <c r="BV318" s="754"/>
      <c r="BW318" s="754"/>
      <c r="BX318" s="757"/>
      <c r="BY318" s="757"/>
      <c r="BZ318" s="732">
        <v>10</v>
      </c>
      <c r="CA318" s="732" t="s">
        <v>228</v>
      </c>
      <c r="CB318" s="772"/>
      <c r="CC318" s="769"/>
      <c r="CD318" s="775"/>
      <c r="CE318" s="778"/>
      <c r="CF318" s="781"/>
      <c r="CG318" s="781"/>
      <c r="CH318" s="754"/>
      <c r="CI318" s="784"/>
      <c r="CJ318" s="814"/>
      <c r="CK318" s="817"/>
      <c r="CL318" s="825"/>
      <c r="CM318" s="825"/>
      <c r="CN318" s="781"/>
      <c r="CO318" s="781"/>
      <c r="CP318" s="769"/>
      <c r="CQ318" s="772"/>
      <c r="CR318" s="835"/>
      <c r="CS318" s="832"/>
      <c r="CT318" s="754"/>
      <c r="CU318" s="754"/>
      <c r="CV318" s="848"/>
      <c r="CW318" s="851"/>
      <c r="CX318" s="709">
        <v>2</v>
      </c>
      <c r="CY318" s="709" t="s">
        <v>228</v>
      </c>
      <c r="CZ318" s="854"/>
      <c r="DA318" s="854"/>
      <c r="DB318" s="857"/>
      <c r="DC318" s="857"/>
      <c r="DD318" s="709"/>
      <c r="DE318" s="709"/>
      <c r="DF318" s="784">
        <v>20</v>
      </c>
      <c r="DG318" s="784" t="s">
        <v>229</v>
      </c>
      <c r="DH318" s="781"/>
      <c r="DI318" s="781"/>
      <c r="DJ318" s="864"/>
      <c r="DK318" s="867"/>
      <c r="DL318" s="874"/>
      <c r="DM318" s="874"/>
      <c r="DN318" s="784"/>
      <c r="DO318" s="784"/>
      <c r="DP318" s="825"/>
      <c r="DQ318" s="825"/>
      <c r="DR318" s="883"/>
      <c r="DS318" s="886"/>
      <c r="DT318" s="851"/>
      <c r="DU318" s="851"/>
      <c r="DV318" s="854"/>
      <c r="DW318" s="854"/>
      <c r="DX318" s="889"/>
      <c r="DY318" s="889"/>
      <c r="DZ318" s="892"/>
      <c r="EA318" s="892"/>
      <c r="EB318" s="754"/>
      <c r="EC318" s="754"/>
      <c r="ED318" s="901"/>
      <c r="EE318" s="901"/>
      <c r="EF318" s="908"/>
      <c r="EG318" s="911"/>
      <c r="EH318" s="864"/>
      <c r="EI318" s="867"/>
    </row>
    <row r="319" spans="1:139" s="369" customFormat="1" x14ac:dyDescent="0.3">
      <c r="A319" s="391"/>
      <c r="B319" s="541">
        <f>B318+1</f>
        <v>5</v>
      </c>
      <c r="C319" s="370" t="s">
        <v>475</v>
      </c>
      <c r="D319" s="355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8"/>
      <c r="M319" s="398"/>
      <c r="N319" s="300"/>
      <c r="O319" s="300"/>
      <c r="P319" s="169"/>
      <c r="Q319" s="169"/>
      <c r="R319" s="531"/>
      <c r="S319" s="531"/>
      <c r="T319" s="468"/>
      <c r="U319" s="468"/>
      <c r="V319" s="494"/>
      <c r="W319" s="494"/>
      <c r="X319" s="34"/>
      <c r="Y319" s="34"/>
      <c r="Z319" s="163"/>
      <c r="AA319" s="163"/>
      <c r="AB319" s="511"/>
      <c r="AC319" s="511"/>
      <c r="AD319" s="531">
        <v>30</v>
      </c>
      <c r="AE319" s="531" t="s">
        <v>225</v>
      </c>
      <c r="AF319" s="181"/>
      <c r="AG319" s="181"/>
      <c r="AH319" s="297"/>
      <c r="AI319" s="297"/>
      <c r="AJ319" s="32"/>
      <c r="AK319" s="32"/>
      <c r="AL319" s="567"/>
      <c r="AM319" s="567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4"/>
      <c r="AY319" s="644"/>
      <c r="AZ319" s="286"/>
      <c r="BA319" s="286"/>
      <c r="BB319" s="169"/>
      <c r="BC319" s="169"/>
      <c r="BD319" s="237"/>
      <c r="BE319" s="237"/>
      <c r="BF319" s="34"/>
      <c r="BG319" s="680"/>
      <c r="BH319" s="703"/>
      <c r="BI319" s="703"/>
      <c r="BJ319" s="709"/>
      <c r="BK319" s="709"/>
      <c r="BL319" s="714"/>
      <c r="BM319" s="714"/>
      <c r="BN319" s="727"/>
      <c r="BO319" s="727"/>
      <c r="BP319" s="732"/>
      <c r="BQ319" s="732"/>
      <c r="BR319" s="737"/>
      <c r="BS319" s="737"/>
      <c r="BT319" s="742"/>
      <c r="BU319" s="742"/>
      <c r="BV319" s="754"/>
      <c r="BW319" s="754"/>
      <c r="BX319" s="757"/>
      <c r="BY319" s="757"/>
      <c r="BZ319" s="732"/>
      <c r="CA319" s="732"/>
      <c r="CB319" s="772"/>
      <c r="CC319" s="769"/>
      <c r="CD319" s="775"/>
      <c r="CE319" s="778"/>
      <c r="CF319" s="781"/>
      <c r="CG319" s="781"/>
      <c r="CH319" s="754"/>
      <c r="CI319" s="784"/>
      <c r="CJ319" s="814"/>
      <c r="CK319" s="817"/>
      <c r="CL319" s="825"/>
      <c r="CM319" s="825"/>
      <c r="CN319" s="781"/>
      <c r="CO319" s="781"/>
      <c r="CP319" s="769"/>
      <c r="CQ319" s="772"/>
      <c r="CR319" s="835"/>
      <c r="CS319" s="832"/>
      <c r="CT319" s="754"/>
      <c r="CU319" s="754"/>
      <c r="CV319" s="848"/>
      <c r="CW319" s="851"/>
      <c r="CX319" s="709"/>
      <c r="CY319" s="709"/>
      <c r="CZ319" s="854"/>
      <c r="DA319" s="854"/>
      <c r="DB319" s="857"/>
      <c r="DC319" s="857"/>
      <c r="DD319" s="709"/>
      <c r="DE319" s="709"/>
      <c r="DF319" s="784">
        <v>10</v>
      </c>
      <c r="DG319" s="784" t="s">
        <v>234</v>
      </c>
      <c r="DH319" s="781"/>
      <c r="DI319" s="781"/>
      <c r="DJ319" s="864"/>
      <c r="DK319" s="867"/>
      <c r="DL319" s="874"/>
      <c r="DM319" s="874"/>
      <c r="DN319" s="784"/>
      <c r="DO319" s="784"/>
      <c r="DP319" s="825"/>
      <c r="DQ319" s="825"/>
      <c r="DR319" s="883"/>
      <c r="DS319" s="886"/>
      <c r="DT319" s="851"/>
      <c r="DU319" s="851"/>
      <c r="DV319" s="854"/>
      <c r="DW319" s="854"/>
      <c r="DX319" s="889"/>
      <c r="DY319" s="889"/>
      <c r="DZ319" s="892"/>
      <c r="EA319" s="892"/>
      <c r="EB319" s="754"/>
      <c r="EC319" s="754"/>
      <c r="ED319" s="901"/>
      <c r="EE319" s="901"/>
      <c r="EF319" s="908"/>
      <c r="EG319" s="911"/>
      <c r="EH319" s="864"/>
      <c r="EI319" s="867"/>
    </row>
    <row r="320" spans="1:139" s="369" customFormat="1" x14ac:dyDescent="0.3">
      <c r="A320" s="391"/>
      <c r="B320" s="541">
        <f t="shared" ref="B320:B327" si="21">B319+1</f>
        <v>6</v>
      </c>
      <c r="C320" s="370" t="s">
        <v>478</v>
      </c>
      <c r="D320" s="355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8"/>
      <c r="M320" s="398"/>
      <c r="N320" s="300"/>
      <c r="O320" s="300"/>
      <c r="P320" s="169"/>
      <c r="Q320" s="169"/>
      <c r="R320" s="531"/>
      <c r="S320" s="531"/>
      <c r="T320" s="468"/>
      <c r="U320" s="468"/>
      <c r="V320" s="494"/>
      <c r="W320" s="494"/>
      <c r="X320" s="34"/>
      <c r="Y320" s="34"/>
      <c r="Z320" s="163"/>
      <c r="AA320" s="163"/>
      <c r="AB320" s="511"/>
      <c r="AC320" s="511"/>
      <c r="AD320" s="531"/>
      <c r="AE320" s="531"/>
      <c r="AF320" s="181"/>
      <c r="AG320" s="181"/>
      <c r="AH320" s="297"/>
      <c r="AI320" s="297"/>
      <c r="AJ320" s="32"/>
      <c r="AK320" s="32"/>
      <c r="AL320" s="567"/>
      <c r="AM320" s="567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4"/>
      <c r="AY320" s="644"/>
      <c r="AZ320" s="286"/>
      <c r="BA320" s="286"/>
      <c r="BB320" s="169"/>
      <c r="BC320" s="169"/>
      <c r="BD320" s="237"/>
      <c r="BE320" s="237"/>
      <c r="BF320" s="34"/>
      <c r="BG320" s="680"/>
      <c r="BH320" s="703"/>
      <c r="BI320" s="703"/>
      <c r="BJ320" s="709"/>
      <c r="BK320" s="709"/>
      <c r="BL320" s="714"/>
      <c r="BM320" s="714"/>
      <c r="BN320" s="727"/>
      <c r="BO320" s="727"/>
      <c r="BP320" s="732"/>
      <c r="BQ320" s="732"/>
      <c r="BR320" s="737"/>
      <c r="BS320" s="737"/>
      <c r="BT320" s="742"/>
      <c r="BU320" s="742"/>
      <c r="BV320" s="754"/>
      <c r="BW320" s="754"/>
      <c r="BX320" s="757"/>
      <c r="BY320" s="757"/>
      <c r="BZ320" s="732">
        <v>6</v>
      </c>
      <c r="CA320" s="732" t="s">
        <v>251</v>
      </c>
      <c r="CB320" s="772"/>
      <c r="CC320" s="769"/>
      <c r="CD320" s="775"/>
      <c r="CE320" s="778"/>
      <c r="CF320" s="781"/>
      <c r="CG320" s="781"/>
      <c r="CH320" s="754"/>
      <c r="CI320" s="784"/>
      <c r="CJ320" s="814"/>
      <c r="CK320" s="817"/>
      <c r="CL320" s="825"/>
      <c r="CM320" s="825"/>
      <c r="CN320" s="781"/>
      <c r="CO320" s="781"/>
      <c r="CP320" s="769"/>
      <c r="CQ320" s="772"/>
      <c r="CR320" s="835"/>
      <c r="CS320" s="832"/>
      <c r="CT320" s="754"/>
      <c r="CU320" s="754"/>
      <c r="CV320" s="848"/>
      <c r="CW320" s="851"/>
      <c r="CX320" s="709">
        <v>3</v>
      </c>
      <c r="CY320" s="709" t="s">
        <v>225</v>
      </c>
      <c r="CZ320" s="854"/>
      <c r="DA320" s="854"/>
      <c r="DB320" s="857"/>
      <c r="DC320" s="857"/>
      <c r="DD320" s="709"/>
      <c r="DE320" s="709"/>
      <c r="DF320" s="784"/>
      <c r="DG320" s="784"/>
      <c r="DH320" s="781"/>
      <c r="DI320" s="781"/>
      <c r="DJ320" s="864"/>
      <c r="DK320" s="867"/>
      <c r="DL320" s="874"/>
      <c r="DM320" s="874"/>
      <c r="DN320" s="784"/>
      <c r="DO320" s="784"/>
      <c r="DP320" s="825"/>
      <c r="DQ320" s="825"/>
      <c r="DR320" s="883"/>
      <c r="DS320" s="886"/>
      <c r="DT320" s="851"/>
      <c r="DU320" s="851"/>
      <c r="DV320" s="854"/>
      <c r="DW320" s="854"/>
      <c r="DX320" s="889"/>
      <c r="DY320" s="889"/>
      <c r="DZ320" s="892"/>
      <c r="EA320" s="892"/>
      <c r="EB320" s="754"/>
      <c r="EC320" s="754"/>
      <c r="ED320" s="901"/>
      <c r="EE320" s="901"/>
      <c r="EF320" s="908"/>
      <c r="EG320" s="911"/>
      <c r="EH320" s="864"/>
      <c r="EI320" s="867"/>
    </row>
    <row r="321" spans="1:139" s="369" customFormat="1" x14ac:dyDescent="0.3">
      <c r="A321" s="391"/>
      <c r="B321" s="541">
        <f t="shared" si="21"/>
        <v>7</v>
      </c>
      <c r="C321" s="370" t="s">
        <v>476</v>
      </c>
      <c r="D321" s="355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8"/>
      <c r="M321" s="398"/>
      <c r="N321" s="300"/>
      <c r="O321" s="300"/>
      <c r="P321" s="169"/>
      <c r="Q321" s="169"/>
      <c r="R321" s="531"/>
      <c r="S321" s="531"/>
      <c r="T321" s="468">
        <v>12</v>
      </c>
      <c r="U321" s="468" t="s">
        <v>243</v>
      </c>
      <c r="V321" s="494"/>
      <c r="W321" s="494"/>
      <c r="X321" s="34"/>
      <c r="Y321" s="34"/>
      <c r="Z321" s="163"/>
      <c r="AA321" s="163"/>
      <c r="AB321" s="511"/>
      <c r="AC321" s="511"/>
      <c r="AD321" s="531">
        <v>45</v>
      </c>
      <c r="AE321" s="531" t="s">
        <v>327</v>
      </c>
      <c r="AF321" s="181"/>
      <c r="AG321" s="181"/>
      <c r="AH321" s="297"/>
      <c r="AI321" s="297"/>
      <c r="AJ321" s="32"/>
      <c r="AK321" s="32"/>
      <c r="AL321" s="567"/>
      <c r="AM321" s="567"/>
      <c r="AN321" s="314"/>
      <c r="AO321" s="314"/>
      <c r="AP321" s="237"/>
      <c r="AQ321" s="237"/>
      <c r="AR321" s="43"/>
      <c r="AS321" s="43"/>
      <c r="AT321" s="35">
        <v>5</v>
      </c>
      <c r="AU321" s="35" t="s">
        <v>228</v>
      </c>
      <c r="AV321" s="296">
        <v>4</v>
      </c>
      <c r="AW321" s="296" t="s">
        <v>228</v>
      </c>
      <c r="AX321" s="644"/>
      <c r="AY321" s="644"/>
      <c r="AZ321" s="286"/>
      <c r="BA321" s="286"/>
      <c r="BB321" s="169"/>
      <c r="BC321" s="169"/>
      <c r="BD321" s="237"/>
      <c r="BE321" s="237"/>
      <c r="BF321" s="34"/>
      <c r="BG321" s="680"/>
      <c r="BH321" s="703"/>
      <c r="BI321" s="703"/>
      <c r="BJ321" s="709"/>
      <c r="BK321" s="709"/>
      <c r="BL321" s="714"/>
      <c r="BM321" s="714"/>
      <c r="BN321" s="727"/>
      <c r="BO321" s="727"/>
      <c r="BP321" s="732"/>
      <c r="BQ321" s="732"/>
      <c r="BR321" s="737"/>
      <c r="BS321" s="737"/>
      <c r="BT321" s="742"/>
      <c r="BU321" s="742"/>
      <c r="BV321" s="754"/>
      <c r="BW321" s="754"/>
      <c r="BX321" s="757"/>
      <c r="BY321" s="757"/>
      <c r="BZ321" s="732"/>
      <c r="CA321" s="732"/>
      <c r="CB321" s="772"/>
      <c r="CC321" s="769"/>
      <c r="CD321" s="775"/>
      <c r="CE321" s="778"/>
      <c r="CF321" s="781"/>
      <c r="CG321" s="781"/>
      <c r="CH321" s="754"/>
      <c r="CI321" s="784"/>
      <c r="CJ321" s="814"/>
      <c r="CK321" s="817"/>
      <c r="CL321" s="825"/>
      <c r="CM321" s="825"/>
      <c r="CN321" s="781"/>
      <c r="CO321" s="781"/>
      <c r="CP321" s="769"/>
      <c r="CQ321" s="772"/>
      <c r="CR321" s="835"/>
      <c r="CS321" s="832"/>
      <c r="CT321" s="754"/>
      <c r="CU321" s="754"/>
      <c r="CV321" s="848"/>
      <c r="CW321" s="851"/>
      <c r="CX321" s="709"/>
      <c r="CY321" s="709"/>
      <c r="CZ321" s="854"/>
      <c r="DA321" s="854"/>
      <c r="DB321" s="857"/>
      <c r="DC321" s="857"/>
      <c r="DD321" s="709"/>
      <c r="DE321" s="709"/>
      <c r="DF321" s="784">
        <v>13</v>
      </c>
      <c r="DG321" s="784" t="s">
        <v>226</v>
      </c>
      <c r="DH321" s="781"/>
      <c r="DI321" s="781"/>
      <c r="DJ321" s="864"/>
      <c r="DK321" s="867"/>
      <c r="DL321" s="874"/>
      <c r="DM321" s="874"/>
      <c r="DN321" s="784"/>
      <c r="DO321" s="784"/>
      <c r="DP321" s="825"/>
      <c r="DQ321" s="825"/>
      <c r="DR321" s="883"/>
      <c r="DS321" s="886"/>
      <c r="DT321" s="851"/>
      <c r="DU321" s="851"/>
      <c r="DV321" s="854"/>
      <c r="DW321" s="854"/>
      <c r="DX321" s="889"/>
      <c r="DY321" s="889"/>
      <c r="DZ321" s="892"/>
      <c r="EA321" s="892"/>
      <c r="EB321" s="754"/>
      <c r="EC321" s="754"/>
      <c r="ED321" s="901"/>
      <c r="EE321" s="901"/>
      <c r="EF321" s="908"/>
      <c r="EG321" s="911"/>
      <c r="EH321" s="864"/>
      <c r="EI321" s="867"/>
    </row>
    <row r="322" spans="1:139" s="369" customFormat="1" x14ac:dyDescent="0.3">
      <c r="A322" s="391"/>
      <c r="B322" s="541">
        <f t="shared" si="21"/>
        <v>8</v>
      </c>
      <c r="C322" s="370" t="s">
        <v>479</v>
      </c>
      <c r="D322" s="355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8"/>
      <c r="M322" s="398"/>
      <c r="N322" s="300"/>
      <c r="O322" s="300"/>
      <c r="P322" s="169"/>
      <c r="Q322" s="169"/>
      <c r="R322" s="531"/>
      <c r="S322" s="531"/>
      <c r="T322" s="468"/>
      <c r="U322" s="468"/>
      <c r="V322" s="494"/>
      <c r="W322" s="494"/>
      <c r="X322" s="34"/>
      <c r="Y322" s="34"/>
      <c r="Z322" s="163"/>
      <c r="AA322" s="163"/>
      <c r="AB322" s="511"/>
      <c r="AC322" s="511"/>
      <c r="AD322" s="531">
        <v>20</v>
      </c>
      <c r="AE322" s="531" t="s">
        <v>252</v>
      </c>
      <c r="AF322" s="181"/>
      <c r="AG322" s="181"/>
      <c r="AH322" s="297"/>
      <c r="AI322" s="297"/>
      <c r="AJ322" s="32"/>
      <c r="AK322" s="32"/>
      <c r="AL322" s="567"/>
      <c r="AM322" s="567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4"/>
      <c r="AY322" s="644"/>
      <c r="AZ322" s="286"/>
      <c r="BA322" s="286"/>
      <c r="BB322" s="169"/>
      <c r="BC322" s="169"/>
      <c r="BD322" s="237"/>
      <c r="BE322" s="237"/>
      <c r="BF322" s="34"/>
      <c r="BG322" s="680"/>
      <c r="BH322" s="703"/>
      <c r="BI322" s="703"/>
      <c r="BJ322" s="709"/>
      <c r="BK322" s="709"/>
      <c r="BL322" s="714"/>
      <c r="BM322" s="714"/>
      <c r="BN322" s="727"/>
      <c r="BO322" s="727"/>
      <c r="BP322" s="732"/>
      <c r="BQ322" s="732"/>
      <c r="BR322" s="737"/>
      <c r="BS322" s="737"/>
      <c r="BT322" s="742"/>
      <c r="BU322" s="742"/>
      <c r="BV322" s="754"/>
      <c r="BW322" s="754"/>
      <c r="BX322" s="757"/>
      <c r="BY322" s="757"/>
      <c r="BZ322" s="732"/>
      <c r="CA322" s="732"/>
      <c r="CB322" s="772"/>
      <c r="CC322" s="769"/>
      <c r="CD322" s="775"/>
      <c r="CE322" s="778"/>
      <c r="CF322" s="781"/>
      <c r="CG322" s="781"/>
      <c r="CH322" s="754"/>
      <c r="CI322" s="784"/>
      <c r="CJ322" s="814"/>
      <c r="CK322" s="817"/>
      <c r="CL322" s="825"/>
      <c r="CM322" s="825"/>
      <c r="CN322" s="781"/>
      <c r="CO322" s="781"/>
      <c r="CP322" s="769"/>
      <c r="CQ322" s="772"/>
      <c r="CR322" s="835"/>
      <c r="CS322" s="832"/>
      <c r="CT322" s="754"/>
      <c r="CU322" s="754"/>
      <c r="CV322" s="848"/>
      <c r="CW322" s="851"/>
      <c r="CX322" s="709">
        <v>2</v>
      </c>
      <c r="CY322" s="709" t="s">
        <v>243</v>
      </c>
      <c r="CZ322" s="854"/>
      <c r="DA322" s="854"/>
      <c r="DB322" s="857"/>
      <c r="DC322" s="857"/>
      <c r="DD322" s="709"/>
      <c r="DE322" s="709"/>
      <c r="DF322" s="784">
        <v>4</v>
      </c>
      <c r="DG322" s="784" t="s">
        <v>240</v>
      </c>
      <c r="DH322" s="781"/>
      <c r="DI322" s="781"/>
      <c r="DJ322" s="864"/>
      <c r="DK322" s="867"/>
      <c r="DL322" s="874"/>
      <c r="DM322" s="874"/>
      <c r="DN322" s="784"/>
      <c r="DO322" s="784"/>
      <c r="DP322" s="825"/>
      <c r="DQ322" s="825"/>
      <c r="DR322" s="883"/>
      <c r="DS322" s="886"/>
      <c r="DT322" s="851"/>
      <c r="DU322" s="851"/>
      <c r="DV322" s="854"/>
      <c r="DW322" s="854"/>
      <c r="DX322" s="889"/>
      <c r="DY322" s="889"/>
      <c r="DZ322" s="892"/>
      <c r="EA322" s="892"/>
      <c r="EB322" s="754"/>
      <c r="EC322" s="754"/>
      <c r="ED322" s="901"/>
      <c r="EE322" s="901"/>
      <c r="EF322" s="908"/>
      <c r="EG322" s="911"/>
      <c r="EH322" s="864"/>
      <c r="EI322" s="867"/>
    </row>
    <row r="323" spans="1:139" s="369" customFormat="1" x14ac:dyDescent="0.3">
      <c r="A323" s="391"/>
      <c r="B323" s="541">
        <f t="shared" si="21"/>
        <v>9</v>
      </c>
      <c r="C323" s="370" t="s">
        <v>481</v>
      </c>
      <c r="D323" s="355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8"/>
      <c r="M323" s="398"/>
      <c r="N323" s="300"/>
      <c r="O323" s="300"/>
      <c r="P323" s="169"/>
      <c r="Q323" s="169"/>
      <c r="R323" s="531"/>
      <c r="S323" s="531"/>
      <c r="T323" s="468"/>
      <c r="U323" s="468"/>
      <c r="V323" s="494"/>
      <c r="W323" s="494"/>
      <c r="X323" s="34"/>
      <c r="Y323" s="34"/>
      <c r="Z323" s="163"/>
      <c r="AA323" s="163"/>
      <c r="AB323" s="511"/>
      <c r="AC323" s="511"/>
      <c r="AD323" s="531"/>
      <c r="AE323" s="531"/>
      <c r="AF323" s="181"/>
      <c r="AG323" s="181"/>
      <c r="AH323" s="297"/>
      <c r="AI323" s="297"/>
      <c r="AJ323" s="32"/>
      <c r="AK323" s="32"/>
      <c r="AL323" s="567">
        <v>3</v>
      </c>
      <c r="AM323" s="567" t="s">
        <v>231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231</v>
      </c>
      <c r="AV323" s="296">
        <v>1</v>
      </c>
      <c r="AW323" s="296" t="s">
        <v>231</v>
      </c>
      <c r="AX323" s="644"/>
      <c r="AY323" s="644"/>
      <c r="AZ323" s="286"/>
      <c r="BA323" s="286"/>
      <c r="BB323" s="169"/>
      <c r="BC323" s="169"/>
      <c r="BD323" s="237"/>
      <c r="BE323" s="237"/>
      <c r="BF323" s="34"/>
      <c r="BG323" s="680"/>
      <c r="BH323" s="703"/>
      <c r="BI323" s="703"/>
      <c r="BJ323" s="709"/>
      <c r="BK323" s="709"/>
      <c r="BL323" s="714"/>
      <c r="BM323" s="714"/>
      <c r="BN323" s="727"/>
      <c r="BO323" s="727"/>
      <c r="BP323" s="732"/>
      <c r="BQ323" s="732"/>
      <c r="BR323" s="737"/>
      <c r="BS323" s="737"/>
      <c r="BT323" s="742"/>
      <c r="BU323" s="742"/>
      <c r="BV323" s="754"/>
      <c r="BW323" s="754"/>
      <c r="BX323" s="757"/>
      <c r="BY323" s="757"/>
      <c r="BZ323" s="732">
        <v>5</v>
      </c>
      <c r="CA323" s="732" t="s">
        <v>279</v>
      </c>
      <c r="CB323" s="772"/>
      <c r="CC323" s="769"/>
      <c r="CD323" s="775"/>
      <c r="CE323" s="778"/>
      <c r="CF323" s="781"/>
      <c r="CG323" s="781"/>
      <c r="CH323" s="754"/>
      <c r="CI323" s="784"/>
      <c r="CJ323" s="814"/>
      <c r="CK323" s="817"/>
      <c r="CL323" s="825"/>
      <c r="CM323" s="825"/>
      <c r="CN323" s="781"/>
      <c r="CO323" s="781"/>
      <c r="CP323" s="769"/>
      <c r="CQ323" s="772"/>
      <c r="CR323" s="835"/>
      <c r="CS323" s="832"/>
      <c r="CT323" s="754"/>
      <c r="CU323" s="754"/>
      <c r="CV323" s="848"/>
      <c r="CW323" s="851"/>
      <c r="CX323" s="709">
        <v>5</v>
      </c>
      <c r="CY323" s="709" t="s">
        <v>231</v>
      </c>
      <c r="CZ323" s="854"/>
      <c r="DA323" s="854"/>
      <c r="DB323" s="857"/>
      <c r="DC323" s="857"/>
      <c r="DD323" s="709"/>
      <c r="DE323" s="709"/>
      <c r="DF323" s="784">
        <v>21</v>
      </c>
      <c r="DG323" s="784" t="s">
        <v>659</v>
      </c>
      <c r="DH323" s="781"/>
      <c r="DI323" s="781"/>
      <c r="DJ323" s="864"/>
      <c r="DK323" s="867"/>
      <c r="DL323" s="874"/>
      <c r="DM323" s="874"/>
      <c r="DN323" s="784"/>
      <c r="DO323" s="784"/>
      <c r="DP323" s="825"/>
      <c r="DQ323" s="825"/>
      <c r="DR323" s="883"/>
      <c r="DS323" s="886"/>
      <c r="DT323" s="851"/>
      <c r="DU323" s="851"/>
      <c r="DV323" s="854"/>
      <c r="DW323" s="854"/>
      <c r="DX323" s="889"/>
      <c r="DY323" s="889"/>
      <c r="DZ323" s="892"/>
      <c r="EA323" s="892"/>
      <c r="EB323" s="754"/>
      <c r="EC323" s="754"/>
      <c r="ED323" s="901"/>
      <c r="EE323" s="901"/>
      <c r="EF323" s="908"/>
      <c r="EG323" s="911"/>
      <c r="EH323" s="864"/>
      <c r="EI323" s="867"/>
    </row>
    <row r="324" spans="1:139" s="369" customFormat="1" x14ac:dyDescent="0.3">
      <c r="A324" s="391"/>
      <c r="B324" s="541">
        <f t="shared" si="21"/>
        <v>10</v>
      </c>
      <c r="C324" s="370" t="s">
        <v>480</v>
      </c>
      <c r="D324" s="355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8"/>
      <c r="M324" s="398"/>
      <c r="N324" s="300"/>
      <c r="O324" s="300"/>
      <c r="P324" s="169"/>
      <c r="Q324" s="169"/>
      <c r="R324" s="531"/>
      <c r="S324" s="531"/>
      <c r="T324" s="468"/>
      <c r="U324" s="468"/>
      <c r="V324" s="494"/>
      <c r="W324" s="494"/>
      <c r="X324" s="34"/>
      <c r="Y324" s="34"/>
      <c r="Z324" s="163"/>
      <c r="AA324" s="163"/>
      <c r="AB324" s="511"/>
      <c r="AC324" s="511"/>
      <c r="AD324" s="531">
        <v>10</v>
      </c>
      <c r="AE324" s="531" t="s">
        <v>266</v>
      </c>
      <c r="AF324" s="181"/>
      <c r="AG324" s="181"/>
      <c r="AH324" s="297"/>
      <c r="AI324" s="297"/>
      <c r="AJ324" s="32"/>
      <c r="AK324" s="32"/>
      <c r="AL324" s="567">
        <v>5</v>
      </c>
      <c r="AM324" s="567" t="s">
        <v>266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4"/>
      <c r="AY324" s="644"/>
      <c r="AZ324" s="286"/>
      <c r="BA324" s="286"/>
      <c r="BB324" s="169"/>
      <c r="BC324" s="169"/>
      <c r="BD324" s="237"/>
      <c r="BE324" s="237"/>
      <c r="BF324" s="34"/>
      <c r="BG324" s="680"/>
      <c r="BH324" s="703"/>
      <c r="BI324" s="703"/>
      <c r="BJ324" s="709"/>
      <c r="BK324" s="709"/>
      <c r="BL324" s="714"/>
      <c r="BM324" s="714"/>
      <c r="BN324" s="727"/>
      <c r="BO324" s="727"/>
      <c r="BP324" s="732"/>
      <c r="BQ324" s="732"/>
      <c r="BR324" s="737"/>
      <c r="BS324" s="737"/>
      <c r="BT324" s="742"/>
      <c r="BU324" s="742"/>
      <c r="BV324" s="754"/>
      <c r="BW324" s="754"/>
      <c r="BX324" s="757"/>
      <c r="BY324" s="757"/>
      <c r="BZ324" s="732">
        <v>16</v>
      </c>
      <c r="CA324" s="732" t="s">
        <v>267</v>
      </c>
      <c r="CB324" s="772"/>
      <c r="CC324" s="769"/>
      <c r="CD324" s="775"/>
      <c r="CE324" s="778"/>
      <c r="CF324" s="781"/>
      <c r="CG324" s="781"/>
      <c r="CH324" s="754"/>
      <c r="CI324" s="784"/>
      <c r="CJ324" s="814"/>
      <c r="CK324" s="817"/>
      <c r="CL324" s="825"/>
      <c r="CM324" s="825"/>
      <c r="CN324" s="781"/>
      <c r="CO324" s="781"/>
      <c r="CP324" s="769"/>
      <c r="CQ324" s="772"/>
      <c r="CR324" s="835"/>
      <c r="CS324" s="832"/>
      <c r="CT324" s="754"/>
      <c r="CU324" s="754"/>
      <c r="CV324" s="848"/>
      <c r="CW324" s="851"/>
      <c r="CX324" s="709"/>
      <c r="CY324" s="709"/>
      <c r="CZ324" s="854"/>
      <c r="DA324" s="854"/>
      <c r="DB324" s="857"/>
      <c r="DC324" s="857"/>
      <c r="DD324" s="709"/>
      <c r="DE324" s="709"/>
      <c r="DF324" s="784">
        <v>6</v>
      </c>
      <c r="DG324" s="784" t="s">
        <v>266</v>
      </c>
      <c r="DH324" s="781"/>
      <c r="DI324" s="781"/>
      <c r="DJ324" s="864">
        <v>2</v>
      </c>
      <c r="DK324" s="867" t="s">
        <v>267</v>
      </c>
      <c r="DL324" s="874"/>
      <c r="DM324" s="874"/>
      <c r="DN324" s="784"/>
      <c r="DO324" s="784"/>
      <c r="DP324" s="825"/>
      <c r="DQ324" s="825"/>
      <c r="DR324" s="883"/>
      <c r="DS324" s="886"/>
      <c r="DT324" s="851"/>
      <c r="DU324" s="851"/>
      <c r="DV324" s="854"/>
      <c r="DW324" s="854"/>
      <c r="DX324" s="889"/>
      <c r="DY324" s="889"/>
      <c r="DZ324" s="892"/>
      <c r="EA324" s="892"/>
      <c r="EB324" s="754"/>
      <c r="EC324" s="754"/>
      <c r="ED324" s="901"/>
      <c r="EE324" s="901"/>
      <c r="EF324" s="908"/>
      <c r="EG324" s="911"/>
      <c r="EH324" s="864"/>
      <c r="EI324" s="867"/>
    </row>
    <row r="325" spans="1:139" s="369" customFormat="1" x14ac:dyDescent="0.3">
      <c r="A325" s="391"/>
      <c r="B325" s="541">
        <f t="shared" si="21"/>
        <v>11</v>
      </c>
      <c r="C325" s="371" t="s">
        <v>482</v>
      </c>
      <c r="D325" s="355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8"/>
      <c r="M325" s="398"/>
      <c r="N325" s="300"/>
      <c r="O325" s="300"/>
      <c r="P325" s="169"/>
      <c r="Q325" s="169"/>
      <c r="R325" s="531"/>
      <c r="S325" s="531"/>
      <c r="T325" s="468"/>
      <c r="U325" s="468"/>
      <c r="V325" s="494"/>
      <c r="W325" s="494"/>
      <c r="X325" s="34"/>
      <c r="Y325" s="34"/>
      <c r="Z325" s="163"/>
      <c r="AA325" s="163"/>
      <c r="AB325" s="511"/>
      <c r="AC325" s="511"/>
      <c r="AD325" s="531"/>
      <c r="AE325" s="531"/>
      <c r="AF325" s="181"/>
      <c r="AG325" s="181"/>
      <c r="AH325" s="297"/>
      <c r="AI325" s="297"/>
      <c r="AJ325" s="32"/>
      <c r="AK325" s="32"/>
      <c r="AL325" s="567"/>
      <c r="AM325" s="567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4"/>
      <c r="AY325" s="644"/>
      <c r="AZ325" s="286"/>
      <c r="BA325" s="286"/>
      <c r="BB325" s="169"/>
      <c r="BC325" s="169"/>
      <c r="BD325" s="237"/>
      <c r="BE325" s="237"/>
      <c r="BF325" s="34"/>
      <c r="BG325" s="680"/>
      <c r="BH325" s="703"/>
      <c r="BI325" s="703"/>
      <c r="BJ325" s="709"/>
      <c r="BK325" s="709"/>
      <c r="BL325" s="714"/>
      <c r="BM325" s="714"/>
      <c r="BN325" s="727"/>
      <c r="BO325" s="727"/>
      <c r="BP325" s="732"/>
      <c r="BQ325" s="732"/>
      <c r="BR325" s="737"/>
      <c r="BS325" s="737"/>
      <c r="BT325" s="742"/>
      <c r="BU325" s="742"/>
      <c r="BV325" s="754"/>
      <c r="BW325" s="754"/>
      <c r="BX325" s="757"/>
      <c r="BY325" s="757"/>
      <c r="BZ325" s="732"/>
      <c r="CA325" s="732"/>
      <c r="CB325" s="772"/>
      <c r="CC325" s="769"/>
      <c r="CD325" s="775"/>
      <c r="CE325" s="778"/>
      <c r="CF325" s="781"/>
      <c r="CG325" s="781"/>
      <c r="CH325" s="754"/>
      <c r="CI325" s="784"/>
      <c r="CJ325" s="814"/>
      <c r="CK325" s="817"/>
      <c r="CL325" s="825"/>
      <c r="CM325" s="825"/>
      <c r="CN325" s="781"/>
      <c r="CO325" s="781"/>
      <c r="CP325" s="769"/>
      <c r="CQ325" s="772"/>
      <c r="CR325" s="835"/>
      <c r="CS325" s="832"/>
      <c r="CT325" s="754"/>
      <c r="CU325" s="754"/>
      <c r="CV325" s="848"/>
      <c r="CW325" s="851"/>
      <c r="CX325" s="709"/>
      <c r="CY325" s="709"/>
      <c r="CZ325" s="854"/>
      <c r="DA325" s="854"/>
      <c r="DB325" s="857"/>
      <c r="DC325" s="857"/>
      <c r="DD325" s="709"/>
      <c r="DE325" s="709"/>
      <c r="DF325" s="784">
        <v>17</v>
      </c>
      <c r="DG325" s="784" t="s">
        <v>267</v>
      </c>
      <c r="DH325" s="781"/>
      <c r="DI325" s="781"/>
      <c r="DJ325" s="864"/>
      <c r="DK325" s="867"/>
      <c r="DL325" s="874"/>
      <c r="DM325" s="874"/>
      <c r="DN325" s="784"/>
      <c r="DO325" s="784"/>
      <c r="DP325" s="825"/>
      <c r="DQ325" s="825"/>
      <c r="DR325" s="883"/>
      <c r="DS325" s="886"/>
      <c r="DT325" s="851"/>
      <c r="DU325" s="851"/>
      <c r="DV325" s="854"/>
      <c r="DW325" s="854"/>
      <c r="DX325" s="889"/>
      <c r="DY325" s="889"/>
      <c r="DZ325" s="892"/>
      <c r="EA325" s="892"/>
      <c r="EB325" s="754"/>
      <c r="EC325" s="754"/>
      <c r="ED325" s="901"/>
      <c r="EE325" s="901"/>
      <c r="EF325" s="908"/>
      <c r="EG325" s="911"/>
      <c r="EH325" s="864"/>
      <c r="EI325" s="867"/>
    </row>
    <row r="326" spans="1:139" s="369" customFormat="1" x14ac:dyDescent="0.3">
      <c r="A326" s="391"/>
      <c r="B326" s="541">
        <f t="shared" si="21"/>
        <v>12</v>
      </c>
      <c r="C326" s="370" t="s">
        <v>483</v>
      </c>
      <c r="D326" s="355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8"/>
      <c r="M326" s="398"/>
      <c r="N326" s="300"/>
      <c r="O326" s="300"/>
      <c r="P326" s="169"/>
      <c r="Q326" s="169"/>
      <c r="R326" s="531"/>
      <c r="S326" s="531"/>
      <c r="T326" s="468"/>
      <c r="U326" s="468"/>
      <c r="V326" s="494"/>
      <c r="W326" s="494"/>
      <c r="X326" s="34"/>
      <c r="Y326" s="34"/>
      <c r="Z326" s="163"/>
      <c r="AA326" s="163"/>
      <c r="AB326" s="511"/>
      <c r="AC326" s="511"/>
      <c r="AD326" s="531"/>
      <c r="AE326" s="531"/>
      <c r="AF326" s="181"/>
      <c r="AG326" s="181"/>
      <c r="AH326" s="297"/>
      <c r="AI326" s="297"/>
      <c r="AJ326" s="32"/>
      <c r="AK326" s="32"/>
      <c r="AL326" s="567"/>
      <c r="AM326" s="567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570</v>
      </c>
      <c r="AX326" s="644"/>
      <c r="AY326" s="644"/>
      <c r="AZ326" s="286"/>
      <c r="BA326" s="286"/>
      <c r="BB326" s="169"/>
      <c r="BC326" s="169"/>
      <c r="BD326" s="237"/>
      <c r="BE326" s="237"/>
      <c r="BF326" s="34"/>
      <c r="BG326" s="680"/>
      <c r="BH326" s="703"/>
      <c r="BI326" s="703"/>
      <c r="BJ326" s="709"/>
      <c r="BK326" s="709"/>
      <c r="BL326" s="714"/>
      <c r="BM326" s="714"/>
      <c r="BN326" s="727"/>
      <c r="BO326" s="727"/>
      <c r="BP326" s="732"/>
      <c r="BQ326" s="732"/>
      <c r="BR326" s="737"/>
      <c r="BS326" s="737"/>
      <c r="BT326" s="742"/>
      <c r="BU326" s="742"/>
      <c r="BV326" s="754"/>
      <c r="BW326" s="754"/>
      <c r="BX326" s="757"/>
      <c r="BY326" s="757"/>
      <c r="BZ326" s="732"/>
      <c r="CA326" s="732"/>
      <c r="CB326" s="772"/>
      <c r="CC326" s="769"/>
      <c r="CD326" s="775"/>
      <c r="CE326" s="778"/>
      <c r="CF326" s="781"/>
      <c r="CG326" s="781"/>
      <c r="CH326" s="754"/>
      <c r="CI326" s="784"/>
      <c r="CJ326" s="814"/>
      <c r="CK326" s="817"/>
      <c r="CL326" s="825"/>
      <c r="CM326" s="825"/>
      <c r="CN326" s="781"/>
      <c r="CO326" s="781"/>
      <c r="CP326" s="769"/>
      <c r="CQ326" s="772"/>
      <c r="CR326" s="835"/>
      <c r="CS326" s="832"/>
      <c r="CT326" s="754"/>
      <c r="CU326" s="754"/>
      <c r="CV326" s="848"/>
      <c r="CW326" s="851"/>
      <c r="CX326" s="709"/>
      <c r="CY326" s="709"/>
      <c r="CZ326" s="854"/>
      <c r="DA326" s="854"/>
      <c r="DB326" s="857"/>
      <c r="DC326" s="857"/>
      <c r="DD326" s="709"/>
      <c r="DE326" s="709"/>
      <c r="DF326" s="784"/>
      <c r="DG326" s="784"/>
      <c r="DH326" s="781"/>
      <c r="DI326" s="781"/>
      <c r="DJ326" s="864"/>
      <c r="DK326" s="867"/>
      <c r="DL326" s="874"/>
      <c r="DM326" s="874"/>
      <c r="DN326" s="784"/>
      <c r="DO326" s="784"/>
      <c r="DP326" s="825"/>
      <c r="DQ326" s="825"/>
      <c r="DR326" s="883"/>
      <c r="DS326" s="886"/>
      <c r="DT326" s="851"/>
      <c r="DU326" s="851"/>
      <c r="DV326" s="854"/>
      <c r="DW326" s="854"/>
      <c r="DX326" s="889"/>
      <c r="DY326" s="889"/>
      <c r="DZ326" s="892"/>
      <c r="EA326" s="892"/>
      <c r="EB326" s="754"/>
      <c r="EC326" s="754"/>
      <c r="ED326" s="901"/>
      <c r="EE326" s="901"/>
      <c r="EF326" s="908"/>
      <c r="EG326" s="911"/>
      <c r="EH326" s="864"/>
      <c r="EI326" s="867"/>
    </row>
    <row r="327" spans="1:139" s="369" customFormat="1" x14ac:dyDescent="0.3">
      <c r="A327" s="391"/>
      <c r="B327" s="541">
        <f t="shared" si="21"/>
        <v>13</v>
      </c>
      <c r="C327" s="356" t="s">
        <v>601</v>
      </c>
      <c r="D327" s="355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8"/>
      <c r="M327" s="398"/>
      <c r="N327" s="300"/>
      <c r="O327" s="300"/>
      <c r="P327" s="169"/>
      <c r="Q327" s="169"/>
      <c r="R327" s="531"/>
      <c r="S327" s="531"/>
      <c r="T327" s="468"/>
      <c r="U327" s="468"/>
      <c r="V327" s="494"/>
      <c r="W327" s="494"/>
      <c r="X327" s="34"/>
      <c r="Y327" s="34"/>
      <c r="Z327" s="163"/>
      <c r="AA327" s="163"/>
      <c r="AB327" s="511"/>
      <c r="AC327" s="511"/>
      <c r="AD327" s="531"/>
      <c r="AE327" s="531"/>
      <c r="AF327" s="181"/>
      <c r="AG327" s="181"/>
      <c r="AH327" s="297"/>
      <c r="AI327" s="297"/>
      <c r="AJ327" s="32"/>
      <c r="AK327" s="32"/>
      <c r="AL327" s="567"/>
      <c r="AM327" s="567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4"/>
      <c r="AY327" s="644"/>
      <c r="AZ327" s="286"/>
      <c r="BA327" s="286"/>
      <c r="BB327" s="169"/>
      <c r="BC327" s="169"/>
      <c r="BD327" s="237"/>
      <c r="BE327" s="237"/>
      <c r="BF327" s="34"/>
      <c r="BG327" s="680"/>
      <c r="BH327" s="703"/>
      <c r="BI327" s="703"/>
      <c r="BJ327" s="709"/>
      <c r="BK327" s="709"/>
      <c r="BL327" s="714"/>
      <c r="BM327" s="714"/>
      <c r="BN327" s="727"/>
      <c r="BO327" s="727"/>
      <c r="BP327" s="732"/>
      <c r="BQ327" s="732"/>
      <c r="BR327" s="737"/>
      <c r="BS327" s="737"/>
      <c r="BT327" s="742"/>
      <c r="BU327" s="742"/>
      <c r="BV327" s="754"/>
      <c r="BW327" s="754"/>
      <c r="BX327" s="757"/>
      <c r="BY327" s="757"/>
      <c r="BZ327" s="732">
        <v>6</v>
      </c>
      <c r="CA327" s="732" t="s">
        <v>303</v>
      </c>
      <c r="CB327" s="772"/>
      <c r="CC327" s="769"/>
      <c r="CD327" s="775"/>
      <c r="CE327" s="778"/>
      <c r="CF327" s="781"/>
      <c r="CG327" s="781"/>
      <c r="CH327" s="754"/>
      <c r="CI327" s="784"/>
      <c r="CJ327" s="814"/>
      <c r="CK327" s="817"/>
      <c r="CL327" s="825"/>
      <c r="CM327" s="825"/>
      <c r="CN327" s="781"/>
      <c r="CO327" s="781"/>
      <c r="CP327" s="769"/>
      <c r="CQ327" s="772"/>
      <c r="CR327" s="835"/>
      <c r="CS327" s="832"/>
      <c r="CT327" s="754"/>
      <c r="CU327" s="754"/>
      <c r="CV327" s="848"/>
      <c r="CW327" s="851"/>
      <c r="CX327" s="709"/>
      <c r="CY327" s="709"/>
      <c r="CZ327" s="854"/>
      <c r="DA327" s="854"/>
      <c r="DB327" s="857"/>
      <c r="DC327" s="857"/>
      <c r="DD327" s="709"/>
      <c r="DE327" s="709"/>
      <c r="DF327" s="784">
        <v>22</v>
      </c>
      <c r="DG327" s="784" t="s">
        <v>499</v>
      </c>
      <c r="DH327" s="781"/>
      <c r="DI327" s="781"/>
      <c r="DJ327" s="864"/>
      <c r="DK327" s="867"/>
      <c r="DL327" s="874"/>
      <c r="DM327" s="874"/>
      <c r="DN327" s="784"/>
      <c r="DO327" s="784"/>
      <c r="DP327" s="825"/>
      <c r="DQ327" s="825"/>
      <c r="DR327" s="883"/>
      <c r="DS327" s="886"/>
      <c r="DT327" s="851"/>
      <c r="DU327" s="851"/>
      <c r="DV327" s="854"/>
      <c r="DW327" s="854"/>
      <c r="DX327" s="889"/>
      <c r="DY327" s="889"/>
      <c r="DZ327" s="892"/>
      <c r="EA327" s="892"/>
      <c r="EB327" s="754"/>
      <c r="EC327" s="754"/>
      <c r="ED327" s="901"/>
      <c r="EE327" s="901"/>
      <c r="EF327" s="908"/>
      <c r="EG327" s="911"/>
      <c r="EH327" s="864"/>
      <c r="EI327" s="867"/>
    </row>
    <row r="328" spans="1:139" s="369" customFormat="1" x14ac:dyDescent="0.3">
      <c r="A328" s="391"/>
      <c r="B328" s="541">
        <f t="shared" ref="B328:B339" si="22">B327+1</f>
        <v>14</v>
      </c>
      <c r="C328" s="356" t="s">
        <v>484</v>
      </c>
      <c r="D328" s="355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8"/>
      <c r="M328" s="398"/>
      <c r="N328" s="300"/>
      <c r="O328" s="300"/>
      <c r="P328" s="169"/>
      <c r="Q328" s="169"/>
      <c r="R328" s="531"/>
      <c r="S328" s="531"/>
      <c r="T328" s="468"/>
      <c r="U328" s="468"/>
      <c r="V328" s="494"/>
      <c r="W328" s="494"/>
      <c r="X328" s="34"/>
      <c r="Y328" s="34"/>
      <c r="Z328" s="163"/>
      <c r="AA328" s="163"/>
      <c r="AB328" s="511"/>
      <c r="AC328" s="511"/>
      <c r="AD328" s="531"/>
      <c r="AE328" s="531"/>
      <c r="AF328" s="181"/>
      <c r="AG328" s="181"/>
      <c r="AH328" s="297"/>
      <c r="AI328" s="297"/>
      <c r="AJ328" s="32"/>
      <c r="AK328" s="32"/>
      <c r="AL328" s="567">
        <v>3</v>
      </c>
      <c r="AM328" s="567" t="s">
        <v>303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339</v>
      </c>
      <c r="AX328" s="644"/>
      <c r="AY328" s="644"/>
      <c r="AZ328" s="286"/>
      <c r="BA328" s="286"/>
      <c r="BB328" s="169"/>
      <c r="BC328" s="169"/>
      <c r="BD328" s="237"/>
      <c r="BE328" s="237"/>
      <c r="BF328" s="34"/>
      <c r="BG328" s="680"/>
      <c r="BH328" s="703"/>
      <c r="BI328" s="703"/>
      <c r="BJ328" s="709"/>
      <c r="BK328" s="709"/>
      <c r="BL328" s="714"/>
      <c r="BM328" s="714"/>
      <c r="BN328" s="727"/>
      <c r="BO328" s="727"/>
      <c r="BP328" s="732"/>
      <c r="BQ328" s="732"/>
      <c r="BR328" s="737"/>
      <c r="BS328" s="737"/>
      <c r="BT328" s="742"/>
      <c r="BU328" s="742"/>
      <c r="BV328" s="754"/>
      <c r="BW328" s="754"/>
      <c r="BX328" s="757"/>
      <c r="BY328" s="757"/>
      <c r="BZ328" s="732"/>
      <c r="CA328" s="732"/>
      <c r="CB328" s="772"/>
      <c r="CC328" s="769"/>
      <c r="CD328" s="775"/>
      <c r="CE328" s="778"/>
      <c r="CF328" s="781"/>
      <c r="CG328" s="781"/>
      <c r="CH328" s="754"/>
      <c r="CI328" s="784"/>
      <c r="CJ328" s="814"/>
      <c r="CK328" s="817"/>
      <c r="CL328" s="825"/>
      <c r="CM328" s="825"/>
      <c r="CN328" s="781"/>
      <c r="CO328" s="781"/>
      <c r="CP328" s="769"/>
      <c r="CQ328" s="772"/>
      <c r="CR328" s="835"/>
      <c r="CS328" s="832"/>
      <c r="CT328" s="754"/>
      <c r="CU328" s="754"/>
      <c r="CV328" s="848"/>
      <c r="CW328" s="851"/>
      <c r="CX328" s="709"/>
      <c r="CY328" s="709"/>
      <c r="CZ328" s="854"/>
      <c r="DA328" s="854"/>
      <c r="DB328" s="857"/>
      <c r="DC328" s="857"/>
      <c r="DD328" s="709"/>
      <c r="DE328" s="709"/>
      <c r="DF328" s="784">
        <v>2</v>
      </c>
      <c r="DG328" s="784" t="s">
        <v>303</v>
      </c>
      <c r="DH328" s="781"/>
      <c r="DI328" s="781"/>
      <c r="DJ328" s="864"/>
      <c r="DK328" s="867"/>
      <c r="DL328" s="874"/>
      <c r="DM328" s="874"/>
      <c r="DN328" s="784"/>
      <c r="DO328" s="784"/>
      <c r="DP328" s="825"/>
      <c r="DQ328" s="825"/>
      <c r="DR328" s="883"/>
      <c r="DS328" s="886"/>
      <c r="DT328" s="851"/>
      <c r="DU328" s="851"/>
      <c r="DV328" s="854"/>
      <c r="DW328" s="854"/>
      <c r="DX328" s="889"/>
      <c r="DY328" s="889"/>
      <c r="DZ328" s="892"/>
      <c r="EA328" s="892"/>
      <c r="EB328" s="754"/>
      <c r="EC328" s="754"/>
      <c r="ED328" s="901"/>
      <c r="EE328" s="901"/>
      <c r="EF328" s="908"/>
      <c r="EG328" s="911"/>
      <c r="EH328" s="864"/>
      <c r="EI328" s="867"/>
    </row>
    <row r="329" spans="1:139" s="369" customFormat="1" x14ac:dyDescent="0.3">
      <c r="A329" s="391"/>
      <c r="B329" s="541">
        <f t="shared" si="22"/>
        <v>15</v>
      </c>
      <c r="C329" s="356" t="s">
        <v>485</v>
      </c>
      <c r="D329" s="355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8"/>
      <c r="M329" s="398"/>
      <c r="N329" s="300"/>
      <c r="O329" s="300"/>
      <c r="P329" s="169"/>
      <c r="Q329" s="169"/>
      <c r="R329" s="531"/>
      <c r="S329" s="531"/>
      <c r="T329" s="468">
        <v>1</v>
      </c>
      <c r="U329" s="468" t="s">
        <v>303</v>
      </c>
      <c r="V329" s="494"/>
      <c r="W329" s="494"/>
      <c r="X329" s="34"/>
      <c r="Y329" s="34"/>
      <c r="Z329" s="163"/>
      <c r="AA329" s="163"/>
      <c r="AB329" s="511"/>
      <c r="AC329" s="511"/>
      <c r="AD329" s="531"/>
      <c r="AE329" s="531"/>
      <c r="AF329" s="181"/>
      <c r="AG329" s="181"/>
      <c r="AH329" s="297"/>
      <c r="AI329" s="297"/>
      <c r="AJ329" s="32"/>
      <c r="AK329" s="32"/>
      <c r="AL329" s="567">
        <v>3</v>
      </c>
      <c r="AM329" s="567" t="s">
        <v>238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4"/>
      <c r="AY329" s="644"/>
      <c r="AZ329" s="286"/>
      <c r="BA329" s="286"/>
      <c r="BB329" s="169"/>
      <c r="BC329" s="169"/>
      <c r="BD329" s="237"/>
      <c r="BE329" s="237"/>
      <c r="BF329" s="34"/>
      <c r="BG329" s="680"/>
      <c r="BH329" s="703"/>
      <c r="BI329" s="703"/>
      <c r="BJ329" s="709"/>
      <c r="BK329" s="709"/>
      <c r="BL329" s="714"/>
      <c r="BM329" s="714"/>
      <c r="BN329" s="727"/>
      <c r="BO329" s="727"/>
      <c r="BP329" s="732"/>
      <c r="BQ329" s="732"/>
      <c r="BR329" s="737"/>
      <c r="BS329" s="737"/>
      <c r="BT329" s="742"/>
      <c r="BU329" s="742"/>
      <c r="BV329" s="754"/>
      <c r="BW329" s="754"/>
      <c r="BX329" s="757"/>
      <c r="BY329" s="757"/>
      <c r="BZ329" s="732"/>
      <c r="CA329" s="732"/>
      <c r="CB329" s="772"/>
      <c r="CC329" s="769"/>
      <c r="CD329" s="775"/>
      <c r="CE329" s="778"/>
      <c r="CF329" s="781"/>
      <c r="CG329" s="781"/>
      <c r="CH329" s="754"/>
      <c r="CI329" s="784"/>
      <c r="CJ329" s="814"/>
      <c r="CK329" s="817"/>
      <c r="CL329" s="825"/>
      <c r="CM329" s="825"/>
      <c r="CN329" s="781"/>
      <c r="CO329" s="781"/>
      <c r="CP329" s="769"/>
      <c r="CQ329" s="772"/>
      <c r="CR329" s="835"/>
      <c r="CS329" s="832"/>
      <c r="CT329" s="754"/>
      <c r="CU329" s="754"/>
      <c r="CV329" s="848"/>
      <c r="CW329" s="851"/>
      <c r="CX329" s="709"/>
      <c r="CY329" s="709"/>
      <c r="CZ329" s="854"/>
      <c r="DA329" s="854"/>
      <c r="DB329" s="857"/>
      <c r="DC329" s="857"/>
      <c r="DD329" s="709"/>
      <c r="DE329" s="709"/>
      <c r="DF329" s="784"/>
      <c r="DG329" s="784"/>
      <c r="DH329" s="781"/>
      <c r="DI329" s="781"/>
      <c r="DJ329" s="864"/>
      <c r="DK329" s="867"/>
      <c r="DL329" s="874"/>
      <c r="DM329" s="874"/>
      <c r="DN329" s="784"/>
      <c r="DO329" s="784"/>
      <c r="DP329" s="825"/>
      <c r="DQ329" s="825"/>
      <c r="DR329" s="883"/>
      <c r="DS329" s="886"/>
      <c r="DT329" s="851"/>
      <c r="DU329" s="851"/>
      <c r="DV329" s="854"/>
      <c r="DW329" s="854"/>
      <c r="DX329" s="889"/>
      <c r="DY329" s="889"/>
      <c r="DZ329" s="892"/>
      <c r="EA329" s="892"/>
      <c r="EB329" s="754"/>
      <c r="EC329" s="754"/>
      <c r="ED329" s="901"/>
      <c r="EE329" s="901"/>
      <c r="EF329" s="908"/>
      <c r="EG329" s="911"/>
      <c r="EH329" s="864"/>
      <c r="EI329" s="867"/>
    </row>
    <row r="330" spans="1:139" s="369" customFormat="1" x14ac:dyDescent="0.3">
      <c r="A330" s="391"/>
      <c r="B330" s="541">
        <f t="shared" si="22"/>
        <v>16</v>
      </c>
      <c r="C330" s="356" t="s">
        <v>486</v>
      </c>
      <c r="D330" s="355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8"/>
      <c r="M330" s="398"/>
      <c r="N330" s="300"/>
      <c r="O330" s="300"/>
      <c r="P330" s="169"/>
      <c r="Q330" s="169"/>
      <c r="R330" s="531"/>
      <c r="S330" s="531"/>
      <c r="T330" s="468">
        <v>1</v>
      </c>
      <c r="U330" s="468" t="s">
        <v>343</v>
      </c>
      <c r="V330" s="494"/>
      <c r="W330" s="494"/>
      <c r="X330" s="34"/>
      <c r="Y330" s="34"/>
      <c r="Z330" s="163"/>
      <c r="AA330" s="163"/>
      <c r="AB330" s="511"/>
      <c r="AC330" s="511"/>
      <c r="AD330" s="531"/>
      <c r="AE330" s="531"/>
      <c r="AF330" s="181"/>
      <c r="AG330" s="181"/>
      <c r="AH330" s="297"/>
      <c r="AI330" s="297"/>
      <c r="AJ330" s="32"/>
      <c r="AK330" s="32"/>
      <c r="AL330" s="567"/>
      <c r="AM330" s="567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4"/>
      <c r="AY330" s="644"/>
      <c r="AZ330" s="286"/>
      <c r="BA330" s="286"/>
      <c r="BB330" s="169"/>
      <c r="BC330" s="169"/>
      <c r="BD330" s="237"/>
      <c r="BE330" s="237"/>
      <c r="BF330" s="34"/>
      <c r="BG330" s="680"/>
      <c r="BH330" s="703"/>
      <c r="BI330" s="703"/>
      <c r="BJ330" s="709"/>
      <c r="BK330" s="709"/>
      <c r="BL330" s="714"/>
      <c r="BM330" s="714"/>
      <c r="BN330" s="727"/>
      <c r="BO330" s="727"/>
      <c r="BP330" s="732"/>
      <c r="BQ330" s="732"/>
      <c r="BR330" s="737"/>
      <c r="BS330" s="737"/>
      <c r="BT330" s="742"/>
      <c r="BU330" s="742"/>
      <c r="BV330" s="754"/>
      <c r="BW330" s="754"/>
      <c r="BX330" s="757"/>
      <c r="BY330" s="757"/>
      <c r="BZ330" s="732"/>
      <c r="CA330" s="732"/>
      <c r="CB330" s="772"/>
      <c r="CC330" s="769"/>
      <c r="CD330" s="775"/>
      <c r="CE330" s="778"/>
      <c r="CF330" s="781"/>
      <c r="CG330" s="781"/>
      <c r="CH330" s="754"/>
      <c r="CI330" s="784"/>
      <c r="CJ330" s="814"/>
      <c r="CK330" s="817"/>
      <c r="CL330" s="825"/>
      <c r="CM330" s="825"/>
      <c r="CN330" s="781"/>
      <c r="CO330" s="781"/>
      <c r="CP330" s="769"/>
      <c r="CQ330" s="772"/>
      <c r="CR330" s="835"/>
      <c r="CS330" s="832"/>
      <c r="CT330" s="754"/>
      <c r="CU330" s="754"/>
      <c r="CV330" s="848"/>
      <c r="CW330" s="851"/>
      <c r="CX330" s="709"/>
      <c r="CY330" s="709"/>
      <c r="CZ330" s="854"/>
      <c r="DA330" s="854"/>
      <c r="DB330" s="857"/>
      <c r="DC330" s="857"/>
      <c r="DD330" s="709"/>
      <c r="DE330" s="709"/>
      <c r="DF330" s="784">
        <v>2</v>
      </c>
      <c r="DG330" s="784" t="s">
        <v>343</v>
      </c>
      <c r="DH330" s="781"/>
      <c r="DI330" s="781"/>
      <c r="DJ330" s="864">
        <v>3</v>
      </c>
      <c r="DK330" s="867" t="s">
        <v>254</v>
      </c>
      <c r="DL330" s="874"/>
      <c r="DM330" s="874"/>
      <c r="DN330" s="784"/>
      <c r="DO330" s="784"/>
      <c r="DP330" s="825"/>
      <c r="DQ330" s="825"/>
      <c r="DR330" s="883"/>
      <c r="DS330" s="886"/>
      <c r="DT330" s="851"/>
      <c r="DU330" s="851"/>
      <c r="DV330" s="854"/>
      <c r="DW330" s="854"/>
      <c r="DX330" s="889"/>
      <c r="DY330" s="889"/>
      <c r="DZ330" s="892"/>
      <c r="EA330" s="892"/>
      <c r="EB330" s="754"/>
      <c r="EC330" s="754"/>
      <c r="ED330" s="901"/>
      <c r="EE330" s="901"/>
      <c r="EF330" s="908"/>
      <c r="EG330" s="911"/>
      <c r="EH330" s="864"/>
      <c r="EI330" s="867"/>
    </row>
    <row r="331" spans="1:139" s="369" customFormat="1" x14ac:dyDescent="0.3">
      <c r="A331" s="391"/>
      <c r="B331" s="541">
        <f t="shared" si="22"/>
        <v>17</v>
      </c>
      <c r="C331" s="356" t="s">
        <v>321</v>
      </c>
      <c r="D331" s="355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8"/>
      <c r="M331" s="398"/>
      <c r="N331" s="300"/>
      <c r="O331" s="300"/>
      <c r="P331" s="169"/>
      <c r="Q331" s="169"/>
      <c r="R331" s="531"/>
      <c r="S331" s="531"/>
      <c r="T331" s="468"/>
      <c r="U331" s="468"/>
      <c r="V331" s="494"/>
      <c r="W331" s="494"/>
      <c r="X331" s="34"/>
      <c r="Y331" s="34"/>
      <c r="Z331" s="163"/>
      <c r="AA331" s="163"/>
      <c r="AB331" s="511"/>
      <c r="AC331" s="511"/>
      <c r="AD331" s="531"/>
      <c r="AE331" s="531"/>
      <c r="AF331" s="181"/>
      <c r="AG331" s="181"/>
      <c r="AH331" s="297"/>
      <c r="AI331" s="297"/>
      <c r="AJ331" s="32"/>
      <c r="AK331" s="32"/>
      <c r="AL331" s="567"/>
      <c r="AM331" s="567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4"/>
      <c r="AY331" s="644"/>
      <c r="AZ331" s="286"/>
      <c r="BA331" s="286"/>
      <c r="BB331" s="169"/>
      <c r="BC331" s="169"/>
      <c r="BD331" s="237"/>
      <c r="BE331" s="237"/>
      <c r="BF331" s="34"/>
      <c r="BG331" s="680"/>
      <c r="BH331" s="703"/>
      <c r="BI331" s="703"/>
      <c r="BJ331" s="709"/>
      <c r="BK331" s="709"/>
      <c r="BL331" s="714"/>
      <c r="BM331" s="714"/>
      <c r="BN331" s="727"/>
      <c r="BO331" s="727"/>
      <c r="BP331" s="732"/>
      <c r="BQ331" s="732"/>
      <c r="BR331" s="737"/>
      <c r="BS331" s="737"/>
      <c r="BT331" s="742"/>
      <c r="BU331" s="742"/>
      <c r="BV331" s="754"/>
      <c r="BW331" s="754"/>
      <c r="BX331" s="757"/>
      <c r="BY331" s="757"/>
      <c r="BZ331" s="732"/>
      <c r="CA331" s="732"/>
      <c r="CB331" s="772"/>
      <c r="CC331" s="769"/>
      <c r="CD331" s="775"/>
      <c r="CE331" s="778"/>
      <c r="CF331" s="781"/>
      <c r="CG331" s="781"/>
      <c r="CH331" s="754"/>
      <c r="CI331" s="784"/>
      <c r="CJ331" s="814"/>
      <c r="CK331" s="817"/>
      <c r="CL331" s="825"/>
      <c r="CM331" s="825"/>
      <c r="CN331" s="781"/>
      <c r="CO331" s="781"/>
      <c r="CP331" s="769"/>
      <c r="CQ331" s="772"/>
      <c r="CR331" s="835"/>
      <c r="CS331" s="832"/>
      <c r="CT331" s="754"/>
      <c r="CU331" s="754"/>
      <c r="CV331" s="848"/>
      <c r="CW331" s="851"/>
      <c r="CX331" s="709"/>
      <c r="CY331" s="709"/>
      <c r="CZ331" s="854"/>
      <c r="DA331" s="854"/>
      <c r="DB331" s="857">
        <v>2</v>
      </c>
      <c r="DC331" s="857" t="s">
        <v>255</v>
      </c>
      <c r="DD331" s="709"/>
      <c r="DE331" s="709"/>
      <c r="DF331" s="784">
        <v>4</v>
      </c>
      <c r="DG331" s="784" t="s">
        <v>302</v>
      </c>
      <c r="DH331" s="781">
        <v>2</v>
      </c>
      <c r="DI331" s="781" t="s">
        <v>255</v>
      </c>
      <c r="DJ331" s="864">
        <v>5</v>
      </c>
      <c r="DK331" s="867" t="s">
        <v>255</v>
      </c>
      <c r="DL331" s="874"/>
      <c r="DM331" s="874"/>
      <c r="DN331" s="784"/>
      <c r="DO331" s="784"/>
      <c r="DP331" s="825"/>
      <c r="DQ331" s="825"/>
      <c r="DR331" s="883"/>
      <c r="DS331" s="886"/>
      <c r="DT331" s="851"/>
      <c r="DU331" s="851"/>
      <c r="DV331" s="854"/>
      <c r="DW331" s="854"/>
      <c r="DX331" s="889"/>
      <c r="DY331" s="889"/>
      <c r="DZ331" s="892"/>
      <c r="EA331" s="892"/>
      <c r="EB331" s="754"/>
      <c r="EC331" s="754"/>
      <c r="ED331" s="901"/>
      <c r="EE331" s="901"/>
      <c r="EF331" s="908"/>
      <c r="EG331" s="911"/>
      <c r="EH331" s="864"/>
      <c r="EI331" s="867"/>
    </row>
    <row r="332" spans="1:139" s="369" customFormat="1" x14ac:dyDescent="0.3">
      <c r="A332" s="391"/>
      <c r="B332" s="541">
        <f t="shared" si="22"/>
        <v>18</v>
      </c>
      <c r="C332" s="356" t="s">
        <v>487</v>
      </c>
      <c r="D332" s="355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8"/>
      <c r="M332" s="398"/>
      <c r="N332" s="300"/>
      <c r="O332" s="300"/>
      <c r="P332" s="169"/>
      <c r="Q332" s="169"/>
      <c r="R332" s="531"/>
      <c r="S332" s="531"/>
      <c r="T332" s="468"/>
      <c r="U332" s="468"/>
      <c r="V332" s="494"/>
      <c r="W332" s="494"/>
      <c r="X332" s="34"/>
      <c r="Y332" s="34"/>
      <c r="Z332" s="163"/>
      <c r="AA332" s="163"/>
      <c r="AB332" s="511"/>
      <c r="AC332" s="511"/>
      <c r="AD332" s="531"/>
      <c r="AE332" s="531"/>
      <c r="AF332" s="181"/>
      <c r="AG332" s="181"/>
      <c r="AH332" s="297"/>
      <c r="AI332" s="297"/>
      <c r="AJ332" s="32"/>
      <c r="AK332" s="32"/>
      <c r="AL332" s="567">
        <v>3</v>
      </c>
      <c r="AM332" s="567" t="s">
        <v>325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4"/>
      <c r="AY332" s="644"/>
      <c r="AZ332" s="286"/>
      <c r="BA332" s="286"/>
      <c r="BB332" s="169"/>
      <c r="BC332" s="169"/>
      <c r="BD332" s="237"/>
      <c r="BE332" s="237"/>
      <c r="BF332" s="34"/>
      <c r="BG332" s="680"/>
      <c r="BH332" s="703"/>
      <c r="BI332" s="703"/>
      <c r="BJ332" s="709"/>
      <c r="BK332" s="709"/>
      <c r="BL332" s="714"/>
      <c r="BM332" s="714"/>
      <c r="BN332" s="727"/>
      <c r="BO332" s="727"/>
      <c r="BP332" s="732"/>
      <c r="BQ332" s="732"/>
      <c r="BR332" s="737"/>
      <c r="BS332" s="737"/>
      <c r="BT332" s="742"/>
      <c r="BU332" s="742"/>
      <c r="BV332" s="754"/>
      <c r="BW332" s="754"/>
      <c r="BX332" s="757"/>
      <c r="BY332" s="757"/>
      <c r="BZ332" s="732"/>
      <c r="CA332" s="732"/>
      <c r="CB332" s="772"/>
      <c r="CC332" s="769"/>
      <c r="CD332" s="775"/>
      <c r="CE332" s="778"/>
      <c r="CF332" s="781"/>
      <c r="CG332" s="781"/>
      <c r="CH332" s="754"/>
      <c r="CI332" s="784"/>
      <c r="CJ332" s="814"/>
      <c r="CK332" s="817"/>
      <c r="CL332" s="825"/>
      <c r="CM332" s="825"/>
      <c r="CN332" s="781"/>
      <c r="CO332" s="781"/>
      <c r="CP332" s="769"/>
      <c r="CQ332" s="772"/>
      <c r="CR332" s="835"/>
      <c r="CS332" s="832"/>
      <c r="CT332" s="754"/>
      <c r="CU332" s="754"/>
      <c r="CV332" s="848"/>
      <c r="CW332" s="851"/>
      <c r="CX332" s="709"/>
      <c r="CY332" s="709"/>
      <c r="CZ332" s="854"/>
      <c r="DA332" s="854"/>
      <c r="DB332" s="857">
        <v>2</v>
      </c>
      <c r="DC332" s="857" t="s">
        <v>325</v>
      </c>
      <c r="DD332" s="709"/>
      <c r="DE332" s="709"/>
      <c r="DF332" s="784">
        <v>2</v>
      </c>
      <c r="DG332" s="784" t="s">
        <v>305</v>
      </c>
      <c r="DH332" s="781"/>
      <c r="DI332" s="781"/>
      <c r="DJ332" s="864"/>
      <c r="DK332" s="867"/>
      <c r="DL332" s="874"/>
      <c r="DM332" s="874"/>
      <c r="DN332" s="784"/>
      <c r="DO332" s="784"/>
      <c r="DP332" s="825"/>
      <c r="DQ332" s="825"/>
      <c r="DR332" s="883"/>
      <c r="DS332" s="886"/>
      <c r="DT332" s="851"/>
      <c r="DU332" s="851"/>
      <c r="DV332" s="854"/>
      <c r="DW332" s="854"/>
      <c r="DX332" s="889"/>
      <c r="DY332" s="889"/>
      <c r="DZ332" s="892"/>
      <c r="EA332" s="892"/>
      <c r="EB332" s="754"/>
      <c r="EC332" s="754"/>
      <c r="ED332" s="901"/>
      <c r="EE332" s="901"/>
      <c r="EF332" s="908"/>
      <c r="EG332" s="911"/>
      <c r="EH332" s="864"/>
      <c r="EI332" s="867"/>
    </row>
    <row r="333" spans="1:139" s="369" customFormat="1" x14ac:dyDescent="0.3">
      <c r="A333" s="391"/>
      <c r="B333" s="541">
        <f t="shared" si="22"/>
        <v>19</v>
      </c>
      <c r="C333" s="356" t="s">
        <v>488</v>
      </c>
      <c r="D333" s="355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8"/>
      <c r="M333" s="398"/>
      <c r="N333" s="300"/>
      <c r="O333" s="300"/>
      <c r="P333" s="169"/>
      <c r="Q333" s="169"/>
      <c r="R333" s="531"/>
      <c r="S333" s="531"/>
      <c r="T333" s="468"/>
      <c r="U333" s="468"/>
      <c r="V333" s="494"/>
      <c r="W333" s="494"/>
      <c r="X333" s="34"/>
      <c r="Y333" s="34"/>
      <c r="Z333" s="163"/>
      <c r="AA333" s="163"/>
      <c r="AB333" s="511"/>
      <c r="AC333" s="511"/>
      <c r="AD333" s="531"/>
      <c r="AE333" s="531"/>
      <c r="AF333" s="181"/>
      <c r="AG333" s="181"/>
      <c r="AH333" s="297"/>
      <c r="AI333" s="297"/>
      <c r="AJ333" s="32"/>
      <c r="AK333" s="32"/>
      <c r="AL333" s="567"/>
      <c r="AM333" s="567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4"/>
      <c r="AY333" s="644"/>
      <c r="AZ333" s="286"/>
      <c r="BA333" s="286"/>
      <c r="BB333" s="169"/>
      <c r="BC333" s="169"/>
      <c r="BD333" s="237"/>
      <c r="BE333" s="237"/>
      <c r="BF333" s="34"/>
      <c r="BG333" s="680"/>
      <c r="BH333" s="703"/>
      <c r="BI333" s="703"/>
      <c r="BJ333" s="709"/>
      <c r="BK333" s="709"/>
      <c r="BL333" s="714"/>
      <c r="BM333" s="714"/>
      <c r="BN333" s="727"/>
      <c r="BO333" s="727"/>
      <c r="BP333" s="732"/>
      <c r="BQ333" s="732"/>
      <c r="BR333" s="737"/>
      <c r="BS333" s="737"/>
      <c r="BT333" s="742"/>
      <c r="BU333" s="742"/>
      <c r="BV333" s="754"/>
      <c r="BW333" s="754"/>
      <c r="BX333" s="757"/>
      <c r="BY333" s="757"/>
      <c r="BZ333" s="732"/>
      <c r="CA333" s="732"/>
      <c r="CB333" s="772"/>
      <c r="CC333" s="769"/>
      <c r="CD333" s="775"/>
      <c r="CE333" s="778"/>
      <c r="CF333" s="781"/>
      <c r="CG333" s="781"/>
      <c r="CH333" s="754"/>
      <c r="CI333" s="784"/>
      <c r="CJ333" s="814"/>
      <c r="CK333" s="817"/>
      <c r="CL333" s="825"/>
      <c r="CM333" s="825"/>
      <c r="CN333" s="781"/>
      <c r="CO333" s="781"/>
      <c r="CP333" s="769"/>
      <c r="CQ333" s="772"/>
      <c r="CR333" s="835"/>
      <c r="CS333" s="832"/>
      <c r="CT333" s="754"/>
      <c r="CU333" s="754"/>
      <c r="CV333" s="848"/>
      <c r="CW333" s="851"/>
      <c r="CX333" s="709"/>
      <c r="CY333" s="709"/>
      <c r="CZ333" s="854"/>
      <c r="DA333" s="854"/>
      <c r="DB333" s="857"/>
      <c r="DC333" s="857"/>
      <c r="DD333" s="709"/>
      <c r="DE333" s="709"/>
      <c r="DF333" s="784"/>
      <c r="DG333" s="784"/>
      <c r="DH333" s="781"/>
      <c r="DI333" s="781"/>
      <c r="DJ333" s="864"/>
      <c r="DK333" s="867"/>
      <c r="DL333" s="874"/>
      <c r="DM333" s="874"/>
      <c r="DN333" s="784"/>
      <c r="DO333" s="784"/>
      <c r="DP333" s="825"/>
      <c r="DQ333" s="825"/>
      <c r="DR333" s="883"/>
      <c r="DS333" s="886"/>
      <c r="DT333" s="851"/>
      <c r="DU333" s="851"/>
      <c r="DV333" s="854"/>
      <c r="DW333" s="854"/>
      <c r="DX333" s="889"/>
      <c r="DY333" s="889"/>
      <c r="DZ333" s="892"/>
      <c r="EA333" s="892"/>
      <c r="EB333" s="754"/>
      <c r="EC333" s="754"/>
      <c r="ED333" s="901"/>
      <c r="EE333" s="901"/>
      <c r="EF333" s="908"/>
      <c r="EG333" s="911"/>
      <c r="EH333" s="864"/>
      <c r="EI333" s="867"/>
    </row>
    <row r="334" spans="1:139" s="369" customFormat="1" x14ac:dyDescent="0.3">
      <c r="A334" s="391"/>
      <c r="B334" s="541">
        <f t="shared" si="22"/>
        <v>20</v>
      </c>
      <c r="C334" s="356" t="s">
        <v>489</v>
      </c>
      <c r="D334" s="355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8"/>
      <c r="M334" s="398"/>
      <c r="N334" s="300"/>
      <c r="O334" s="300"/>
      <c r="P334" s="169"/>
      <c r="Q334" s="169"/>
      <c r="R334" s="531"/>
      <c r="S334" s="531"/>
      <c r="T334" s="468"/>
      <c r="U334" s="468"/>
      <c r="V334" s="494"/>
      <c r="W334" s="494"/>
      <c r="X334" s="34"/>
      <c r="Y334" s="34"/>
      <c r="Z334" s="163"/>
      <c r="AA334" s="163"/>
      <c r="AB334" s="511"/>
      <c r="AC334" s="511"/>
      <c r="AD334" s="531"/>
      <c r="AE334" s="531"/>
      <c r="AF334" s="181"/>
      <c r="AG334" s="181"/>
      <c r="AH334" s="297"/>
      <c r="AI334" s="297"/>
      <c r="AJ334" s="32"/>
      <c r="AK334" s="32"/>
      <c r="AL334" s="567"/>
      <c r="AM334" s="567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255</v>
      </c>
      <c r="AX334" s="644"/>
      <c r="AY334" s="644"/>
      <c r="AZ334" s="286"/>
      <c r="BA334" s="286"/>
      <c r="BB334" s="169"/>
      <c r="BC334" s="169"/>
      <c r="BD334" s="237"/>
      <c r="BE334" s="237"/>
      <c r="BF334" s="34"/>
      <c r="BG334" s="680"/>
      <c r="BH334" s="703"/>
      <c r="BI334" s="703"/>
      <c r="BJ334" s="709"/>
      <c r="BK334" s="709"/>
      <c r="BL334" s="714"/>
      <c r="BM334" s="714"/>
      <c r="BN334" s="727"/>
      <c r="BO334" s="727"/>
      <c r="BP334" s="732"/>
      <c r="BQ334" s="732"/>
      <c r="BR334" s="737"/>
      <c r="BS334" s="737"/>
      <c r="BT334" s="742"/>
      <c r="BU334" s="742"/>
      <c r="BV334" s="754"/>
      <c r="BW334" s="754"/>
      <c r="BX334" s="757"/>
      <c r="BY334" s="757"/>
      <c r="BZ334" s="732"/>
      <c r="CA334" s="732"/>
      <c r="CB334" s="772"/>
      <c r="CC334" s="769"/>
      <c r="CD334" s="775"/>
      <c r="CE334" s="778"/>
      <c r="CF334" s="781"/>
      <c r="CG334" s="781"/>
      <c r="CH334" s="754"/>
      <c r="CI334" s="784"/>
      <c r="CJ334" s="814"/>
      <c r="CK334" s="817"/>
      <c r="CL334" s="825"/>
      <c r="CM334" s="825"/>
      <c r="CN334" s="781"/>
      <c r="CO334" s="781"/>
      <c r="CP334" s="769"/>
      <c r="CQ334" s="772"/>
      <c r="CR334" s="835"/>
      <c r="CS334" s="832"/>
      <c r="CT334" s="754"/>
      <c r="CU334" s="754"/>
      <c r="CV334" s="848"/>
      <c r="CW334" s="851"/>
      <c r="CX334" s="709"/>
      <c r="CY334" s="709"/>
      <c r="CZ334" s="854"/>
      <c r="DA334" s="854"/>
      <c r="DB334" s="857">
        <v>4</v>
      </c>
      <c r="DC334" s="857" t="s">
        <v>305</v>
      </c>
      <c r="DD334" s="709"/>
      <c r="DE334" s="709"/>
      <c r="DF334" s="784">
        <v>4</v>
      </c>
      <c r="DG334" s="784" t="s">
        <v>255</v>
      </c>
      <c r="DH334" s="781"/>
      <c r="DI334" s="781"/>
      <c r="DJ334" s="864"/>
      <c r="DK334" s="867"/>
      <c r="DL334" s="874"/>
      <c r="DM334" s="874"/>
      <c r="DN334" s="784"/>
      <c r="DO334" s="784"/>
      <c r="DP334" s="825"/>
      <c r="DQ334" s="825"/>
      <c r="DR334" s="883"/>
      <c r="DS334" s="886"/>
      <c r="DT334" s="851"/>
      <c r="DU334" s="851"/>
      <c r="DV334" s="854"/>
      <c r="DW334" s="854"/>
      <c r="DX334" s="889"/>
      <c r="DY334" s="889"/>
      <c r="DZ334" s="892"/>
      <c r="EA334" s="892"/>
      <c r="EB334" s="754"/>
      <c r="EC334" s="754"/>
      <c r="ED334" s="901"/>
      <c r="EE334" s="901"/>
      <c r="EF334" s="908"/>
      <c r="EG334" s="911"/>
      <c r="EH334" s="864"/>
      <c r="EI334" s="867"/>
    </row>
    <row r="335" spans="1:139" s="369" customFormat="1" x14ac:dyDescent="0.3">
      <c r="A335" s="391"/>
      <c r="B335" s="541">
        <f t="shared" si="22"/>
        <v>21</v>
      </c>
      <c r="C335" s="356" t="s">
        <v>490</v>
      </c>
      <c r="D335" s="355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8"/>
      <c r="M335" s="398"/>
      <c r="N335" s="300"/>
      <c r="O335" s="300"/>
      <c r="P335" s="169"/>
      <c r="Q335" s="169"/>
      <c r="R335" s="531"/>
      <c r="S335" s="531"/>
      <c r="T335" s="468"/>
      <c r="U335" s="468"/>
      <c r="V335" s="494"/>
      <c r="W335" s="494"/>
      <c r="X335" s="34"/>
      <c r="Y335" s="34"/>
      <c r="Z335" s="163"/>
      <c r="AA335" s="163"/>
      <c r="AB335" s="511"/>
      <c r="AC335" s="511"/>
      <c r="AD335" s="531"/>
      <c r="AE335" s="531"/>
      <c r="AF335" s="181"/>
      <c r="AG335" s="181"/>
      <c r="AH335" s="297"/>
      <c r="AI335" s="297"/>
      <c r="AJ335" s="32"/>
      <c r="AK335" s="32"/>
      <c r="AL335" s="567">
        <v>2</v>
      </c>
      <c r="AM335" s="567" t="s">
        <v>305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4"/>
      <c r="AY335" s="644"/>
      <c r="AZ335" s="286"/>
      <c r="BA335" s="286"/>
      <c r="BB335" s="169"/>
      <c r="BC335" s="169"/>
      <c r="BD335" s="237"/>
      <c r="BE335" s="237"/>
      <c r="BF335" s="34"/>
      <c r="BG335" s="680"/>
      <c r="BH335" s="703"/>
      <c r="BI335" s="703"/>
      <c r="BJ335" s="709"/>
      <c r="BK335" s="709"/>
      <c r="BL335" s="714"/>
      <c r="BM335" s="714"/>
      <c r="BN335" s="727"/>
      <c r="BO335" s="727"/>
      <c r="BP335" s="732"/>
      <c r="BQ335" s="732"/>
      <c r="BR335" s="737"/>
      <c r="BS335" s="737"/>
      <c r="BT335" s="742"/>
      <c r="BU335" s="742"/>
      <c r="BV335" s="754"/>
      <c r="BW335" s="754"/>
      <c r="BX335" s="757"/>
      <c r="BY335" s="757"/>
      <c r="BZ335" s="732"/>
      <c r="CA335" s="732"/>
      <c r="CB335" s="772"/>
      <c r="CC335" s="769"/>
      <c r="CD335" s="775"/>
      <c r="CE335" s="778"/>
      <c r="CF335" s="781"/>
      <c r="CG335" s="781"/>
      <c r="CH335" s="754"/>
      <c r="CI335" s="784"/>
      <c r="CJ335" s="814"/>
      <c r="CK335" s="817"/>
      <c r="CL335" s="825"/>
      <c r="CM335" s="825"/>
      <c r="CN335" s="781"/>
      <c r="CO335" s="781"/>
      <c r="CP335" s="769"/>
      <c r="CQ335" s="772"/>
      <c r="CR335" s="835"/>
      <c r="CS335" s="832"/>
      <c r="CT335" s="754"/>
      <c r="CU335" s="754"/>
      <c r="CV335" s="848"/>
      <c r="CW335" s="851"/>
      <c r="CX335" s="709"/>
      <c r="CY335" s="709"/>
      <c r="CZ335" s="854"/>
      <c r="DA335" s="854"/>
      <c r="DB335" s="857">
        <v>2</v>
      </c>
      <c r="DC335" s="857" t="s">
        <v>325</v>
      </c>
      <c r="DD335" s="709"/>
      <c r="DE335" s="709"/>
      <c r="DF335" s="784">
        <v>2</v>
      </c>
      <c r="DG335" s="784" t="s">
        <v>305</v>
      </c>
      <c r="DH335" s="781"/>
      <c r="DI335" s="781"/>
      <c r="DJ335" s="864"/>
      <c r="DK335" s="867"/>
      <c r="DL335" s="874"/>
      <c r="DM335" s="874"/>
      <c r="DN335" s="784"/>
      <c r="DO335" s="784"/>
      <c r="DP335" s="825"/>
      <c r="DQ335" s="825"/>
      <c r="DR335" s="883"/>
      <c r="DS335" s="886"/>
      <c r="DT335" s="851"/>
      <c r="DU335" s="851"/>
      <c r="DV335" s="854"/>
      <c r="DW335" s="854"/>
      <c r="DX335" s="889"/>
      <c r="DY335" s="889"/>
      <c r="DZ335" s="892"/>
      <c r="EA335" s="892"/>
      <c r="EB335" s="754"/>
      <c r="EC335" s="754"/>
      <c r="ED335" s="901"/>
      <c r="EE335" s="901"/>
      <c r="EF335" s="908"/>
      <c r="EG335" s="911"/>
      <c r="EH335" s="864"/>
      <c r="EI335" s="867"/>
    </row>
    <row r="336" spans="1:139" s="369" customFormat="1" x14ac:dyDescent="0.3">
      <c r="A336" s="391"/>
      <c r="B336" s="541">
        <f t="shared" si="22"/>
        <v>22</v>
      </c>
      <c r="C336" s="356" t="s">
        <v>491</v>
      </c>
      <c r="D336" s="355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8"/>
      <c r="M336" s="398"/>
      <c r="N336" s="300"/>
      <c r="O336" s="300"/>
      <c r="P336" s="169"/>
      <c r="Q336" s="169"/>
      <c r="R336" s="531"/>
      <c r="S336" s="531"/>
      <c r="T336" s="468"/>
      <c r="U336" s="468"/>
      <c r="V336" s="494"/>
      <c r="W336" s="494"/>
      <c r="X336" s="34"/>
      <c r="Y336" s="34"/>
      <c r="Z336" s="163"/>
      <c r="AA336" s="163"/>
      <c r="AB336" s="511"/>
      <c r="AC336" s="511"/>
      <c r="AD336" s="531"/>
      <c r="AE336" s="531"/>
      <c r="AF336" s="181"/>
      <c r="AG336" s="181"/>
      <c r="AH336" s="297"/>
      <c r="AI336" s="297"/>
      <c r="AJ336" s="32"/>
      <c r="AK336" s="32"/>
      <c r="AL336" s="567">
        <v>1</v>
      </c>
      <c r="AM336" s="567" t="s">
        <v>558</v>
      </c>
      <c r="AN336" s="314">
        <v>1</v>
      </c>
      <c r="AO336" s="314" t="s">
        <v>554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325</v>
      </c>
      <c r="AX336" s="644"/>
      <c r="AY336" s="644"/>
      <c r="AZ336" s="286"/>
      <c r="BA336" s="286"/>
      <c r="BB336" s="169"/>
      <c r="BC336" s="169"/>
      <c r="BD336" s="237"/>
      <c r="BE336" s="237"/>
      <c r="BF336" s="34"/>
      <c r="BG336" s="680"/>
      <c r="BH336" s="703"/>
      <c r="BI336" s="703"/>
      <c r="BJ336" s="709"/>
      <c r="BK336" s="709"/>
      <c r="BL336" s="714"/>
      <c r="BM336" s="714"/>
      <c r="BN336" s="727"/>
      <c r="BO336" s="727"/>
      <c r="BP336" s="732"/>
      <c r="BQ336" s="732"/>
      <c r="BR336" s="737"/>
      <c r="BS336" s="737"/>
      <c r="BT336" s="742"/>
      <c r="BU336" s="742"/>
      <c r="BV336" s="754"/>
      <c r="BW336" s="754"/>
      <c r="BX336" s="757"/>
      <c r="BY336" s="757"/>
      <c r="BZ336" s="732">
        <v>8</v>
      </c>
      <c r="CA336" s="732" t="s">
        <v>325</v>
      </c>
      <c r="CB336" s="772"/>
      <c r="CC336" s="769"/>
      <c r="CD336" s="775"/>
      <c r="CE336" s="778"/>
      <c r="CF336" s="781"/>
      <c r="CG336" s="781"/>
      <c r="CH336" s="754"/>
      <c r="CI336" s="784"/>
      <c r="CJ336" s="814"/>
      <c r="CK336" s="817"/>
      <c r="CL336" s="825"/>
      <c r="CM336" s="825"/>
      <c r="CN336" s="781"/>
      <c r="CO336" s="781"/>
      <c r="CP336" s="769"/>
      <c r="CQ336" s="772"/>
      <c r="CR336" s="835"/>
      <c r="CS336" s="832"/>
      <c r="CT336" s="754"/>
      <c r="CU336" s="754"/>
      <c r="CV336" s="848"/>
      <c r="CW336" s="851"/>
      <c r="CX336" s="709"/>
      <c r="CY336" s="709"/>
      <c r="CZ336" s="854"/>
      <c r="DA336" s="854"/>
      <c r="DB336" s="857">
        <v>4</v>
      </c>
      <c r="DC336" s="857" t="s">
        <v>236</v>
      </c>
      <c r="DD336" s="709"/>
      <c r="DE336" s="709"/>
      <c r="DF336" s="784">
        <v>4</v>
      </c>
      <c r="DG336" s="784" t="s">
        <v>325</v>
      </c>
      <c r="DH336" s="781"/>
      <c r="DI336" s="781"/>
      <c r="DJ336" s="864"/>
      <c r="DK336" s="867"/>
      <c r="DL336" s="874"/>
      <c r="DM336" s="874"/>
      <c r="DN336" s="784"/>
      <c r="DO336" s="784"/>
      <c r="DP336" s="825"/>
      <c r="DQ336" s="825"/>
      <c r="DR336" s="883"/>
      <c r="DS336" s="886"/>
      <c r="DT336" s="851"/>
      <c r="DU336" s="851"/>
      <c r="DV336" s="854"/>
      <c r="DW336" s="854"/>
      <c r="DX336" s="889"/>
      <c r="DY336" s="889"/>
      <c r="DZ336" s="892"/>
      <c r="EA336" s="892"/>
      <c r="EB336" s="754"/>
      <c r="EC336" s="754"/>
      <c r="ED336" s="901"/>
      <c r="EE336" s="901"/>
      <c r="EF336" s="908"/>
      <c r="EG336" s="911"/>
      <c r="EH336" s="864"/>
      <c r="EI336" s="867"/>
    </row>
    <row r="337" spans="1:266" s="369" customFormat="1" x14ac:dyDescent="0.3">
      <c r="A337" s="391"/>
      <c r="B337" s="541">
        <f t="shared" si="22"/>
        <v>23</v>
      </c>
      <c r="C337" s="356" t="s">
        <v>492</v>
      </c>
      <c r="D337" s="355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8"/>
      <c r="M337" s="398"/>
      <c r="N337" s="300"/>
      <c r="O337" s="300"/>
      <c r="P337" s="169"/>
      <c r="Q337" s="169"/>
      <c r="R337" s="531"/>
      <c r="S337" s="531"/>
      <c r="T337" s="468">
        <v>1</v>
      </c>
      <c r="U337" s="468" t="s">
        <v>350</v>
      </c>
      <c r="V337" s="494"/>
      <c r="W337" s="494"/>
      <c r="X337" s="34"/>
      <c r="Y337" s="34"/>
      <c r="Z337" s="163"/>
      <c r="AA337" s="163"/>
      <c r="AB337" s="511"/>
      <c r="AC337" s="511"/>
      <c r="AD337" s="531"/>
      <c r="AE337" s="531"/>
      <c r="AF337" s="181"/>
      <c r="AG337" s="181"/>
      <c r="AH337" s="297"/>
      <c r="AI337" s="297"/>
      <c r="AJ337" s="32"/>
      <c r="AK337" s="32"/>
      <c r="AL337" s="567"/>
      <c r="AM337" s="567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4"/>
      <c r="AY337" s="644"/>
      <c r="AZ337" s="286"/>
      <c r="BA337" s="286"/>
      <c r="BB337" s="169"/>
      <c r="BC337" s="169"/>
      <c r="BD337" s="237"/>
      <c r="BE337" s="237"/>
      <c r="BF337" s="34"/>
      <c r="BG337" s="680"/>
      <c r="BH337" s="703"/>
      <c r="BI337" s="703"/>
      <c r="BJ337" s="709"/>
      <c r="BK337" s="709"/>
      <c r="BL337" s="714"/>
      <c r="BM337" s="714"/>
      <c r="BN337" s="727"/>
      <c r="BO337" s="727"/>
      <c r="BP337" s="732"/>
      <c r="BQ337" s="732"/>
      <c r="BR337" s="737"/>
      <c r="BS337" s="737"/>
      <c r="BT337" s="742"/>
      <c r="BU337" s="742"/>
      <c r="BV337" s="754"/>
      <c r="BW337" s="754"/>
      <c r="BX337" s="757"/>
      <c r="BY337" s="757"/>
      <c r="BZ337" s="732"/>
      <c r="CA337" s="732"/>
      <c r="CB337" s="772"/>
      <c r="CC337" s="769"/>
      <c r="CD337" s="775"/>
      <c r="CE337" s="778"/>
      <c r="CF337" s="781"/>
      <c r="CG337" s="781"/>
      <c r="CH337" s="754"/>
      <c r="CI337" s="784"/>
      <c r="CJ337" s="814"/>
      <c r="CK337" s="817"/>
      <c r="CL337" s="825"/>
      <c r="CM337" s="825"/>
      <c r="CN337" s="781"/>
      <c r="CO337" s="781"/>
      <c r="CP337" s="769"/>
      <c r="CQ337" s="772"/>
      <c r="CR337" s="835"/>
      <c r="CS337" s="832"/>
      <c r="CT337" s="754"/>
      <c r="CU337" s="754"/>
      <c r="CV337" s="848"/>
      <c r="CW337" s="851"/>
      <c r="CX337" s="709"/>
      <c r="CY337" s="709"/>
      <c r="CZ337" s="854"/>
      <c r="DA337" s="854"/>
      <c r="DB337" s="857">
        <v>1</v>
      </c>
      <c r="DC337" s="857" t="s">
        <v>350</v>
      </c>
      <c r="DD337" s="709"/>
      <c r="DE337" s="709"/>
      <c r="DF337" s="784"/>
      <c r="DG337" s="784"/>
      <c r="DH337" s="781"/>
      <c r="DI337" s="781"/>
      <c r="DJ337" s="864"/>
      <c r="DK337" s="867"/>
      <c r="DL337" s="874"/>
      <c r="DM337" s="874"/>
      <c r="DN337" s="784"/>
      <c r="DO337" s="784"/>
      <c r="DP337" s="825"/>
      <c r="DQ337" s="825"/>
      <c r="DR337" s="883"/>
      <c r="DS337" s="886"/>
      <c r="DT337" s="851"/>
      <c r="DU337" s="851"/>
      <c r="DV337" s="854"/>
      <c r="DW337" s="854"/>
      <c r="DX337" s="889"/>
      <c r="DY337" s="889"/>
      <c r="DZ337" s="892"/>
      <c r="EA337" s="892"/>
      <c r="EB337" s="754"/>
      <c r="EC337" s="754"/>
      <c r="ED337" s="901"/>
      <c r="EE337" s="901"/>
      <c r="EF337" s="908"/>
      <c r="EG337" s="911"/>
      <c r="EH337" s="864"/>
      <c r="EI337" s="867"/>
    </row>
    <row r="338" spans="1:266" s="369" customFormat="1" x14ac:dyDescent="0.3">
      <c r="A338" s="391"/>
      <c r="B338" s="541">
        <f t="shared" si="22"/>
        <v>24</v>
      </c>
      <c r="C338" s="356" t="s">
        <v>582</v>
      </c>
      <c r="D338" s="355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8"/>
      <c r="M338" s="398"/>
      <c r="N338" s="300"/>
      <c r="O338" s="300"/>
      <c r="P338" s="169"/>
      <c r="Q338" s="169"/>
      <c r="R338" s="531"/>
      <c r="S338" s="531"/>
      <c r="T338" s="468"/>
      <c r="U338" s="468"/>
      <c r="V338" s="494"/>
      <c r="W338" s="494"/>
      <c r="X338" s="34"/>
      <c r="Y338" s="34"/>
      <c r="Z338" s="163"/>
      <c r="AA338" s="163"/>
      <c r="AB338" s="511"/>
      <c r="AC338" s="511"/>
      <c r="AD338" s="531"/>
      <c r="AE338" s="531"/>
      <c r="AF338" s="181"/>
      <c r="AG338" s="181"/>
      <c r="AH338" s="297"/>
      <c r="AI338" s="297"/>
      <c r="AJ338" s="32"/>
      <c r="AK338" s="32"/>
      <c r="AL338" s="567"/>
      <c r="AM338" s="567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4"/>
      <c r="AY338" s="644"/>
      <c r="AZ338" s="286"/>
      <c r="BA338" s="286"/>
      <c r="BB338" s="169"/>
      <c r="BC338" s="169"/>
      <c r="BD338" s="237"/>
      <c r="BE338" s="237"/>
      <c r="BF338" s="34"/>
      <c r="BG338" s="680"/>
      <c r="BH338" s="703"/>
      <c r="BI338" s="703"/>
      <c r="BJ338" s="709"/>
      <c r="BK338" s="709"/>
      <c r="BL338" s="714"/>
      <c r="BM338" s="714"/>
      <c r="BN338" s="727"/>
      <c r="BO338" s="727"/>
      <c r="BP338" s="732"/>
      <c r="BQ338" s="732"/>
      <c r="BR338" s="737"/>
      <c r="BS338" s="737"/>
      <c r="BT338" s="742"/>
      <c r="BU338" s="742"/>
      <c r="BV338" s="754"/>
      <c r="BW338" s="754"/>
      <c r="BX338" s="757">
        <v>10</v>
      </c>
      <c r="BY338" s="757" t="s">
        <v>599</v>
      </c>
      <c r="BZ338" s="732">
        <v>3</v>
      </c>
      <c r="CA338" s="732" t="s">
        <v>255</v>
      </c>
      <c r="CB338" s="772"/>
      <c r="CC338" s="769"/>
      <c r="CD338" s="775"/>
      <c r="CE338" s="778"/>
      <c r="CF338" s="781"/>
      <c r="CG338" s="781"/>
      <c r="CH338" s="754"/>
      <c r="CI338" s="784"/>
      <c r="CJ338" s="814"/>
      <c r="CK338" s="817"/>
      <c r="CL338" s="825"/>
      <c r="CM338" s="825"/>
      <c r="CN338" s="781"/>
      <c r="CO338" s="781"/>
      <c r="CP338" s="769"/>
      <c r="CQ338" s="772"/>
      <c r="CR338" s="835"/>
      <c r="CS338" s="832"/>
      <c r="CT338" s="754"/>
      <c r="CU338" s="754"/>
      <c r="CV338" s="848"/>
      <c r="CW338" s="851"/>
      <c r="CX338" s="709"/>
      <c r="CY338" s="709"/>
      <c r="CZ338" s="854"/>
      <c r="DA338" s="854"/>
      <c r="DB338" s="857"/>
      <c r="DC338" s="857"/>
      <c r="DD338" s="709"/>
      <c r="DE338" s="709"/>
      <c r="DF338" s="784">
        <v>2</v>
      </c>
      <c r="DG338" s="784" t="s">
        <v>255</v>
      </c>
      <c r="DH338" s="781">
        <v>2</v>
      </c>
      <c r="DI338" s="781" t="s">
        <v>255</v>
      </c>
      <c r="DJ338" s="864"/>
      <c r="DK338" s="867"/>
      <c r="DL338" s="874"/>
      <c r="DM338" s="874"/>
      <c r="DN338" s="784"/>
      <c r="DO338" s="784"/>
      <c r="DP338" s="825"/>
      <c r="DQ338" s="825"/>
      <c r="DR338" s="883"/>
      <c r="DS338" s="886"/>
      <c r="DT338" s="851"/>
      <c r="DU338" s="851"/>
      <c r="DV338" s="854"/>
      <c r="DW338" s="854"/>
      <c r="DX338" s="889"/>
      <c r="DY338" s="889"/>
      <c r="DZ338" s="892"/>
      <c r="EA338" s="892"/>
      <c r="EB338" s="754"/>
      <c r="EC338" s="754"/>
      <c r="ED338" s="901"/>
      <c r="EE338" s="901"/>
      <c r="EF338" s="908"/>
      <c r="EG338" s="911"/>
      <c r="EH338" s="864"/>
      <c r="EI338" s="867"/>
    </row>
    <row r="339" spans="1:266" s="369" customFormat="1" x14ac:dyDescent="0.3">
      <c r="A339" s="391"/>
      <c r="B339" s="541">
        <f t="shared" si="22"/>
        <v>25</v>
      </c>
      <c r="C339" s="356"/>
      <c r="D339" s="355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8"/>
      <c r="M339" s="398"/>
      <c r="N339" s="300"/>
      <c r="O339" s="300"/>
      <c r="P339" s="169"/>
      <c r="Q339" s="169"/>
      <c r="R339" s="531"/>
      <c r="S339" s="531"/>
      <c r="T339" s="468"/>
      <c r="U339" s="468"/>
      <c r="V339" s="494"/>
      <c r="W339" s="494"/>
      <c r="X339" s="34"/>
      <c r="Y339" s="34"/>
      <c r="Z339" s="163"/>
      <c r="AA339" s="163"/>
      <c r="AB339" s="511"/>
      <c r="AC339" s="511"/>
      <c r="AD339" s="531"/>
      <c r="AE339" s="531"/>
      <c r="AF339" s="181"/>
      <c r="AG339" s="181"/>
      <c r="AH339" s="297"/>
      <c r="AI339" s="297"/>
      <c r="AJ339" s="32"/>
      <c r="AK339" s="32"/>
      <c r="AL339" s="567"/>
      <c r="AM339" s="567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4"/>
      <c r="AY339" s="644"/>
      <c r="AZ339" s="286"/>
      <c r="BA339" s="286"/>
      <c r="BB339" s="169"/>
      <c r="BC339" s="169"/>
      <c r="BD339" s="237"/>
      <c r="BE339" s="237"/>
      <c r="BF339" s="34"/>
      <c r="BG339" s="680"/>
      <c r="BH339" s="703"/>
      <c r="BI339" s="703"/>
      <c r="BJ339" s="709"/>
      <c r="BK339" s="709"/>
      <c r="BL339" s="714"/>
      <c r="BM339" s="714"/>
      <c r="BN339" s="727"/>
      <c r="BO339" s="727"/>
      <c r="BP339" s="732"/>
      <c r="BQ339" s="732"/>
      <c r="BR339" s="737"/>
      <c r="BS339" s="737"/>
      <c r="BT339" s="742"/>
      <c r="BU339" s="742"/>
      <c r="BV339" s="754"/>
      <c r="BW339" s="754"/>
      <c r="BX339" s="757"/>
      <c r="BY339" s="757"/>
      <c r="BZ339" s="732"/>
      <c r="CA339" s="732"/>
      <c r="CB339" s="772"/>
      <c r="CC339" s="769"/>
      <c r="CD339" s="775"/>
      <c r="CE339" s="778"/>
      <c r="CF339" s="781"/>
      <c r="CG339" s="781"/>
      <c r="CH339" s="754"/>
      <c r="CI339" s="784"/>
      <c r="CJ339" s="814"/>
      <c r="CK339" s="817"/>
      <c r="CL339" s="825"/>
      <c r="CM339" s="825"/>
      <c r="CN339" s="781"/>
      <c r="CO339" s="781"/>
      <c r="CP339" s="769"/>
      <c r="CQ339" s="772"/>
      <c r="CR339" s="835"/>
      <c r="CS339" s="832"/>
      <c r="CT339" s="754"/>
      <c r="CU339" s="754"/>
      <c r="CV339" s="848"/>
      <c r="CW339" s="851"/>
      <c r="CX339" s="709"/>
      <c r="CY339" s="709"/>
      <c r="CZ339" s="854"/>
      <c r="DA339" s="854"/>
      <c r="DB339" s="857"/>
      <c r="DC339" s="857"/>
      <c r="DD339" s="709"/>
      <c r="DE339" s="709"/>
      <c r="DF339" s="784"/>
      <c r="DG339" s="784"/>
      <c r="DH339" s="781"/>
      <c r="DI339" s="781"/>
      <c r="DJ339" s="864"/>
      <c r="DK339" s="867"/>
      <c r="DL339" s="874"/>
      <c r="DM339" s="874"/>
      <c r="DN339" s="784"/>
      <c r="DO339" s="784"/>
      <c r="DP339" s="825"/>
      <c r="DQ339" s="825"/>
      <c r="DR339" s="883"/>
      <c r="DS339" s="886"/>
      <c r="DT339" s="851"/>
      <c r="DU339" s="851"/>
      <c r="DV339" s="854"/>
      <c r="DW339" s="854"/>
      <c r="DX339" s="889"/>
      <c r="DY339" s="889"/>
      <c r="DZ339" s="892"/>
      <c r="EA339" s="892"/>
      <c r="EB339" s="754"/>
      <c r="EC339" s="754"/>
      <c r="ED339" s="901"/>
      <c r="EE339" s="901"/>
      <c r="EF339" s="908"/>
      <c r="EG339" s="911"/>
      <c r="EH339" s="864"/>
      <c r="EI339" s="867"/>
    </row>
    <row r="340" spans="1:266" s="369" customFormat="1" x14ac:dyDescent="0.3">
      <c r="A340" s="391"/>
      <c r="B340" s="541"/>
      <c r="C340" s="356"/>
      <c r="D340" s="355"/>
      <c r="E340" s="278"/>
      <c r="F340" s="278"/>
      <c r="G340" s="278"/>
      <c r="H340" s="354"/>
      <c r="I340" s="237"/>
      <c r="J340" s="297"/>
      <c r="K340" s="297"/>
      <c r="L340" s="398"/>
      <c r="M340" s="398"/>
      <c r="N340" s="300"/>
      <c r="O340" s="300"/>
      <c r="P340" s="169"/>
      <c r="Q340" s="169"/>
      <c r="R340" s="531"/>
      <c r="S340" s="531"/>
      <c r="T340" s="468"/>
      <c r="U340" s="468"/>
      <c r="V340" s="494"/>
      <c r="W340" s="494"/>
      <c r="X340" s="34"/>
      <c r="Y340" s="34"/>
      <c r="Z340" s="163"/>
      <c r="AA340" s="163"/>
      <c r="AB340" s="511"/>
      <c r="AC340" s="511"/>
      <c r="AD340" s="531"/>
      <c r="AE340" s="531"/>
      <c r="AF340" s="181"/>
      <c r="AG340" s="181"/>
      <c r="AH340" s="297"/>
      <c r="AI340" s="297"/>
      <c r="AJ340" s="32"/>
      <c r="AK340" s="32"/>
      <c r="AL340" s="567"/>
      <c r="AM340" s="567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4"/>
      <c r="AY340" s="644"/>
      <c r="AZ340" s="286"/>
      <c r="BA340" s="286"/>
      <c r="BB340" s="169"/>
      <c r="BC340" s="169"/>
      <c r="BD340" s="237"/>
      <c r="BE340" s="237"/>
      <c r="BF340" s="34"/>
      <c r="BG340" s="680"/>
      <c r="BH340" s="703"/>
      <c r="BI340" s="703"/>
      <c r="BJ340" s="709"/>
      <c r="BK340" s="709"/>
      <c r="BL340" s="714"/>
      <c r="BM340" s="714"/>
      <c r="BN340" s="727"/>
      <c r="BO340" s="727"/>
      <c r="BP340" s="732"/>
      <c r="BQ340" s="732"/>
      <c r="BR340" s="737"/>
      <c r="BS340" s="737"/>
      <c r="BT340" s="742"/>
      <c r="BU340" s="742"/>
      <c r="BV340" s="754"/>
      <c r="BW340" s="754"/>
      <c r="BX340" s="757"/>
      <c r="BY340" s="757"/>
      <c r="BZ340" s="732"/>
      <c r="CA340" s="732"/>
      <c r="CB340" s="772"/>
      <c r="CC340" s="769"/>
      <c r="CD340" s="775"/>
      <c r="CE340" s="778"/>
      <c r="CF340" s="781"/>
      <c r="CG340" s="781"/>
      <c r="CH340" s="754"/>
      <c r="CI340" s="784"/>
      <c r="CJ340" s="814"/>
      <c r="CK340" s="817"/>
      <c r="CL340" s="825"/>
      <c r="CM340" s="825"/>
      <c r="CN340" s="781"/>
      <c r="CO340" s="781"/>
      <c r="CP340" s="769"/>
      <c r="CQ340" s="772"/>
      <c r="CR340" s="835"/>
      <c r="CS340" s="832"/>
      <c r="CT340" s="754"/>
      <c r="CU340" s="754"/>
      <c r="CV340" s="848"/>
      <c r="CW340" s="851"/>
      <c r="CX340" s="709"/>
      <c r="CY340" s="709"/>
      <c r="CZ340" s="854"/>
      <c r="DA340" s="854"/>
      <c r="DB340" s="857"/>
      <c r="DC340" s="857"/>
      <c r="DD340" s="709"/>
      <c r="DE340" s="709"/>
      <c r="DF340" s="784"/>
      <c r="DG340" s="784"/>
      <c r="DH340" s="781"/>
      <c r="DI340" s="781"/>
      <c r="DJ340" s="864"/>
      <c r="DK340" s="867"/>
      <c r="DL340" s="874"/>
      <c r="DM340" s="874"/>
      <c r="DN340" s="784"/>
      <c r="DO340" s="784"/>
      <c r="DP340" s="825"/>
      <c r="DQ340" s="825"/>
      <c r="DR340" s="883"/>
      <c r="DS340" s="886"/>
      <c r="DT340" s="851"/>
      <c r="DU340" s="851"/>
      <c r="DV340" s="854"/>
      <c r="DW340" s="854"/>
      <c r="DX340" s="889"/>
      <c r="DY340" s="889"/>
      <c r="DZ340" s="892"/>
      <c r="EA340" s="892"/>
      <c r="EB340" s="754"/>
      <c r="EC340" s="754"/>
      <c r="ED340" s="901"/>
      <c r="EE340" s="901"/>
      <c r="EF340" s="908"/>
      <c r="EG340" s="911"/>
      <c r="EH340" s="864"/>
      <c r="EI340" s="867"/>
    </row>
    <row r="341" spans="1:266" s="365" customFormat="1" x14ac:dyDescent="0.3">
      <c r="A341" s="392"/>
      <c r="B341" s="545"/>
      <c r="C341" s="366"/>
      <c r="D341" s="376"/>
      <c r="E341" s="311"/>
      <c r="F341" s="311"/>
      <c r="G341" s="311"/>
      <c r="H341" s="364"/>
      <c r="I341" s="279"/>
      <c r="J341" s="307"/>
      <c r="K341" s="307"/>
      <c r="L341" s="400"/>
      <c r="M341" s="400"/>
      <c r="N341" s="303"/>
      <c r="O341" s="303"/>
      <c r="P341" s="171"/>
      <c r="Q341" s="171"/>
      <c r="R341" s="535"/>
      <c r="S341" s="535"/>
      <c r="T341" s="471"/>
      <c r="U341" s="471"/>
      <c r="V341" s="498"/>
      <c r="W341" s="498"/>
      <c r="X341" s="154"/>
      <c r="Y341" s="154"/>
      <c r="Z341" s="165"/>
      <c r="AA341" s="165"/>
      <c r="AB341" s="515"/>
      <c r="AC341" s="515"/>
      <c r="AD341" s="535"/>
      <c r="AE341" s="535"/>
      <c r="AF341" s="183"/>
      <c r="AG341" s="183"/>
      <c r="AH341" s="307"/>
      <c r="AI341" s="307"/>
      <c r="AJ341" s="40"/>
      <c r="AK341" s="40"/>
      <c r="AL341" s="571"/>
      <c r="AM341" s="571"/>
      <c r="AN341" s="316"/>
      <c r="AO341" s="316"/>
      <c r="AP341" s="279"/>
      <c r="AQ341" s="279"/>
      <c r="AR341" s="638"/>
      <c r="AS341" s="638"/>
      <c r="AT341" s="161"/>
      <c r="AU341" s="161"/>
      <c r="AV341" s="338"/>
      <c r="AW341" s="338"/>
      <c r="AX341" s="650"/>
      <c r="AY341" s="650"/>
      <c r="AZ341" s="289"/>
      <c r="BA341" s="289"/>
      <c r="BB341" s="171"/>
      <c r="BC341" s="171"/>
      <c r="BD341" s="279"/>
      <c r="BE341" s="279"/>
      <c r="BF341" s="154"/>
      <c r="BG341" s="154"/>
      <c r="BH341" s="703"/>
      <c r="BI341" s="703"/>
      <c r="BJ341" s="709"/>
      <c r="BK341" s="709"/>
      <c r="BL341" s="714"/>
      <c r="BM341" s="714"/>
      <c r="BN341" s="727"/>
      <c r="BO341" s="727"/>
      <c r="BP341" s="732"/>
      <c r="BQ341" s="732"/>
      <c r="BR341" s="737"/>
      <c r="BS341" s="737"/>
      <c r="BT341" s="742"/>
      <c r="BU341" s="742"/>
      <c r="BV341" s="754"/>
      <c r="BW341" s="754"/>
      <c r="BX341" s="757"/>
      <c r="BY341" s="757"/>
      <c r="BZ341" s="732"/>
      <c r="CA341" s="732"/>
      <c r="CB341" s="772"/>
      <c r="CC341" s="769"/>
      <c r="CD341" s="775"/>
      <c r="CE341" s="778"/>
      <c r="CF341" s="781"/>
      <c r="CG341" s="781"/>
      <c r="CH341" s="754"/>
      <c r="CI341" s="784"/>
      <c r="CJ341" s="814"/>
      <c r="CK341" s="817"/>
      <c r="CL341" s="825"/>
      <c r="CM341" s="825"/>
      <c r="CN341" s="781"/>
      <c r="CO341" s="781"/>
      <c r="CP341" s="769"/>
      <c r="CQ341" s="772"/>
      <c r="CR341" s="835"/>
      <c r="CS341" s="832"/>
      <c r="CT341" s="754"/>
      <c r="CU341" s="754"/>
      <c r="CV341" s="848"/>
      <c r="CW341" s="851"/>
      <c r="CX341" s="709"/>
      <c r="CY341" s="709"/>
      <c r="CZ341" s="854"/>
      <c r="DA341" s="854"/>
      <c r="DB341" s="857"/>
      <c r="DC341" s="857"/>
      <c r="DD341" s="709"/>
      <c r="DE341" s="709"/>
      <c r="DF341" s="784"/>
      <c r="DG341" s="784"/>
      <c r="DH341" s="781"/>
      <c r="DI341" s="781"/>
      <c r="DJ341" s="864"/>
      <c r="DK341" s="867"/>
      <c r="DL341" s="874"/>
      <c r="DM341" s="874"/>
      <c r="DN341" s="784"/>
      <c r="DO341" s="784"/>
      <c r="DP341" s="825"/>
      <c r="DQ341" s="825"/>
      <c r="DR341" s="883"/>
      <c r="DS341" s="886"/>
      <c r="DT341" s="851"/>
      <c r="DU341" s="851"/>
      <c r="DV341" s="854"/>
      <c r="DW341" s="854"/>
      <c r="DX341" s="889"/>
      <c r="DY341" s="889"/>
      <c r="DZ341" s="892"/>
      <c r="EA341" s="892"/>
      <c r="EB341" s="754"/>
      <c r="EC341" s="754"/>
      <c r="ED341" s="901"/>
      <c r="EE341" s="901"/>
      <c r="EF341" s="908"/>
      <c r="EG341" s="911"/>
      <c r="EH341" s="864"/>
      <c r="EI341" s="867"/>
      <c r="EJ341" s="369"/>
      <c r="EK341" s="369"/>
      <c r="EL341" s="369"/>
      <c r="EM341" s="369"/>
      <c r="EN341" s="369"/>
      <c r="EO341" s="369"/>
      <c r="EP341" s="369"/>
      <c r="EQ341" s="369"/>
      <c r="ER341" s="369"/>
      <c r="ES341" s="369"/>
      <c r="ET341" s="369"/>
      <c r="EU341" s="369"/>
      <c r="EV341" s="369"/>
      <c r="EW341" s="369"/>
      <c r="EX341" s="369"/>
      <c r="EY341" s="369"/>
      <c r="EZ341" s="369"/>
      <c r="FA341" s="369"/>
      <c r="FB341" s="369"/>
      <c r="FC341" s="369"/>
      <c r="FD341" s="369"/>
      <c r="FE341" s="369"/>
      <c r="FF341" s="369"/>
      <c r="FG341" s="369"/>
      <c r="FH341" s="369"/>
      <c r="FI341" s="369"/>
      <c r="FJ341" s="369"/>
      <c r="FK341" s="369"/>
      <c r="FL341" s="369"/>
      <c r="FM341" s="369"/>
      <c r="FN341" s="369"/>
      <c r="FO341" s="369"/>
      <c r="FP341" s="369"/>
      <c r="FQ341" s="369"/>
      <c r="FR341" s="369"/>
      <c r="FS341" s="369"/>
      <c r="FT341" s="369"/>
      <c r="FU341" s="369"/>
      <c r="FV341" s="369"/>
      <c r="FW341" s="369"/>
      <c r="FX341" s="369"/>
      <c r="FY341" s="369"/>
      <c r="FZ341" s="369"/>
      <c r="GA341" s="369"/>
      <c r="GB341" s="369"/>
      <c r="GC341" s="369"/>
      <c r="GD341" s="369"/>
      <c r="GE341" s="369"/>
      <c r="GF341" s="369"/>
      <c r="GG341" s="369"/>
      <c r="GH341" s="369"/>
      <c r="GI341" s="369"/>
      <c r="GJ341" s="369"/>
      <c r="GK341" s="369"/>
      <c r="GL341" s="369"/>
      <c r="GM341" s="369"/>
      <c r="GN341" s="369"/>
      <c r="GO341" s="369"/>
      <c r="GP341" s="369"/>
      <c r="GQ341" s="369"/>
      <c r="GR341" s="369"/>
      <c r="GS341" s="369"/>
      <c r="GT341" s="369"/>
      <c r="GU341" s="369"/>
      <c r="GV341" s="369"/>
      <c r="GW341" s="369"/>
      <c r="GX341" s="369"/>
      <c r="GY341" s="369"/>
      <c r="GZ341" s="369"/>
      <c r="HA341" s="369"/>
      <c r="HB341" s="369"/>
      <c r="HC341" s="369"/>
      <c r="HD341" s="369"/>
      <c r="HE341" s="369"/>
      <c r="HF341" s="369"/>
      <c r="HG341" s="369"/>
      <c r="HH341" s="369"/>
      <c r="HI341" s="369"/>
      <c r="HJ341" s="369"/>
      <c r="HK341" s="369"/>
      <c r="HL341" s="369"/>
      <c r="HM341" s="369"/>
      <c r="HN341" s="369"/>
      <c r="HO341" s="369"/>
      <c r="HP341" s="369"/>
      <c r="HQ341" s="369"/>
      <c r="HR341" s="369"/>
      <c r="HS341" s="369"/>
      <c r="HT341" s="369"/>
      <c r="HU341" s="369"/>
      <c r="HV341" s="369"/>
      <c r="HW341" s="369"/>
      <c r="HX341" s="369"/>
      <c r="HY341" s="369"/>
      <c r="HZ341" s="369"/>
      <c r="IA341" s="369"/>
      <c r="IB341" s="369"/>
      <c r="IC341" s="369"/>
      <c r="ID341" s="369"/>
      <c r="IE341" s="369"/>
      <c r="IF341" s="369"/>
      <c r="IG341" s="369"/>
      <c r="IH341" s="369"/>
      <c r="II341" s="369"/>
      <c r="IJ341" s="369"/>
      <c r="IK341" s="369"/>
      <c r="IL341" s="369"/>
      <c r="IM341" s="369"/>
      <c r="IN341" s="369"/>
      <c r="IO341" s="369"/>
      <c r="IP341" s="369"/>
      <c r="IQ341" s="369"/>
      <c r="IR341" s="369"/>
      <c r="IS341" s="369"/>
      <c r="IT341" s="369"/>
      <c r="IU341" s="369"/>
      <c r="IV341" s="369"/>
      <c r="IW341" s="369"/>
      <c r="IX341" s="369"/>
      <c r="IY341" s="369"/>
      <c r="IZ341" s="369"/>
      <c r="JA341" s="369"/>
      <c r="JB341" s="369"/>
      <c r="JC341" s="369"/>
      <c r="JD341" s="369"/>
      <c r="JE341" s="369"/>
      <c r="JF341" s="369"/>
    </row>
    <row r="342" spans="1:266" s="365" customFormat="1" x14ac:dyDescent="0.3">
      <c r="A342" s="392"/>
      <c r="B342" s="545"/>
      <c r="C342" s="366"/>
      <c r="D342" s="376"/>
      <c r="E342" s="311"/>
      <c r="F342" s="311"/>
      <c r="G342" s="311"/>
      <c r="H342" s="364"/>
      <c r="I342" s="279"/>
      <c r="J342" s="307"/>
      <c r="K342" s="307"/>
      <c r="L342" s="400"/>
      <c r="M342" s="400"/>
      <c r="N342" s="303"/>
      <c r="O342" s="303"/>
      <c r="P342" s="171"/>
      <c r="Q342" s="171"/>
      <c r="R342" s="535"/>
      <c r="S342" s="535"/>
      <c r="T342" s="471"/>
      <c r="U342" s="471"/>
      <c r="V342" s="498"/>
      <c r="W342" s="498"/>
      <c r="X342" s="154"/>
      <c r="Y342" s="154"/>
      <c r="Z342" s="165"/>
      <c r="AA342" s="165"/>
      <c r="AB342" s="515"/>
      <c r="AC342" s="515"/>
      <c r="AD342" s="535"/>
      <c r="AE342" s="535"/>
      <c r="AF342" s="183"/>
      <c r="AG342" s="183"/>
      <c r="AH342" s="307"/>
      <c r="AI342" s="307"/>
      <c r="AJ342" s="40"/>
      <c r="AK342" s="40"/>
      <c r="AL342" s="571"/>
      <c r="AM342" s="571"/>
      <c r="AN342" s="316"/>
      <c r="AO342" s="316"/>
      <c r="AP342" s="279"/>
      <c r="AQ342" s="279"/>
      <c r="AR342" s="638"/>
      <c r="AS342" s="638"/>
      <c r="AT342" s="161"/>
      <c r="AU342" s="161"/>
      <c r="AV342" s="338"/>
      <c r="AW342" s="338"/>
      <c r="AX342" s="650"/>
      <c r="AY342" s="650"/>
      <c r="AZ342" s="289"/>
      <c r="BA342" s="289"/>
      <c r="BB342" s="171"/>
      <c r="BC342" s="171"/>
      <c r="BD342" s="279"/>
      <c r="BE342" s="279"/>
      <c r="BF342" s="154"/>
      <c r="BG342" s="154"/>
      <c r="BH342" s="703"/>
      <c r="BI342" s="703"/>
      <c r="BJ342" s="709"/>
      <c r="BK342" s="709"/>
      <c r="BL342" s="714"/>
      <c r="BM342" s="714"/>
      <c r="BN342" s="727"/>
      <c r="BO342" s="727"/>
      <c r="BP342" s="732"/>
      <c r="BQ342" s="732"/>
      <c r="BR342" s="737"/>
      <c r="BS342" s="737"/>
      <c r="BT342" s="742"/>
      <c r="BU342" s="742"/>
      <c r="BV342" s="754"/>
      <c r="BW342" s="754"/>
      <c r="BX342" s="757"/>
      <c r="BY342" s="757"/>
      <c r="BZ342" s="732"/>
      <c r="CA342" s="732"/>
      <c r="CB342" s="772"/>
      <c r="CC342" s="769"/>
      <c r="CD342" s="775"/>
      <c r="CE342" s="778"/>
      <c r="CF342" s="781"/>
      <c r="CG342" s="781"/>
      <c r="CH342" s="754"/>
      <c r="CI342" s="784"/>
      <c r="CJ342" s="814"/>
      <c r="CK342" s="817"/>
      <c r="CL342" s="825"/>
      <c r="CM342" s="825"/>
      <c r="CN342" s="781"/>
      <c r="CO342" s="781"/>
      <c r="CP342" s="769"/>
      <c r="CQ342" s="772"/>
      <c r="CR342" s="835"/>
      <c r="CS342" s="832"/>
      <c r="CT342" s="754"/>
      <c r="CU342" s="754"/>
      <c r="CV342" s="848"/>
      <c r="CW342" s="851"/>
      <c r="CX342" s="709"/>
      <c r="CY342" s="709"/>
      <c r="CZ342" s="854"/>
      <c r="DA342" s="854"/>
      <c r="DB342" s="857"/>
      <c r="DC342" s="857"/>
      <c r="DD342" s="709"/>
      <c r="DE342" s="709"/>
      <c r="DF342" s="784"/>
      <c r="DG342" s="784"/>
      <c r="DH342" s="781"/>
      <c r="DI342" s="781"/>
      <c r="DJ342" s="864"/>
      <c r="DK342" s="867"/>
      <c r="DL342" s="874"/>
      <c r="DM342" s="874"/>
      <c r="DN342" s="784"/>
      <c r="DO342" s="784"/>
      <c r="DP342" s="825"/>
      <c r="DQ342" s="825"/>
      <c r="DR342" s="883"/>
      <c r="DS342" s="886"/>
      <c r="DT342" s="851"/>
      <c r="DU342" s="851"/>
      <c r="DV342" s="854"/>
      <c r="DW342" s="854"/>
      <c r="DX342" s="889"/>
      <c r="DY342" s="889"/>
      <c r="DZ342" s="892"/>
      <c r="EA342" s="892"/>
      <c r="EB342" s="754"/>
      <c r="EC342" s="754"/>
      <c r="ED342" s="901"/>
      <c r="EE342" s="901"/>
      <c r="EF342" s="908"/>
      <c r="EG342" s="911"/>
      <c r="EH342" s="864"/>
      <c r="EI342" s="867"/>
      <c r="EJ342" s="369"/>
      <c r="EK342" s="369"/>
      <c r="EL342" s="369"/>
      <c r="EM342" s="369"/>
      <c r="EN342" s="369"/>
      <c r="EO342" s="369"/>
      <c r="EP342" s="369"/>
      <c r="EQ342" s="369"/>
      <c r="ER342" s="369"/>
      <c r="ES342" s="369"/>
      <c r="ET342" s="369"/>
      <c r="EU342" s="369"/>
      <c r="EV342" s="369"/>
      <c r="EW342" s="369"/>
      <c r="EX342" s="369"/>
      <c r="EY342" s="369"/>
      <c r="EZ342" s="369"/>
      <c r="FA342" s="369"/>
      <c r="FB342" s="369"/>
      <c r="FC342" s="369"/>
      <c r="FD342" s="369"/>
      <c r="FE342" s="369"/>
      <c r="FF342" s="369"/>
      <c r="FG342" s="369"/>
      <c r="FH342" s="369"/>
      <c r="FI342" s="369"/>
      <c r="FJ342" s="369"/>
      <c r="FK342" s="369"/>
      <c r="FL342" s="369"/>
      <c r="FM342" s="369"/>
      <c r="FN342" s="369"/>
      <c r="FO342" s="369"/>
      <c r="FP342" s="369"/>
      <c r="FQ342" s="369"/>
      <c r="FR342" s="369"/>
      <c r="FS342" s="369"/>
      <c r="FT342" s="369"/>
      <c r="FU342" s="369"/>
      <c r="FV342" s="369"/>
      <c r="FW342" s="369"/>
      <c r="FX342" s="369"/>
      <c r="FY342" s="369"/>
      <c r="FZ342" s="369"/>
      <c r="GA342" s="369"/>
      <c r="GB342" s="369"/>
      <c r="GC342" s="369"/>
      <c r="GD342" s="369"/>
      <c r="GE342" s="369"/>
      <c r="GF342" s="369"/>
      <c r="GG342" s="369"/>
      <c r="GH342" s="369"/>
      <c r="GI342" s="369"/>
      <c r="GJ342" s="369"/>
      <c r="GK342" s="369"/>
      <c r="GL342" s="369"/>
      <c r="GM342" s="369"/>
      <c r="GN342" s="369"/>
      <c r="GO342" s="369"/>
      <c r="GP342" s="369"/>
      <c r="GQ342" s="369"/>
      <c r="GR342" s="369"/>
      <c r="GS342" s="369"/>
      <c r="GT342" s="369"/>
      <c r="GU342" s="369"/>
      <c r="GV342" s="369"/>
      <c r="GW342" s="369"/>
      <c r="GX342" s="369"/>
      <c r="GY342" s="369"/>
      <c r="GZ342" s="369"/>
      <c r="HA342" s="369"/>
      <c r="HB342" s="369"/>
      <c r="HC342" s="369"/>
      <c r="HD342" s="369"/>
      <c r="HE342" s="369"/>
      <c r="HF342" s="369"/>
      <c r="HG342" s="369"/>
      <c r="HH342" s="369"/>
      <c r="HI342" s="369"/>
      <c r="HJ342" s="369"/>
      <c r="HK342" s="369"/>
      <c r="HL342" s="369"/>
      <c r="HM342" s="369"/>
      <c r="HN342" s="369"/>
      <c r="HO342" s="369"/>
      <c r="HP342" s="369"/>
      <c r="HQ342" s="369"/>
      <c r="HR342" s="369"/>
      <c r="HS342" s="369"/>
      <c r="HT342" s="369"/>
      <c r="HU342" s="369"/>
      <c r="HV342" s="369"/>
      <c r="HW342" s="369"/>
      <c r="HX342" s="369"/>
      <c r="HY342" s="369"/>
      <c r="HZ342" s="369"/>
      <c r="IA342" s="369"/>
      <c r="IB342" s="369"/>
      <c r="IC342" s="369"/>
      <c r="ID342" s="369"/>
      <c r="IE342" s="369"/>
      <c r="IF342" s="369"/>
      <c r="IG342" s="369"/>
      <c r="IH342" s="369"/>
      <c r="II342" s="369"/>
      <c r="IJ342" s="369"/>
      <c r="IK342" s="369"/>
      <c r="IL342" s="369"/>
      <c r="IM342" s="369"/>
      <c r="IN342" s="369"/>
      <c r="IO342" s="369"/>
      <c r="IP342" s="369"/>
      <c r="IQ342" s="369"/>
      <c r="IR342" s="369"/>
      <c r="IS342" s="369"/>
      <c r="IT342" s="369"/>
      <c r="IU342" s="369"/>
      <c r="IV342" s="369"/>
      <c r="IW342" s="369"/>
      <c r="IX342" s="369"/>
      <c r="IY342" s="369"/>
      <c r="IZ342" s="369"/>
      <c r="JA342" s="369"/>
      <c r="JB342" s="369"/>
      <c r="JC342" s="369"/>
      <c r="JD342" s="369"/>
      <c r="JE342" s="369"/>
      <c r="JF342" s="369"/>
    </row>
    <row r="343" spans="1:266" s="365" customFormat="1" x14ac:dyDescent="0.3">
      <c r="A343" s="392"/>
      <c r="B343" s="545"/>
      <c r="C343" s="366"/>
      <c r="D343" s="376"/>
      <c r="E343" s="311"/>
      <c r="F343" s="311"/>
      <c r="G343" s="311"/>
      <c r="H343" s="364"/>
      <c r="I343" s="279"/>
      <c r="J343" s="307"/>
      <c r="K343" s="307"/>
      <c r="L343" s="400"/>
      <c r="M343" s="400"/>
      <c r="N343" s="303"/>
      <c r="O343" s="303"/>
      <c r="P343" s="171"/>
      <c r="Q343" s="171"/>
      <c r="R343" s="535"/>
      <c r="S343" s="535"/>
      <c r="T343" s="471"/>
      <c r="U343" s="471"/>
      <c r="V343" s="498"/>
      <c r="W343" s="498"/>
      <c r="X343" s="154"/>
      <c r="Y343" s="154"/>
      <c r="Z343" s="165"/>
      <c r="AA343" s="165"/>
      <c r="AB343" s="515"/>
      <c r="AC343" s="515"/>
      <c r="AD343" s="535"/>
      <c r="AE343" s="535"/>
      <c r="AF343" s="183"/>
      <c r="AG343" s="183"/>
      <c r="AH343" s="307"/>
      <c r="AI343" s="307"/>
      <c r="AJ343" s="40"/>
      <c r="AK343" s="40"/>
      <c r="AL343" s="571"/>
      <c r="AM343" s="571"/>
      <c r="AN343" s="316"/>
      <c r="AO343" s="316"/>
      <c r="AP343" s="279"/>
      <c r="AQ343" s="279"/>
      <c r="AR343" s="638"/>
      <c r="AS343" s="638"/>
      <c r="AT343" s="161"/>
      <c r="AU343" s="161"/>
      <c r="AV343" s="338"/>
      <c r="AW343" s="338"/>
      <c r="AX343" s="650"/>
      <c r="AY343" s="650"/>
      <c r="AZ343" s="289"/>
      <c r="BA343" s="289"/>
      <c r="BB343" s="171"/>
      <c r="BC343" s="171"/>
      <c r="BD343" s="279"/>
      <c r="BE343" s="279"/>
      <c r="BF343" s="154"/>
      <c r="BG343" s="154"/>
      <c r="BH343" s="703"/>
      <c r="BI343" s="703"/>
      <c r="BJ343" s="709"/>
      <c r="BK343" s="709"/>
      <c r="BL343" s="714"/>
      <c r="BM343" s="714"/>
      <c r="BN343" s="727"/>
      <c r="BO343" s="727"/>
      <c r="BP343" s="732"/>
      <c r="BQ343" s="732"/>
      <c r="BR343" s="737"/>
      <c r="BS343" s="737"/>
      <c r="BT343" s="742"/>
      <c r="BU343" s="742"/>
      <c r="BV343" s="754"/>
      <c r="BW343" s="754"/>
      <c r="BX343" s="757"/>
      <c r="BY343" s="757"/>
      <c r="BZ343" s="732"/>
      <c r="CA343" s="732"/>
      <c r="CB343" s="772"/>
      <c r="CC343" s="769"/>
      <c r="CD343" s="775"/>
      <c r="CE343" s="778"/>
      <c r="CF343" s="781"/>
      <c r="CG343" s="781"/>
      <c r="CH343" s="754"/>
      <c r="CI343" s="784"/>
      <c r="CJ343" s="814"/>
      <c r="CK343" s="817"/>
      <c r="CL343" s="825"/>
      <c r="CM343" s="825"/>
      <c r="CN343" s="781"/>
      <c r="CO343" s="781"/>
      <c r="CP343" s="769"/>
      <c r="CQ343" s="772"/>
      <c r="CR343" s="835"/>
      <c r="CS343" s="832"/>
      <c r="CT343" s="754"/>
      <c r="CU343" s="754"/>
      <c r="CV343" s="848"/>
      <c r="CW343" s="851"/>
      <c r="CX343" s="709"/>
      <c r="CY343" s="709"/>
      <c r="CZ343" s="854"/>
      <c r="DA343" s="854"/>
      <c r="DB343" s="857"/>
      <c r="DC343" s="857"/>
      <c r="DD343" s="709"/>
      <c r="DE343" s="709"/>
      <c r="DF343" s="784"/>
      <c r="DG343" s="784"/>
      <c r="DH343" s="781"/>
      <c r="DI343" s="781"/>
      <c r="DJ343" s="864"/>
      <c r="DK343" s="867"/>
      <c r="DL343" s="874"/>
      <c r="DM343" s="874"/>
      <c r="DN343" s="784"/>
      <c r="DO343" s="784"/>
      <c r="DP343" s="825"/>
      <c r="DQ343" s="825"/>
      <c r="DR343" s="883"/>
      <c r="DS343" s="886"/>
      <c r="DT343" s="851"/>
      <c r="DU343" s="851"/>
      <c r="DV343" s="854"/>
      <c r="DW343" s="854"/>
      <c r="DX343" s="889"/>
      <c r="DY343" s="889"/>
      <c r="DZ343" s="892"/>
      <c r="EA343" s="892"/>
      <c r="EB343" s="754"/>
      <c r="EC343" s="754"/>
      <c r="ED343" s="901"/>
      <c r="EE343" s="901"/>
      <c r="EF343" s="908"/>
      <c r="EG343" s="911"/>
      <c r="EH343" s="864"/>
      <c r="EI343" s="867"/>
      <c r="EJ343" s="369"/>
      <c r="EK343" s="369"/>
      <c r="EL343" s="369"/>
      <c r="EM343" s="369"/>
      <c r="EN343" s="369"/>
      <c r="EO343" s="369"/>
      <c r="EP343" s="369"/>
      <c r="EQ343" s="369"/>
      <c r="ER343" s="369"/>
      <c r="ES343" s="369"/>
      <c r="ET343" s="369"/>
      <c r="EU343" s="369"/>
      <c r="EV343" s="369"/>
      <c r="EW343" s="369"/>
      <c r="EX343" s="369"/>
      <c r="EY343" s="369"/>
      <c r="EZ343" s="369"/>
      <c r="FA343" s="369"/>
      <c r="FB343" s="369"/>
      <c r="FC343" s="369"/>
      <c r="FD343" s="369"/>
      <c r="FE343" s="369"/>
      <c r="FF343" s="369"/>
      <c r="FG343" s="369"/>
      <c r="FH343" s="369"/>
      <c r="FI343" s="369"/>
      <c r="FJ343" s="369"/>
      <c r="FK343" s="369"/>
      <c r="FL343" s="369"/>
      <c r="FM343" s="369"/>
      <c r="FN343" s="369"/>
      <c r="FO343" s="369"/>
      <c r="FP343" s="369"/>
      <c r="FQ343" s="369"/>
      <c r="FR343" s="369"/>
      <c r="FS343" s="369"/>
      <c r="FT343" s="369"/>
      <c r="FU343" s="369"/>
      <c r="FV343" s="369"/>
      <c r="FW343" s="369"/>
      <c r="FX343" s="369"/>
      <c r="FY343" s="369"/>
      <c r="FZ343" s="369"/>
      <c r="GA343" s="369"/>
      <c r="GB343" s="369"/>
      <c r="GC343" s="369"/>
      <c r="GD343" s="369"/>
      <c r="GE343" s="369"/>
      <c r="GF343" s="369"/>
      <c r="GG343" s="369"/>
      <c r="GH343" s="369"/>
      <c r="GI343" s="369"/>
      <c r="GJ343" s="369"/>
      <c r="GK343" s="369"/>
      <c r="GL343" s="369"/>
      <c r="GM343" s="369"/>
      <c r="GN343" s="369"/>
      <c r="GO343" s="369"/>
      <c r="GP343" s="369"/>
      <c r="GQ343" s="369"/>
      <c r="GR343" s="369"/>
      <c r="GS343" s="369"/>
      <c r="GT343" s="369"/>
      <c r="GU343" s="369"/>
      <c r="GV343" s="369"/>
      <c r="GW343" s="369"/>
      <c r="GX343" s="369"/>
      <c r="GY343" s="369"/>
      <c r="GZ343" s="369"/>
      <c r="HA343" s="369"/>
      <c r="HB343" s="369"/>
      <c r="HC343" s="369"/>
      <c r="HD343" s="369"/>
      <c r="HE343" s="369"/>
      <c r="HF343" s="369"/>
      <c r="HG343" s="369"/>
      <c r="HH343" s="369"/>
      <c r="HI343" s="369"/>
      <c r="HJ343" s="369"/>
      <c r="HK343" s="369"/>
      <c r="HL343" s="369"/>
      <c r="HM343" s="369"/>
      <c r="HN343" s="369"/>
      <c r="HO343" s="369"/>
      <c r="HP343" s="369"/>
      <c r="HQ343" s="369"/>
      <c r="HR343" s="369"/>
      <c r="HS343" s="369"/>
      <c r="HT343" s="369"/>
      <c r="HU343" s="369"/>
      <c r="HV343" s="369"/>
      <c r="HW343" s="369"/>
      <c r="HX343" s="369"/>
      <c r="HY343" s="369"/>
      <c r="HZ343" s="369"/>
      <c r="IA343" s="369"/>
      <c r="IB343" s="369"/>
      <c r="IC343" s="369"/>
      <c r="ID343" s="369"/>
      <c r="IE343" s="369"/>
      <c r="IF343" s="369"/>
      <c r="IG343" s="369"/>
      <c r="IH343" s="369"/>
      <c r="II343" s="369"/>
      <c r="IJ343" s="369"/>
      <c r="IK343" s="369"/>
      <c r="IL343" s="369"/>
      <c r="IM343" s="369"/>
      <c r="IN343" s="369"/>
      <c r="IO343" s="369"/>
      <c r="IP343" s="369"/>
      <c r="IQ343" s="369"/>
      <c r="IR343" s="369"/>
      <c r="IS343" s="369"/>
      <c r="IT343" s="369"/>
      <c r="IU343" s="369"/>
      <c r="IV343" s="369"/>
      <c r="IW343" s="369"/>
      <c r="IX343" s="369"/>
      <c r="IY343" s="369"/>
      <c r="IZ343" s="369"/>
      <c r="JA343" s="369"/>
      <c r="JB343" s="369"/>
      <c r="JC343" s="369"/>
      <c r="JD343" s="369"/>
      <c r="JE343" s="369"/>
      <c r="JF343" s="369"/>
    </row>
    <row r="344" spans="1:266" s="365" customFormat="1" x14ac:dyDescent="0.3">
      <c r="A344" s="392"/>
      <c r="B344" s="545"/>
      <c r="C344" s="366"/>
      <c r="D344" s="376"/>
      <c r="E344" s="311"/>
      <c r="F344" s="311"/>
      <c r="G344" s="311"/>
      <c r="H344" s="364"/>
      <c r="I344" s="279"/>
      <c r="J344" s="307"/>
      <c r="K344" s="307"/>
      <c r="L344" s="400"/>
      <c r="M344" s="400"/>
      <c r="N344" s="303"/>
      <c r="O344" s="303"/>
      <c r="P344" s="171"/>
      <c r="Q344" s="171"/>
      <c r="R344" s="535"/>
      <c r="S344" s="535"/>
      <c r="T344" s="471"/>
      <c r="U344" s="471"/>
      <c r="V344" s="498"/>
      <c r="W344" s="498"/>
      <c r="X344" s="154"/>
      <c r="Y344" s="154"/>
      <c r="Z344" s="165"/>
      <c r="AA344" s="165"/>
      <c r="AB344" s="515"/>
      <c r="AC344" s="515"/>
      <c r="AD344" s="535"/>
      <c r="AE344" s="535"/>
      <c r="AF344" s="183"/>
      <c r="AG344" s="183"/>
      <c r="AH344" s="307"/>
      <c r="AI344" s="307"/>
      <c r="AJ344" s="40"/>
      <c r="AK344" s="40"/>
      <c r="AL344" s="571"/>
      <c r="AM344" s="571"/>
      <c r="AN344" s="316"/>
      <c r="AO344" s="316"/>
      <c r="AP344" s="279"/>
      <c r="AQ344" s="279"/>
      <c r="AR344" s="638"/>
      <c r="AS344" s="638"/>
      <c r="AT344" s="161"/>
      <c r="AU344" s="161"/>
      <c r="AV344" s="338"/>
      <c r="AW344" s="338"/>
      <c r="AX344" s="650"/>
      <c r="AY344" s="650"/>
      <c r="AZ344" s="289"/>
      <c r="BA344" s="289"/>
      <c r="BB344" s="171"/>
      <c r="BC344" s="171"/>
      <c r="BD344" s="279"/>
      <c r="BE344" s="279"/>
      <c r="BF344" s="154"/>
      <c r="BG344" s="154"/>
      <c r="BH344" s="703"/>
      <c r="BI344" s="703"/>
      <c r="BJ344" s="709"/>
      <c r="BK344" s="709"/>
      <c r="BL344" s="714"/>
      <c r="BM344" s="714"/>
      <c r="BN344" s="727"/>
      <c r="BO344" s="727"/>
      <c r="BP344" s="732"/>
      <c r="BQ344" s="732"/>
      <c r="BR344" s="737"/>
      <c r="BS344" s="737"/>
      <c r="BT344" s="742"/>
      <c r="BU344" s="742"/>
      <c r="BV344" s="754"/>
      <c r="BW344" s="754"/>
      <c r="BX344" s="757"/>
      <c r="BY344" s="757"/>
      <c r="BZ344" s="732"/>
      <c r="CA344" s="732"/>
      <c r="CB344" s="772"/>
      <c r="CC344" s="769"/>
      <c r="CD344" s="775"/>
      <c r="CE344" s="778"/>
      <c r="CF344" s="781"/>
      <c r="CG344" s="781"/>
      <c r="CH344" s="754"/>
      <c r="CI344" s="784"/>
      <c r="CJ344" s="814"/>
      <c r="CK344" s="817"/>
      <c r="CL344" s="825"/>
      <c r="CM344" s="825"/>
      <c r="CN344" s="781"/>
      <c r="CO344" s="781"/>
      <c r="CP344" s="769"/>
      <c r="CQ344" s="772"/>
      <c r="CR344" s="835"/>
      <c r="CS344" s="832"/>
      <c r="CT344" s="754"/>
      <c r="CU344" s="754"/>
      <c r="CV344" s="848"/>
      <c r="CW344" s="851"/>
      <c r="CX344" s="709"/>
      <c r="CY344" s="709"/>
      <c r="CZ344" s="854"/>
      <c r="DA344" s="854"/>
      <c r="DB344" s="857"/>
      <c r="DC344" s="857"/>
      <c r="DD344" s="709"/>
      <c r="DE344" s="709"/>
      <c r="DF344" s="784"/>
      <c r="DG344" s="784"/>
      <c r="DH344" s="781"/>
      <c r="DI344" s="781"/>
      <c r="DJ344" s="864"/>
      <c r="DK344" s="867"/>
      <c r="DL344" s="874"/>
      <c r="DM344" s="874"/>
      <c r="DN344" s="784"/>
      <c r="DO344" s="784"/>
      <c r="DP344" s="825"/>
      <c r="DQ344" s="825"/>
      <c r="DR344" s="883"/>
      <c r="DS344" s="886"/>
      <c r="DT344" s="851"/>
      <c r="DU344" s="851"/>
      <c r="DV344" s="854"/>
      <c r="DW344" s="854"/>
      <c r="DX344" s="889"/>
      <c r="DY344" s="889"/>
      <c r="DZ344" s="892"/>
      <c r="EA344" s="892"/>
      <c r="EB344" s="754"/>
      <c r="EC344" s="754"/>
      <c r="ED344" s="901"/>
      <c r="EE344" s="901"/>
      <c r="EF344" s="908"/>
      <c r="EG344" s="911"/>
      <c r="EH344" s="864"/>
      <c r="EI344" s="867"/>
      <c r="EJ344" s="369"/>
      <c r="EK344" s="369"/>
      <c r="EL344" s="369"/>
      <c r="EM344" s="369"/>
      <c r="EN344" s="369"/>
      <c r="EO344" s="369"/>
      <c r="EP344" s="369"/>
      <c r="EQ344" s="369"/>
      <c r="ER344" s="369"/>
      <c r="ES344" s="369"/>
      <c r="ET344" s="369"/>
      <c r="EU344" s="369"/>
      <c r="EV344" s="369"/>
      <c r="EW344" s="369"/>
      <c r="EX344" s="369"/>
      <c r="EY344" s="369"/>
      <c r="EZ344" s="369"/>
      <c r="FA344" s="369"/>
      <c r="FB344" s="369"/>
      <c r="FC344" s="369"/>
      <c r="FD344" s="369"/>
      <c r="FE344" s="369"/>
      <c r="FF344" s="369"/>
      <c r="FG344" s="369"/>
      <c r="FH344" s="369"/>
      <c r="FI344" s="369"/>
      <c r="FJ344" s="369"/>
      <c r="FK344" s="369"/>
      <c r="FL344" s="369"/>
      <c r="FM344" s="369"/>
      <c r="FN344" s="369"/>
      <c r="FO344" s="369"/>
      <c r="FP344" s="369"/>
      <c r="FQ344" s="369"/>
      <c r="FR344" s="369"/>
      <c r="FS344" s="369"/>
      <c r="FT344" s="369"/>
      <c r="FU344" s="369"/>
      <c r="FV344" s="369"/>
      <c r="FW344" s="369"/>
      <c r="FX344" s="369"/>
      <c r="FY344" s="369"/>
      <c r="FZ344" s="369"/>
      <c r="GA344" s="369"/>
      <c r="GB344" s="369"/>
      <c r="GC344" s="369"/>
      <c r="GD344" s="369"/>
      <c r="GE344" s="369"/>
      <c r="GF344" s="369"/>
      <c r="GG344" s="369"/>
      <c r="GH344" s="369"/>
      <c r="GI344" s="369"/>
      <c r="GJ344" s="369"/>
      <c r="GK344" s="369"/>
      <c r="GL344" s="369"/>
      <c r="GM344" s="369"/>
      <c r="GN344" s="369"/>
      <c r="GO344" s="369"/>
      <c r="GP344" s="369"/>
      <c r="GQ344" s="369"/>
      <c r="GR344" s="369"/>
      <c r="GS344" s="369"/>
      <c r="GT344" s="369"/>
      <c r="GU344" s="369"/>
      <c r="GV344" s="369"/>
      <c r="GW344" s="369"/>
      <c r="GX344" s="369"/>
      <c r="GY344" s="369"/>
      <c r="GZ344" s="369"/>
      <c r="HA344" s="369"/>
      <c r="HB344" s="369"/>
      <c r="HC344" s="369"/>
      <c r="HD344" s="369"/>
      <c r="HE344" s="369"/>
      <c r="HF344" s="369"/>
      <c r="HG344" s="369"/>
      <c r="HH344" s="369"/>
      <c r="HI344" s="369"/>
      <c r="HJ344" s="369"/>
      <c r="HK344" s="369"/>
      <c r="HL344" s="369"/>
      <c r="HM344" s="369"/>
      <c r="HN344" s="369"/>
      <c r="HO344" s="369"/>
      <c r="HP344" s="369"/>
      <c r="HQ344" s="369"/>
      <c r="HR344" s="369"/>
      <c r="HS344" s="369"/>
      <c r="HT344" s="369"/>
      <c r="HU344" s="369"/>
      <c r="HV344" s="369"/>
      <c r="HW344" s="369"/>
      <c r="HX344" s="369"/>
      <c r="HY344" s="369"/>
      <c r="HZ344" s="369"/>
      <c r="IA344" s="369"/>
      <c r="IB344" s="369"/>
      <c r="IC344" s="369"/>
      <c r="ID344" s="369"/>
      <c r="IE344" s="369"/>
      <c r="IF344" s="369"/>
      <c r="IG344" s="369"/>
      <c r="IH344" s="369"/>
      <c r="II344" s="369"/>
      <c r="IJ344" s="369"/>
      <c r="IK344" s="369"/>
      <c r="IL344" s="369"/>
      <c r="IM344" s="369"/>
      <c r="IN344" s="369"/>
      <c r="IO344" s="369"/>
      <c r="IP344" s="369"/>
      <c r="IQ344" s="369"/>
      <c r="IR344" s="369"/>
      <c r="IS344" s="369"/>
      <c r="IT344" s="369"/>
      <c r="IU344" s="369"/>
      <c r="IV344" s="369"/>
      <c r="IW344" s="369"/>
      <c r="IX344" s="369"/>
      <c r="IY344" s="369"/>
      <c r="IZ344" s="369"/>
      <c r="JA344" s="369"/>
      <c r="JB344" s="369"/>
      <c r="JC344" s="369"/>
      <c r="JD344" s="369"/>
      <c r="JE344" s="369"/>
      <c r="JF344" s="369"/>
    </row>
    <row r="345" spans="1:266" s="365" customFormat="1" x14ac:dyDescent="0.3">
      <c r="A345" s="392"/>
      <c r="B345" s="545"/>
      <c r="C345" s="366"/>
      <c r="D345" s="376"/>
      <c r="E345" s="311"/>
      <c r="F345" s="311"/>
      <c r="G345" s="311"/>
      <c r="H345" s="364"/>
      <c r="I345" s="279"/>
      <c r="J345" s="307"/>
      <c r="K345" s="307"/>
      <c r="L345" s="400"/>
      <c r="M345" s="400"/>
      <c r="N345" s="303"/>
      <c r="O345" s="303"/>
      <c r="P345" s="171"/>
      <c r="Q345" s="171"/>
      <c r="R345" s="535"/>
      <c r="S345" s="535"/>
      <c r="T345" s="471"/>
      <c r="U345" s="471"/>
      <c r="V345" s="498"/>
      <c r="W345" s="498"/>
      <c r="X345" s="154"/>
      <c r="Y345" s="154"/>
      <c r="Z345" s="165"/>
      <c r="AA345" s="165"/>
      <c r="AB345" s="515"/>
      <c r="AC345" s="515"/>
      <c r="AD345" s="535"/>
      <c r="AE345" s="535"/>
      <c r="AF345" s="183"/>
      <c r="AG345" s="183"/>
      <c r="AH345" s="307"/>
      <c r="AI345" s="307"/>
      <c r="AJ345" s="40"/>
      <c r="AK345" s="40"/>
      <c r="AL345" s="571"/>
      <c r="AM345" s="571"/>
      <c r="AN345" s="316"/>
      <c r="AO345" s="316"/>
      <c r="AP345" s="279"/>
      <c r="AQ345" s="279"/>
      <c r="AR345" s="638"/>
      <c r="AS345" s="638"/>
      <c r="AT345" s="161"/>
      <c r="AU345" s="161"/>
      <c r="AV345" s="338"/>
      <c r="AW345" s="338"/>
      <c r="AX345" s="650"/>
      <c r="AY345" s="650"/>
      <c r="AZ345" s="289"/>
      <c r="BA345" s="289"/>
      <c r="BB345" s="171"/>
      <c r="BC345" s="171"/>
      <c r="BD345" s="279"/>
      <c r="BE345" s="279"/>
      <c r="BF345" s="154"/>
      <c r="BG345" s="154"/>
      <c r="BH345" s="703"/>
      <c r="BI345" s="703"/>
      <c r="BJ345" s="709"/>
      <c r="BK345" s="709"/>
      <c r="BL345" s="714"/>
      <c r="BM345" s="714"/>
      <c r="BN345" s="727"/>
      <c r="BO345" s="727"/>
      <c r="BP345" s="732"/>
      <c r="BQ345" s="732"/>
      <c r="BR345" s="737"/>
      <c r="BS345" s="737"/>
      <c r="BT345" s="742"/>
      <c r="BU345" s="742"/>
      <c r="BV345" s="754"/>
      <c r="BW345" s="754"/>
      <c r="BX345" s="757"/>
      <c r="BY345" s="757"/>
      <c r="BZ345" s="732"/>
      <c r="CA345" s="732"/>
      <c r="CB345" s="772"/>
      <c r="CC345" s="769"/>
      <c r="CD345" s="775"/>
      <c r="CE345" s="778"/>
      <c r="CF345" s="781"/>
      <c r="CG345" s="781"/>
      <c r="CH345" s="754"/>
      <c r="CI345" s="784"/>
      <c r="CJ345" s="814"/>
      <c r="CK345" s="817"/>
      <c r="CL345" s="825"/>
      <c r="CM345" s="825"/>
      <c r="CN345" s="781"/>
      <c r="CO345" s="781"/>
      <c r="CP345" s="769"/>
      <c r="CQ345" s="772"/>
      <c r="CR345" s="835"/>
      <c r="CS345" s="832"/>
      <c r="CT345" s="754"/>
      <c r="CU345" s="754"/>
      <c r="CV345" s="848"/>
      <c r="CW345" s="851"/>
      <c r="CX345" s="709"/>
      <c r="CY345" s="709"/>
      <c r="CZ345" s="854"/>
      <c r="DA345" s="854"/>
      <c r="DB345" s="857"/>
      <c r="DC345" s="857"/>
      <c r="DD345" s="709"/>
      <c r="DE345" s="709"/>
      <c r="DF345" s="784"/>
      <c r="DG345" s="784"/>
      <c r="DH345" s="781"/>
      <c r="DI345" s="781"/>
      <c r="DJ345" s="864"/>
      <c r="DK345" s="867"/>
      <c r="DL345" s="874"/>
      <c r="DM345" s="874"/>
      <c r="DN345" s="784"/>
      <c r="DO345" s="784"/>
      <c r="DP345" s="825"/>
      <c r="DQ345" s="825"/>
      <c r="DR345" s="883"/>
      <c r="DS345" s="886"/>
      <c r="DT345" s="851"/>
      <c r="DU345" s="851"/>
      <c r="DV345" s="854"/>
      <c r="DW345" s="854"/>
      <c r="DX345" s="889"/>
      <c r="DY345" s="889"/>
      <c r="DZ345" s="892"/>
      <c r="EA345" s="892"/>
      <c r="EB345" s="754"/>
      <c r="EC345" s="754"/>
      <c r="ED345" s="901"/>
      <c r="EE345" s="901"/>
      <c r="EF345" s="908"/>
      <c r="EG345" s="911"/>
      <c r="EH345" s="864"/>
      <c r="EI345" s="867"/>
      <c r="EJ345" s="369"/>
      <c r="EK345" s="369"/>
      <c r="EL345" s="369"/>
      <c r="EM345" s="369"/>
      <c r="EN345" s="369"/>
      <c r="EO345" s="369"/>
      <c r="EP345" s="369"/>
      <c r="EQ345" s="369"/>
      <c r="ER345" s="369"/>
      <c r="ES345" s="369"/>
      <c r="ET345" s="369"/>
      <c r="EU345" s="369"/>
      <c r="EV345" s="369"/>
      <c r="EW345" s="369"/>
      <c r="EX345" s="369"/>
      <c r="EY345" s="369"/>
      <c r="EZ345" s="369"/>
      <c r="FA345" s="369"/>
      <c r="FB345" s="369"/>
      <c r="FC345" s="369"/>
      <c r="FD345" s="369"/>
      <c r="FE345" s="369"/>
      <c r="FF345" s="369"/>
      <c r="FG345" s="369"/>
      <c r="FH345" s="369"/>
      <c r="FI345" s="369"/>
      <c r="FJ345" s="369"/>
      <c r="FK345" s="369"/>
      <c r="FL345" s="369"/>
      <c r="FM345" s="369"/>
      <c r="FN345" s="369"/>
      <c r="FO345" s="369"/>
      <c r="FP345" s="369"/>
      <c r="FQ345" s="369"/>
      <c r="FR345" s="369"/>
      <c r="FS345" s="369"/>
      <c r="FT345" s="369"/>
      <c r="FU345" s="369"/>
      <c r="FV345" s="369"/>
      <c r="FW345" s="369"/>
      <c r="FX345" s="369"/>
      <c r="FY345" s="369"/>
      <c r="FZ345" s="369"/>
      <c r="GA345" s="369"/>
      <c r="GB345" s="369"/>
      <c r="GC345" s="369"/>
      <c r="GD345" s="369"/>
      <c r="GE345" s="369"/>
      <c r="GF345" s="369"/>
      <c r="GG345" s="369"/>
      <c r="GH345" s="369"/>
      <c r="GI345" s="369"/>
      <c r="GJ345" s="369"/>
      <c r="GK345" s="369"/>
      <c r="GL345" s="369"/>
      <c r="GM345" s="369"/>
      <c r="GN345" s="369"/>
      <c r="GO345" s="369"/>
      <c r="GP345" s="369"/>
      <c r="GQ345" s="369"/>
      <c r="GR345" s="369"/>
      <c r="GS345" s="369"/>
      <c r="GT345" s="369"/>
      <c r="GU345" s="369"/>
      <c r="GV345" s="369"/>
      <c r="GW345" s="369"/>
      <c r="GX345" s="369"/>
      <c r="GY345" s="369"/>
      <c r="GZ345" s="369"/>
      <c r="HA345" s="369"/>
      <c r="HB345" s="369"/>
      <c r="HC345" s="369"/>
      <c r="HD345" s="369"/>
      <c r="HE345" s="369"/>
      <c r="HF345" s="369"/>
      <c r="HG345" s="369"/>
      <c r="HH345" s="369"/>
      <c r="HI345" s="369"/>
      <c r="HJ345" s="369"/>
      <c r="HK345" s="369"/>
      <c r="HL345" s="369"/>
      <c r="HM345" s="369"/>
      <c r="HN345" s="369"/>
      <c r="HO345" s="369"/>
      <c r="HP345" s="369"/>
      <c r="HQ345" s="369"/>
      <c r="HR345" s="369"/>
      <c r="HS345" s="369"/>
      <c r="HT345" s="369"/>
      <c r="HU345" s="369"/>
      <c r="HV345" s="369"/>
      <c r="HW345" s="369"/>
      <c r="HX345" s="369"/>
      <c r="HY345" s="369"/>
      <c r="HZ345" s="369"/>
      <c r="IA345" s="369"/>
      <c r="IB345" s="369"/>
      <c r="IC345" s="369"/>
      <c r="ID345" s="369"/>
      <c r="IE345" s="369"/>
      <c r="IF345" s="369"/>
      <c r="IG345" s="369"/>
      <c r="IH345" s="369"/>
      <c r="II345" s="369"/>
      <c r="IJ345" s="369"/>
      <c r="IK345" s="369"/>
      <c r="IL345" s="369"/>
      <c r="IM345" s="369"/>
      <c r="IN345" s="369"/>
      <c r="IO345" s="369"/>
      <c r="IP345" s="369"/>
      <c r="IQ345" s="369"/>
      <c r="IR345" s="369"/>
      <c r="IS345" s="369"/>
      <c r="IT345" s="369"/>
      <c r="IU345" s="369"/>
      <c r="IV345" s="369"/>
      <c r="IW345" s="369"/>
      <c r="IX345" s="369"/>
      <c r="IY345" s="369"/>
      <c r="IZ345" s="369"/>
      <c r="JA345" s="369"/>
      <c r="JB345" s="369"/>
      <c r="JC345" s="369"/>
      <c r="JD345" s="369"/>
      <c r="JE345" s="369"/>
      <c r="JF345" s="369"/>
    </row>
    <row r="346" spans="1:266" s="365" customFormat="1" x14ac:dyDescent="0.3">
      <c r="A346" s="392"/>
      <c r="B346" s="545"/>
      <c r="C346" s="366"/>
      <c r="D346" s="376"/>
      <c r="E346" s="311"/>
      <c r="F346" s="311"/>
      <c r="G346" s="311"/>
      <c r="H346" s="364"/>
      <c r="I346" s="279"/>
      <c r="J346" s="307"/>
      <c r="K346" s="307"/>
      <c r="L346" s="400"/>
      <c r="M346" s="400"/>
      <c r="N346" s="303"/>
      <c r="O346" s="303"/>
      <c r="P346" s="171"/>
      <c r="Q346" s="171"/>
      <c r="R346" s="535"/>
      <c r="S346" s="535"/>
      <c r="T346" s="471"/>
      <c r="U346" s="471"/>
      <c r="V346" s="498"/>
      <c r="W346" s="498"/>
      <c r="X346" s="154"/>
      <c r="Y346" s="154"/>
      <c r="Z346" s="165"/>
      <c r="AA346" s="165"/>
      <c r="AB346" s="515"/>
      <c r="AC346" s="515"/>
      <c r="AD346" s="535"/>
      <c r="AE346" s="535"/>
      <c r="AF346" s="183"/>
      <c r="AG346" s="183"/>
      <c r="AH346" s="307"/>
      <c r="AI346" s="307"/>
      <c r="AJ346" s="40"/>
      <c r="AK346" s="40"/>
      <c r="AL346" s="571"/>
      <c r="AM346" s="571"/>
      <c r="AN346" s="316"/>
      <c r="AO346" s="316"/>
      <c r="AP346" s="279"/>
      <c r="AQ346" s="279"/>
      <c r="AR346" s="638"/>
      <c r="AS346" s="638"/>
      <c r="AT346" s="161"/>
      <c r="AU346" s="161"/>
      <c r="AV346" s="338"/>
      <c r="AW346" s="338"/>
      <c r="AX346" s="650"/>
      <c r="AY346" s="650"/>
      <c r="AZ346" s="289"/>
      <c r="BA346" s="289"/>
      <c r="BB346" s="171"/>
      <c r="BC346" s="171"/>
      <c r="BD346" s="279"/>
      <c r="BE346" s="279"/>
      <c r="BF346" s="154"/>
      <c r="BG346" s="154"/>
      <c r="BH346" s="703"/>
      <c r="BI346" s="703"/>
      <c r="BJ346" s="709"/>
      <c r="BK346" s="709"/>
      <c r="BL346" s="714"/>
      <c r="BM346" s="714"/>
      <c r="BN346" s="727"/>
      <c r="BO346" s="727"/>
      <c r="BP346" s="732"/>
      <c r="BQ346" s="732"/>
      <c r="BR346" s="737"/>
      <c r="BS346" s="737"/>
      <c r="BT346" s="742"/>
      <c r="BU346" s="742"/>
      <c r="BV346" s="754"/>
      <c r="BW346" s="754"/>
      <c r="BX346" s="757"/>
      <c r="BY346" s="757"/>
      <c r="BZ346" s="732"/>
      <c r="CA346" s="732"/>
      <c r="CB346" s="772"/>
      <c r="CC346" s="769"/>
      <c r="CD346" s="775"/>
      <c r="CE346" s="778"/>
      <c r="CF346" s="781"/>
      <c r="CG346" s="781"/>
      <c r="CH346" s="754"/>
      <c r="CI346" s="784"/>
      <c r="CJ346" s="814"/>
      <c r="CK346" s="817"/>
      <c r="CL346" s="825"/>
      <c r="CM346" s="825"/>
      <c r="CN346" s="781"/>
      <c r="CO346" s="781"/>
      <c r="CP346" s="769"/>
      <c r="CQ346" s="772"/>
      <c r="CR346" s="835"/>
      <c r="CS346" s="832"/>
      <c r="CT346" s="754"/>
      <c r="CU346" s="754"/>
      <c r="CV346" s="848"/>
      <c r="CW346" s="851"/>
      <c r="CX346" s="709"/>
      <c r="CY346" s="709"/>
      <c r="CZ346" s="854"/>
      <c r="DA346" s="854"/>
      <c r="DB346" s="857"/>
      <c r="DC346" s="857"/>
      <c r="DD346" s="709"/>
      <c r="DE346" s="709"/>
      <c r="DF346" s="784"/>
      <c r="DG346" s="784"/>
      <c r="DH346" s="781"/>
      <c r="DI346" s="781"/>
      <c r="DJ346" s="864"/>
      <c r="DK346" s="867"/>
      <c r="DL346" s="874"/>
      <c r="DM346" s="874"/>
      <c r="DN346" s="784"/>
      <c r="DO346" s="784"/>
      <c r="DP346" s="825"/>
      <c r="DQ346" s="825"/>
      <c r="DR346" s="883"/>
      <c r="DS346" s="886"/>
      <c r="DT346" s="851"/>
      <c r="DU346" s="851"/>
      <c r="DV346" s="854"/>
      <c r="DW346" s="854"/>
      <c r="DX346" s="889"/>
      <c r="DY346" s="889"/>
      <c r="DZ346" s="892"/>
      <c r="EA346" s="892"/>
      <c r="EB346" s="754"/>
      <c r="EC346" s="754"/>
      <c r="ED346" s="901"/>
      <c r="EE346" s="901"/>
      <c r="EF346" s="908"/>
      <c r="EG346" s="911"/>
      <c r="EH346" s="864"/>
      <c r="EI346" s="867"/>
      <c r="EJ346" s="369"/>
      <c r="EK346" s="369"/>
      <c r="EL346" s="369"/>
      <c r="EM346" s="369"/>
      <c r="EN346" s="369"/>
      <c r="EO346" s="369"/>
      <c r="EP346" s="369"/>
      <c r="EQ346" s="369"/>
      <c r="ER346" s="369"/>
      <c r="ES346" s="369"/>
      <c r="ET346" s="369"/>
      <c r="EU346" s="369"/>
      <c r="EV346" s="369"/>
      <c r="EW346" s="369"/>
      <c r="EX346" s="369"/>
      <c r="EY346" s="369"/>
      <c r="EZ346" s="369"/>
      <c r="FA346" s="369"/>
      <c r="FB346" s="369"/>
      <c r="FC346" s="369"/>
      <c r="FD346" s="369"/>
      <c r="FE346" s="369"/>
      <c r="FF346" s="369"/>
      <c r="FG346" s="369"/>
      <c r="FH346" s="369"/>
      <c r="FI346" s="369"/>
      <c r="FJ346" s="369"/>
      <c r="FK346" s="369"/>
      <c r="FL346" s="369"/>
      <c r="FM346" s="369"/>
      <c r="FN346" s="369"/>
      <c r="FO346" s="369"/>
      <c r="FP346" s="369"/>
      <c r="FQ346" s="369"/>
      <c r="FR346" s="369"/>
      <c r="FS346" s="369"/>
      <c r="FT346" s="369"/>
      <c r="FU346" s="369"/>
      <c r="FV346" s="369"/>
      <c r="FW346" s="369"/>
      <c r="FX346" s="369"/>
      <c r="FY346" s="369"/>
      <c r="FZ346" s="369"/>
      <c r="GA346" s="369"/>
      <c r="GB346" s="369"/>
      <c r="GC346" s="369"/>
      <c r="GD346" s="369"/>
      <c r="GE346" s="369"/>
      <c r="GF346" s="369"/>
      <c r="GG346" s="369"/>
      <c r="GH346" s="369"/>
      <c r="GI346" s="369"/>
      <c r="GJ346" s="369"/>
      <c r="GK346" s="369"/>
      <c r="GL346" s="369"/>
      <c r="GM346" s="369"/>
      <c r="GN346" s="369"/>
      <c r="GO346" s="369"/>
      <c r="GP346" s="369"/>
      <c r="GQ346" s="369"/>
      <c r="GR346" s="369"/>
      <c r="GS346" s="369"/>
      <c r="GT346" s="369"/>
      <c r="GU346" s="369"/>
      <c r="GV346" s="369"/>
      <c r="GW346" s="369"/>
      <c r="GX346" s="369"/>
      <c r="GY346" s="369"/>
      <c r="GZ346" s="369"/>
      <c r="HA346" s="369"/>
      <c r="HB346" s="369"/>
      <c r="HC346" s="369"/>
      <c r="HD346" s="369"/>
      <c r="HE346" s="369"/>
      <c r="HF346" s="369"/>
      <c r="HG346" s="369"/>
      <c r="HH346" s="369"/>
      <c r="HI346" s="369"/>
      <c r="HJ346" s="369"/>
      <c r="HK346" s="369"/>
      <c r="HL346" s="369"/>
      <c r="HM346" s="369"/>
      <c r="HN346" s="369"/>
      <c r="HO346" s="369"/>
      <c r="HP346" s="369"/>
      <c r="HQ346" s="369"/>
      <c r="HR346" s="369"/>
      <c r="HS346" s="369"/>
      <c r="HT346" s="369"/>
      <c r="HU346" s="369"/>
      <c r="HV346" s="369"/>
      <c r="HW346" s="369"/>
      <c r="HX346" s="369"/>
      <c r="HY346" s="369"/>
      <c r="HZ346" s="369"/>
      <c r="IA346" s="369"/>
      <c r="IB346" s="369"/>
      <c r="IC346" s="369"/>
      <c r="ID346" s="369"/>
      <c r="IE346" s="369"/>
      <c r="IF346" s="369"/>
      <c r="IG346" s="369"/>
      <c r="IH346" s="369"/>
      <c r="II346" s="369"/>
      <c r="IJ346" s="369"/>
      <c r="IK346" s="369"/>
      <c r="IL346" s="369"/>
      <c r="IM346" s="369"/>
      <c r="IN346" s="369"/>
      <c r="IO346" s="369"/>
      <c r="IP346" s="369"/>
      <c r="IQ346" s="369"/>
      <c r="IR346" s="369"/>
      <c r="IS346" s="369"/>
      <c r="IT346" s="369"/>
      <c r="IU346" s="369"/>
      <c r="IV346" s="369"/>
      <c r="IW346" s="369"/>
      <c r="IX346" s="369"/>
      <c r="IY346" s="369"/>
      <c r="IZ346" s="369"/>
      <c r="JA346" s="369"/>
      <c r="JB346" s="369"/>
      <c r="JC346" s="369"/>
      <c r="JD346" s="369"/>
      <c r="JE346" s="369"/>
      <c r="JF346" s="369"/>
    </row>
    <row r="347" spans="1:266" s="365" customFormat="1" x14ac:dyDescent="0.3">
      <c r="A347" s="392"/>
      <c r="B347" s="545"/>
      <c r="C347" s="366"/>
      <c r="D347" s="376"/>
      <c r="E347" s="311"/>
      <c r="F347" s="311"/>
      <c r="G347" s="311"/>
      <c r="H347" s="364"/>
      <c r="I347" s="279"/>
      <c r="J347" s="307"/>
      <c r="K347" s="307"/>
      <c r="L347" s="400"/>
      <c r="M347" s="400"/>
      <c r="N347" s="303"/>
      <c r="O347" s="303"/>
      <c r="P347" s="171"/>
      <c r="Q347" s="171"/>
      <c r="R347" s="535"/>
      <c r="S347" s="535"/>
      <c r="T347" s="471"/>
      <c r="U347" s="471"/>
      <c r="V347" s="498"/>
      <c r="W347" s="498"/>
      <c r="X347" s="154"/>
      <c r="Y347" s="154"/>
      <c r="Z347" s="165"/>
      <c r="AA347" s="165"/>
      <c r="AB347" s="515"/>
      <c r="AC347" s="515"/>
      <c r="AD347" s="535"/>
      <c r="AE347" s="535"/>
      <c r="AF347" s="183"/>
      <c r="AG347" s="183"/>
      <c r="AH347" s="307"/>
      <c r="AI347" s="307"/>
      <c r="AJ347" s="40"/>
      <c r="AK347" s="40"/>
      <c r="AL347" s="571"/>
      <c r="AM347" s="571"/>
      <c r="AN347" s="316"/>
      <c r="AO347" s="316"/>
      <c r="AP347" s="279"/>
      <c r="AQ347" s="279"/>
      <c r="AR347" s="638"/>
      <c r="AS347" s="638"/>
      <c r="AT347" s="161"/>
      <c r="AU347" s="161"/>
      <c r="AV347" s="338"/>
      <c r="AW347" s="338"/>
      <c r="AX347" s="650"/>
      <c r="AY347" s="650"/>
      <c r="AZ347" s="289"/>
      <c r="BA347" s="289"/>
      <c r="BB347" s="171"/>
      <c r="BC347" s="171"/>
      <c r="BD347" s="279"/>
      <c r="BE347" s="279"/>
      <c r="BF347" s="154"/>
      <c r="BG347" s="154"/>
      <c r="BH347" s="703"/>
      <c r="BI347" s="703"/>
      <c r="BJ347" s="709"/>
      <c r="BK347" s="709"/>
      <c r="BL347" s="714"/>
      <c r="BM347" s="714"/>
      <c r="BN347" s="727"/>
      <c r="BO347" s="727"/>
      <c r="BP347" s="732"/>
      <c r="BQ347" s="732"/>
      <c r="BR347" s="737"/>
      <c r="BS347" s="737"/>
      <c r="BT347" s="742"/>
      <c r="BU347" s="742"/>
      <c r="BV347" s="754"/>
      <c r="BW347" s="754"/>
      <c r="BX347" s="757"/>
      <c r="BY347" s="757"/>
      <c r="BZ347" s="732"/>
      <c r="CA347" s="732"/>
      <c r="CB347" s="772"/>
      <c r="CC347" s="769"/>
      <c r="CD347" s="775"/>
      <c r="CE347" s="778"/>
      <c r="CF347" s="781"/>
      <c r="CG347" s="781"/>
      <c r="CH347" s="754"/>
      <c r="CI347" s="784"/>
      <c r="CJ347" s="814"/>
      <c r="CK347" s="817"/>
      <c r="CL347" s="825"/>
      <c r="CM347" s="825"/>
      <c r="CN347" s="781"/>
      <c r="CO347" s="781"/>
      <c r="CP347" s="769"/>
      <c r="CQ347" s="772"/>
      <c r="CR347" s="835"/>
      <c r="CS347" s="832"/>
      <c r="CT347" s="754"/>
      <c r="CU347" s="754"/>
      <c r="CV347" s="848"/>
      <c r="CW347" s="851"/>
      <c r="CX347" s="709"/>
      <c r="CY347" s="709"/>
      <c r="CZ347" s="854"/>
      <c r="DA347" s="854"/>
      <c r="DB347" s="857"/>
      <c r="DC347" s="857"/>
      <c r="DD347" s="709"/>
      <c r="DE347" s="709"/>
      <c r="DF347" s="784"/>
      <c r="DG347" s="784"/>
      <c r="DH347" s="781"/>
      <c r="DI347" s="781"/>
      <c r="DJ347" s="864"/>
      <c r="DK347" s="867"/>
      <c r="DL347" s="874"/>
      <c r="DM347" s="874"/>
      <c r="DN347" s="784"/>
      <c r="DO347" s="784"/>
      <c r="DP347" s="825"/>
      <c r="DQ347" s="825"/>
      <c r="DR347" s="883"/>
      <c r="DS347" s="886"/>
      <c r="DT347" s="851"/>
      <c r="DU347" s="851"/>
      <c r="DV347" s="854"/>
      <c r="DW347" s="854"/>
      <c r="DX347" s="889"/>
      <c r="DY347" s="889"/>
      <c r="DZ347" s="892"/>
      <c r="EA347" s="892"/>
      <c r="EB347" s="754"/>
      <c r="EC347" s="754"/>
      <c r="ED347" s="901"/>
      <c r="EE347" s="901"/>
      <c r="EF347" s="908"/>
      <c r="EG347" s="911"/>
      <c r="EH347" s="864"/>
      <c r="EI347" s="867"/>
      <c r="EJ347" s="369"/>
      <c r="EK347" s="369"/>
      <c r="EL347" s="369"/>
      <c r="EM347" s="369"/>
      <c r="EN347" s="369"/>
      <c r="EO347" s="369"/>
      <c r="EP347" s="369"/>
      <c r="EQ347" s="369"/>
      <c r="ER347" s="369"/>
      <c r="ES347" s="369"/>
      <c r="ET347" s="369"/>
      <c r="EU347" s="369"/>
      <c r="EV347" s="369"/>
      <c r="EW347" s="369"/>
      <c r="EX347" s="369"/>
      <c r="EY347" s="369"/>
      <c r="EZ347" s="369"/>
      <c r="FA347" s="369"/>
      <c r="FB347" s="369"/>
      <c r="FC347" s="369"/>
      <c r="FD347" s="369"/>
      <c r="FE347" s="369"/>
      <c r="FF347" s="369"/>
      <c r="FG347" s="369"/>
      <c r="FH347" s="369"/>
      <c r="FI347" s="369"/>
      <c r="FJ347" s="369"/>
      <c r="FK347" s="369"/>
      <c r="FL347" s="369"/>
      <c r="FM347" s="369"/>
      <c r="FN347" s="369"/>
      <c r="FO347" s="369"/>
      <c r="FP347" s="369"/>
      <c r="FQ347" s="369"/>
      <c r="FR347" s="369"/>
      <c r="FS347" s="369"/>
      <c r="FT347" s="369"/>
      <c r="FU347" s="369"/>
      <c r="FV347" s="369"/>
      <c r="FW347" s="369"/>
      <c r="FX347" s="369"/>
      <c r="FY347" s="369"/>
      <c r="FZ347" s="369"/>
      <c r="GA347" s="369"/>
      <c r="GB347" s="369"/>
      <c r="GC347" s="369"/>
      <c r="GD347" s="369"/>
      <c r="GE347" s="369"/>
      <c r="GF347" s="369"/>
      <c r="GG347" s="369"/>
      <c r="GH347" s="369"/>
      <c r="GI347" s="369"/>
      <c r="GJ347" s="369"/>
      <c r="GK347" s="369"/>
      <c r="GL347" s="369"/>
      <c r="GM347" s="369"/>
      <c r="GN347" s="369"/>
      <c r="GO347" s="369"/>
      <c r="GP347" s="369"/>
      <c r="GQ347" s="369"/>
      <c r="GR347" s="369"/>
      <c r="GS347" s="369"/>
      <c r="GT347" s="369"/>
      <c r="GU347" s="369"/>
      <c r="GV347" s="369"/>
      <c r="GW347" s="369"/>
      <c r="GX347" s="369"/>
      <c r="GY347" s="369"/>
      <c r="GZ347" s="369"/>
      <c r="HA347" s="369"/>
      <c r="HB347" s="369"/>
      <c r="HC347" s="369"/>
      <c r="HD347" s="369"/>
      <c r="HE347" s="369"/>
      <c r="HF347" s="369"/>
      <c r="HG347" s="369"/>
      <c r="HH347" s="369"/>
      <c r="HI347" s="369"/>
      <c r="HJ347" s="369"/>
      <c r="HK347" s="369"/>
      <c r="HL347" s="369"/>
      <c r="HM347" s="369"/>
      <c r="HN347" s="369"/>
      <c r="HO347" s="369"/>
      <c r="HP347" s="369"/>
      <c r="HQ347" s="369"/>
      <c r="HR347" s="369"/>
      <c r="HS347" s="369"/>
      <c r="HT347" s="369"/>
      <c r="HU347" s="369"/>
      <c r="HV347" s="369"/>
      <c r="HW347" s="369"/>
      <c r="HX347" s="369"/>
      <c r="HY347" s="369"/>
      <c r="HZ347" s="369"/>
      <c r="IA347" s="369"/>
      <c r="IB347" s="369"/>
      <c r="IC347" s="369"/>
      <c r="ID347" s="369"/>
      <c r="IE347" s="369"/>
      <c r="IF347" s="369"/>
      <c r="IG347" s="369"/>
      <c r="IH347" s="369"/>
      <c r="II347" s="369"/>
      <c r="IJ347" s="369"/>
      <c r="IK347" s="369"/>
      <c r="IL347" s="369"/>
      <c r="IM347" s="369"/>
      <c r="IN347" s="369"/>
      <c r="IO347" s="369"/>
      <c r="IP347" s="369"/>
      <c r="IQ347" s="369"/>
      <c r="IR347" s="369"/>
      <c r="IS347" s="369"/>
      <c r="IT347" s="369"/>
      <c r="IU347" s="369"/>
      <c r="IV347" s="369"/>
      <c r="IW347" s="369"/>
      <c r="IX347" s="369"/>
      <c r="IY347" s="369"/>
      <c r="IZ347" s="369"/>
      <c r="JA347" s="369"/>
      <c r="JB347" s="369"/>
      <c r="JC347" s="369"/>
      <c r="JD347" s="369"/>
      <c r="JE347" s="369"/>
      <c r="JF347" s="369"/>
    </row>
    <row r="348" spans="1:266" s="365" customFormat="1" x14ac:dyDescent="0.3">
      <c r="A348" s="392"/>
      <c r="B348" s="545"/>
      <c r="C348" s="366"/>
      <c r="D348" s="376"/>
      <c r="E348" s="311"/>
      <c r="F348" s="311"/>
      <c r="G348" s="311"/>
      <c r="H348" s="364"/>
      <c r="I348" s="279"/>
      <c r="J348" s="307"/>
      <c r="K348" s="307"/>
      <c r="L348" s="400"/>
      <c r="M348" s="400"/>
      <c r="N348" s="303"/>
      <c r="O348" s="303"/>
      <c r="P348" s="171"/>
      <c r="Q348" s="171"/>
      <c r="R348" s="535"/>
      <c r="S348" s="535"/>
      <c r="T348" s="471"/>
      <c r="U348" s="471"/>
      <c r="V348" s="498"/>
      <c r="W348" s="498"/>
      <c r="X348" s="154"/>
      <c r="Y348" s="154"/>
      <c r="Z348" s="165"/>
      <c r="AA348" s="165"/>
      <c r="AB348" s="515"/>
      <c r="AC348" s="515"/>
      <c r="AD348" s="535"/>
      <c r="AE348" s="535"/>
      <c r="AF348" s="183"/>
      <c r="AG348" s="183"/>
      <c r="AH348" s="307"/>
      <c r="AI348" s="307"/>
      <c r="AJ348" s="40"/>
      <c r="AK348" s="40"/>
      <c r="AL348" s="571"/>
      <c r="AM348" s="571"/>
      <c r="AN348" s="316"/>
      <c r="AO348" s="316"/>
      <c r="AP348" s="279"/>
      <c r="AQ348" s="279"/>
      <c r="AR348" s="638"/>
      <c r="AS348" s="638"/>
      <c r="AT348" s="161"/>
      <c r="AU348" s="161"/>
      <c r="AV348" s="338"/>
      <c r="AW348" s="338"/>
      <c r="AX348" s="650"/>
      <c r="AY348" s="650"/>
      <c r="AZ348" s="289"/>
      <c r="BA348" s="289"/>
      <c r="BB348" s="171"/>
      <c r="BC348" s="171"/>
      <c r="BD348" s="279"/>
      <c r="BE348" s="279"/>
      <c r="BF348" s="154"/>
      <c r="BG348" s="154"/>
      <c r="BH348" s="703"/>
      <c r="BI348" s="703"/>
      <c r="BJ348" s="709"/>
      <c r="BK348" s="709"/>
      <c r="BL348" s="714"/>
      <c r="BM348" s="714"/>
      <c r="BN348" s="727"/>
      <c r="BO348" s="727"/>
      <c r="BP348" s="732"/>
      <c r="BQ348" s="732"/>
      <c r="BR348" s="737"/>
      <c r="BS348" s="737"/>
      <c r="BT348" s="742"/>
      <c r="BU348" s="742"/>
      <c r="BV348" s="754"/>
      <c r="BW348" s="754"/>
      <c r="BX348" s="757"/>
      <c r="BY348" s="757"/>
      <c r="BZ348" s="732"/>
      <c r="CA348" s="732"/>
      <c r="CB348" s="772"/>
      <c r="CC348" s="769"/>
      <c r="CD348" s="775"/>
      <c r="CE348" s="778"/>
      <c r="CF348" s="781"/>
      <c r="CG348" s="781"/>
      <c r="CH348" s="754"/>
      <c r="CI348" s="784"/>
      <c r="CJ348" s="814"/>
      <c r="CK348" s="817"/>
      <c r="CL348" s="825"/>
      <c r="CM348" s="825"/>
      <c r="CN348" s="781"/>
      <c r="CO348" s="781"/>
      <c r="CP348" s="769"/>
      <c r="CQ348" s="772"/>
      <c r="CR348" s="835"/>
      <c r="CS348" s="832"/>
      <c r="CT348" s="754"/>
      <c r="CU348" s="754"/>
      <c r="CV348" s="848"/>
      <c r="CW348" s="851"/>
      <c r="CX348" s="709"/>
      <c r="CY348" s="709"/>
      <c r="CZ348" s="854"/>
      <c r="DA348" s="854"/>
      <c r="DB348" s="857"/>
      <c r="DC348" s="857"/>
      <c r="DD348" s="709"/>
      <c r="DE348" s="709"/>
      <c r="DF348" s="784"/>
      <c r="DG348" s="784"/>
      <c r="DH348" s="781"/>
      <c r="DI348" s="781"/>
      <c r="DJ348" s="864"/>
      <c r="DK348" s="867"/>
      <c r="DL348" s="874"/>
      <c r="DM348" s="874"/>
      <c r="DN348" s="784"/>
      <c r="DO348" s="784"/>
      <c r="DP348" s="825"/>
      <c r="DQ348" s="825"/>
      <c r="DR348" s="883"/>
      <c r="DS348" s="886"/>
      <c r="DT348" s="851"/>
      <c r="DU348" s="851"/>
      <c r="DV348" s="854"/>
      <c r="DW348" s="854"/>
      <c r="DX348" s="889"/>
      <c r="DY348" s="889"/>
      <c r="DZ348" s="892"/>
      <c r="EA348" s="892"/>
      <c r="EB348" s="754"/>
      <c r="EC348" s="754"/>
      <c r="ED348" s="901"/>
      <c r="EE348" s="901"/>
      <c r="EF348" s="908"/>
      <c r="EG348" s="911"/>
      <c r="EH348" s="864"/>
      <c r="EI348" s="867"/>
      <c r="EJ348" s="369"/>
      <c r="EK348" s="369"/>
      <c r="EL348" s="369"/>
      <c r="EM348" s="369"/>
      <c r="EN348" s="369"/>
      <c r="EO348" s="369"/>
      <c r="EP348" s="369"/>
      <c r="EQ348" s="369"/>
      <c r="ER348" s="369"/>
      <c r="ES348" s="369"/>
      <c r="ET348" s="369"/>
      <c r="EU348" s="369"/>
      <c r="EV348" s="369"/>
      <c r="EW348" s="369"/>
      <c r="EX348" s="369"/>
      <c r="EY348" s="369"/>
      <c r="EZ348" s="369"/>
      <c r="FA348" s="369"/>
      <c r="FB348" s="369"/>
      <c r="FC348" s="369"/>
      <c r="FD348" s="369"/>
      <c r="FE348" s="369"/>
      <c r="FF348" s="369"/>
      <c r="FG348" s="369"/>
      <c r="FH348" s="369"/>
      <c r="FI348" s="369"/>
      <c r="FJ348" s="369"/>
      <c r="FK348" s="369"/>
      <c r="FL348" s="369"/>
      <c r="FM348" s="369"/>
      <c r="FN348" s="369"/>
      <c r="FO348" s="369"/>
      <c r="FP348" s="369"/>
      <c r="FQ348" s="369"/>
      <c r="FR348" s="369"/>
      <c r="FS348" s="369"/>
      <c r="FT348" s="369"/>
      <c r="FU348" s="369"/>
      <c r="FV348" s="369"/>
      <c r="FW348" s="369"/>
      <c r="FX348" s="369"/>
      <c r="FY348" s="369"/>
      <c r="FZ348" s="369"/>
      <c r="GA348" s="369"/>
      <c r="GB348" s="369"/>
      <c r="GC348" s="369"/>
      <c r="GD348" s="369"/>
      <c r="GE348" s="369"/>
      <c r="GF348" s="369"/>
      <c r="GG348" s="369"/>
      <c r="GH348" s="369"/>
      <c r="GI348" s="369"/>
      <c r="GJ348" s="369"/>
      <c r="GK348" s="369"/>
      <c r="GL348" s="369"/>
      <c r="GM348" s="369"/>
      <c r="GN348" s="369"/>
      <c r="GO348" s="369"/>
      <c r="GP348" s="369"/>
      <c r="GQ348" s="369"/>
      <c r="GR348" s="369"/>
      <c r="GS348" s="369"/>
      <c r="GT348" s="369"/>
      <c r="GU348" s="369"/>
      <c r="GV348" s="369"/>
      <c r="GW348" s="369"/>
      <c r="GX348" s="369"/>
      <c r="GY348" s="369"/>
      <c r="GZ348" s="369"/>
      <c r="HA348" s="369"/>
      <c r="HB348" s="369"/>
      <c r="HC348" s="369"/>
      <c r="HD348" s="369"/>
      <c r="HE348" s="369"/>
      <c r="HF348" s="369"/>
      <c r="HG348" s="369"/>
      <c r="HH348" s="369"/>
      <c r="HI348" s="369"/>
      <c r="HJ348" s="369"/>
      <c r="HK348" s="369"/>
      <c r="HL348" s="369"/>
      <c r="HM348" s="369"/>
      <c r="HN348" s="369"/>
      <c r="HO348" s="369"/>
      <c r="HP348" s="369"/>
      <c r="HQ348" s="369"/>
      <c r="HR348" s="369"/>
      <c r="HS348" s="369"/>
      <c r="HT348" s="369"/>
      <c r="HU348" s="369"/>
      <c r="HV348" s="369"/>
      <c r="HW348" s="369"/>
      <c r="HX348" s="369"/>
      <c r="HY348" s="369"/>
      <c r="HZ348" s="369"/>
      <c r="IA348" s="369"/>
      <c r="IB348" s="369"/>
      <c r="IC348" s="369"/>
      <c r="ID348" s="369"/>
      <c r="IE348" s="369"/>
      <c r="IF348" s="369"/>
      <c r="IG348" s="369"/>
      <c r="IH348" s="369"/>
      <c r="II348" s="369"/>
      <c r="IJ348" s="369"/>
      <c r="IK348" s="369"/>
      <c r="IL348" s="369"/>
      <c r="IM348" s="369"/>
      <c r="IN348" s="369"/>
      <c r="IO348" s="369"/>
      <c r="IP348" s="369"/>
      <c r="IQ348" s="369"/>
      <c r="IR348" s="369"/>
      <c r="IS348" s="369"/>
      <c r="IT348" s="369"/>
      <c r="IU348" s="369"/>
      <c r="IV348" s="369"/>
      <c r="IW348" s="369"/>
      <c r="IX348" s="369"/>
      <c r="IY348" s="369"/>
      <c r="IZ348" s="369"/>
      <c r="JA348" s="369"/>
      <c r="JB348" s="369"/>
      <c r="JC348" s="369"/>
      <c r="JD348" s="369"/>
      <c r="JE348" s="369"/>
      <c r="JF348" s="369"/>
    </row>
    <row r="349" spans="1:266" s="365" customFormat="1" x14ac:dyDescent="0.3">
      <c r="A349" s="392"/>
      <c r="B349" s="545"/>
      <c r="C349" s="366"/>
      <c r="D349" s="376"/>
      <c r="E349" s="311"/>
      <c r="F349" s="311"/>
      <c r="G349" s="311"/>
      <c r="H349" s="364"/>
      <c r="I349" s="279"/>
      <c r="J349" s="307"/>
      <c r="K349" s="307"/>
      <c r="L349" s="400"/>
      <c r="M349" s="400"/>
      <c r="N349" s="303"/>
      <c r="O349" s="303"/>
      <c r="P349" s="171"/>
      <c r="Q349" s="171"/>
      <c r="R349" s="535"/>
      <c r="S349" s="535"/>
      <c r="T349" s="471"/>
      <c r="U349" s="471"/>
      <c r="V349" s="498"/>
      <c r="W349" s="498"/>
      <c r="X349" s="154"/>
      <c r="Y349" s="154"/>
      <c r="Z349" s="165"/>
      <c r="AA349" s="165"/>
      <c r="AB349" s="515"/>
      <c r="AC349" s="515"/>
      <c r="AD349" s="535"/>
      <c r="AE349" s="535"/>
      <c r="AF349" s="183"/>
      <c r="AG349" s="183"/>
      <c r="AH349" s="307"/>
      <c r="AI349" s="307"/>
      <c r="AJ349" s="40"/>
      <c r="AK349" s="40"/>
      <c r="AL349" s="571"/>
      <c r="AM349" s="571"/>
      <c r="AN349" s="316"/>
      <c r="AO349" s="316"/>
      <c r="AP349" s="279"/>
      <c r="AQ349" s="279"/>
      <c r="AR349" s="638"/>
      <c r="AS349" s="638"/>
      <c r="AT349" s="161"/>
      <c r="AU349" s="161"/>
      <c r="AV349" s="338"/>
      <c r="AW349" s="338"/>
      <c r="AX349" s="650"/>
      <c r="AY349" s="650"/>
      <c r="AZ349" s="289"/>
      <c r="BA349" s="289"/>
      <c r="BB349" s="171"/>
      <c r="BC349" s="171"/>
      <c r="BD349" s="279"/>
      <c r="BE349" s="279"/>
      <c r="BF349" s="154"/>
      <c r="BG349" s="154"/>
      <c r="BH349" s="703"/>
      <c r="BI349" s="703"/>
      <c r="BJ349" s="709"/>
      <c r="BK349" s="709"/>
      <c r="BL349" s="714"/>
      <c r="BM349" s="714"/>
      <c r="BN349" s="727"/>
      <c r="BO349" s="727"/>
      <c r="BP349" s="732"/>
      <c r="BQ349" s="732"/>
      <c r="BR349" s="737"/>
      <c r="BS349" s="737"/>
      <c r="BT349" s="742"/>
      <c r="BU349" s="742"/>
      <c r="BV349" s="754"/>
      <c r="BW349" s="754"/>
      <c r="BX349" s="757"/>
      <c r="BY349" s="757"/>
      <c r="BZ349" s="732"/>
      <c r="CA349" s="732"/>
      <c r="CB349" s="772"/>
      <c r="CC349" s="769"/>
      <c r="CD349" s="775"/>
      <c r="CE349" s="778"/>
      <c r="CF349" s="781"/>
      <c r="CG349" s="781"/>
      <c r="CH349" s="754"/>
      <c r="CI349" s="784"/>
      <c r="CJ349" s="814"/>
      <c r="CK349" s="817"/>
      <c r="CL349" s="825"/>
      <c r="CM349" s="825"/>
      <c r="CN349" s="781"/>
      <c r="CO349" s="781"/>
      <c r="CP349" s="769"/>
      <c r="CQ349" s="772"/>
      <c r="CR349" s="835"/>
      <c r="CS349" s="832"/>
      <c r="CT349" s="754"/>
      <c r="CU349" s="754"/>
      <c r="CV349" s="848"/>
      <c r="CW349" s="851"/>
      <c r="CX349" s="709"/>
      <c r="CY349" s="709"/>
      <c r="CZ349" s="854"/>
      <c r="DA349" s="854"/>
      <c r="DB349" s="857"/>
      <c r="DC349" s="857"/>
      <c r="DD349" s="709"/>
      <c r="DE349" s="709"/>
      <c r="DF349" s="784"/>
      <c r="DG349" s="784"/>
      <c r="DH349" s="781"/>
      <c r="DI349" s="781"/>
      <c r="DJ349" s="864"/>
      <c r="DK349" s="867"/>
      <c r="DL349" s="874"/>
      <c r="DM349" s="874"/>
      <c r="DN349" s="784"/>
      <c r="DO349" s="784"/>
      <c r="DP349" s="825"/>
      <c r="DQ349" s="825"/>
      <c r="DR349" s="883"/>
      <c r="DS349" s="886"/>
      <c r="DT349" s="851"/>
      <c r="DU349" s="851"/>
      <c r="DV349" s="854"/>
      <c r="DW349" s="854"/>
      <c r="DX349" s="889"/>
      <c r="DY349" s="889"/>
      <c r="DZ349" s="892"/>
      <c r="EA349" s="892"/>
      <c r="EB349" s="754"/>
      <c r="EC349" s="754"/>
      <c r="ED349" s="901"/>
      <c r="EE349" s="901"/>
      <c r="EF349" s="908"/>
      <c r="EG349" s="911"/>
      <c r="EH349" s="864"/>
      <c r="EI349" s="867"/>
      <c r="EJ349" s="369"/>
      <c r="EK349" s="369"/>
      <c r="EL349" s="369"/>
      <c r="EM349" s="369"/>
      <c r="EN349" s="369"/>
      <c r="EO349" s="369"/>
      <c r="EP349" s="369"/>
      <c r="EQ349" s="369"/>
      <c r="ER349" s="369"/>
      <c r="ES349" s="369"/>
      <c r="ET349" s="369"/>
      <c r="EU349" s="369"/>
      <c r="EV349" s="369"/>
      <c r="EW349" s="369"/>
      <c r="EX349" s="369"/>
      <c r="EY349" s="369"/>
      <c r="EZ349" s="369"/>
      <c r="FA349" s="369"/>
      <c r="FB349" s="369"/>
      <c r="FC349" s="369"/>
      <c r="FD349" s="369"/>
      <c r="FE349" s="369"/>
      <c r="FF349" s="369"/>
      <c r="FG349" s="369"/>
      <c r="FH349" s="369"/>
      <c r="FI349" s="369"/>
      <c r="FJ349" s="369"/>
      <c r="FK349" s="369"/>
      <c r="FL349" s="369"/>
      <c r="FM349" s="369"/>
      <c r="FN349" s="369"/>
      <c r="FO349" s="369"/>
      <c r="FP349" s="369"/>
      <c r="FQ349" s="369"/>
      <c r="FR349" s="369"/>
      <c r="FS349" s="369"/>
      <c r="FT349" s="369"/>
      <c r="FU349" s="369"/>
      <c r="FV349" s="369"/>
      <c r="FW349" s="369"/>
      <c r="FX349" s="369"/>
      <c r="FY349" s="369"/>
      <c r="FZ349" s="369"/>
      <c r="GA349" s="369"/>
      <c r="GB349" s="369"/>
      <c r="GC349" s="369"/>
      <c r="GD349" s="369"/>
      <c r="GE349" s="369"/>
      <c r="GF349" s="369"/>
      <c r="GG349" s="369"/>
      <c r="GH349" s="369"/>
      <c r="GI349" s="369"/>
      <c r="GJ349" s="369"/>
      <c r="GK349" s="369"/>
      <c r="GL349" s="369"/>
      <c r="GM349" s="369"/>
      <c r="GN349" s="369"/>
      <c r="GO349" s="369"/>
      <c r="GP349" s="369"/>
      <c r="GQ349" s="369"/>
      <c r="GR349" s="369"/>
      <c r="GS349" s="369"/>
      <c r="GT349" s="369"/>
      <c r="GU349" s="369"/>
      <c r="GV349" s="369"/>
      <c r="GW349" s="369"/>
      <c r="GX349" s="369"/>
      <c r="GY349" s="369"/>
      <c r="GZ349" s="369"/>
      <c r="HA349" s="369"/>
      <c r="HB349" s="369"/>
      <c r="HC349" s="369"/>
      <c r="HD349" s="369"/>
      <c r="HE349" s="369"/>
      <c r="HF349" s="369"/>
      <c r="HG349" s="369"/>
      <c r="HH349" s="369"/>
      <c r="HI349" s="369"/>
      <c r="HJ349" s="369"/>
      <c r="HK349" s="369"/>
      <c r="HL349" s="369"/>
      <c r="HM349" s="369"/>
      <c r="HN349" s="369"/>
      <c r="HO349" s="369"/>
      <c r="HP349" s="369"/>
      <c r="HQ349" s="369"/>
      <c r="HR349" s="369"/>
      <c r="HS349" s="369"/>
      <c r="HT349" s="369"/>
      <c r="HU349" s="369"/>
      <c r="HV349" s="369"/>
      <c r="HW349" s="369"/>
      <c r="HX349" s="369"/>
      <c r="HY349" s="369"/>
      <c r="HZ349" s="369"/>
      <c r="IA349" s="369"/>
      <c r="IB349" s="369"/>
      <c r="IC349" s="369"/>
      <c r="ID349" s="369"/>
      <c r="IE349" s="369"/>
      <c r="IF349" s="369"/>
      <c r="IG349" s="369"/>
      <c r="IH349" s="369"/>
      <c r="II349" s="369"/>
      <c r="IJ349" s="369"/>
      <c r="IK349" s="369"/>
      <c r="IL349" s="369"/>
      <c r="IM349" s="369"/>
      <c r="IN349" s="369"/>
      <c r="IO349" s="369"/>
      <c r="IP349" s="369"/>
      <c r="IQ349" s="369"/>
      <c r="IR349" s="369"/>
      <c r="IS349" s="369"/>
      <c r="IT349" s="369"/>
      <c r="IU349" s="369"/>
      <c r="IV349" s="369"/>
      <c r="IW349" s="369"/>
      <c r="IX349" s="369"/>
      <c r="IY349" s="369"/>
      <c r="IZ349" s="369"/>
      <c r="JA349" s="369"/>
      <c r="JB349" s="369"/>
      <c r="JC349" s="369"/>
      <c r="JD349" s="369"/>
      <c r="JE349" s="369"/>
      <c r="JF349" s="369"/>
    </row>
    <row r="350" spans="1:266" s="365" customFormat="1" x14ac:dyDescent="0.3">
      <c r="A350" s="392"/>
      <c r="B350" s="545"/>
      <c r="C350" s="366"/>
      <c r="D350" s="376"/>
      <c r="E350" s="311"/>
      <c r="F350" s="311"/>
      <c r="G350" s="311"/>
      <c r="H350" s="364"/>
      <c r="I350" s="279"/>
      <c r="J350" s="307"/>
      <c r="K350" s="307"/>
      <c r="L350" s="400"/>
      <c r="M350" s="400"/>
      <c r="N350" s="303"/>
      <c r="O350" s="303"/>
      <c r="P350" s="171"/>
      <c r="Q350" s="171"/>
      <c r="R350" s="535"/>
      <c r="S350" s="535"/>
      <c r="T350" s="471"/>
      <c r="U350" s="471"/>
      <c r="V350" s="498"/>
      <c r="W350" s="498"/>
      <c r="X350" s="154"/>
      <c r="Y350" s="154"/>
      <c r="Z350" s="165"/>
      <c r="AA350" s="165"/>
      <c r="AB350" s="515"/>
      <c r="AC350" s="515"/>
      <c r="AD350" s="535"/>
      <c r="AE350" s="535"/>
      <c r="AF350" s="183"/>
      <c r="AG350" s="183"/>
      <c r="AH350" s="307"/>
      <c r="AI350" s="307"/>
      <c r="AJ350" s="40"/>
      <c r="AK350" s="40"/>
      <c r="AL350" s="571"/>
      <c r="AM350" s="571"/>
      <c r="AN350" s="316"/>
      <c r="AO350" s="316"/>
      <c r="AP350" s="279"/>
      <c r="AQ350" s="279"/>
      <c r="AR350" s="638"/>
      <c r="AS350" s="638"/>
      <c r="AT350" s="161"/>
      <c r="AU350" s="161"/>
      <c r="AV350" s="338"/>
      <c r="AW350" s="338"/>
      <c r="AX350" s="650"/>
      <c r="AY350" s="650"/>
      <c r="AZ350" s="289"/>
      <c r="BA350" s="289"/>
      <c r="BB350" s="171"/>
      <c r="BC350" s="171"/>
      <c r="BD350" s="279"/>
      <c r="BE350" s="279"/>
      <c r="BF350" s="154"/>
      <c r="BG350" s="154"/>
      <c r="BH350" s="703"/>
      <c r="BI350" s="703"/>
      <c r="BJ350" s="709"/>
      <c r="BK350" s="709"/>
      <c r="BL350" s="714"/>
      <c r="BM350" s="714"/>
      <c r="BN350" s="727"/>
      <c r="BO350" s="727"/>
      <c r="BP350" s="732"/>
      <c r="BQ350" s="732"/>
      <c r="BR350" s="737"/>
      <c r="BS350" s="737"/>
      <c r="BT350" s="742"/>
      <c r="BU350" s="742"/>
      <c r="BV350" s="754"/>
      <c r="BW350" s="754"/>
      <c r="BX350" s="757"/>
      <c r="BY350" s="757"/>
      <c r="BZ350" s="732"/>
      <c r="CA350" s="732"/>
      <c r="CB350" s="772"/>
      <c r="CC350" s="769"/>
      <c r="CD350" s="775"/>
      <c r="CE350" s="778"/>
      <c r="CF350" s="781"/>
      <c r="CG350" s="781"/>
      <c r="CH350" s="754"/>
      <c r="CI350" s="784"/>
      <c r="CJ350" s="814"/>
      <c r="CK350" s="817"/>
      <c r="CL350" s="825"/>
      <c r="CM350" s="825"/>
      <c r="CN350" s="781"/>
      <c r="CO350" s="781"/>
      <c r="CP350" s="769"/>
      <c r="CQ350" s="772"/>
      <c r="CR350" s="835"/>
      <c r="CS350" s="832"/>
      <c r="CT350" s="754"/>
      <c r="CU350" s="754"/>
      <c r="CV350" s="848"/>
      <c r="CW350" s="851"/>
      <c r="CX350" s="709"/>
      <c r="CY350" s="709"/>
      <c r="CZ350" s="854"/>
      <c r="DA350" s="854"/>
      <c r="DB350" s="857"/>
      <c r="DC350" s="857"/>
      <c r="DD350" s="709"/>
      <c r="DE350" s="709"/>
      <c r="DF350" s="784"/>
      <c r="DG350" s="784"/>
      <c r="DH350" s="781"/>
      <c r="DI350" s="781"/>
      <c r="DJ350" s="864"/>
      <c r="DK350" s="867"/>
      <c r="DL350" s="874"/>
      <c r="DM350" s="874"/>
      <c r="DN350" s="784"/>
      <c r="DO350" s="784"/>
      <c r="DP350" s="825"/>
      <c r="DQ350" s="825"/>
      <c r="DR350" s="883"/>
      <c r="DS350" s="886"/>
      <c r="DT350" s="851"/>
      <c r="DU350" s="851"/>
      <c r="DV350" s="854"/>
      <c r="DW350" s="854"/>
      <c r="DX350" s="889"/>
      <c r="DY350" s="889"/>
      <c r="DZ350" s="892"/>
      <c r="EA350" s="892"/>
      <c r="EB350" s="754"/>
      <c r="EC350" s="754"/>
      <c r="ED350" s="901"/>
      <c r="EE350" s="901"/>
      <c r="EF350" s="908"/>
      <c r="EG350" s="911"/>
      <c r="EH350" s="864"/>
      <c r="EI350" s="867"/>
      <c r="EJ350" s="369"/>
      <c r="EK350" s="369"/>
      <c r="EL350" s="369"/>
      <c r="EM350" s="369"/>
      <c r="EN350" s="369"/>
      <c r="EO350" s="369"/>
      <c r="EP350" s="369"/>
      <c r="EQ350" s="369"/>
      <c r="ER350" s="369"/>
      <c r="ES350" s="369"/>
      <c r="ET350" s="369"/>
      <c r="EU350" s="369"/>
      <c r="EV350" s="369"/>
      <c r="EW350" s="369"/>
      <c r="EX350" s="369"/>
      <c r="EY350" s="369"/>
      <c r="EZ350" s="369"/>
      <c r="FA350" s="369"/>
      <c r="FB350" s="369"/>
      <c r="FC350" s="369"/>
      <c r="FD350" s="369"/>
      <c r="FE350" s="369"/>
      <c r="FF350" s="369"/>
      <c r="FG350" s="369"/>
      <c r="FH350" s="369"/>
      <c r="FI350" s="369"/>
      <c r="FJ350" s="369"/>
      <c r="FK350" s="369"/>
      <c r="FL350" s="369"/>
      <c r="FM350" s="369"/>
      <c r="FN350" s="369"/>
      <c r="FO350" s="369"/>
      <c r="FP350" s="369"/>
      <c r="FQ350" s="369"/>
      <c r="FR350" s="369"/>
      <c r="FS350" s="369"/>
      <c r="FT350" s="369"/>
      <c r="FU350" s="369"/>
      <c r="FV350" s="369"/>
      <c r="FW350" s="369"/>
      <c r="FX350" s="369"/>
      <c r="FY350" s="369"/>
      <c r="FZ350" s="369"/>
      <c r="GA350" s="369"/>
      <c r="GB350" s="369"/>
      <c r="GC350" s="369"/>
      <c r="GD350" s="369"/>
      <c r="GE350" s="369"/>
      <c r="GF350" s="369"/>
      <c r="GG350" s="369"/>
      <c r="GH350" s="369"/>
      <c r="GI350" s="369"/>
      <c r="GJ350" s="369"/>
      <c r="GK350" s="369"/>
      <c r="GL350" s="369"/>
      <c r="GM350" s="369"/>
      <c r="GN350" s="369"/>
      <c r="GO350" s="369"/>
      <c r="GP350" s="369"/>
      <c r="GQ350" s="369"/>
      <c r="GR350" s="369"/>
      <c r="GS350" s="369"/>
      <c r="GT350" s="369"/>
      <c r="GU350" s="369"/>
      <c r="GV350" s="369"/>
      <c r="GW350" s="369"/>
      <c r="GX350" s="369"/>
      <c r="GY350" s="369"/>
      <c r="GZ350" s="369"/>
      <c r="HA350" s="369"/>
      <c r="HB350" s="369"/>
      <c r="HC350" s="369"/>
      <c r="HD350" s="369"/>
      <c r="HE350" s="369"/>
      <c r="HF350" s="369"/>
      <c r="HG350" s="369"/>
      <c r="HH350" s="369"/>
      <c r="HI350" s="369"/>
      <c r="HJ350" s="369"/>
      <c r="HK350" s="369"/>
      <c r="HL350" s="369"/>
      <c r="HM350" s="369"/>
      <c r="HN350" s="369"/>
      <c r="HO350" s="369"/>
      <c r="HP350" s="369"/>
      <c r="HQ350" s="369"/>
      <c r="HR350" s="369"/>
      <c r="HS350" s="369"/>
      <c r="HT350" s="369"/>
      <c r="HU350" s="369"/>
      <c r="HV350" s="369"/>
      <c r="HW350" s="369"/>
      <c r="HX350" s="369"/>
      <c r="HY350" s="369"/>
      <c r="HZ350" s="369"/>
      <c r="IA350" s="369"/>
      <c r="IB350" s="369"/>
      <c r="IC350" s="369"/>
      <c r="ID350" s="369"/>
      <c r="IE350" s="369"/>
      <c r="IF350" s="369"/>
      <c r="IG350" s="369"/>
      <c r="IH350" s="369"/>
      <c r="II350" s="369"/>
      <c r="IJ350" s="369"/>
      <c r="IK350" s="369"/>
      <c r="IL350" s="369"/>
      <c r="IM350" s="369"/>
      <c r="IN350" s="369"/>
      <c r="IO350" s="369"/>
      <c r="IP350" s="369"/>
      <c r="IQ350" s="369"/>
      <c r="IR350" s="369"/>
      <c r="IS350" s="369"/>
      <c r="IT350" s="369"/>
      <c r="IU350" s="369"/>
      <c r="IV350" s="369"/>
      <c r="IW350" s="369"/>
      <c r="IX350" s="369"/>
      <c r="IY350" s="369"/>
      <c r="IZ350" s="369"/>
      <c r="JA350" s="369"/>
      <c r="JB350" s="369"/>
      <c r="JC350" s="369"/>
      <c r="JD350" s="369"/>
      <c r="JE350" s="369"/>
      <c r="JF350" s="369"/>
    </row>
    <row r="351" spans="1:266" s="365" customFormat="1" x14ac:dyDescent="0.3">
      <c r="A351" s="392"/>
      <c r="B351" s="545"/>
      <c r="C351" s="366"/>
      <c r="D351" s="376"/>
      <c r="E351" s="311"/>
      <c r="F351" s="311"/>
      <c r="G351" s="311"/>
      <c r="H351" s="364"/>
      <c r="I351" s="279"/>
      <c r="J351" s="307"/>
      <c r="K351" s="307"/>
      <c r="L351" s="400"/>
      <c r="M351" s="400"/>
      <c r="N351" s="303"/>
      <c r="O351" s="303"/>
      <c r="P351" s="171"/>
      <c r="Q351" s="171"/>
      <c r="R351" s="535"/>
      <c r="S351" s="535"/>
      <c r="T351" s="471"/>
      <c r="U351" s="471"/>
      <c r="V351" s="498"/>
      <c r="W351" s="498"/>
      <c r="X351" s="154"/>
      <c r="Y351" s="154"/>
      <c r="Z351" s="165"/>
      <c r="AA351" s="165"/>
      <c r="AB351" s="515"/>
      <c r="AC351" s="515"/>
      <c r="AD351" s="535"/>
      <c r="AE351" s="535"/>
      <c r="AF351" s="183"/>
      <c r="AG351" s="183"/>
      <c r="AH351" s="307"/>
      <c r="AI351" s="307"/>
      <c r="AJ351" s="40"/>
      <c r="AK351" s="40"/>
      <c r="AL351" s="571"/>
      <c r="AM351" s="571"/>
      <c r="AN351" s="316"/>
      <c r="AO351" s="316"/>
      <c r="AP351" s="279"/>
      <c r="AQ351" s="279"/>
      <c r="AR351" s="638"/>
      <c r="AS351" s="638"/>
      <c r="AT351" s="161"/>
      <c r="AU351" s="161"/>
      <c r="AV351" s="338"/>
      <c r="AW351" s="338"/>
      <c r="AX351" s="650"/>
      <c r="AY351" s="650"/>
      <c r="AZ351" s="289"/>
      <c r="BA351" s="289"/>
      <c r="BB351" s="171"/>
      <c r="BC351" s="171"/>
      <c r="BD351" s="279"/>
      <c r="BE351" s="279"/>
      <c r="BF351" s="154"/>
      <c r="BG351" s="154"/>
      <c r="BH351" s="703"/>
      <c r="BI351" s="703"/>
      <c r="BJ351" s="709"/>
      <c r="BK351" s="709"/>
      <c r="BL351" s="714"/>
      <c r="BM351" s="714"/>
      <c r="BN351" s="727"/>
      <c r="BO351" s="727"/>
      <c r="BP351" s="732"/>
      <c r="BQ351" s="732"/>
      <c r="BR351" s="737"/>
      <c r="BS351" s="737"/>
      <c r="BT351" s="742"/>
      <c r="BU351" s="742"/>
      <c r="BV351" s="754"/>
      <c r="BW351" s="754"/>
      <c r="BX351" s="757"/>
      <c r="BY351" s="757"/>
      <c r="BZ351" s="732"/>
      <c r="CA351" s="732"/>
      <c r="CB351" s="772"/>
      <c r="CC351" s="769"/>
      <c r="CD351" s="775"/>
      <c r="CE351" s="778"/>
      <c r="CF351" s="781"/>
      <c r="CG351" s="781"/>
      <c r="CH351" s="754"/>
      <c r="CI351" s="784"/>
      <c r="CJ351" s="814"/>
      <c r="CK351" s="817"/>
      <c r="CL351" s="825"/>
      <c r="CM351" s="825"/>
      <c r="CN351" s="781"/>
      <c r="CO351" s="781"/>
      <c r="CP351" s="769"/>
      <c r="CQ351" s="772"/>
      <c r="CR351" s="835"/>
      <c r="CS351" s="832"/>
      <c r="CT351" s="754"/>
      <c r="CU351" s="754"/>
      <c r="CV351" s="848"/>
      <c r="CW351" s="851"/>
      <c r="CX351" s="709"/>
      <c r="CY351" s="709"/>
      <c r="CZ351" s="854"/>
      <c r="DA351" s="854"/>
      <c r="DB351" s="857"/>
      <c r="DC351" s="857"/>
      <c r="DD351" s="709"/>
      <c r="DE351" s="709"/>
      <c r="DF351" s="784"/>
      <c r="DG351" s="784"/>
      <c r="DH351" s="781"/>
      <c r="DI351" s="781"/>
      <c r="DJ351" s="864"/>
      <c r="DK351" s="867"/>
      <c r="DL351" s="874"/>
      <c r="DM351" s="874"/>
      <c r="DN351" s="784"/>
      <c r="DO351" s="784"/>
      <c r="DP351" s="825"/>
      <c r="DQ351" s="825"/>
      <c r="DR351" s="883"/>
      <c r="DS351" s="886"/>
      <c r="DT351" s="851"/>
      <c r="DU351" s="851"/>
      <c r="DV351" s="854"/>
      <c r="DW351" s="854"/>
      <c r="DX351" s="889"/>
      <c r="DY351" s="889"/>
      <c r="DZ351" s="892"/>
      <c r="EA351" s="892"/>
      <c r="EB351" s="754"/>
      <c r="EC351" s="754"/>
      <c r="ED351" s="901"/>
      <c r="EE351" s="901"/>
      <c r="EF351" s="908"/>
      <c r="EG351" s="911"/>
      <c r="EH351" s="864"/>
      <c r="EI351" s="867"/>
      <c r="EJ351" s="369"/>
      <c r="EK351" s="369"/>
      <c r="EL351" s="369"/>
      <c r="EM351" s="369"/>
      <c r="EN351" s="369"/>
      <c r="EO351" s="369"/>
      <c r="EP351" s="369"/>
      <c r="EQ351" s="369"/>
      <c r="ER351" s="369"/>
      <c r="ES351" s="369"/>
      <c r="ET351" s="369"/>
      <c r="EU351" s="369"/>
      <c r="EV351" s="369"/>
      <c r="EW351" s="369"/>
      <c r="EX351" s="369"/>
      <c r="EY351" s="369"/>
      <c r="EZ351" s="369"/>
      <c r="FA351" s="369"/>
      <c r="FB351" s="369"/>
      <c r="FC351" s="369"/>
      <c r="FD351" s="369"/>
      <c r="FE351" s="369"/>
      <c r="FF351" s="369"/>
      <c r="FG351" s="369"/>
      <c r="FH351" s="369"/>
      <c r="FI351" s="369"/>
      <c r="FJ351" s="369"/>
      <c r="FK351" s="369"/>
      <c r="FL351" s="369"/>
      <c r="FM351" s="369"/>
      <c r="FN351" s="369"/>
      <c r="FO351" s="369"/>
      <c r="FP351" s="369"/>
      <c r="FQ351" s="369"/>
      <c r="FR351" s="369"/>
      <c r="FS351" s="369"/>
      <c r="FT351" s="369"/>
      <c r="FU351" s="369"/>
      <c r="FV351" s="369"/>
      <c r="FW351" s="369"/>
      <c r="FX351" s="369"/>
      <c r="FY351" s="369"/>
      <c r="FZ351" s="369"/>
      <c r="GA351" s="369"/>
      <c r="GB351" s="369"/>
      <c r="GC351" s="369"/>
      <c r="GD351" s="369"/>
      <c r="GE351" s="369"/>
      <c r="GF351" s="369"/>
      <c r="GG351" s="369"/>
      <c r="GH351" s="369"/>
      <c r="GI351" s="369"/>
      <c r="GJ351" s="369"/>
      <c r="GK351" s="369"/>
      <c r="GL351" s="369"/>
      <c r="GM351" s="369"/>
      <c r="GN351" s="369"/>
      <c r="GO351" s="369"/>
      <c r="GP351" s="369"/>
      <c r="GQ351" s="369"/>
      <c r="GR351" s="369"/>
      <c r="GS351" s="369"/>
      <c r="GT351" s="369"/>
      <c r="GU351" s="369"/>
      <c r="GV351" s="369"/>
      <c r="GW351" s="369"/>
      <c r="GX351" s="369"/>
      <c r="GY351" s="369"/>
      <c r="GZ351" s="369"/>
      <c r="HA351" s="369"/>
      <c r="HB351" s="369"/>
      <c r="HC351" s="369"/>
      <c r="HD351" s="369"/>
      <c r="HE351" s="369"/>
      <c r="HF351" s="369"/>
      <c r="HG351" s="369"/>
      <c r="HH351" s="369"/>
      <c r="HI351" s="369"/>
      <c r="HJ351" s="369"/>
      <c r="HK351" s="369"/>
      <c r="HL351" s="369"/>
      <c r="HM351" s="369"/>
      <c r="HN351" s="369"/>
      <c r="HO351" s="369"/>
      <c r="HP351" s="369"/>
      <c r="HQ351" s="369"/>
      <c r="HR351" s="369"/>
      <c r="HS351" s="369"/>
      <c r="HT351" s="369"/>
      <c r="HU351" s="369"/>
      <c r="HV351" s="369"/>
      <c r="HW351" s="369"/>
      <c r="HX351" s="369"/>
      <c r="HY351" s="369"/>
      <c r="HZ351" s="369"/>
      <c r="IA351" s="369"/>
      <c r="IB351" s="369"/>
      <c r="IC351" s="369"/>
      <c r="ID351" s="369"/>
      <c r="IE351" s="369"/>
      <c r="IF351" s="369"/>
      <c r="IG351" s="369"/>
      <c r="IH351" s="369"/>
      <c r="II351" s="369"/>
      <c r="IJ351" s="369"/>
      <c r="IK351" s="369"/>
      <c r="IL351" s="369"/>
      <c r="IM351" s="369"/>
      <c r="IN351" s="369"/>
      <c r="IO351" s="369"/>
      <c r="IP351" s="369"/>
      <c r="IQ351" s="369"/>
      <c r="IR351" s="369"/>
      <c r="IS351" s="369"/>
      <c r="IT351" s="369"/>
      <c r="IU351" s="369"/>
      <c r="IV351" s="369"/>
      <c r="IW351" s="369"/>
      <c r="IX351" s="369"/>
      <c r="IY351" s="369"/>
      <c r="IZ351" s="369"/>
      <c r="JA351" s="369"/>
      <c r="JB351" s="369"/>
      <c r="JC351" s="369"/>
      <c r="JD351" s="369"/>
      <c r="JE351" s="369"/>
      <c r="JF351" s="369"/>
    </row>
    <row r="352" spans="1:266" s="365" customFormat="1" x14ac:dyDescent="0.3">
      <c r="A352" s="392"/>
      <c r="B352" s="545"/>
      <c r="C352" s="366"/>
      <c r="D352" s="376"/>
      <c r="E352" s="311"/>
      <c r="F352" s="311"/>
      <c r="G352" s="311"/>
      <c r="H352" s="364"/>
      <c r="I352" s="279"/>
      <c r="J352" s="307"/>
      <c r="K352" s="307"/>
      <c r="L352" s="400"/>
      <c r="M352" s="400"/>
      <c r="N352" s="303"/>
      <c r="O352" s="303"/>
      <c r="P352" s="171"/>
      <c r="Q352" s="171"/>
      <c r="R352" s="535"/>
      <c r="S352" s="535"/>
      <c r="T352" s="471"/>
      <c r="U352" s="471"/>
      <c r="V352" s="498"/>
      <c r="W352" s="498"/>
      <c r="X352" s="154"/>
      <c r="Y352" s="154"/>
      <c r="Z352" s="165"/>
      <c r="AA352" s="165"/>
      <c r="AB352" s="515"/>
      <c r="AC352" s="515"/>
      <c r="AD352" s="535"/>
      <c r="AE352" s="535"/>
      <c r="AF352" s="183"/>
      <c r="AG352" s="183"/>
      <c r="AH352" s="307"/>
      <c r="AI352" s="307"/>
      <c r="AJ352" s="40"/>
      <c r="AK352" s="40"/>
      <c r="AL352" s="571"/>
      <c r="AM352" s="571"/>
      <c r="AN352" s="316"/>
      <c r="AO352" s="316"/>
      <c r="AP352" s="279"/>
      <c r="AQ352" s="279"/>
      <c r="AR352" s="638"/>
      <c r="AS352" s="638"/>
      <c r="AT352" s="161"/>
      <c r="AU352" s="161"/>
      <c r="AV352" s="338"/>
      <c r="AW352" s="338"/>
      <c r="AX352" s="650"/>
      <c r="AY352" s="650"/>
      <c r="AZ352" s="289"/>
      <c r="BA352" s="289"/>
      <c r="BB352" s="171"/>
      <c r="BC352" s="171"/>
      <c r="BD352" s="279"/>
      <c r="BE352" s="279"/>
      <c r="BF352" s="154"/>
      <c r="BG352" s="154"/>
      <c r="BH352" s="703"/>
      <c r="BI352" s="703"/>
      <c r="BJ352" s="709"/>
      <c r="BK352" s="709"/>
      <c r="BL352" s="714"/>
      <c r="BM352" s="714"/>
      <c r="BN352" s="727"/>
      <c r="BO352" s="727"/>
      <c r="BP352" s="732"/>
      <c r="BQ352" s="732"/>
      <c r="BR352" s="737"/>
      <c r="BS352" s="737"/>
      <c r="BT352" s="742"/>
      <c r="BU352" s="742"/>
      <c r="BV352" s="754"/>
      <c r="BW352" s="754"/>
      <c r="BX352" s="757"/>
      <c r="BY352" s="757"/>
      <c r="BZ352" s="732"/>
      <c r="CA352" s="732"/>
      <c r="CB352" s="772"/>
      <c r="CC352" s="769"/>
      <c r="CD352" s="775"/>
      <c r="CE352" s="778"/>
      <c r="CF352" s="781"/>
      <c r="CG352" s="781"/>
      <c r="CH352" s="754"/>
      <c r="CI352" s="784"/>
      <c r="CJ352" s="814"/>
      <c r="CK352" s="817"/>
      <c r="CL352" s="825"/>
      <c r="CM352" s="825"/>
      <c r="CN352" s="781"/>
      <c r="CO352" s="781"/>
      <c r="CP352" s="769"/>
      <c r="CQ352" s="772"/>
      <c r="CR352" s="835"/>
      <c r="CS352" s="832"/>
      <c r="CT352" s="754"/>
      <c r="CU352" s="754"/>
      <c r="CV352" s="848"/>
      <c r="CW352" s="851"/>
      <c r="CX352" s="709"/>
      <c r="CY352" s="709"/>
      <c r="CZ352" s="854"/>
      <c r="DA352" s="854"/>
      <c r="DB352" s="857"/>
      <c r="DC352" s="857"/>
      <c r="DD352" s="709"/>
      <c r="DE352" s="709"/>
      <c r="DF352" s="784"/>
      <c r="DG352" s="784"/>
      <c r="DH352" s="781"/>
      <c r="DI352" s="781"/>
      <c r="DJ352" s="864"/>
      <c r="DK352" s="867"/>
      <c r="DL352" s="874"/>
      <c r="DM352" s="874"/>
      <c r="DN352" s="784"/>
      <c r="DO352" s="784"/>
      <c r="DP352" s="825"/>
      <c r="DQ352" s="825"/>
      <c r="DR352" s="883"/>
      <c r="DS352" s="886"/>
      <c r="DT352" s="851"/>
      <c r="DU352" s="851"/>
      <c r="DV352" s="854"/>
      <c r="DW352" s="854"/>
      <c r="DX352" s="889"/>
      <c r="DY352" s="889"/>
      <c r="DZ352" s="892"/>
      <c r="EA352" s="892"/>
      <c r="EB352" s="754"/>
      <c r="EC352" s="754"/>
      <c r="ED352" s="901"/>
      <c r="EE352" s="901"/>
      <c r="EF352" s="908"/>
      <c r="EG352" s="911"/>
      <c r="EH352" s="864"/>
      <c r="EI352" s="867"/>
      <c r="EJ352" s="369"/>
      <c r="EK352" s="369"/>
      <c r="EL352" s="369"/>
      <c r="EM352" s="369"/>
      <c r="EN352" s="369"/>
      <c r="EO352" s="369"/>
      <c r="EP352" s="369"/>
      <c r="EQ352" s="369"/>
      <c r="ER352" s="369"/>
      <c r="ES352" s="369"/>
      <c r="ET352" s="369"/>
      <c r="EU352" s="369"/>
      <c r="EV352" s="369"/>
      <c r="EW352" s="369"/>
      <c r="EX352" s="369"/>
      <c r="EY352" s="369"/>
      <c r="EZ352" s="369"/>
      <c r="FA352" s="369"/>
      <c r="FB352" s="369"/>
      <c r="FC352" s="369"/>
      <c r="FD352" s="369"/>
      <c r="FE352" s="369"/>
      <c r="FF352" s="369"/>
      <c r="FG352" s="369"/>
      <c r="FH352" s="369"/>
      <c r="FI352" s="369"/>
      <c r="FJ352" s="369"/>
      <c r="FK352" s="369"/>
      <c r="FL352" s="369"/>
      <c r="FM352" s="369"/>
      <c r="FN352" s="369"/>
      <c r="FO352" s="369"/>
      <c r="FP352" s="369"/>
      <c r="FQ352" s="369"/>
      <c r="FR352" s="369"/>
      <c r="FS352" s="369"/>
      <c r="FT352" s="369"/>
      <c r="FU352" s="369"/>
      <c r="FV352" s="369"/>
      <c r="FW352" s="369"/>
      <c r="FX352" s="369"/>
      <c r="FY352" s="369"/>
      <c r="FZ352" s="369"/>
      <c r="GA352" s="369"/>
      <c r="GB352" s="369"/>
      <c r="GC352" s="369"/>
      <c r="GD352" s="369"/>
      <c r="GE352" s="369"/>
      <c r="GF352" s="369"/>
      <c r="GG352" s="369"/>
      <c r="GH352" s="369"/>
      <c r="GI352" s="369"/>
      <c r="GJ352" s="369"/>
      <c r="GK352" s="369"/>
      <c r="GL352" s="369"/>
      <c r="GM352" s="369"/>
      <c r="GN352" s="369"/>
      <c r="GO352" s="369"/>
      <c r="GP352" s="369"/>
      <c r="GQ352" s="369"/>
      <c r="GR352" s="369"/>
      <c r="GS352" s="369"/>
      <c r="GT352" s="369"/>
      <c r="GU352" s="369"/>
      <c r="GV352" s="369"/>
      <c r="GW352" s="369"/>
      <c r="GX352" s="369"/>
      <c r="GY352" s="369"/>
      <c r="GZ352" s="369"/>
      <c r="HA352" s="369"/>
      <c r="HB352" s="369"/>
      <c r="HC352" s="369"/>
      <c r="HD352" s="369"/>
      <c r="HE352" s="369"/>
      <c r="HF352" s="369"/>
      <c r="HG352" s="369"/>
      <c r="HH352" s="369"/>
      <c r="HI352" s="369"/>
      <c r="HJ352" s="369"/>
      <c r="HK352" s="369"/>
      <c r="HL352" s="369"/>
      <c r="HM352" s="369"/>
      <c r="HN352" s="369"/>
      <c r="HO352" s="369"/>
      <c r="HP352" s="369"/>
      <c r="HQ352" s="369"/>
      <c r="HR352" s="369"/>
      <c r="HS352" s="369"/>
      <c r="HT352" s="369"/>
      <c r="HU352" s="369"/>
      <c r="HV352" s="369"/>
      <c r="HW352" s="369"/>
      <c r="HX352" s="369"/>
      <c r="HY352" s="369"/>
      <c r="HZ352" s="369"/>
      <c r="IA352" s="369"/>
      <c r="IB352" s="369"/>
      <c r="IC352" s="369"/>
      <c r="ID352" s="369"/>
      <c r="IE352" s="369"/>
      <c r="IF352" s="369"/>
      <c r="IG352" s="369"/>
      <c r="IH352" s="369"/>
      <c r="II352" s="369"/>
      <c r="IJ352" s="369"/>
      <c r="IK352" s="369"/>
      <c r="IL352" s="369"/>
      <c r="IM352" s="369"/>
      <c r="IN352" s="369"/>
      <c r="IO352" s="369"/>
      <c r="IP352" s="369"/>
      <c r="IQ352" s="369"/>
      <c r="IR352" s="369"/>
      <c r="IS352" s="369"/>
      <c r="IT352" s="369"/>
      <c r="IU352" s="369"/>
      <c r="IV352" s="369"/>
      <c r="IW352" s="369"/>
      <c r="IX352" s="369"/>
      <c r="IY352" s="369"/>
      <c r="IZ352" s="369"/>
      <c r="JA352" s="369"/>
      <c r="JB352" s="369"/>
      <c r="JC352" s="369"/>
      <c r="JD352" s="369"/>
      <c r="JE352" s="369"/>
      <c r="JF352" s="369"/>
    </row>
    <row r="353" spans="1:266" s="365" customFormat="1" x14ac:dyDescent="0.3">
      <c r="A353" s="392"/>
      <c r="B353" s="545"/>
      <c r="C353" s="367"/>
      <c r="D353" s="376"/>
      <c r="E353" s="311"/>
      <c r="F353" s="311"/>
      <c r="G353" s="311"/>
      <c r="H353" s="364"/>
      <c r="I353" s="368"/>
      <c r="J353" s="394"/>
      <c r="K353" s="394"/>
      <c r="L353" s="401"/>
      <c r="M353" s="401"/>
      <c r="N353" s="445"/>
      <c r="O353" s="445"/>
      <c r="P353" s="460"/>
      <c r="Q353" s="460"/>
      <c r="R353" s="536"/>
      <c r="S353" s="536"/>
      <c r="T353" s="472"/>
      <c r="U353" s="472"/>
      <c r="V353" s="499"/>
      <c r="W353" s="499"/>
      <c r="X353" s="481"/>
      <c r="Y353" s="481"/>
      <c r="Z353" s="489"/>
      <c r="AA353" s="489"/>
      <c r="AB353" s="516"/>
      <c r="AC353" s="516"/>
      <c r="AD353" s="536"/>
      <c r="AE353" s="536"/>
      <c r="AF353" s="453"/>
      <c r="AG353" s="453"/>
      <c r="AH353" s="394"/>
      <c r="AI353" s="394"/>
      <c r="AJ353" s="559"/>
      <c r="AK353" s="559"/>
      <c r="AL353" s="572"/>
      <c r="AM353" s="572"/>
      <c r="AN353" s="624"/>
      <c r="AO353" s="624"/>
      <c r="AP353" s="368"/>
      <c r="AQ353" s="368"/>
      <c r="AR353" s="481"/>
      <c r="AS353" s="481"/>
      <c r="AT353" s="671"/>
      <c r="AU353" s="671"/>
      <c r="AV353" s="338"/>
      <c r="AW353" s="338"/>
      <c r="AX353" s="651"/>
      <c r="AY353" s="651"/>
      <c r="AZ353" s="661"/>
      <c r="BA353" s="661"/>
      <c r="BB353" s="460"/>
      <c r="BC353" s="460"/>
      <c r="BD353" s="368"/>
      <c r="BE353" s="368"/>
      <c r="BF353" s="481"/>
      <c r="BG353" s="481"/>
      <c r="BH353" s="703"/>
      <c r="BI353" s="703"/>
      <c r="BJ353" s="709"/>
      <c r="BK353" s="709"/>
      <c r="BL353" s="714"/>
      <c r="BM353" s="714"/>
      <c r="BN353" s="727"/>
      <c r="BO353" s="727"/>
      <c r="BP353" s="732"/>
      <c r="BQ353" s="732"/>
      <c r="BR353" s="737"/>
      <c r="BS353" s="737"/>
      <c r="BT353" s="742"/>
      <c r="BU353" s="742"/>
      <c r="BV353" s="754"/>
      <c r="BW353" s="754"/>
      <c r="BX353" s="757"/>
      <c r="BY353" s="757"/>
      <c r="BZ353" s="732"/>
      <c r="CA353" s="732"/>
      <c r="CB353" s="772"/>
      <c r="CC353" s="769"/>
      <c r="CD353" s="775"/>
      <c r="CE353" s="778"/>
      <c r="CF353" s="781"/>
      <c r="CG353" s="781"/>
      <c r="CH353" s="754"/>
      <c r="CI353" s="784"/>
      <c r="CJ353" s="814"/>
      <c r="CK353" s="817"/>
      <c r="CL353" s="825"/>
      <c r="CM353" s="825"/>
      <c r="CN353" s="781"/>
      <c r="CO353" s="781"/>
      <c r="CP353" s="769"/>
      <c r="CQ353" s="772"/>
      <c r="CR353" s="835"/>
      <c r="CS353" s="832"/>
      <c r="CT353" s="754"/>
      <c r="CU353" s="754"/>
      <c r="CV353" s="848"/>
      <c r="CW353" s="851"/>
      <c r="CX353" s="709"/>
      <c r="CY353" s="709"/>
      <c r="CZ353" s="854"/>
      <c r="DA353" s="854"/>
      <c r="DB353" s="857"/>
      <c r="DC353" s="857"/>
      <c r="DD353" s="709"/>
      <c r="DE353" s="709"/>
      <c r="DF353" s="784"/>
      <c r="DG353" s="784"/>
      <c r="DH353" s="781"/>
      <c r="DI353" s="781"/>
      <c r="DJ353" s="864"/>
      <c r="DK353" s="867"/>
      <c r="DL353" s="874"/>
      <c r="DM353" s="874"/>
      <c r="DN353" s="784"/>
      <c r="DO353" s="784"/>
      <c r="DP353" s="825"/>
      <c r="DQ353" s="825"/>
      <c r="DR353" s="883"/>
      <c r="DS353" s="886"/>
      <c r="DT353" s="851"/>
      <c r="DU353" s="851"/>
      <c r="DV353" s="854"/>
      <c r="DW353" s="854"/>
      <c r="DX353" s="889"/>
      <c r="DY353" s="889"/>
      <c r="DZ353" s="892"/>
      <c r="EA353" s="892"/>
      <c r="EB353" s="754"/>
      <c r="EC353" s="754"/>
      <c r="ED353" s="901"/>
      <c r="EE353" s="901"/>
      <c r="EF353" s="908"/>
      <c r="EG353" s="911"/>
      <c r="EH353" s="864"/>
      <c r="EI353" s="867"/>
      <c r="EJ353" s="369"/>
      <c r="EK353" s="369"/>
      <c r="EL353" s="369"/>
      <c r="EM353" s="369"/>
      <c r="EN353" s="369"/>
      <c r="EO353" s="369"/>
      <c r="EP353" s="369"/>
      <c r="EQ353" s="369"/>
      <c r="ER353" s="369"/>
      <c r="ES353" s="369"/>
      <c r="ET353" s="369"/>
      <c r="EU353" s="369"/>
      <c r="EV353" s="369"/>
      <c r="EW353" s="369"/>
      <c r="EX353" s="369"/>
      <c r="EY353" s="369"/>
      <c r="EZ353" s="369"/>
      <c r="FA353" s="369"/>
      <c r="FB353" s="369"/>
      <c r="FC353" s="369"/>
      <c r="FD353" s="369"/>
      <c r="FE353" s="369"/>
      <c r="FF353" s="369"/>
      <c r="FG353" s="369"/>
      <c r="FH353" s="369"/>
      <c r="FI353" s="369"/>
      <c r="FJ353" s="369"/>
      <c r="FK353" s="369"/>
      <c r="FL353" s="369"/>
      <c r="FM353" s="369"/>
      <c r="FN353" s="369"/>
      <c r="FO353" s="369"/>
      <c r="FP353" s="369"/>
      <c r="FQ353" s="369"/>
      <c r="FR353" s="369"/>
      <c r="FS353" s="369"/>
      <c r="FT353" s="369"/>
      <c r="FU353" s="369"/>
      <c r="FV353" s="369"/>
      <c r="FW353" s="369"/>
      <c r="FX353" s="369"/>
      <c r="FY353" s="369"/>
      <c r="FZ353" s="369"/>
      <c r="GA353" s="369"/>
      <c r="GB353" s="369"/>
      <c r="GC353" s="369"/>
      <c r="GD353" s="369"/>
      <c r="GE353" s="369"/>
      <c r="GF353" s="369"/>
      <c r="GG353" s="369"/>
      <c r="GH353" s="369"/>
      <c r="GI353" s="369"/>
      <c r="GJ353" s="369"/>
      <c r="GK353" s="369"/>
      <c r="GL353" s="369"/>
      <c r="GM353" s="369"/>
      <c r="GN353" s="369"/>
      <c r="GO353" s="369"/>
      <c r="GP353" s="369"/>
      <c r="GQ353" s="369"/>
      <c r="GR353" s="369"/>
      <c r="GS353" s="369"/>
      <c r="GT353" s="369"/>
      <c r="GU353" s="369"/>
      <c r="GV353" s="369"/>
      <c r="GW353" s="369"/>
      <c r="GX353" s="369"/>
      <c r="GY353" s="369"/>
      <c r="GZ353" s="369"/>
      <c r="HA353" s="369"/>
      <c r="HB353" s="369"/>
      <c r="HC353" s="369"/>
      <c r="HD353" s="369"/>
      <c r="HE353" s="369"/>
      <c r="HF353" s="369"/>
      <c r="HG353" s="369"/>
      <c r="HH353" s="369"/>
      <c r="HI353" s="369"/>
      <c r="HJ353" s="369"/>
      <c r="HK353" s="369"/>
      <c r="HL353" s="369"/>
      <c r="HM353" s="369"/>
      <c r="HN353" s="369"/>
      <c r="HO353" s="369"/>
      <c r="HP353" s="369"/>
      <c r="HQ353" s="369"/>
      <c r="HR353" s="369"/>
      <c r="HS353" s="369"/>
      <c r="HT353" s="369"/>
      <c r="HU353" s="369"/>
      <c r="HV353" s="369"/>
      <c r="HW353" s="369"/>
      <c r="HX353" s="369"/>
      <c r="HY353" s="369"/>
      <c r="HZ353" s="369"/>
      <c r="IA353" s="369"/>
      <c r="IB353" s="369"/>
      <c r="IC353" s="369"/>
      <c r="ID353" s="369"/>
      <c r="IE353" s="369"/>
      <c r="IF353" s="369"/>
      <c r="IG353" s="369"/>
      <c r="IH353" s="369"/>
      <c r="II353" s="369"/>
      <c r="IJ353" s="369"/>
      <c r="IK353" s="369"/>
      <c r="IL353" s="369"/>
      <c r="IM353" s="369"/>
      <c r="IN353" s="369"/>
      <c r="IO353" s="369"/>
      <c r="IP353" s="369"/>
      <c r="IQ353" s="369"/>
      <c r="IR353" s="369"/>
      <c r="IS353" s="369"/>
      <c r="IT353" s="369"/>
      <c r="IU353" s="369"/>
      <c r="IV353" s="369"/>
      <c r="IW353" s="369"/>
      <c r="IX353" s="369"/>
      <c r="IY353" s="369"/>
      <c r="IZ353" s="369"/>
      <c r="JA353" s="369"/>
      <c r="JB353" s="369"/>
      <c r="JC353" s="369"/>
      <c r="JD353" s="369"/>
      <c r="JE353" s="369"/>
      <c r="JF353" s="369"/>
    </row>
    <row r="354" spans="1:266" s="365" customFormat="1" x14ac:dyDescent="0.3">
      <c r="A354" s="392"/>
      <c r="B354" s="545"/>
      <c r="C354" s="367"/>
      <c r="D354" s="376"/>
      <c r="E354" s="311"/>
      <c r="F354" s="311"/>
      <c r="G354" s="311"/>
      <c r="H354" s="364"/>
      <c r="I354" s="368"/>
      <c r="J354" s="394"/>
      <c r="K354" s="394"/>
      <c r="L354" s="401"/>
      <c r="M354" s="401"/>
      <c r="N354" s="445"/>
      <c r="O354" s="445"/>
      <c r="P354" s="460"/>
      <c r="Q354" s="460"/>
      <c r="R354" s="536"/>
      <c r="S354" s="536"/>
      <c r="T354" s="472"/>
      <c r="U354" s="472"/>
      <c r="V354" s="499"/>
      <c r="W354" s="499"/>
      <c r="X354" s="481"/>
      <c r="Y354" s="481"/>
      <c r="Z354" s="489"/>
      <c r="AA354" s="489"/>
      <c r="AB354" s="516"/>
      <c r="AC354" s="516"/>
      <c r="AD354" s="536"/>
      <c r="AE354" s="536"/>
      <c r="AF354" s="453"/>
      <c r="AG354" s="453"/>
      <c r="AH354" s="394"/>
      <c r="AI354" s="394"/>
      <c r="AJ354" s="559"/>
      <c r="AK354" s="559"/>
      <c r="AL354" s="572"/>
      <c r="AM354" s="572"/>
      <c r="AN354" s="624"/>
      <c r="AO354" s="624"/>
      <c r="AP354" s="368"/>
      <c r="AQ354" s="368"/>
      <c r="AR354" s="481"/>
      <c r="AS354" s="481"/>
      <c r="AT354" s="671"/>
      <c r="AU354" s="671"/>
      <c r="AV354" s="338"/>
      <c r="AW354" s="338"/>
      <c r="AX354" s="651"/>
      <c r="AY354" s="651"/>
      <c r="AZ354" s="661"/>
      <c r="BA354" s="661"/>
      <c r="BB354" s="460"/>
      <c r="BC354" s="460"/>
      <c r="BD354" s="368"/>
      <c r="BE354" s="368"/>
      <c r="BF354" s="481"/>
      <c r="BG354" s="481"/>
      <c r="BH354" s="703"/>
      <c r="BI354" s="703"/>
      <c r="BJ354" s="709"/>
      <c r="BK354" s="709"/>
      <c r="BL354" s="714"/>
      <c r="BM354" s="714"/>
      <c r="BN354" s="727"/>
      <c r="BO354" s="727"/>
      <c r="BP354" s="732"/>
      <c r="BQ354" s="732"/>
      <c r="BR354" s="737"/>
      <c r="BS354" s="737"/>
      <c r="BT354" s="742"/>
      <c r="BU354" s="742"/>
      <c r="BV354" s="754"/>
      <c r="BW354" s="754"/>
      <c r="BX354" s="757"/>
      <c r="BY354" s="757"/>
      <c r="BZ354" s="732"/>
      <c r="CA354" s="732"/>
      <c r="CB354" s="772"/>
      <c r="CC354" s="769"/>
      <c r="CD354" s="775"/>
      <c r="CE354" s="778"/>
      <c r="CF354" s="781"/>
      <c r="CG354" s="781"/>
      <c r="CH354" s="754"/>
      <c r="CI354" s="784"/>
      <c r="CJ354" s="814"/>
      <c r="CK354" s="817"/>
      <c r="CL354" s="825"/>
      <c r="CM354" s="825"/>
      <c r="CN354" s="781"/>
      <c r="CO354" s="781"/>
      <c r="CP354" s="769"/>
      <c r="CQ354" s="772"/>
      <c r="CR354" s="835"/>
      <c r="CS354" s="832"/>
      <c r="CT354" s="754"/>
      <c r="CU354" s="754"/>
      <c r="CV354" s="848"/>
      <c r="CW354" s="851"/>
      <c r="CX354" s="709"/>
      <c r="CY354" s="709"/>
      <c r="CZ354" s="854"/>
      <c r="DA354" s="854"/>
      <c r="DB354" s="857"/>
      <c r="DC354" s="857"/>
      <c r="DD354" s="709"/>
      <c r="DE354" s="709"/>
      <c r="DF354" s="784"/>
      <c r="DG354" s="784"/>
      <c r="DH354" s="781"/>
      <c r="DI354" s="781"/>
      <c r="DJ354" s="864"/>
      <c r="DK354" s="867"/>
      <c r="DL354" s="874"/>
      <c r="DM354" s="874"/>
      <c r="DN354" s="784"/>
      <c r="DO354" s="784"/>
      <c r="DP354" s="825"/>
      <c r="DQ354" s="825"/>
      <c r="DR354" s="883"/>
      <c r="DS354" s="886"/>
      <c r="DT354" s="851"/>
      <c r="DU354" s="851"/>
      <c r="DV354" s="854"/>
      <c r="DW354" s="854"/>
      <c r="DX354" s="889"/>
      <c r="DY354" s="889"/>
      <c r="DZ354" s="892"/>
      <c r="EA354" s="892"/>
      <c r="EB354" s="754"/>
      <c r="EC354" s="754"/>
      <c r="ED354" s="901"/>
      <c r="EE354" s="901"/>
      <c r="EF354" s="908"/>
      <c r="EG354" s="911"/>
      <c r="EH354" s="864"/>
      <c r="EI354" s="867"/>
      <c r="EJ354" s="369"/>
      <c r="EK354" s="369"/>
      <c r="EL354" s="369"/>
      <c r="EM354" s="369"/>
      <c r="EN354" s="369"/>
      <c r="EO354" s="369"/>
      <c r="EP354" s="369"/>
      <c r="EQ354" s="369"/>
      <c r="ER354" s="369"/>
      <c r="ES354" s="369"/>
      <c r="ET354" s="369"/>
      <c r="EU354" s="369"/>
      <c r="EV354" s="369"/>
      <c r="EW354" s="369"/>
      <c r="EX354" s="369"/>
      <c r="EY354" s="369"/>
      <c r="EZ354" s="369"/>
      <c r="FA354" s="369"/>
      <c r="FB354" s="369"/>
      <c r="FC354" s="369"/>
      <c r="FD354" s="369"/>
      <c r="FE354" s="369"/>
      <c r="FF354" s="369"/>
      <c r="FG354" s="369"/>
      <c r="FH354" s="369"/>
      <c r="FI354" s="369"/>
      <c r="FJ354" s="369"/>
      <c r="FK354" s="369"/>
      <c r="FL354" s="369"/>
      <c r="FM354" s="369"/>
      <c r="FN354" s="369"/>
      <c r="FO354" s="369"/>
      <c r="FP354" s="369"/>
      <c r="FQ354" s="369"/>
      <c r="FR354" s="369"/>
      <c r="FS354" s="369"/>
      <c r="FT354" s="369"/>
      <c r="FU354" s="369"/>
      <c r="FV354" s="369"/>
      <c r="FW354" s="369"/>
      <c r="FX354" s="369"/>
      <c r="FY354" s="369"/>
      <c r="FZ354" s="369"/>
      <c r="GA354" s="369"/>
      <c r="GB354" s="369"/>
      <c r="GC354" s="369"/>
      <c r="GD354" s="369"/>
      <c r="GE354" s="369"/>
      <c r="GF354" s="369"/>
      <c r="GG354" s="369"/>
      <c r="GH354" s="369"/>
      <c r="GI354" s="369"/>
      <c r="GJ354" s="369"/>
      <c r="GK354" s="369"/>
      <c r="GL354" s="369"/>
      <c r="GM354" s="369"/>
      <c r="GN354" s="369"/>
      <c r="GO354" s="369"/>
      <c r="GP354" s="369"/>
      <c r="GQ354" s="369"/>
      <c r="GR354" s="369"/>
      <c r="GS354" s="369"/>
      <c r="GT354" s="369"/>
      <c r="GU354" s="369"/>
      <c r="GV354" s="369"/>
      <c r="GW354" s="369"/>
      <c r="GX354" s="369"/>
      <c r="GY354" s="369"/>
      <c r="GZ354" s="369"/>
      <c r="HA354" s="369"/>
      <c r="HB354" s="369"/>
      <c r="HC354" s="369"/>
      <c r="HD354" s="369"/>
      <c r="HE354" s="369"/>
      <c r="HF354" s="369"/>
      <c r="HG354" s="369"/>
      <c r="HH354" s="369"/>
      <c r="HI354" s="369"/>
      <c r="HJ354" s="369"/>
      <c r="HK354" s="369"/>
      <c r="HL354" s="369"/>
      <c r="HM354" s="369"/>
      <c r="HN354" s="369"/>
      <c r="HO354" s="369"/>
      <c r="HP354" s="369"/>
      <c r="HQ354" s="369"/>
      <c r="HR354" s="369"/>
      <c r="HS354" s="369"/>
      <c r="HT354" s="369"/>
      <c r="HU354" s="369"/>
      <c r="HV354" s="369"/>
      <c r="HW354" s="369"/>
      <c r="HX354" s="369"/>
      <c r="HY354" s="369"/>
      <c r="HZ354" s="369"/>
      <c r="IA354" s="369"/>
      <c r="IB354" s="369"/>
      <c r="IC354" s="369"/>
      <c r="ID354" s="369"/>
      <c r="IE354" s="369"/>
      <c r="IF354" s="369"/>
      <c r="IG354" s="369"/>
      <c r="IH354" s="369"/>
      <c r="II354" s="369"/>
      <c r="IJ354" s="369"/>
      <c r="IK354" s="369"/>
      <c r="IL354" s="369"/>
      <c r="IM354" s="369"/>
      <c r="IN354" s="369"/>
      <c r="IO354" s="369"/>
      <c r="IP354" s="369"/>
      <c r="IQ354" s="369"/>
      <c r="IR354" s="369"/>
      <c r="IS354" s="369"/>
      <c r="IT354" s="369"/>
      <c r="IU354" s="369"/>
      <c r="IV354" s="369"/>
      <c r="IW354" s="369"/>
      <c r="IX354" s="369"/>
      <c r="IY354" s="369"/>
      <c r="IZ354" s="369"/>
      <c r="JA354" s="369"/>
      <c r="JB354" s="369"/>
      <c r="JC354" s="369"/>
      <c r="JD354" s="369"/>
      <c r="JE354" s="369"/>
      <c r="JF354" s="369"/>
    </row>
    <row r="355" spans="1:266" s="365" customFormat="1" x14ac:dyDescent="0.3">
      <c r="A355" s="392"/>
      <c r="B355" s="545"/>
      <c r="C355" s="366"/>
      <c r="D355" s="376"/>
      <c r="E355" s="311"/>
      <c r="F355" s="311"/>
      <c r="G355" s="311"/>
      <c r="H355" s="364"/>
      <c r="I355" s="279"/>
      <c r="J355" s="307"/>
      <c r="K355" s="307"/>
      <c r="L355" s="400"/>
      <c r="M355" s="400"/>
      <c r="N355" s="303"/>
      <c r="O355" s="303"/>
      <c r="P355" s="171"/>
      <c r="Q355" s="171"/>
      <c r="R355" s="535"/>
      <c r="S355" s="535"/>
      <c r="T355" s="471"/>
      <c r="U355" s="471"/>
      <c r="V355" s="498"/>
      <c r="W355" s="498"/>
      <c r="X355" s="154"/>
      <c r="Y355" s="154"/>
      <c r="Z355" s="165"/>
      <c r="AA355" s="165"/>
      <c r="AB355" s="515"/>
      <c r="AC355" s="515"/>
      <c r="AD355" s="535"/>
      <c r="AE355" s="535"/>
      <c r="AF355" s="183"/>
      <c r="AG355" s="183"/>
      <c r="AH355" s="307"/>
      <c r="AI355" s="307"/>
      <c r="AJ355" s="40"/>
      <c r="AK355" s="40"/>
      <c r="AL355" s="571"/>
      <c r="AM355" s="571"/>
      <c r="AN355" s="316"/>
      <c r="AO355" s="316"/>
      <c r="AP355" s="279"/>
      <c r="AQ355" s="279"/>
      <c r="AR355" s="638"/>
      <c r="AS355" s="638"/>
      <c r="AT355" s="161"/>
      <c r="AU355" s="161"/>
      <c r="AV355" s="338"/>
      <c r="AW355" s="338"/>
      <c r="AX355" s="650"/>
      <c r="AY355" s="650"/>
      <c r="AZ355" s="289"/>
      <c r="BA355" s="289"/>
      <c r="BB355" s="171"/>
      <c r="BC355" s="171"/>
      <c r="BD355" s="279"/>
      <c r="BE355" s="279"/>
      <c r="BF355" s="154"/>
      <c r="BG355" s="154"/>
      <c r="BH355" s="703"/>
      <c r="BI355" s="703"/>
      <c r="BJ355" s="709"/>
      <c r="BK355" s="709"/>
      <c r="BL355" s="714"/>
      <c r="BM355" s="714"/>
      <c r="BN355" s="727"/>
      <c r="BO355" s="727"/>
      <c r="BP355" s="732"/>
      <c r="BQ355" s="732"/>
      <c r="BR355" s="737"/>
      <c r="BS355" s="737"/>
      <c r="BT355" s="742"/>
      <c r="BU355" s="742"/>
      <c r="BV355" s="754"/>
      <c r="BW355" s="754"/>
      <c r="BX355" s="757"/>
      <c r="BY355" s="757"/>
      <c r="BZ355" s="732"/>
      <c r="CA355" s="732"/>
      <c r="CB355" s="772"/>
      <c r="CC355" s="769"/>
      <c r="CD355" s="775"/>
      <c r="CE355" s="778"/>
      <c r="CF355" s="781"/>
      <c r="CG355" s="781"/>
      <c r="CH355" s="754"/>
      <c r="CI355" s="784"/>
      <c r="CJ355" s="814"/>
      <c r="CK355" s="817"/>
      <c r="CL355" s="825"/>
      <c r="CM355" s="825"/>
      <c r="CN355" s="781"/>
      <c r="CO355" s="781"/>
      <c r="CP355" s="769"/>
      <c r="CQ355" s="772"/>
      <c r="CR355" s="835"/>
      <c r="CS355" s="832"/>
      <c r="CT355" s="754"/>
      <c r="CU355" s="754"/>
      <c r="CV355" s="848"/>
      <c r="CW355" s="851"/>
      <c r="CX355" s="709"/>
      <c r="CY355" s="709"/>
      <c r="CZ355" s="854"/>
      <c r="DA355" s="854"/>
      <c r="DB355" s="857"/>
      <c r="DC355" s="857"/>
      <c r="DD355" s="709"/>
      <c r="DE355" s="709"/>
      <c r="DF355" s="784"/>
      <c r="DG355" s="784"/>
      <c r="DH355" s="781"/>
      <c r="DI355" s="781"/>
      <c r="DJ355" s="864"/>
      <c r="DK355" s="867"/>
      <c r="DL355" s="874"/>
      <c r="DM355" s="874"/>
      <c r="DN355" s="784"/>
      <c r="DO355" s="784"/>
      <c r="DP355" s="825"/>
      <c r="DQ355" s="825"/>
      <c r="DR355" s="883"/>
      <c r="DS355" s="886"/>
      <c r="DT355" s="851"/>
      <c r="DU355" s="851"/>
      <c r="DV355" s="854"/>
      <c r="DW355" s="854"/>
      <c r="DX355" s="889"/>
      <c r="DY355" s="889"/>
      <c r="DZ355" s="892"/>
      <c r="EA355" s="892"/>
      <c r="EB355" s="754"/>
      <c r="EC355" s="754"/>
      <c r="ED355" s="901"/>
      <c r="EE355" s="901"/>
      <c r="EF355" s="908"/>
      <c r="EG355" s="911"/>
      <c r="EH355" s="864"/>
      <c r="EI355" s="867"/>
      <c r="EJ355" s="369"/>
      <c r="EK355" s="369"/>
      <c r="EL355" s="369"/>
      <c r="EM355" s="369"/>
      <c r="EN355" s="369"/>
      <c r="EO355" s="369"/>
      <c r="EP355" s="369"/>
      <c r="EQ355" s="369"/>
      <c r="ER355" s="369"/>
      <c r="ES355" s="369"/>
      <c r="ET355" s="369"/>
      <c r="EU355" s="369"/>
      <c r="EV355" s="369"/>
      <c r="EW355" s="369"/>
      <c r="EX355" s="369"/>
      <c r="EY355" s="369"/>
      <c r="EZ355" s="369"/>
      <c r="FA355" s="369"/>
      <c r="FB355" s="369"/>
      <c r="FC355" s="369"/>
      <c r="FD355" s="369"/>
      <c r="FE355" s="369"/>
      <c r="FF355" s="369"/>
      <c r="FG355" s="369"/>
      <c r="FH355" s="369"/>
      <c r="FI355" s="369"/>
      <c r="FJ355" s="369"/>
      <c r="FK355" s="369"/>
      <c r="FL355" s="369"/>
      <c r="FM355" s="369"/>
      <c r="FN355" s="369"/>
      <c r="FO355" s="369"/>
      <c r="FP355" s="369"/>
      <c r="FQ355" s="369"/>
      <c r="FR355" s="369"/>
      <c r="FS355" s="369"/>
      <c r="FT355" s="369"/>
      <c r="FU355" s="369"/>
      <c r="FV355" s="369"/>
      <c r="FW355" s="369"/>
      <c r="FX355" s="369"/>
      <c r="FY355" s="369"/>
      <c r="FZ355" s="369"/>
      <c r="GA355" s="369"/>
      <c r="GB355" s="369"/>
      <c r="GC355" s="369"/>
      <c r="GD355" s="369"/>
      <c r="GE355" s="369"/>
      <c r="GF355" s="369"/>
      <c r="GG355" s="369"/>
      <c r="GH355" s="369"/>
      <c r="GI355" s="369"/>
      <c r="GJ355" s="369"/>
      <c r="GK355" s="369"/>
      <c r="GL355" s="369"/>
      <c r="GM355" s="369"/>
      <c r="GN355" s="369"/>
      <c r="GO355" s="369"/>
      <c r="GP355" s="369"/>
      <c r="GQ355" s="369"/>
      <c r="GR355" s="369"/>
      <c r="GS355" s="369"/>
      <c r="GT355" s="369"/>
      <c r="GU355" s="369"/>
      <c r="GV355" s="369"/>
      <c r="GW355" s="369"/>
      <c r="GX355" s="369"/>
      <c r="GY355" s="369"/>
      <c r="GZ355" s="369"/>
      <c r="HA355" s="369"/>
      <c r="HB355" s="369"/>
      <c r="HC355" s="369"/>
      <c r="HD355" s="369"/>
      <c r="HE355" s="369"/>
      <c r="HF355" s="369"/>
      <c r="HG355" s="369"/>
      <c r="HH355" s="369"/>
      <c r="HI355" s="369"/>
      <c r="HJ355" s="369"/>
      <c r="HK355" s="369"/>
      <c r="HL355" s="369"/>
      <c r="HM355" s="369"/>
      <c r="HN355" s="369"/>
      <c r="HO355" s="369"/>
      <c r="HP355" s="369"/>
      <c r="HQ355" s="369"/>
      <c r="HR355" s="369"/>
      <c r="HS355" s="369"/>
      <c r="HT355" s="369"/>
      <c r="HU355" s="369"/>
      <c r="HV355" s="369"/>
      <c r="HW355" s="369"/>
      <c r="HX355" s="369"/>
      <c r="HY355" s="369"/>
      <c r="HZ355" s="369"/>
      <c r="IA355" s="369"/>
      <c r="IB355" s="369"/>
      <c r="IC355" s="369"/>
      <c r="ID355" s="369"/>
      <c r="IE355" s="369"/>
      <c r="IF355" s="369"/>
      <c r="IG355" s="369"/>
      <c r="IH355" s="369"/>
      <c r="II355" s="369"/>
      <c r="IJ355" s="369"/>
      <c r="IK355" s="369"/>
      <c r="IL355" s="369"/>
      <c r="IM355" s="369"/>
      <c r="IN355" s="369"/>
      <c r="IO355" s="369"/>
      <c r="IP355" s="369"/>
      <c r="IQ355" s="369"/>
      <c r="IR355" s="369"/>
      <c r="IS355" s="369"/>
      <c r="IT355" s="369"/>
      <c r="IU355" s="369"/>
      <c r="IV355" s="369"/>
      <c r="IW355" s="369"/>
      <c r="IX355" s="369"/>
      <c r="IY355" s="369"/>
      <c r="IZ355" s="369"/>
      <c r="JA355" s="369"/>
      <c r="JB355" s="369"/>
      <c r="JC355" s="369"/>
      <c r="JD355" s="369"/>
      <c r="JE355" s="369"/>
      <c r="JF355" s="369"/>
    </row>
    <row r="356" spans="1:266" s="365" customFormat="1" x14ac:dyDescent="0.3">
      <c r="A356" s="392"/>
      <c r="B356" s="545"/>
      <c r="C356" s="366"/>
      <c r="D356" s="376"/>
      <c r="E356" s="311"/>
      <c r="F356" s="311"/>
      <c r="G356" s="311"/>
      <c r="H356" s="364"/>
      <c r="I356" s="279"/>
      <c r="J356" s="307"/>
      <c r="K356" s="307"/>
      <c r="L356" s="400"/>
      <c r="M356" s="400"/>
      <c r="N356" s="303"/>
      <c r="O356" s="303"/>
      <c r="P356" s="171"/>
      <c r="Q356" s="171"/>
      <c r="R356" s="535"/>
      <c r="S356" s="535"/>
      <c r="T356" s="471"/>
      <c r="U356" s="471"/>
      <c r="V356" s="498"/>
      <c r="W356" s="498"/>
      <c r="X356" s="154"/>
      <c r="Y356" s="154"/>
      <c r="Z356" s="165"/>
      <c r="AA356" s="165"/>
      <c r="AB356" s="515"/>
      <c r="AC356" s="515"/>
      <c r="AD356" s="535"/>
      <c r="AE356" s="535"/>
      <c r="AF356" s="183"/>
      <c r="AG356" s="183"/>
      <c r="AH356" s="307"/>
      <c r="AI356" s="307"/>
      <c r="AJ356" s="40"/>
      <c r="AK356" s="40"/>
      <c r="AL356" s="571"/>
      <c r="AM356" s="571"/>
      <c r="AN356" s="316"/>
      <c r="AO356" s="316"/>
      <c r="AP356" s="279"/>
      <c r="AQ356" s="279"/>
      <c r="AR356" s="638"/>
      <c r="AS356" s="638"/>
      <c r="AT356" s="161"/>
      <c r="AU356" s="161"/>
      <c r="AV356" s="338"/>
      <c r="AW356" s="338"/>
      <c r="AX356" s="650"/>
      <c r="AY356" s="650"/>
      <c r="AZ356" s="289"/>
      <c r="BA356" s="289"/>
      <c r="BB356" s="171"/>
      <c r="BC356" s="171"/>
      <c r="BD356" s="279"/>
      <c r="BE356" s="279"/>
      <c r="BF356" s="154"/>
      <c r="BG356" s="154"/>
      <c r="BH356" s="703"/>
      <c r="BI356" s="703"/>
      <c r="BJ356" s="709"/>
      <c r="BK356" s="709"/>
      <c r="BL356" s="714"/>
      <c r="BM356" s="714"/>
      <c r="BN356" s="727"/>
      <c r="BO356" s="727"/>
      <c r="BP356" s="732"/>
      <c r="BQ356" s="732"/>
      <c r="BR356" s="737"/>
      <c r="BS356" s="737"/>
      <c r="BT356" s="742"/>
      <c r="BU356" s="742"/>
      <c r="BV356" s="754"/>
      <c r="BW356" s="754"/>
      <c r="BX356" s="757"/>
      <c r="BY356" s="757"/>
      <c r="BZ356" s="732"/>
      <c r="CA356" s="732"/>
      <c r="CB356" s="772"/>
      <c r="CC356" s="769"/>
      <c r="CD356" s="775"/>
      <c r="CE356" s="778"/>
      <c r="CF356" s="781"/>
      <c r="CG356" s="781"/>
      <c r="CH356" s="754"/>
      <c r="CI356" s="784"/>
      <c r="CJ356" s="814"/>
      <c r="CK356" s="817"/>
      <c r="CL356" s="825"/>
      <c r="CM356" s="825"/>
      <c r="CN356" s="781"/>
      <c r="CO356" s="781"/>
      <c r="CP356" s="769"/>
      <c r="CQ356" s="772"/>
      <c r="CR356" s="835"/>
      <c r="CS356" s="832"/>
      <c r="CT356" s="754"/>
      <c r="CU356" s="754"/>
      <c r="CV356" s="848"/>
      <c r="CW356" s="851"/>
      <c r="CX356" s="709"/>
      <c r="CY356" s="709"/>
      <c r="CZ356" s="854"/>
      <c r="DA356" s="854"/>
      <c r="DB356" s="857"/>
      <c r="DC356" s="857"/>
      <c r="DD356" s="709"/>
      <c r="DE356" s="709"/>
      <c r="DF356" s="784"/>
      <c r="DG356" s="784"/>
      <c r="DH356" s="781"/>
      <c r="DI356" s="781"/>
      <c r="DJ356" s="864"/>
      <c r="DK356" s="867"/>
      <c r="DL356" s="874"/>
      <c r="DM356" s="874"/>
      <c r="DN356" s="784"/>
      <c r="DO356" s="784"/>
      <c r="DP356" s="825"/>
      <c r="DQ356" s="825"/>
      <c r="DR356" s="883"/>
      <c r="DS356" s="886"/>
      <c r="DT356" s="851"/>
      <c r="DU356" s="851"/>
      <c r="DV356" s="854"/>
      <c r="DW356" s="854"/>
      <c r="DX356" s="889"/>
      <c r="DY356" s="889"/>
      <c r="DZ356" s="892"/>
      <c r="EA356" s="892"/>
      <c r="EB356" s="754"/>
      <c r="EC356" s="754"/>
      <c r="ED356" s="901"/>
      <c r="EE356" s="901"/>
      <c r="EF356" s="908"/>
      <c r="EG356" s="911"/>
      <c r="EH356" s="864"/>
      <c r="EI356" s="867"/>
      <c r="EJ356" s="369"/>
      <c r="EK356" s="369"/>
      <c r="EL356" s="369"/>
      <c r="EM356" s="369"/>
      <c r="EN356" s="369"/>
      <c r="EO356" s="369"/>
      <c r="EP356" s="369"/>
      <c r="EQ356" s="369"/>
      <c r="ER356" s="369"/>
      <c r="ES356" s="369"/>
      <c r="ET356" s="369"/>
      <c r="EU356" s="369"/>
      <c r="EV356" s="369"/>
      <c r="EW356" s="369"/>
      <c r="EX356" s="369"/>
      <c r="EY356" s="369"/>
      <c r="EZ356" s="369"/>
      <c r="FA356" s="369"/>
      <c r="FB356" s="369"/>
      <c r="FC356" s="369"/>
      <c r="FD356" s="369"/>
      <c r="FE356" s="369"/>
      <c r="FF356" s="369"/>
      <c r="FG356" s="369"/>
      <c r="FH356" s="369"/>
      <c r="FI356" s="369"/>
      <c r="FJ356" s="369"/>
      <c r="FK356" s="369"/>
      <c r="FL356" s="369"/>
      <c r="FM356" s="369"/>
      <c r="FN356" s="369"/>
      <c r="FO356" s="369"/>
      <c r="FP356" s="369"/>
      <c r="FQ356" s="369"/>
      <c r="FR356" s="369"/>
      <c r="FS356" s="369"/>
      <c r="FT356" s="369"/>
      <c r="FU356" s="369"/>
      <c r="FV356" s="369"/>
      <c r="FW356" s="369"/>
      <c r="FX356" s="369"/>
      <c r="FY356" s="369"/>
      <c r="FZ356" s="369"/>
      <c r="GA356" s="369"/>
      <c r="GB356" s="369"/>
      <c r="GC356" s="369"/>
      <c r="GD356" s="369"/>
      <c r="GE356" s="369"/>
      <c r="GF356" s="369"/>
      <c r="GG356" s="369"/>
      <c r="GH356" s="369"/>
      <c r="GI356" s="369"/>
      <c r="GJ356" s="369"/>
      <c r="GK356" s="369"/>
      <c r="GL356" s="369"/>
      <c r="GM356" s="369"/>
      <c r="GN356" s="369"/>
      <c r="GO356" s="369"/>
      <c r="GP356" s="369"/>
      <c r="GQ356" s="369"/>
      <c r="GR356" s="369"/>
      <c r="GS356" s="369"/>
      <c r="GT356" s="369"/>
      <c r="GU356" s="369"/>
      <c r="GV356" s="369"/>
      <c r="GW356" s="369"/>
      <c r="GX356" s="369"/>
      <c r="GY356" s="369"/>
      <c r="GZ356" s="369"/>
      <c r="HA356" s="369"/>
      <c r="HB356" s="369"/>
      <c r="HC356" s="369"/>
      <c r="HD356" s="369"/>
      <c r="HE356" s="369"/>
      <c r="HF356" s="369"/>
      <c r="HG356" s="369"/>
      <c r="HH356" s="369"/>
      <c r="HI356" s="369"/>
      <c r="HJ356" s="369"/>
      <c r="HK356" s="369"/>
      <c r="HL356" s="369"/>
      <c r="HM356" s="369"/>
      <c r="HN356" s="369"/>
      <c r="HO356" s="369"/>
      <c r="HP356" s="369"/>
      <c r="HQ356" s="369"/>
      <c r="HR356" s="369"/>
      <c r="HS356" s="369"/>
      <c r="HT356" s="369"/>
      <c r="HU356" s="369"/>
      <c r="HV356" s="369"/>
      <c r="HW356" s="369"/>
      <c r="HX356" s="369"/>
      <c r="HY356" s="369"/>
      <c r="HZ356" s="369"/>
      <c r="IA356" s="369"/>
      <c r="IB356" s="369"/>
      <c r="IC356" s="369"/>
      <c r="ID356" s="369"/>
      <c r="IE356" s="369"/>
      <c r="IF356" s="369"/>
      <c r="IG356" s="369"/>
      <c r="IH356" s="369"/>
      <c r="II356" s="369"/>
      <c r="IJ356" s="369"/>
      <c r="IK356" s="369"/>
      <c r="IL356" s="369"/>
      <c r="IM356" s="369"/>
      <c r="IN356" s="369"/>
      <c r="IO356" s="369"/>
      <c r="IP356" s="369"/>
      <c r="IQ356" s="369"/>
      <c r="IR356" s="369"/>
      <c r="IS356" s="369"/>
      <c r="IT356" s="369"/>
      <c r="IU356" s="369"/>
      <c r="IV356" s="369"/>
      <c r="IW356" s="369"/>
      <c r="IX356" s="369"/>
      <c r="IY356" s="369"/>
      <c r="IZ356" s="369"/>
      <c r="JA356" s="369"/>
      <c r="JB356" s="369"/>
      <c r="JC356" s="369"/>
      <c r="JD356" s="369"/>
      <c r="JE356" s="369"/>
      <c r="JF356" s="369"/>
    </row>
    <row r="357" spans="1:266" s="365" customFormat="1" x14ac:dyDescent="0.3">
      <c r="A357" s="392"/>
      <c r="B357" s="545"/>
      <c r="C357" s="366"/>
      <c r="D357" s="376"/>
      <c r="E357" s="311"/>
      <c r="F357" s="311"/>
      <c r="G357" s="311"/>
      <c r="H357" s="364"/>
      <c r="I357" s="279"/>
      <c r="J357" s="307"/>
      <c r="K357" s="307"/>
      <c r="L357" s="400"/>
      <c r="M357" s="400"/>
      <c r="N357" s="303"/>
      <c r="O357" s="303"/>
      <c r="P357" s="171"/>
      <c r="Q357" s="171"/>
      <c r="R357" s="535"/>
      <c r="S357" s="535"/>
      <c r="T357" s="471"/>
      <c r="U357" s="471"/>
      <c r="V357" s="498"/>
      <c r="W357" s="498"/>
      <c r="X357" s="154"/>
      <c r="Y357" s="154"/>
      <c r="Z357" s="165"/>
      <c r="AA357" s="165"/>
      <c r="AB357" s="515"/>
      <c r="AC357" s="515"/>
      <c r="AD357" s="535"/>
      <c r="AE357" s="535"/>
      <c r="AF357" s="183"/>
      <c r="AG357" s="183"/>
      <c r="AH357" s="307"/>
      <c r="AI357" s="307"/>
      <c r="AJ357" s="40"/>
      <c r="AK357" s="40"/>
      <c r="AL357" s="571"/>
      <c r="AM357" s="571"/>
      <c r="AN357" s="316"/>
      <c r="AO357" s="316"/>
      <c r="AP357" s="279"/>
      <c r="AQ357" s="279"/>
      <c r="AR357" s="638"/>
      <c r="AS357" s="638"/>
      <c r="AT357" s="161"/>
      <c r="AU357" s="161"/>
      <c r="AV357" s="338"/>
      <c r="AW357" s="338"/>
      <c r="AX357" s="650"/>
      <c r="AY357" s="650"/>
      <c r="AZ357" s="289"/>
      <c r="BA357" s="289"/>
      <c r="BB357" s="171"/>
      <c r="BC357" s="171"/>
      <c r="BD357" s="279"/>
      <c r="BE357" s="279"/>
      <c r="BF357" s="154"/>
      <c r="BG357" s="154"/>
      <c r="BH357" s="703"/>
      <c r="BI357" s="703"/>
      <c r="BJ357" s="709"/>
      <c r="BK357" s="709"/>
      <c r="BL357" s="714"/>
      <c r="BM357" s="714"/>
      <c r="BN357" s="727"/>
      <c r="BO357" s="727"/>
      <c r="BP357" s="732"/>
      <c r="BQ357" s="732"/>
      <c r="BR357" s="737"/>
      <c r="BS357" s="737"/>
      <c r="BT357" s="742"/>
      <c r="BU357" s="742"/>
      <c r="BV357" s="754"/>
      <c r="BW357" s="754"/>
      <c r="BX357" s="757"/>
      <c r="BY357" s="757"/>
      <c r="BZ357" s="732"/>
      <c r="CA357" s="732"/>
      <c r="CB357" s="772"/>
      <c r="CC357" s="769"/>
      <c r="CD357" s="775"/>
      <c r="CE357" s="778"/>
      <c r="CF357" s="781"/>
      <c r="CG357" s="781"/>
      <c r="CH357" s="754"/>
      <c r="CI357" s="784"/>
      <c r="CJ357" s="814"/>
      <c r="CK357" s="817"/>
      <c r="CL357" s="825"/>
      <c r="CM357" s="825"/>
      <c r="CN357" s="781"/>
      <c r="CO357" s="781"/>
      <c r="CP357" s="769"/>
      <c r="CQ357" s="772"/>
      <c r="CR357" s="835"/>
      <c r="CS357" s="832"/>
      <c r="CT357" s="754"/>
      <c r="CU357" s="754"/>
      <c r="CV357" s="848"/>
      <c r="CW357" s="851"/>
      <c r="CX357" s="709"/>
      <c r="CY357" s="709"/>
      <c r="CZ357" s="854"/>
      <c r="DA357" s="854"/>
      <c r="DB357" s="857"/>
      <c r="DC357" s="857"/>
      <c r="DD357" s="709"/>
      <c r="DE357" s="709"/>
      <c r="DF357" s="784"/>
      <c r="DG357" s="784"/>
      <c r="DH357" s="781"/>
      <c r="DI357" s="781"/>
      <c r="DJ357" s="864"/>
      <c r="DK357" s="867"/>
      <c r="DL357" s="874"/>
      <c r="DM357" s="874"/>
      <c r="DN357" s="784"/>
      <c r="DO357" s="784"/>
      <c r="DP357" s="825"/>
      <c r="DQ357" s="825"/>
      <c r="DR357" s="883"/>
      <c r="DS357" s="886"/>
      <c r="DT357" s="851"/>
      <c r="DU357" s="851"/>
      <c r="DV357" s="854"/>
      <c r="DW357" s="854"/>
      <c r="DX357" s="889"/>
      <c r="DY357" s="889"/>
      <c r="DZ357" s="892"/>
      <c r="EA357" s="892"/>
      <c r="EB357" s="754"/>
      <c r="EC357" s="754"/>
      <c r="ED357" s="901"/>
      <c r="EE357" s="901"/>
      <c r="EF357" s="908"/>
      <c r="EG357" s="911"/>
      <c r="EH357" s="864"/>
      <c r="EI357" s="867"/>
      <c r="EJ357" s="369"/>
      <c r="EK357" s="369"/>
      <c r="EL357" s="369"/>
      <c r="EM357" s="369"/>
      <c r="EN357" s="369"/>
      <c r="EO357" s="369"/>
      <c r="EP357" s="369"/>
      <c r="EQ357" s="369"/>
      <c r="ER357" s="369"/>
      <c r="ES357" s="369"/>
      <c r="ET357" s="369"/>
      <c r="EU357" s="369"/>
      <c r="EV357" s="369"/>
      <c r="EW357" s="369"/>
      <c r="EX357" s="369"/>
      <c r="EY357" s="369"/>
      <c r="EZ357" s="369"/>
      <c r="FA357" s="369"/>
      <c r="FB357" s="369"/>
      <c r="FC357" s="369"/>
      <c r="FD357" s="369"/>
      <c r="FE357" s="369"/>
      <c r="FF357" s="369"/>
      <c r="FG357" s="369"/>
      <c r="FH357" s="369"/>
      <c r="FI357" s="369"/>
      <c r="FJ357" s="369"/>
      <c r="FK357" s="369"/>
      <c r="FL357" s="369"/>
      <c r="FM357" s="369"/>
      <c r="FN357" s="369"/>
      <c r="FO357" s="369"/>
      <c r="FP357" s="369"/>
      <c r="FQ357" s="369"/>
      <c r="FR357" s="369"/>
      <c r="FS357" s="369"/>
      <c r="FT357" s="369"/>
      <c r="FU357" s="369"/>
      <c r="FV357" s="369"/>
      <c r="FW357" s="369"/>
      <c r="FX357" s="369"/>
      <c r="FY357" s="369"/>
      <c r="FZ357" s="369"/>
      <c r="GA357" s="369"/>
      <c r="GB357" s="369"/>
      <c r="GC357" s="369"/>
      <c r="GD357" s="369"/>
      <c r="GE357" s="369"/>
      <c r="GF357" s="369"/>
      <c r="GG357" s="369"/>
      <c r="GH357" s="369"/>
      <c r="GI357" s="369"/>
      <c r="GJ357" s="369"/>
      <c r="GK357" s="369"/>
      <c r="GL357" s="369"/>
      <c r="GM357" s="369"/>
      <c r="GN357" s="369"/>
      <c r="GO357" s="369"/>
      <c r="GP357" s="369"/>
      <c r="GQ357" s="369"/>
      <c r="GR357" s="369"/>
      <c r="GS357" s="369"/>
      <c r="GT357" s="369"/>
      <c r="GU357" s="369"/>
      <c r="GV357" s="369"/>
      <c r="GW357" s="369"/>
      <c r="GX357" s="369"/>
      <c r="GY357" s="369"/>
      <c r="GZ357" s="369"/>
      <c r="HA357" s="369"/>
      <c r="HB357" s="369"/>
      <c r="HC357" s="369"/>
      <c r="HD357" s="369"/>
      <c r="HE357" s="369"/>
      <c r="HF357" s="369"/>
      <c r="HG357" s="369"/>
      <c r="HH357" s="369"/>
      <c r="HI357" s="369"/>
      <c r="HJ357" s="369"/>
      <c r="HK357" s="369"/>
      <c r="HL357" s="369"/>
      <c r="HM357" s="369"/>
      <c r="HN357" s="369"/>
      <c r="HO357" s="369"/>
      <c r="HP357" s="369"/>
      <c r="HQ357" s="369"/>
      <c r="HR357" s="369"/>
      <c r="HS357" s="369"/>
      <c r="HT357" s="369"/>
      <c r="HU357" s="369"/>
      <c r="HV357" s="369"/>
      <c r="HW357" s="369"/>
      <c r="HX357" s="369"/>
      <c r="HY357" s="369"/>
      <c r="HZ357" s="369"/>
      <c r="IA357" s="369"/>
      <c r="IB357" s="369"/>
      <c r="IC357" s="369"/>
      <c r="ID357" s="369"/>
      <c r="IE357" s="369"/>
      <c r="IF357" s="369"/>
      <c r="IG357" s="369"/>
      <c r="IH357" s="369"/>
      <c r="II357" s="369"/>
      <c r="IJ357" s="369"/>
      <c r="IK357" s="369"/>
      <c r="IL357" s="369"/>
      <c r="IM357" s="369"/>
      <c r="IN357" s="369"/>
      <c r="IO357" s="369"/>
      <c r="IP357" s="369"/>
      <c r="IQ357" s="369"/>
      <c r="IR357" s="369"/>
      <c r="IS357" s="369"/>
      <c r="IT357" s="369"/>
      <c r="IU357" s="369"/>
      <c r="IV357" s="369"/>
      <c r="IW357" s="369"/>
      <c r="IX357" s="369"/>
      <c r="IY357" s="369"/>
      <c r="IZ357" s="369"/>
      <c r="JA357" s="369"/>
      <c r="JB357" s="369"/>
      <c r="JC357" s="369"/>
      <c r="JD357" s="369"/>
      <c r="JE357" s="369"/>
      <c r="JF357" s="369"/>
    </row>
    <row r="358" spans="1:266" s="365" customFormat="1" x14ac:dyDescent="0.3">
      <c r="A358" s="392"/>
      <c r="B358" s="545"/>
      <c r="C358" s="366"/>
      <c r="D358" s="376"/>
      <c r="E358" s="311"/>
      <c r="F358" s="311"/>
      <c r="G358" s="311"/>
      <c r="H358" s="363"/>
      <c r="I358" s="363"/>
      <c r="J358" s="307"/>
      <c r="K358" s="307"/>
      <c r="L358" s="400"/>
      <c r="M358" s="400"/>
      <c r="N358" s="303"/>
      <c r="O358" s="303"/>
      <c r="P358" s="171"/>
      <c r="Q358" s="171"/>
      <c r="R358" s="535"/>
      <c r="S358" s="535"/>
      <c r="T358" s="471"/>
      <c r="U358" s="471"/>
      <c r="V358" s="498"/>
      <c r="W358" s="498"/>
      <c r="X358" s="154"/>
      <c r="Y358" s="154"/>
      <c r="Z358" s="165"/>
      <c r="AA358" s="165"/>
      <c r="AB358" s="515"/>
      <c r="AC358" s="515"/>
      <c r="AD358" s="535"/>
      <c r="AE358" s="535"/>
      <c r="AF358" s="183"/>
      <c r="AG358" s="183"/>
      <c r="AH358" s="307"/>
      <c r="AI358" s="307"/>
      <c r="AJ358" s="40"/>
      <c r="AK358" s="40"/>
      <c r="AL358" s="571"/>
      <c r="AM358" s="571"/>
      <c r="AN358" s="316"/>
      <c r="AO358" s="316"/>
      <c r="AP358" s="279"/>
      <c r="AQ358" s="279"/>
      <c r="AR358" s="638"/>
      <c r="AS358" s="638"/>
      <c r="AT358" s="161"/>
      <c r="AU358" s="161"/>
      <c r="AV358" s="338"/>
      <c r="AW358" s="338"/>
      <c r="AX358" s="650"/>
      <c r="AY358" s="650"/>
      <c r="AZ358" s="289"/>
      <c r="BA358" s="289"/>
      <c r="BB358" s="171"/>
      <c r="BC358" s="171"/>
      <c r="BD358" s="279"/>
      <c r="BE358" s="279"/>
      <c r="BF358" s="154"/>
      <c r="BG358" s="154"/>
      <c r="BH358" s="703"/>
      <c r="BI358" s="703"/>
      <c r="BJ358" s="709"/>
      <c r="BK358" s="709"/>
      <c r="BL358" s="714"/>
      <c r="BM358" s="714"/>
      <c r="BN358" s="727"/>
      <c r="BO358" s="727"/>
      <c r="BP358" s="732"/>
      <c r="BQ358" s="732"/>
      <c r="BR358" s="737"/>
      <c r="BS358" s="737"/>
      <c r="BT358" s="742"/>
      <c r="BU358" s="742"/>
      <c r="BV358" s="754"/>
      <c r="BW358" s="754"/>
      <c r="BX358" s="757"/>
      <c r="BY358" s="757"/>
      <c r="BZ358" s="732"/>
      <c r="CA358" s="732"/>
      <c r="CB358" s="772"/>
      <c r="CC358" s="769"/>
      <c r="CD358" s="775"/>
      <c r="CE358" s="778"/>
      <c r="CF358" s="781"/>
      <c r="CG358" s="781"/>
      <c r="CH358" s="754"/>
      <c r="CI358" s="784"/>
      <c r="CJ358" s="814"/>
      <c r="CK358" s="817"/>
      <c r="CL358" s="825"/>
      <c r="CM358" s="825"/>
      <c r="CN358" s="781"/>
      <c r="CO358" s="781"/>
      <c r="CP358" s="769"/>
      <c r="CQ358" s="772"/>
      <c r="CR358" s="835"/>
      <c r="CS358" s="832"/>
      <c r="CT358" s="754"/>
      <c r="CU358" s="754"/>
      <c r="CV358" s="848"/>
      <c r="CW358" s="851"/>
      <c r="CX358" s="709"/>
      <c r="CY358" s="709"/>
      <c r="CZ358" s="854"/>
      <c r="DA358" s="854"/>
      <c r="DB358" s="857"/>
      <c r="DC358" s="857"/>
      <c r="DD358" s="709"/>
      <c r="DE358" s="709"/>
      <c r="DF358" s="784"/>
      <c r="DG358" s="784"/>
      <c r="DH358" s="781"/>
      <c r="DI358" s="781"/>
      <c r="DJ358" s="864"/>
      <c r="DK358" s="867"/>
      <c r="DL358" s="874"/>
      <c r="DM358" s="874"/>
      <c r="DN358" s="784"/>
      <c r="DO358" s="784"/>
      <c r="DP358" s="825"/>
      <c r="DQ358" s="825"/>
      <c r="DR358" s="883"/>
      <c r="DS358" s="886"/>
      <c r="DT358" s="851"/>
      <c r="DU358" s="851"/>
      <c r="DV358" s="854"/>
      <c r="DW358" s="854"/>
      <c r="DX358" s="889"/>
      <c r="DY358" s="889"/>
      <c r="DZ358" s="892"/>
      <c r="EA358" s="892"/>
      <c r="EB358" s="754"/>
      <c r="EC358" s="754"/>
      <c r="ED358" s="901"/>
      <c r="EE358" s="901"/>
      <c r="EF358" s="908"/>
      <c r="EG358" s="911"/>
      <c r="EH358" s="864"/>
      <c r="EI358" s="867"/>
      <c r="EJ358" s="369"/>
      <c r="EK358" s="369"/>
      <c r="EL358" s="369"/>
      <c r="EM358" s="369"/>
      <c r="EN358" s="369"/>
      <c r="EO358" s="369"/>
      <c r="EP358" s="369"/>
      <c r="EQ358" s="369"/>
      <c r="ER358" s="369"/>
      <c r="ES358" s="369"/>
      <c r="ET358" s="369"/>
      <c r="EU358" s="369"/>
      <c r="EV358" s="369"/>
      <c r="EW358" s="369"/>
      <c r="EX358" s="369"/>
      <c r="EY358" s="369"/>
      <c r="EZ358" s="369"/>
      <c r="FA358" s="369"/>
      <c r="FB358" s="369"/>
      <c r="FC358" s="369"/>
      <c r="FD358" s="369"/>
      <c r="FE358" s="369"/>
      <c r="FF358" s="369"/>
      <c r="FG358" s="369"/>
      <c r="FH358" s="369"/>
      <c r="FI358" s="369"/>
      <c r="FJ358" s="369"/>
      <c r="FK358" s="369"/>
      <c r="FL358" s="369"/>
      <c r="FM358" s="369"/>
      <c r="FN358" s="369"/>
      <c r="FO358" s="369"/>
      <c r="FP358" s="369"/>
      <c r="FQ358" s="369"/>
      <c r="FR358" s="369"/>
      <c r="FS358" s="369"/>
      <c r="FT358" s="369"/>
      <c r="FU358" s="369"/>
      <c r="FV358" s="369"/>
      <c r="FW358" s="369"/>
      <c r="FX358" s="369"/>
      <c r="FY358" s="369"/>
      <c r="FZ358" s="369"/>
      <c r="GA358" s="369"/>
      <c r="GB358" s="369"/>
      <c r="GC358" s="369"/>
      <c r="GD358" s="369"/>
      <c r="GE358" s="369"/>
      <c r="GF358" s="369"/>
      <c r="GG358" s="369"/>
      <c r="GH358" s="369"/>
      <c r="GI358" s="369"/>
      <c r="GJ358" s="369"/>
      <c r="GK358" s="369"/>
      <c r="GL358" s="369"/>
      <c r="GM358" s="369"/>
      <c r="GN358" s="369"/>
      <c r="GO358" s="369"/>
      <c r="GP358" s="369"/>
      <c r="GQ358" s="369"/>
      <c r="GR358" s="369"/>
      <c r="GS358" s="369"/>
      <c r="GT358" s="369"/>
      <c r="GU358" s="369"/>
      <c r="GV358" s="369"/>
      <c r="GW358" s="369"/>
      <c r="GX358" s="369"/>
      <c r="GY358" s="369"/>
      <c r="GZ358" s="369"/>
      <c r="HA358" s="369"/>
      <c r="HB358" s="369"/>
      <c r="HC358" s="369"/>
      <c r="HD358" s="369"/>
      <c r="HE358" s="369"/>
      <c r="HF358" s="369"/>
      <c r="HG358" s="369"/>
      <c r="HH358" s="369"/>
      <c r="HI358" s="369"/>
      <c r="HJ358" s="369"/>
      <c r="HK358" s="369"/>
      <c r="HL358" s="369"/>
      <c r="HM358" s="369"/>
      <c r="HN358" s="369"/>
      <c r="HO358" s="369"/>
      <c r="HP358" s="369"/>
      <c r="HQ358" s="369"/>
      <c r="HR358" s="369"/>
      <c r="HS358" s="369"/>
      <c r="HT358" s="369"/>
      <c r="HU358" s="369"/>
      <c r="HV358" s="369"/>
      <c r="HW358" s="369"/>
      <c r="HX358" s="369"/>
      <c r="HY358" s="369"/>
      <c r="HZ358" s="369"/>
      <c r="IA358" s="369"/>
      <c r="IB358" s="369"/>
      <c r="IC358" s="369"/>
      <c r="ID358" s="369"/>
      <c r="IE358" s="369"/>
      <c r="IF358" s="369"/>
      <c r="IG358" s="369"/>
      <c r="IH358" s="369"/>
      <c r="II358" s="369"/>
      <c r="IJ358" s="369"/>
      <c r="IK358" s="369"/>
      <c r="IL358" s="369"/>
      <c r="IM358" s="369"/>
      <c r="IN358" s="369"/>
      <c r="IO358" s="369"/>
      <c r="IP358" s="369"/>
      <c r="IQ358" s="369"/>
      <c r="IR358" s="369"/>
      <c r="IS358" s="369"/>
      <c r="IT358" s="369"/>
      <c r="IU358" s="369"/>
      <c r="IV358" s="369"/>
      <c r="IW358" s="369"/>
      <c r="IX358" s="369"/>
      <c r="IY358" s="369"/>
      <c r="IZ358" s="369"/>
      <c r="JA358" s="369"/>
      <c r="JB358" s="369"/>
      <c r="JC358" s="369"/>
      <c r="JD358" s="369"/>
      <c r="JE358" s="369"/>
      <c r="JF358" s="369"/>
    </row>
    <row r="359" spans="1:266" s="365" customFormat="1" x14ac:dyDescent="0.3">
      <c r="A359" s="392"/>
      <c r="B359" s="545"/>
      <c r="C359" s="366"/>
      <c r="D359" s="376"/>
      <c r="E359" s="311"/>
      <c r="F359" s="311"/>
      <c r="G359" s="311"/>
      <c r="H359" s="363"/>
      <c r="I359" s="363"/>
      <c r="J359" s="307"/>
      <c r="K359" s="307"/>
      <c r="L359" s="400"/>
      <c r="M359" s="400"/>
      <c r="N359" s="303"/>
      <c r="O359" s="303"/>
      <c r="P359" s="171"/>
      <c r="Q359" s="171"/>
      <c r="R359" s="535"/>
      <c r="S359" s="535"/>
      <c r="T359" s="471"/>
      <c r="U359" s="471"/>
      <c r="V359" s="498"/>
      <c r="W359" s="498"/>
      <c r="X359" s="154"/>
      <c r="Y359" s="154"/>
      <c r="Z359" s="165"/>
      <c r="AA359" s="165"/>
      <c r="AB359" s="515"/>
      <c r="AC359" s="515"/>
      <c r="AD359" s="535"/>
      <c r="AE359" s="535"/>
      <c r="AF359" s="183"/>
      <c r="AG359" s="183"/>
      <c r="AH359" s="307"/>
      <c r="AI359" s="307"/>
      <c r="AJ359" s="40"/>
      <c r="AK359" s="40"/>
      <c r="AL359" s="571"/>
      <c r="AM359" s="571"/>
      <c r="AN359" s="316"/>
      <c r="AO359" s="316"/>
      <c r="AP359" s="279"/>
      <c r="AQ359" s="279"/>
      <c r="AR359" s="638"/>
      <c r="AS359" s="638"/>
      <c r="AT359" s="161"/>
      <c r="AU359" s="161"/>
      <c r="AV359" s="338"/>
      <c r="AW359" s="338"/>
      <c r="AX359" s="650"/>
      <c r="AY359" s="650"/>
      <c r="AZ359" s="289"/>
      <c r="BA359" s="289"/>
      <c r="BB359" s="171"/>
      <c r="BC359" s="171"/>
      <c r="BD359" s="279"/>
      <c r="BE359" s="279"/>
      <c r="BF359" s="154"/>
      <c r="BG359" s="154"/>
      <c r="BH359" s="703"/>
      <c r="BI359" s="703"/>
      <c r="BJ359" s="709"/>
      <c r="BK359" s="709"/>
      <c r="BL359" s="714"/>
      <c r="BM359" s="714"/>
      <c r="BN359" s="727"/>
      <c r="BO359" s="727"/>
      <c r="BP359" s="732"/>
      <c r="BQ359" s="732"/>
      <c r="BR359" s="737"/>
      <c r="BS359" s="737"/>
      <c r="BT359" s="742"/>
      <c r="BU359" s="742"/>
      <c r="BV359" s="754"/>
      <c r="BW359" s="754"/>
      <c r="BX359" s="757"/>
      <c r="BY359" s="757"/>
      <c r="BZ359" s="732"/>
      <c r="CA359" s="732"/>
      <c r="CB359" s="772"/>
      <c r="CC359" s="769"/>
      <c r="CD359" s="775"/>
      <c r="CE359" s="778"/>
      <c r="CF359" s="781"/>
      <c r="CG359" s="781"/>
      <c r="CH359" s="754"/>
      <c r="CI359" s="784"/>
      <c r="CJ359" s="814"/>
      <c r="CK359" s="817"/>
      <c r="CL359" s="825"/>
      <c r="CM359" s="825"/>
      <c r="CN359" s="781"/>
      <c r="CO359" s="781"/>
      <c r="CP359" s="769"/>
      <c r="CQ359" s="772"/>
      <c r="CR359" s="835"/>
      <c r="CS359" s="832"/>
      <c r="CT359" s="754"/>
      <c r="CU359" s="754"/>
      <c r="CV359" s="848"/>
      <c r="CW359" s="851"/>
      <c r="CX359" s="709"/>
      <c r="CY359" s="709"/>
      <c r="CZ359" s="854"/>
      <c r="DA359" s="854"/>
      <c r="DB359" s="857"/>
      <c r="DC359" s="857"/>
      <c r="DD359" s="709"/>
      <c r="DE359" s="709"/>
      <c r="DF359" s="784"/>
      <c r="DG359" s="784"/>
      <c r="DH359" s="781"/>
      <c r="DI359" s="781"/>
      <c r="DJ359" s="864"/>
      <c r="DK359" s="867"/>
      <c r="DL359" s="874"/>
      <c r="DM359" s="874"/>
      <c r="DN359" s="784"/>
      <c r="DO359" s="784"/>
      <c r="DP359" s="825"/>
      <c r="DQ359" s="825"/>
      <c r="DR359" s="883"/>
      <c r="DS359" s="886"/>
      <c r="DT359" s="851"/>
      <c r="DU359" s="851"/>
      <c r="DV359" s="854"/>
      <c r="DW359" s="854"/>
      <c r="DX359" s="889"/>
      <c r="DY359" s="889"/>
      <c r="DZ359" s="892"/>
      <c r="EA359" s="892"/>
      <c r="EB359" s="754"/>
      <c r="EC359" s="754"/>
      <c r="ED359" s="901"/>
      <c r="EE359" s="901"/>
      <c r="EF359" s="908"/>
      <c r="EG359" s="911"/>
      <c r="EH359" s="864"/>
      <c r="EI359" s="867"/>
      <c r="EJ359" s="369"/>
      <c r="EK359" s="369"/>
      <c r="EL359" s="369"/>
      <c r="EM359" s="369"/>
      <c r="EN359" s="369"/>
      <c r="EO359" s="369"/>
      <c r="EP359" s="369"/>
      <c r="EQ359" s="369"/>
      <c r="ER359" s="369"/>
      <c r="ES359" s="369"/>
      <c r="ET359" s="369"/>
      <c r="EU359" s="369"/>
      <c r="EV359" s="369"/>
      <c r="EW359" s="369"/>
      <c r="EX359" s="369"/>
      <c r="EY359" s="369"/>
      <c r="EZ359" s="369"/>
      <c r="FA359" s="369"/>
      <c r="FB359" s="369"/>
      <c r="FC359" s="369"/>
      <c r="FD359" s="369"/>
      <c r="FE359" s="369"/>
      <c r="FF359" s="369"/>
      <c r="FG359" s="369"/>
      <c r="FH359" s="369"/>
      <c r="FI359" s="369"/>
      <c r="FJ359" s="369"/>
      <c r="FK359" s="369"/>
      <c r="FL359" s="369"/>
      <c r="FM359" s="369"/>
      <c r="FN359" s="369"/>
      <c r="FO359" s="369"/>
      <c r="FP359" s="369"/>
      <c r="FQ359" s="369"/>
      <c r="FR359" s="369"/>
      <c r="FS359" s="369"/>
      <c r="FT359" s="369"/>
      <c r="FU359" s="369"/>
      <c r="FV359" s="369"/>
      <c r="FW359" s="369"/>
      <c r="FX359" s="369"/>
      <c r="FY359" s="369"/>
      <c r="FZ359" s="369"/>
      <c r="GA359" s="369"/>
      <c r="GB359" s="369"/>
      <c r="GC359" s="369"/>
      <c r="GD359" s="369"/>
      <c r="GE359" s="369"/>
      <c r="GF359" s="369"/>
      <c r="GG359" s="369"/>
      <c r="GH359" s="369"/>
      <c r="GI359" s="369"/>
      <c r="GJ359" s="369"/>
      <c r="GK359" s="369"/>
      <c r="GL359" s="369"/>
      <c r="GM359" s="369"/>
      <c r="GN359" s="369"/>
      <c r="GO359" s="369"/>
      <c r="GP359" s="369"/>
      <c r="GQ359" s="369"/>
      <c r="GR359" s="369"/>
      <c r="GS359" s="369"/>
      <c r="GT359" s="369"/>
      <c r="GU359" s="369"/>
      <c r="GV359" s="369"/>
      <c r="GW359" s="369"/>
      <c r="GX359" s="369"/>
      <c r="GY359" s="369"/>
      <c r="GZ359" s="369"/>
      <c r="HA359" s="369"/>
      <c r="HB359" s="369"/>
      <c r="HC359" s="369"/>
      <c r="HD359" s="369"/>
      <c r="HE359" s="369"/>
      <c r="HF359" s="369"/>
      <c r="HG359" s="369"/>
      <c r="HH359" s="369"/>
      <c r="HI359" s="369"/>
      <c r="HJ359" s="369"/>
      <c r="HK359" s="369"/>
      <c r="HL359" s="369"/>
      <c r="HM359" s="369"/>
      <c r="HN359" s="369"/>
      <c r="HO359" s="369"/>
      <c r="HP359" s="369"/>
      <c r="HQ359" s="369"/>
      <c r="HR359" s="369"/>
      <c r="HS359" s="369"/>
      <c r="HT359" s="369"/>
      <c r="HU359" s="369"/>
      <c r="HV359" s="369"/>
      <c r="HW359" s="369"/>
      <c r="HX359" s="369"/>
      <c r="HY359" s="369"/>
      <c r="HZ359" s="369"/>
      <c r="IA359" s="369"/>
      <c r="IB359" s="369"/>
      <c r="IC359" s="369"/>
      <c r="ID359" s="369"/>
      <c r="IE359" s="369"/>
      <c r="IF359" s="369"/>
      <c r="IG359" s="369"/>
      <c r="IH359" s="369"/>
      <c r="II359" s="369"/>
      <c r="IJ359" s="369"/>
      <c r="IK359" s="369"/>
      <c r="IL359" s="369"/>
      <c r="IM359" s="369"/>
      <c r="IN359" s="369"/>
      <c r="IO359" s="369"/>
      <c r="IP359" s="369"/>
      <c r="IQ359" s="369"/>
      <c r="IR359" s="369"/>
      <c r="IS359" s="369"/>
      <c r="IT359" s="369"/>
      <c r="IU359" s="369"/>
      <c r="IV359" s="369"/>
      <c r="IW359" s="369"/>
      <c r="IX359" s="369"/>
      <c r="IY359" s="369"/>
      <c r="IZ359" s="369"/>
      <c r="JA359" s="369"/>
      <c r="JB359" s="369"/>
      <c r="JC359" s="369"/>
      <c r="JD359" s="369"/>
      <c r="JE359" s="369"/>
      <c r="JF359" s="369"/>
    </row>
    <row r="360" spans="1:266" s="365" customFormat="1" x14ac:dyDescent="0.3">
      <c r="A360" s="392"/>
      <c r="B360" s="545"/>
      <c r="C360" s="366"/>
      <c r="D360" s="376"/>
      <c r="E360" s="311"/>
      <c r="F360" s="311"/>
      <c r="G360" s="311"/>
      <c r="H360" s="363"/>
      <c r="I360" s="363"/>
      <c r="J360" s="307"/>
      <c r="K360" s="307"/>
      <c r="L360" s="400"/>
      <c r="M360" s="400"/>
      <c r="N360" s="303"/>
      <c r="O360" s="303"/>
      <c r="P360" s="171"/>
      <c r="Q360" s="171"/>
      <c r="R360" s="535"/>
      <c r="S360" s="535"/>
      <c r="T360" s="471"/>
      <c r="U360" s="471"/>
      <c r="V360" s="498"/>
      <c r="W360" s="498"/>
      <c r="X360" s="154"/>
      <c r="Y360" s="154"/>
      <c r="Z360" s="165"/>
      <c r="AA360" s="165"/>
      <c r="AB360" s="515"/>
      <c r="AC360" s="515"/>
      <c r="AD360" s="535"/>
      <c r="AE360" s="535"/>
      <c r="AF360" s="183"/>
      <c r="AG360" s="183"/>
      <c r="AH360" s="307"/>
      <c r="AI360" s="307"/>
      <c r="AJ360" s="40"/>
      <c r="AK360" s="40"/>
      <c r="AL360" s="571"/>
      <c r="AM360" s="571"/>
      <c r="AN360" s="316"/>
      <c r="AO360" s="316"/>
      <c r="AP360" s="279"/>
      <c r="AQ360" s="279"/>
      <c r="AR360" s="638"/>
      <c r="AS360" s="638"/>
      <c r="AT360" s="161"/>
      <c r="AU360" s="161"/>
      <c r="AV360" s="338"/>
      <c r="AW360" s="338"/>
      <c r="AX360" s="650"/>
      <c r="AY360" s="650"/>
      <c r="AZ360" s="289"/>
      <c r="BA360" s="289"/>
      <c r="BB360" s="171"/>
      <c r="BC360" s="171"/>
      <c r="BD360" s="279"/>
      <c r="BE360" s="279"/>
      <c r="BF360" s="154"/>
      <c r="BG360" s="154"/>
      <c r="BH360" s="703"/>
      <c r="BI360" s="703"/>
      <c r="BJ360" s="709"/>
      <c r="BK360" s="709"/>
      <c r="BL360" s="714"/>
      <c r="BM360" s="714"/>
      <c r="BN360" s="727"/>
      <c r="BO360" s="727"/>
      <c r="BP360" s="732"/>
      <c r="BQ360" s="732"/>
      <c r="BR360" s="737"/>
      <c r="BS360" s="737"/>
      <c r="BT360" s="742"/>
      <c r="BU360" s="742"/>
      <c r="BV360" s="754"/>
      <c r="BW360" s="754"/>
      <c r="BX360" s="757"/>
      <c r="BY360" s="757"/>
      <c r="BZ360" s="732"/>
      <c r="CA360" s="732"/>
      <c r="CB360" s="772"/>
      <c r="CC360" s="769"/>
      <c r="CD360" s="775"/>
      <c r="CE360" s="778"/>
      <c r="CF360" s="781"/>
      <c r="CG360" s="781"/>
      <c r="CH360" s="754"/>
      <c r="CI360" s="784"/>
      <c r="CJ360" s="814"/>
      <c r="CK360" s="817"/>
      <c r="CL360" s="825"/>
      <c r="CM360" s="825"/>
      <c r="CN360" s="781"/>
      <c r="CO360" s="781"/>
      <c r="CP360" s="769"/>
      <c r="CQ360" s="772"/>
      <c r="CR360" s="835"/>
      <c r="CS360" s="832"/>
      <c r="CT360" s="754"/>
      <c r="CU360" s="754"/>
      <c r="CV360" s="848"/>
      <c r="CW360" s="851"/>
      <c r="CX360" s="709"/>
      <c r="CY360" s="709"/>
      <c r="CZ360" s="854"/>
      <c r="DA360" s="854"/>
      <c r="DB360" s="857"/>
      <c r="DC360" s="857"/>
      <c r="DD360" s="709"/>
      <c r="DE360" s="709"/>
      <c r="DF360" s="784"/>
      <c r="DG360" s="784"/>
      <c r="DH360" s="781"/>
      <c r="DI360" s="781"/>
      <c r="DJ360" s="864"/>
      <c r="DK360" s="867"/>
      <c r="DL360" s="874"/>
      <c r="DM360" s="874"/>
      <c r="DN360" s="784"/>
      <c r="DO360" s="784"/>
      <c r="DP360" s="825"/>
      <c r="DQ360" s="825"/>
      <c r="DR360" s="883"/>
      <c r="DS360" s="886"/>
      <c r="DT360" s="851"/>
      <c r="DU360" s="851"/>
      <c r="DV360" s="854"/>
      <c r="DW360" s="854"/>
      <c r="DX360" s="889"/>
      <c r="DY360" s="889"/>
      <c r="DZ360" s="892"/>
      <c r="EA360" s="892"/>
      <c r="EB360" s="754"/>
      <c r="EC360" s="754"/>
      <c r="ED360" s="901"/>
      <c r="EE360" s="901"/>
      <c r="EF360" s="908"/>
      <c r="EG360" s="911"/>
      <c r="EH360" s="864"/>
      <c r="EI360" s="867"/>
      <c r="EJ360" s="369"/>
      <c r="EK360" s="369"/>
      <c r="EL360" s="369"/>
      <c r="EM360" s="369"/>
      <c r="EN360" s="369"/>
      <c r="EO360" s="369"/>
      <c r="EP360" s="369"/>
      <c r="EQ360" s="369"/>
      <c r="ER360" s="369"/>
      <c r="ES360" s="369"/>
      <c r="ET360" s="369"/>
      <c r="EU360" s="369"/>
      <c r="EV360" s="369"/>
      <c r="EW360" s="369"/>
      <c r="EX360" s="369"/>
      <c r="EY360" s="369"/>
      <c r="EZ360" s="369"/>
      <c r="FA360" s="369"/>
      <c r="FB360" s="369"/>
      <c r="FC360" s="369"/>
      <c r="FD360" s="369"/>
      <c r="FE360" s="369"/>
      <c r="FF360" s="369"/>
      <c r="FG360" s="369"/>
      <c r="FH360" s="369"/>
      <c r="FI360" s="369"/>
      <c r="FJ360" s="369"/>
      <c r="FK360" s="369"/>
      <c r="FL360" s="369"/>
      <c r="FM360" s="369"/>
      <c r="FN360" s="369"/>
      <c r="FO360" s="369"/>
      <c r="FP360" s="369"/>
      <c r="FQ360" s="369"/>
      <c r="FR360" s="369"/>
      <c r="FS360" s="369"/>
      <c r="FT360" s="369"/>
      <c r="FU360" s="369"/>
      <c r="FV360" s="369"/>
      <c r="FW360" s="369"/>
      <c r="FX360" s="369"/>
      <c r="FY360" s="369"/>
      <c r="FZ360" s="369"/>
      <c r="GA360" s="369"/>
      <c r="GB360" s="369"/>
      <c r="GC360" s="369"/>
      <c r="GD360" s="369"/>
      <c r="GE360" s="369"/>
      <c r="GF360" s="369"/>
      <c r="GG360" s="369"/>
      <c r="GH360" s="369"/>
      <c r="GI360" s="369"/>
      <c r="GJ360" s="369"/>
      <c r="GK360" s="369"/>
      <c r="GL360" s="369"/>
      <c r="GM360" s="369"/>
      <c r="GN360" s="369"/>
      <c r="GO360" s="369"/>
      <c r="GP360" s="369"/>
      <c r="GQ360" s="369"/>
      <c r="GR360" s="369"/>
      <c r="GS360" s="369"/>
      <c r="GT360" s="369"/>
      <c r="GU360" s="369"/>
      <c r="GV360" s="369"/>
      <c r="GW360" s="369"/>
      <c r="GX360" s="369"/>
      <c r="GY360" s="369"/>
      <c r="GZ360" s="369"/>
      <c r="HA360" s="369"/>
      <c r="HB360" s="369"/>
      <c r="HC360" s="369"/>
      <c r="HD360" s="369"/>
      <c r="HE360" s="369"/>
      <c r="HF360" s="369"/>
      <c r="HG360" s="369"/>
      <c r="HH360" s="369"/>
      <c r="HI360" s="369"/>
      <c r="HJ360" s="369"/>
      <c r="HK360" s="369"/>
      <c r="HL360" s="369"/>
      <c r="HM360" s="369"/>
      <c r="HN360" s="369"/>
      <c r="HO360" s="369"/>
      <c r="HP360" s="369"/>
      <c r="HQ360" s="369"/>
      <c r="HR360" s="369"/>
      <c r="HS360" s="369"/>
      <c r="HT360" s="369"/>
      <c r="HU360" s="369"/>
      <c r="HV360" s="369"/>
      <c r="HW360" s="369"/>
      <c r="HX360" s="369"/>
      <c r="HY360" s="369"/>
      <c r="HZ360" s="369"/>
      <c r="IA360" s="369"/>
      <c r="IB360" s="369"/>
      <c r="IC360" s="369"/>
      <c r="ID360" s="369"/>
      <c r="IE360" s="369"/>
      <c r="IF360" s="369"/>
      <c r="IG360" s="369"/>
      <c r="IH360" s="369"/>
      <c r="II360" s="369"/>
      <c r="IJ360" s="369"/>
      <c r="IK360" s="369"/>
      <c r="IL360" s="369"/>
      <c r="IM360" s="369"/>
      <c r="IN360" s="369"/>
      <c r="IO360" s="369"/>
      <c r="IP360" s="369"/>
      <c r="IQ360" s="369"/>
      <c r="IR360" s="369"/>
      <c r="IS360" s="369"/>
      <c r="IT360" s="369"/>
      <c r="IU360" s="369"/>
      <c r="IV360" s="369"/>
      <c r="IW360" s="369"/>
      <c r="IX360" s="369"/>
      <c r="IY360" s="369"/>
      <c r="IZ360" s="369"/>
      <c r="JA360" s="369"/>
      <c r="JB360" s="369"/>
      <c r="JC360" s="369"/>
      <c r="JD360" s="369"/>
      <c r="JE360" s="369"/>
      <c r="JF360" s="369"/>
    </row>
    <row r="361" spans="1:266" s="365" customFormat="1" x14ac:dyDescent="0.3">
      <c r="A361" s="392"/>
      <c r="B361" s="545"/>
      <c r="C361" s="366"/>
      <c r="D361" s="376"/>
      <c r="E361" s="311"/>
      <c r="F361" s="311"/>
      <c r="G361" s="311"/>
      <c r="H361" s="363"/>
      <c r="I361" s="363"/>
      <c r="J361" s="307"/>
      <c r="K361" s="307"/>
      <c r="L361" s="400"/>
      <c r="M361" s="400"/>
      <c r="N361" s="303"/>
      <c r="O361" s="303"/>
      <c r="P361" s="171"/>
      <c r="Q361" s="171"/>
      <c r="R361" s="535"/>
      <c r="S361" s="535"/>
      <c r="T361" s="471"/>
      <c r="U361" s="471"/>
      <c r="V361" s="498"/>
      <c r="W361" s="498"/>
      <c r="X361" s="154"/>
      <c r="Y361" s="154"/>
      <c r="Z361" s="165"/>
      <c r="AA361" s="165"/>
      <c r="AB361" s="515"/>
      <c r="AC361" s="515"/>
      <c r="AD361" s="535"/>
      <c r="AE361" s="535"/>
      <c r="AF361" s="183"/>
      <c r="AG361" s="183"/>
      <c r="AH361" s="307"/>
      <c r="AI361" s="307"/>
      <c r="AJ361" s="40"/>
      <c r="AK361" s="40"/>
      <c r="AL361" s="571"/>
      <c r="AM361" s="571"/>
      <c r="AN361" s="316"/>
      <c r="AO361" s="316"/>
      <c r="AP361" s="279"/>
      <c r="AQ361" s="279"/>
      <c r="AR361" s="638"/>
      <c r="AS361" s="638"/>
      <c r="AT361" s="161"/>
      <c r="AU361" s="161"/>
      <c r="AV361" s="338"/>
      <c r="AW361" s="338"/>
      <c r="AX361" s="650"/>
      <c r="AY361" s="650"/>
      <c r="AZ361" s="289"/>
      <c r="BA361" s="289"/>
      <c r="BB361" s="171"/>
      <c r="BC361" s="171"/>
      <c r="BD361" s="279"/>
      <c r="BE361" s="279"/>
      <c r="BF361" s="154"/>
      <c r="BG361" s="154"/>
      <c r="BH361" s="703"/>
      <c r="BI361" s="703"/>
      <c r="BJ361" s="709"/>
      <c r="BK361" s="709"/>
      <c r="BL361" s="714"/>
      <c r="BM361" s="714"/>
      <c r="BN361" s="727"/>
      <c r="BO361" s="727"/>
      <c r="BP361" s="732"/>
      <c r="BQ361" s="732"/>
      <c r="BR361" s="737"/>
      <c r="BS361" s="737"/>
      <c r="BT361" s="742"/>
      <c r="BU361" s="742"/>
      <c r="BV361" s="754"/>
      <c r="BW361" s="754"/>
      <c r="BX361" s="757"/>
      <c r="BY361" s="757"/>
      <c r="BZ361" s="732"/>
      <c r="CA361" s="732"/>
      <c r="CB361" s="772"/>
      <c r="CC361" s="769"/>
      <c r="CD361" s="775"/>
      <c r="CE361" s="778"/>
      <c r="CF361" s="781"/>
      <c r="CG361" s="781"/>
      <c r="CH361" s="754"/>
      <c r="CI361" s="784"/>
      <c r="CJ361" s="814"/>
      <c r="CK361" s="817"/>
      <c r="CL361" s="825"/>
      <c r="CM361" s="825"/>
      <c r="CN361" s="781"/>
      <c r="CO361" s="781"/>
      <c r="CP361" s="769"/>
      <c r="CQ361" s="772"/>
      <c r="CR361" s="835"/>
      <c r="CS361" s="832"/>
      <c r="CT361" s="754"/>
      <c r="CU361" s="754"/>
      <c r="CV361" s="848"/>
      <c r="CW361" s="851"/>
      <c r="CX361" s="709"/>
      <c r="CY361" s="709"/>
      <c r="CZ361" s="854"/>
      <c r="DA361" s="854"/>
      <c r="DB361" s="857"/>
      <c r="DC361" s="857"/>
      <c r="DD361" s="709"/>
      <c r="DE361" s="709"/>
      <c r="DF361" s="784"/>
      <c r="DG361" s="784"/>
      <c r="DH361" s="781"/>
      <c r="DI361" s="781"/>
      <c r="DJ361" s="864"/>
      <c r="DK361" s="867"/>
      <c r="DL361" s="874"/>
      <c r="DM361" s="874"/>
      <c r="DN361" s="784"/>
      <c r="DO361" s="784"/>
      <c r="DP361" s="825"/>
      <c r="DQ361" s="825"/>
      <c r="DR361" s="883"/>
      <c r="DS361" s="886"/>
      <c r="DT361" s="851"/>
      <c r="DU361" s="851"/>
      <c r="DV361" s="854"/>
      <c r="DW361" s="854"/>
      <c r="DX361" s="889"/>
      <c r="DY361" s="889"/>
      <c r="DZ361" s="892"/>
      <c r="EA361" s="892"/>
      <c r="EB361" s="754"/>
      <c r="EC361" s="754"/>
      <c r="ED361" s="901"/>
      <c r="EE361" s="901"/>
      <c r="EF361" s="908"/>
      <c r="EG361" s="911"/>
      <c r="EH361" s="864"/>
      <c r="EI361" s="867"/>
      <c r="EJ361" s="369"/>
      <c r="EK361" s="369"/>
      <c r="EL361" s="369"/>
      <c r="EM361" s="369"/>
      <c r="EN361" s="369"/>
      <c r="EO361" s="369"/>
      <c r="EP361" s="369"/>
      <c r="EQ361" s="369"/>
      <c r="ER361" s="369"/>
      <c r="ES361" s="369"/>
      <c r="ET361" s="369"/>
      <c r="EU361" s="369"/>
      <c r="EV361" s="369"/>
      <c r="EW361" s="369"/>
      <c r="EX361" s="369"/>
      <c r="EY361" s="369"/>
      <c r="EZ361" s="369"/>
      <c r="FA361" s="369"/>
      <c r="FB361" s="369"/>
      <c r="FC361" s="369"/>
      <c r="FD361" s="369"/>
      <c r="FE361" s="369"/>
      <c r="FF361" s="369"/>
      <c r="FG361" s="369"/>
      <c r="FH361" s="369"/>
      <c r="FI361" s="369"/>
      <c r="FJ361" s="369"/>
      <c r="FK361" s="369"/>
      <c r="FL361" s="369"/>
      <c r="FM361" s="369"/>
      <c r="FN361" s="369"/>
      <c r="FO361" s="369"/>
      <c r="FP361" s="369"/>
      <c r="FQ361" s="369"/>
      <c r="FR361" s="369"/>
      <c r="FS361" s="369"/>
      <c r="FT361" s="369"/>
      <c r="FU361" s="369"/>
      <c r="FV361" s="369"/>
      <c r="FW361" s="369"/>
      <c r="FX361" s="369"/>
      <c r="FY361" s="369"/>
      <c r="FZ361" s="369"/>
      <c r="GA361" s="369"/>
      <c r="GB361" s="369"/>
      <c r="GC361" s="369"/>
      <c r="GD361" s="369"/>
      <c r="GE361" s="369"/>
      <c r="GF361" s="369"/>
      <c r="GG361" s="369"/>
      <c r="GH361" s="369"/>
      <c r="GI361" s="369"/>
      <c r="GJ361" s="369"/>
      <c r="GK361" s="369"/>
      <c r="GL361" s="369"/>
      <c r="GM361" s="369"/>
      <c r="GN361" s="369"/>
      <c r="GO361" s="369"/>
      <c r="GP361" s="369"/>
      <c r="GQ361" s="369"/>
      <c r="GR361" s="369"/>
      <c r="GS361" s="369"/>
      <c r="GT361" s="369"/>
      <c r="GU361" s="369"/>
      <c r="GV361" s="369"/>
      <c r="GW361" s="369"/>
      <c r="GX361" s="369"/>
      <c r="GY361" s="369"/>
      <c r="GZ361" s="369"/>
      <c r="HA361" s="369"/>
      <c r="HB361" s="369"/>
      <c r="HC361" s="369"/>
      <c r="HD361" s="369"/>
      <c r="HE361" s="369"/>
      <c r="HF361" s="369"/>
      <c r="HG361" s="369"/>
      <c r="HH361" s="369"/>
      <c r="HI361" s="369"/>
      <c r="HJ361" s="369"/>
      <c r="HK361" s="369"/>
      <c r="HL361" s="369"/>
      <c r="HM361" s="369"/>
      <c r="HN361" s="369"/>
      <c r="HO361" s="369"/>
      <c r="HP361" s="369"/>
      <c r="HQ361" s="369"/>
      <c r="HR361" s="369"/>
      <c r="HS361" s="369"/>
      <c r="HT361" s="369"/>
      <c r="HU361" s="369"/>
      <c r="HV361" s="369"/>
      <c r="HW361" s="369"/>
      <c r="HX361" s="369"/>
      <c r="HY361" s="369"/>
      <c r="HZ361" s="369"/>
      <c r="IA361" s="369"/>
      <c r="IB361" s="369"/>
      <c r="IC361" s="369"/>
      <c r="ID361" s="369"/>
      <c r="IE361" s="369"/>
      <c r="IF361" s="369"/>
      <c r="IG361" s="369"/>
      <c r="IH361" s="369"/>
      <c r="II361" s="369"/>
      <c r="IJ361" s="369"/>
      <c r="IK361" s="369"/>
      <c r="IL361" s="369"/>
      <c r="IM361" s="369"/>
      <c r="IN361" s="369"/>
      <c r="IO361" s="369"/>
      <c r="IP361" s="369"/>
      <c r="IQ361" s="369"/>
      <c r="IR361" s="369"/>
      <c r="IS361" s="369"/>
      <c r="IT361" s="369"/>
      <c r="IU361" s="369"/>
      <c r="IV361" s="369"/>
      <c r="IW361" s="369"/>
      <c r="IX361" s="369"/>
      <c r="IY361" s="369"/>
      <c r="IZ361" s="369"/>
      <c r="JA361" s="369"/>
      <c r="JB361" s="369"/>
      <c r="JC361" s="369"/>
      <c r="JD361" s="369"/>
      <c r="JE361" s="369"/>
      <c r="JF361" s="369"/>
    </row>
    <row r="362" spans="1:266" s="365" customFormat="1" x14ac:dyDescent="0.3">
      <c r="A362" s="392"/>
      <c r="B362" s="545"/>
      <c r="C362" s="366"/>
      <c r="D362" s="376"/>
      <c r="E362" s="311"/>
      <c r="F362" s="311"/>
      <c r="G362" s="311"/>
      <c r="H362" s="363"/>
      <c r="I362" s="279"/>
      <c r="J362" s="307"/>
      <c r="K362" s="307"/>
      <c r="L362" s="400"/>
      <c r="M362" s="400"/>
      <c r="N362" s="303"/>
      <c r="O362" s="303"/>
      <c r="P362" s="171"/>
      <c r="Q362" s="171"/>
      <c r="R362" s="535"/>
      <c r="S362" s="535"/>
      <c r="T362" s="471"/>
      <c r="U362" s="471"/>
      <c r="V362" s="498"/>
      <c r="W362" s="498"/>
      <c r="X362" s="154"/>
      <c r="Y362" s="154"/>
      <c r="Z362" s="165"/>
      <c r="AA362" s="165"/>
      <c r="AB362" s="515"/>
      <c r="AC362" s="515"/>
      <c r="AD362" s="535"/>
      <c r="AE362" s="535"/>
      <c r="AF362" s="183"/>
      <c r="AG362" s="183"/>
      <c r="AH362" s="307"/>
      <c r="AI362" s="307"/>
      <c r="AJ362" s="40"/>
      <c r="AK362" s="40"/>
      <c r="AL362" s="571"/>
      <c r="AM362" s="571"/>
      <c r="AN362" s="316"/>
      <c r="AO362" s="316"/>
      <c r="AP362" s="279"/>
      <c r="AQ362" s="279"/>
      <c r="AR362" s="638"/>
      <c r="AS362" s="638"/>
      <c r="AT362" s="161"/>
      <c r="AU362" s="161"/>
      <c r="AV362" s="338"/>
      <c r="AW362" s="338"/>
      <c r="AX362" s="650"/>
      <c r="AY362" s="650"/>
      <c r="AZ362" s="289"/>
      <c r="BA362" s="289"/>
      <c r="BB362" s="171"/>
      <c r="BC362" s="171"/>
      <c r="BD362" s="279"/>
      <c r="BE362" s="279"/>
      <c r="BF362" s="154"/>
      <c r="BG362" s="154"/>
      <c r="BH362" s="703"/>
      <c r="BI362" s="703"/>
      <c r="BJ362" s="709"/>
      <c r="BK362" s="709"/>
      <c r="BL362" s="714"/>
      <c r="BM362" s="714"/>
      <c r="BN362" s="727"/>
      <c r="BO362" s="727"/>
      <c r="BP362" s="732"/>
      <c r="BQ362" s="732"/>
      <c r="BR362" s="737"/>
      <c r="BS362" s="737"/>
      <c r="BT362" s="742"/>
      <c r="BU362" s="742"/>
      <c r="BV362" s="754"/>
      <c r="BW362" s="754"/>
      <c r="BX362" s="757"/>
      <c r="BY362" s="757"/>
      <c r="BZ362" s="732"/>
      <c r="CA362" s="732"/>
      <c r="CB362" s="772"/>
      <c r="CC362" s="769"/>
      <c r="CD362" s="775"/>
      <c r="CE362" s="778"/>
      <c r="CF362" s="781"/>
      <c r="CG362" s="781"/>
      <c r="CH362" s="754"/>
      <c r="CI362" s="784"/>
      <c r="CJ362" s="814"/>
      <c r="CK362" s="817"/>
      <c r="CL362" s="825"/>
      <c r="CM362" s="825"/>
      <c r="CN362" s="781"/>
      <c r="CO362" s="781"/>
      <c r="CP362" s="769"/>
      <c r="CQ362" s="772"/>
      <c r="CR362" s="835"/>
      <c r="CS362" s="832"/>
      <c r="CT362" s="754"/>
      <c r="CU362" s="754"/>
      <c r="CV362" s="848"/>
      <c r="CW362" s="851"/>
      <c r="CX362" s="709"/>
      <c r="CY362" s="709"/>
      <c r="CZ362" s="854"/>
      <c r="DA362" s="854"/>
      <c r="DB362" s="857"/>
      <c r="DC362" s="857"/>
      <c r="DD362" s="709"/>
      <c r="DE362" s="709"/>
      <c r="DF362" s="784"/>
      <c r="DG362" s="784"/>
      <c r="DH362" s="781"/>
      <c r="DI362" s="781"/>
      <c r="DJ362" s="864"/>
      <c r="DK362" s="867"/>
      <c r="DL362" s="874"/>
      <c r="DM362" s="874"/>
      <c r="DN362" s="784"/>
      <c r="DO362" s="784"/>
      <c r="DP362" s="825"/>
      <c r="DQ362" s="825"/>
      <c r="DR362" s="883"/>
      <c r="DS362" s="886"/>
      <c r="DT362" s="851"/>
      <c r="DU362" s="851"/>
      <c r="DV362" s="854"/>
      <c r="DW362" s="854"/>
      <c r="DX362" s="889"/>
      <c r="DY362" s="889"/>
      <c r="DZ362" s="892"/>
      <c r="EA362" s="892"/>
      <c r="EB362" s="754"/>
      <c r="EC362" s="754"/>
      <c r="ED362" s="901"/>
      <c r="EE362" s="901"/>
      <c r="EF362" s="908"/>
      <c r="EG362" s="911"/>
      <c r="EH362" s="864"/>
      <c r="EI362" s="867"/>
      <c r="EJ362" s="369"/>
      <c r="EK362" s="369"/>
      <c r="EL362" s="369"/>
      <c r="EM362" s="369"/>
      <c r="EN362" s="369"/>
      <c r="EO362" s="369"/>
      <c r="EP362" s="369"/>
      <c r="EQ362" s="369"/>
      <c r="ER362" s="369"/>
      <c r="ES362" s="369"/>
      <c r="ET362" s="369"/>
      <c r="EU362" s="369"/>
      <c r="EV362" s="369"/>
      <c r="EW362" s="369"/>
      <c r="EX362" s="369"/>
      <c r="EY362" s="369"/>
      <c r="EZ362" s="369"/>
      <c r="FA362" s="369"/>
      <c r="FB362" s="369"/>
      <c r="FC362" s="369"/>
      <c r="FD362" s="369"/>
      <c r="FE362" s="369"/>
      <c r="FF362" s="369"/>
      <c r="FG362" s="369"/>
      <c r="FH362" s="369"/>
      <c r="FI362" s="369"/>
      <c r="FJ362" s="369"/>
      <c r="FK362" s="369"/>
      <c r="FL362" s="369"/>
      <c r="FM362" s="369"/>
      <c r="FN362" s="369"/>
      <c r="FO362" s="369"/>
      <c r="FP362" s="369"/>
      <c r="FQ362" s="369"/>
      <c r="FR362" s="369"/>
      <c r="FS362" s="369"/>
      <c r="FT362" s="369"/>
      <c r="FU362" s="369"/>
      <c r="FV362" s="369"/>
      <c r="FW362" s="369"/>
      <c r="FX362" s="369"/>
      <c r="FY362" s="369"/>
      <c r="FZ362" s="369"/>
      <c r="GA362" s="369"/>
      <c r="GB362" s="369"/>
      <c r="GC362" s="369"/>
      <c r="GD362" s="369"/>
      <c r="GE362" s="369"/>
      <c r="GF362" s="369"/>
      <c r="GG362" s="369"/>
      <c r="GH362" s="369"/>
      <c r="GI362" s="369"/>
      <c r="GJ362" s="369"/>
      <c r="GK362" s="369"/>
      <c r="GL362" s="369"/>
      <c r="GM362" s="369"/>
      <c r="GN362" s="369"/>
      <c r="GO362" s="369"/>
      <c r="GP362" s="369"/>
      <c r="GQ362" s="369"/>
      <c r="GR362" s="369"/>
      <c r="GS362" s="369"/>
      <c r="GT362" s="369"/>
      <c r="GU362" s="369"/>
      <c r="GV362" s="369"/>
      <c r="GW362" s="369"/>
      <c r="GX362" s="369"/>
      <c r="GY362" s="369"/>
      <c r="GZ362" s="369"/>
      <c r="HA362" s="369"/>
      <c r="HB362" s="369"/>
      <c r="HC362" s="369"/>
      <c r="HD362" s="369"/>
      <c r="HE362" s="369"/>
      <c r="HF362" s="369"/>
      <c r="HG362" s="369"/>
      <c r="HH362" s="369"/>
      <c r="HI362" s="369"/>
      <c r="HJ362" s="369"/>
      <c r="HK362" s="369"/>
      <c r="HL362" s="369"/>
      <c r="HM362" s="369"/>
      <c r="HN362" s="369"/>
      <c r="HO362" s="369"/>
      <c r="HP362" s="369"/>
      <c r="HQ362" s="369"/>
      <c r="HR362" s="369"/>
      <c r="HS362" s="369"/>
      <c r="HT362" s="369"/>
      <c r="HU362" s="369"/>
      <c r="HV362" s="369"/>
      <c r="HW362" s="369"/>
      <c r="HX362" s="369"/>
      <c r="HY362" s="369"/>
      <c r="HZ362" s="369"/>
      <c r="IA362" s="369"/>
      <c r="IB362" s="369"/>
      <c r="IC362" s="369"/>
      <c r="ID362" s="369"/>
      <c r="IE362" s="369"/>
      <c r="IF362" s="369"/>
      <c r="IG362" s="369"/>
      <c r="IH362" s="369"/>
      <c r="II362" s="369"/>
      <c r="IJ362" s="369"/>
      <c r="IK362" s="369"/>
      <c r="IL362" s="369"/>
      <c r="IM362" s="369"/>
      <c r="IN362" s="369"/>
      <c r="IO362" s="369"/>
      <c r="IP362" s="369"/>
      <c r="IQ362" s="369"/>
      <c r="IR362" s="369"/>
      <c r="IS362" s="369"/>
      <c r="IT362" s="369"/>
      <c r="IU362" s="369"/>
      <c r="IV362" s="369"/>
      <c r="IW362" s="369"/>
      <c r="IX362" s="369"/>
      <c r="IY362" s="369"/>
      <c r="IZ362" s="369"/>
      <c r="JA362" s="369"/>
      <c r="JB362" s="369"/>
      <c r="JC362" s="369"/>
      <c r="JD362" s="369"/>
      <c r="JE362" s="369"/>
      <c r="JF362" s="369"/>
    </row>
    <row r="363" spans="1:266" s="365" customFormat="1" x14ac:dyDescent="0.3">
      <c r="A363" s="392"/>
      <c r="B363" s="545"/>
      <c r="C363" s="366"/>
      <c r="D363" s="376"/>
      <c r="E363" s="311"/>
      <c r="F363" s="311"/>
      <c r="G363" s="311"/>
      <c r="H363" s="363"/>
      <c r="I363" s="279"/>
      <c r="J363" s="307"/>
      <c r="K363" s="307"/>
      <c r="L363" s="400"/>
      <c r="M363" s="400"/>
      <c r="N363" s="303"/>
      <c r="O363" s="303"/>
      <c r="P363" s="171"/>
      <c r="Q363" s="171"/>
      <c r="R363" s="535"/>
      <c r="S363" s="535"/>
      <c r="T363" s="471"/>
      <c r="U363" s="471"/>
      <c r="V363" s="498"/>
      <c r="W363" s="498"/>
      <c r="X363" s="154"/>
      <c r="Y363" s="154"/>
      <c r="Z363" s="165"/>
      <c r="AA363" s="165"/>
      <c r="AB363" s="515"/>
      <c r="AC363" s="515"/>
      <c r="AD363" s="535"/>
      <c r="AE363" s="535"/>
      <c r="AF363" s="183"/>
      <c r="AG363" s="183"/>
      <c r="AH363" s="307"/>
      <c r="AI363" s="307"/>
      <c r="AJ363" s="40"/>
      <c r="AK363" s="40"/>
      <c r="AL363" s="571"/>
      <c r="AM363" s="571"/>
      <c r="AN363" s="316"/>
      <c r="AO363" s="316"/>
      <c r="AP363" s="279"/>
      <c r="AQ363" s="279"/>
      <c r="AR363" s="638"/>
      <c r="AS363" s="638"/>
      <c r="AT363" s="161"/>
      <c r="AU363" s="161"/>
      <c r="AV363" s="338"/>
      <c r="AW363" s="338"/>
      <c r="AX363" s="650"/>
      <c r="AY363" s="650"/>
      <c r="AZ363" s="289"/>
      <c r="BA363" s="289"/>
      <c r="BB363" s="171"/>
      <c r="BC363" s="171"/>
      <c r="BD363" s="279"/>
      <c r="BE363" s="279"/>
      <c r="BF363" s="154"/>
      <c r="BG363" s="154"/>
      <c r="BH363" s="703"/>
      <c r="BI363" s="703"/>
      <c r="BJ363" s="709"/>
      <c r="BK363" s="709"/>
      <c r="BL363" s="714"/>
      <c r="BM363" s="714"/>
      <c r="BN363" s="727"/>
      <c r="BO363" s="727"/>
      <c r="BP363" s="732"/>
      <c r="BQ363" s="732"/>
      <c r="BR363" s="737"/>
      <c r="BS363" s="737"/>
      <c r="BT363" s="742"/>
      <c r="BU363" s="742"/>
      <c r="BV363" s="754"/>
      <c r="BW363" s="754"/>
      <c r="BX363" s="757"/>
      <c r="BY363" s="757"/>
      <c r="BZ363" s="732"/>
      <c r="CA363" s="732"/>
      <c r="CB363" s="772"/>
      <c r="CC363" s="769"/>
      <c r="CD363" s="775"/>
      <c r="CE363" s="778"/>
      <c r="CF363" s="781"/>
      <c r="CG363" s="781"/>
      <c r="CH363" s="754"/>
      <c r="CI363" s="784"/>
      <c r="CJ363" s="814"/>
      <c r="CK363" s="817"/>
      <c r="CL363" s="825"/>
      <c r="CM363" s="825"/>
      <c r="CN363" s="781"/>
      <c r="CO363" s="781"/>
      <c r="CP363" s="769"/>
      <c r="CQ363" s="772"/>
      <c r="CR363" s="835"/>
      <c r="CS363" s="832"/>
      <c r="CT363" s="754"/>
      <c r="CU363" s="754"/>
      <c r="CV363" s="848"/>
      <c r="CW363" s="851"/>
      <c r="CX363" s="709"/>
      <c r="CY363" s="709"/>
      <c r="CZ363" s="854"/>
      <c r="DA363" s="854"/>
      <c r="DB363" s="857"/>
      <c r="DC363" s="857"/>
      <c r="DD363" s="709"/>
      <c r="DE363" s="709"/>
      <c r="DF363" s="784"/>
      <c r="DG363" s="784"/>
      <c r="DH363" s="781"/>
      <c r="DI363" s="781"/>
      <c r="DJ363" s="864"/>
      <c r="DK363" s="867"/>
      <c r="DL363" s="874"/>
      <c r="DM363" s="874"/>
      <c r="DN363" s="784"/>
      <c r="DO363" s="784"/>
      <c r="DP363" s="825"/>
      <c r="DQ363" s="825"/>
      <c r="DR363" s="883"/>
      <c r="DS363" s="886"/>
      <c r="DT363" s="851"/>
      <c r="DU363" s="851"/>
      <c r="DV363" s="854"/>
      <c r="DW363" s="854"/>
      <c r="DX363" s="889"/>
      <c r="DY363" s="889"/>
      <c r="DZ363" s="892"/>
      <c r="EA363" s="892"/>
      <c r="EB363" s="754"/>
      <c r="EC363" s="754"/>
      <c r="ED363" s="901"/>
      <c r="EE363" s="901"/>
      <c r="EF363" s="908"/>
      <c r="EG363" s="911"/>
      <c r="EH363" s="864"/>
      <c r="EI363" s="867"/>
      <c r="EJ363" s="369"/>
      <c r="EK363" s="369"/>
      <c r="EL363" s="369"/>
      <c r="EM363" s="369"/>
      <c r="EN363" s="369"/>
      <c r="EO363" s="369"/>
      <c r="EP363" s="369"/>
      <c r="EQ363" s="369"/>
      <c r="ER363" s="369"/>
      <c r="ES363" s="369"/>
      <c r="ET363" s="369"/>
      <c r="EU363" s="369"/>
      <c r="EV363" s="369"/>
      <c r="EW363" s="369"/>
      <c r="EX363" s="369"/>
      <c r="EY363" s="369"/>
      <c r="EZ363" s="369"/>
      <c r="FA363" s="369"/>
      <c r="FB363" s="369"/>
      <c r="FC363" s="369"/>
      <c r="FD363" s="369"/>
      <c r="FE363" s="369"/>
      <c r="FF363" s="369"/>
      <c r="FG363" s="369"/>
      <c r="FH363" s="369"/>
      <c r="FI363" s="369"/>
      <c r="FJ363" s="369"/>
      <c r="FK363" s="369"/>
      <c r="FL363" s="369"/>
      <c r="FM363" s="369"/>
      <c r="FN363" s="369"/>
      <c r="FO363" s="369"/>
      <c r="FP363" s="369"/>
      <c r="FQ363" s="369"/>
      <c r="FR363" s="369"/>
      <c r="FS363" s="369"/>
      <c r="FT363" s="369"/>
      <c r="FU363" s="369"/>
      <c r="FV363" s="369"/>
      <c r="FW363" s="369"/>
      <c r="FX363" s="369"/>
      <c r="FY363" s="369"/>
      <c r="FZ363" s="369"/>
      <c r="GA363" s="369"/>
      <c r="GB363" s="369"/>
      <c r="GC363" s="369"/>
      <c r="GD363" s="369"/>
      <c r="GE363" s="369"/>
      <c r="GF363" s="369"/>
      <c r="GG363" s="369"/>
      <c r="GH363" s="369"/>
      <c r="GI363" s="369"/>
      <c r="GJ363" s="369"/>
      <c r="GK363" s="369"/>
      <c r="GL363" s="369"/>
      <c r="GM363" s="369"/>
      <c r="GN363" s="369"/>
      <c r="GO363" s="369"/>
      <c r="GP363" s="369"/>
      <c r="GQ363" s="369"/>
      <c r="GR363" s="369"/>
      <c r="GS363" s="369"/>
      <c r="GT363" s="369"/>
      <c r="GU363" s="369"/>
      <c r="GV363" s="369"/>
      <c r="GW363" s="369"/>
      <c r="GX363" s="369"/>
      <c r="GY363" s="369"/>
      <c r="GZ363" s="369"/>
      <c r="HA363" s="369"/>
      <c r="HB363" s="369"/>
      <c r="HC363" s="369"/>
      <c r="HD363" s="369"/>
      <c r="HE363" s="369"/>
      <c r="HF363" s="369"/>
      <c r="HG363" s="369"/>
      <c r="HH363" s="369"/>
      <c r="HI363" s="369"/>
      <c r="HJ363" s="369"/>
      <c r="HK363" s="369"/>
      <c r="HL363" s="369"/>
      <c r="HM363" s="369"/>
      <c r="HN363" s="369"/>
      <c r="HO363" s="369"/>
      <c r="HP363" s="369"/>
      <c r="HQ363" s="369"/>
      <c r="HR363" s="369"/>
      <c r="HS363" s="369"/>
      <c r="HT363" s="369"/>
      <c r="HU363" s="369"/>
      <c r="HV363" s="369"/>
      <c r="HW363" s="369"/>
      <c r="HX363" s="369"/>
      <c r="HY363" s="369"/>
      <c r="HZ363" s="369"/>
      <c r="IA363" s="369"/>
      <c r="IB363" s="369"/>
      <c r="IC363" s="369"/>
      <c r="ID363" s="369"/>
      <c r="IE363" s="369"/>
      <c r="IF363" s="369"/>
      <c r="IG363" s="369"/>
      <c r="IH363" s="369"/>
      <c r="II363" s="369"/>
      <c r="IJ363" s="369"/>
      <c r="IK363" s="369"/>
      <c r="IL363" s="369"/>
      <c r="IM363" s="369"/>
      <c r="IN363" s="369"/>
      <c r="IO363" s="369"/>
      <c r="IP363" s="369"/>
      <c r="IQ363" s="369"/>
      <c r="IR363" s="369"/>
      <c r="IS363" s="369"/>
      <c r="IT363" s="369"/>
      <c r="IU363" s="369"/>
      <c r="IV363" s="369"/>
      <c r="IW363" s="369"/>
      <c r="IX363" s="369"/>
      <c r="IY363" s="369"/>
      <c r="IZ363" s="369"/>
      <c r="JA363" s="369"/>
      <c r="JB363" s="369"/>
      <c r="JC363" s="369"/>
      <c r="JD363" s="369"/>
      <c r="JE363" s="369"/>
      <c r="JF363" s="369"/>
    </row>
    <row r="364" spans="1:266" s="365" customFormat="1" x14ac:dyDescent="0.3">
      <c r="A364" s="392"/>
      <c r="B364" s="545"/>
      <c r="C364" s="366"/>
      <c r="D364" s="376"/>
      <c r="E364" s="311"/>
      <c r="F364" s="311"/>
      <c r="G364" s="311"/>
      <c r="H364" s="363"/>
      <c r="I364" s="279"/>
      <c r="J364" s="307"/>
      <c r="K364" s="307"/>
      <c r="L364" s="400"/>
      <c r="M364" s="400"/>
      <c r="N364" s="303"/>
      <c r="O364" s="303"/>
      <c r="P364" s="171"/>
      <c r="Q364" s="171"/>
      <c r="R364" s="535"/>
      <c r="S364" s="535"/>
      <c r="T364" s="471"/>
      <c r="U364" s="471"/>
      <c r="V364" s="498"/>
      <c r="W364" s="498"/>
      <c r="X364" s="154"/>
      <c r="Y364" s="154"/>
      <c r="Z364" s="165"/>
      <c r="AA364" s="165"/>
      <c r="AB364" s="515"/>
      <c r="AC364" s="515"/>
      <c r="AD364" s="535"/>
      <c r="AE364" s="535"/>
      <c r="AF364" s="183"/>
      <c r="AG364" s="183"/>
      <c r="AH364" s="307"/>
      <c r="AI364" s="307"/>
      <c r="AJ364" s="40"/>
      <c r="AK364" s="40"/>
      <c r="AL364" s="571"/>
      <c r="AM364" s="571"/>
      <c r="AN364" s="316"/>
      <c r="AO364" s="316"/>
      <c r="AP364" s="279"/>
      <c r="AQ364" s="279"/>
      <c r="AR364" s="638"/>
      <c r="AS364" s="638"/>
      <c r="AT364" s="161"/>
      <c r="AU364" s="161"/>
      <c r="AV364" s="338"/>
      <c r="AW364" s="338"/>
      <c r="AX364" s="650"/>
      <c r="AY364" s="650"/>
      <c r="AZ364" s="289"/>
      <c r="BA364" s="289"/>
      <c r="BB364" s="171"/>
      <c r="BC364" s="171"/>
      <c r="BD364" s="279"/>
      <c r="BE364" s="279"/>
      <c r="BF364" s="154"/>
      <c r="BG364" s="154"/>
      <c r="BH364" s="703"/>
      <c r="BI364" s="703"/>
      <c r="BJ364" s="709"/>
      <c r="BK364" s="709"/>
      <c r="BL364" s="714"/>
      <c r="BM364" s="714"/>
      <c r="BN364" s="727"/>
      <c r="BO364" s="727"/>
      <c r="BP364" s="732"/>
      <c r="BQ364" s="732"/>
      <c r="BR364" s="737"/>
      <c r="BS364" s="737"/>
      <c r="BT364" s="742"/>
      <c r="BU364" s="742"/>
      <c r="BV364" s="754"/>
      <c r="BW364" s="754"/>
      <c r="BX364" s="757"/>
      <c r="BY364" s="757"/>
      <c r="BZ364" s="732"/>
      <c r="CA364" s="732"/>
      <c r="CB364" s="772"/>
      <c r="CC364" s="769"/>
      <c r="CD364" s="775"/>
      <c r="CE364" s="778"/>
      <c r="CF364" s="781"/>
      <c r="CG364" s="781"/>
      <c r="CH364" s="754"/>
      <c r="CI364" s="784"/>
      <c r="CJ364" s="814"/>
      <c r="CK364" s="817"/>
      <c r="CL364" s="825"/>
      <c r="CM364" s="825"/>
      <c r="CN364" s="781"/>
      <c r="CO364" s="781"/>
      <c r="CP364" s="769"/>
      <c r="CQ364" s="772"/>
      <c r="CR364" s="835"/>
      <c r="CS364" s="832"/>
      <c r="CT364" s="754"/>
      <c r="CU364" s="754"/>
      <c r="CV364" s="848"/>
      <c r="CW364" s="851"/>
      <c r="CX364" s="709"/>
      <c r="CY364" s="709"/>
      <c r="CZ364" s="854"/>
      <c r="DA364" s="854"/>
      <c r="DB364" s="857"/>
      <c r="DC364" s="857"/>
      <c r="DD364" s="709"/>
      <c r="DE364" s="709"/>
      <c r="DF364" s="784"/>
      <c r="DG364" s="784"/>
      <c r="DH364" s="781"/>
      <c r="DI364" s="781"/>
      <c r="DJ364" s="864"/>
      <c r="DK364" s="867"/>
      <c r="DL364" s="874"/>
      <c r="DM364" s="874"/>
      <c r="DN364" s="784"/>
      <c r="DO364" s="784"/>
      <c r="DP364" s="825"/>
      <c r="DQ364" s="825"/>
      <c r="DR364" s="883"/>
      <c r="DS364" s="886"/>
      <c r="DT364" s="851"/>
      <c r="DU364" s="851"/>
      <c r="DV364" s="854"/>
      <c r="DW364" s="854"/>
      <c r="DX364" s="889"/>
      <c r="DY364" s="889"/>
      <c r="DZ364" s="892"/>
      <c r="EA364" s="892"/>
      <c r="EB364" s="754"/>
      <c r="EC364" s="754"/>
      <c r="ED364" s="901"/>
      <c r="EE364" s="901"/>
      <c r="EF364" s="908"/>
      <c r="EG364" s="911"/>
      <c r="EH364" s="864"/>
      <c r="EI364" s="867"/>
      <c r="EJ364" s="369"/>
      <c r="EK364" s="369"/>
      <c r="EL364" s="369"/>
      <c r="EM364" s="369"/>
      <c r="EN364" s="369"/>
      <c r="EO364" s="369"/>
      <c r="EP364" s="369"/>
      <c r="EQ364" s="369"/>
      <c r="ER364" s="369"/>
      <c r="ES364" s="369"/>
      <c r="ET364" s="369"/>
      <c r="EU364" s="369"/>
      <c r="EV364" s="369"/>
      <c r="EW364" s="369"/>
      <c r="EX364" s="369"/>
      <c r="EY364" s="369"/>
      <c r="EZ364" s="369"/>
      <c r="FA364" s="369"/>
      <c r="FB364" s="369"/>
      <c r="FC364" s="369"/>
      <c r="FD364" s="369"/>
      <c r="FE364" s="369"/>
      <c r="FF364" s="369"/>
      <c r="FG364" s="369"/>
      <c r="FH364" s="369"/>
      <c r="FI364" s="369"/>
      <c r="FJ364" s="369"/>
      <c r="FK364" s="369"/>
      <c r="FL364" s="369"/>
      <c r="FM364" s="369"/>
      <c r="FN364" s="369"/>
      <c r="FO364" s="369"/>
      <c r="FP364" s="369"/>
      <c r="FQ364" s="369"/>
      <c r="FR364" s="369"/>
      <c r="FS364" s="369"/>
      <c r="FT364" s="369"/>
      <c r="FU364" s="369"/>
      <c r="FV364" s="369"/>
      <c r="FW364" s="369"/>
      <c r="FX364" s="369"/>
      <c r="FY364" s="369"/>
      <c r="FZ364" s="369"/>
      <c r="GA364" s="369"/>
      <c r="GB364" s="369"/>
      <c r="GC364" s="369"/>
      <c r="GD364" s="369"/>
      <c r="GE364" s="369"/>
      <c r="GF364" s="369"/>
      <c r="GG364" s="369"/>
      <c r="GH364" s="369"/>
      <c r="GI364" s="369"/>
      <c r="GJ364" s="369"/>
      <c r="GK364" s="369"/>
      <c r="GL364" s="369"/>
      <c r="GM364" s="369"/>
      <c r="GN364" s="369"/>
      <c r="GO364" s="369"/>
      <c r="GP364" s="369"/>
      <c r="GQ364" s="369"/>
      <c r="GR364" s="369"/>
      <c r="GS364" s="369"/>
      <c r="GT364" s="369"/>
      <c r="GU364" s="369"/>
      <c r="GV364" s="369"/>
      <c r="GW364" s="369"/>
      <c r="GX364" s="369"/>
      <c r="GY364" s="369"/>
      <c r="GZ364" s="369"/>
      <c r="HA364" s="369"/>
      <c r="HB364" s="369"/>
      <c r="HC364" s="369"/>
      <c r="HD364" s="369"/>
      <c r="HE364" s="369"/>
      <c r="HF364" s="369"/>
      <c r="HG364" s="369"/>
      <c r="HH364" s="369"/>
      <c r="HI364" s="369"/>
      <c r="HJ364" s="369"/>
      <c r="HK364" s="369"/>
      <c r="HL364" s="369"/>
      <c r="HM364" s="369"/>
      <c r="HN364" s="369"/>
      <c r="HO364" s="369"/>
      <c r="HP364" s="369"/>
      <c r="HQ364" s="369"/>
      <c r="HR364" s="369"/>
      <c r="HS364" s="369"/>
      <c r="HT364" s="369"/>
      <c r="HU364" s="369"/>
      <c r="HV364" s="369"/>
      <c r="HW364" s="369"/>
      <c r="HX364" s="369"/>
      <c r="HY364" s="369"/>
      <c r="HZ364" s="369"/>
      <c r="IA364" s="369"/>
      <c r="IB364" s="369"/>
      <c r="IC364" s="369"/>
      <c r="ID364" s="369"/>
      <c r="IE364" s="369"/>
      <c r="IF364" s="369"/>
      <c r="IG364" s="369"/>
      <c r="IH364" s="369"/>
      <c r="II364" s="369"/>
      <c r="IJ364" s="369"/>
      <c r="IK364" s="369"/>
      <c r="IL364" s="369"/>
      <c r="IM364" s="369"/>
      <c r="IN364" s="369"/>
      <c r="IO364" s="369"/>
      <c r="IP364" s="369"/>
      <c r="IQ364" s="369"/>
      <c r="IR364" s="369"/>
      <c r="IS364" s="369"/>
      <c r="IT364" s="369"/>
      <c r="IU364" s="369"/>
      <c r="IV364" s="369"/>
      <c r="IW364" s="369"/>
      <c r="IX364" s="369"/>
      <c r="IY364" s="369"/>
      <c r="IZ364" s="369"/>
      <c r="JA364" s="369"/>
      <c r="JB364" s="369"/>
      <c r="JC364" s="369"/>
      <c r="JD364" s="369"/>
      <c r="JE364" s="369"/>
      <c r="JF364" s="369"/>
    </row>
    <row r="365" spans="1:266" s="365" customFormat="1" x14ac:dyDescent="0.3">
      <c r="A365" s="392"/>
      <c r="B365" s="545"/>
      <c r="C365" s="366"/>
      <c r="D365" s="376"/>
      <c r="E365" s="311"/>
      <c r="F365" s="311"/>
      <c r="G365" s="311"/>
      <c r="H365" s="363"/>
      <c r="I365" s="279"/>
      <c r="J365" s="307"/>
      <c r="K365" s="307"/>
      <c r="L365" s="400"/>
      <c r="M365" s="400"/>
      <c r="N365" s="303"/>
      <c r="O365" s="303"/>
      <c r="P365" s="171"/>
      <c r="Q365" s="171"/>
      <c r="R365" s="535"/>
      <c r="S365" s="535"/>
      <c r="T365" s="471"/>
      <c r="U365" s="471"/>
      <c r="V365" s="498"/>
      <c r="W365" s="498"/>
      <c r="X365" s="154"/>
      <c r="Y365" s="154"/>
      <c r="Z365" s="165"/>
      <c r="AA365" s="165"/>
      <c r="AB365" s="515"/>
      <c r="AC365" s="515"/>
      <c r="AD365" s="535"/>
      <c r="AE365" s="535"/>
      <c r="AF365" s="183"/>
      <c r="AG365" s="183"/>
      <c r="AH365" s="307"/>
      <c r="AI365" s="307"/>
      <c r="AJ365" s="40"/>
      <c r="AK365" s="40"/>
      <c r="AL365" s="571"/>
      <c r="AM365" s="571"/>
      <c r="AN365" s="316"/>
      <c r="AO365" s="316"/>
      <c r="AP365" s="279"/>
      <c r="AQ365" s="279"/>
      <c r="AR365" s="638"/>
      <c r="AS365" s="638"/>
      <c r="AT365" s="161"/>
      <c r="AU365" s="161"/>
      <c r="AV365" s="338"/>
      <c r="AW365" s="338"/>
      <c r="AX365" s="650"/>
      <c r="AY365" s="650"/>
      <c r="AZ365" s="289"/>
      <c r="BA365" s="289"/>
      <c r="BB365" s="171"/>
      <c r="BC365" s="171"/>
      <c r="BD365" s="279"/>
      <c r="BE365" s="279"/>
      <c r="BF365" s="154"/>
      <c r="BG365" s="154"/>
      <c r="BH365" s="703"/>
      <c r="BI365" s="703"/>
      <c r="BJ365" s="709"/>
      <c r="BK365" s="709"/>
      <c r="BL365" s="714"/>
      <c r="BM365" s="714"/>
      <c r="BN365" s="727"/>
      <c r="BO365" s="727"/>
      <c r="BP365" s="732"/>
      <c r="BQ365" s="732"/>
      <c r="BR365" s="737"/>
      <c r="BS365" s="737"/>
      <c r="BT365" s="742"/>
      <c r="BU365" s="742"/>
      <c r="BV365" s="754"/>
      <c r="BW365" s="754"/>
      <c r="BX365" s="757"/>
      <c r="BY365" s="757"/>
      <c r="BZ365" s="732"/>
      <c r="CA365" s="732"/>
      <c r="CB365" s="772"/>
      <c r="CC365" s="769"/>
      <c r="CD365" s="775"/>
      <c r="CE365" s="778"/>
      <c r="CF365" s="781"/>
      <c r="CG365" s="781"/>
      <c r="CH365" s="754"/>
      <c r="CI365" s="784"/>
      <c r="CJ365" s="814"/>
      <c r="CK365" s="817"/>
      <c r="CL365" s="825"/>
      <c r="CM365" s="825"/>
      <c r="CN365" s="781"/>
      <c r="CO365" s="781"/>
      <c r="CP365" s="769"/>
      <c r="CQ365" s="772"/>
      <c r="CR365" s="835"/>
      <c r="CS365" s="832"/>
      <c r="CT365" s="754"/>
      <c r="CU365" s="754"/>
      <c r="CV365" s="848"/>
      <c r="CW365" s="851"/>
      <c r="CX365" s="709"/>
      <c r="CY365" s="709"/>
      <c r="CZ365" s="854"/>
      <c r="DA365" s="854"/>
      <c r="DB365" s="857"/>
      <c r="DC365" s="857"/>
      <c r="DD365" s="709"/>
      <c r="DE365" s="709"/>
      <c r="DF365" s="784"/>
      <c r="DG365" s="784"/>
      <c r="DH365" s="781"/>
      <c r="DI365" s="781"/>
      <c r="DJ365" s="864"/>
      <c r="DK365" s="867"/>
      <c r="DL365" s="874"/>
      <c r="DM365" s="874"/>
      <c r="DN365" s="784"/>
      <c r="DO365" s="784"/>
      <c r="DP365" s="825"/>
      <c r="DQ365" s="825"/>
      <c r="DR365" s="883"/>
      <c r="DS365" s="886"/>
      <c r="DT365" s="851"/>
      <c r="DU365" s="851"/>
      <c r="DV365" s="854"/>
      <c r="DW365" s="854"/>
      <c r="DX365" s="889"/>
      <c r="DY365" s="889"/>
      <c r="DZ365" s="892"/>
      <c r="EA365" s="892"/>
      <c r="EB365" s="754"/>
      <c r="EC365" s="754"/>
      <c r="ED365" s="901"/>
      <c r="EE365" s="901"/>
      <c r="EF365" s="908"/>
      <c r="EG365" s="911"/>
      <c r="EH365" s="864"/>
      <c r="EI365" s="867"/>
      <c r="EJ365" s="369"/>
      <c r="EK365" s="369"/>
      <c r="EL365" s="369"/>
      <c r="EM365" s="369"/>
      <c r="EN365" s="369"/>
      <c r="EO365" s="369"/>
      <c r="EP365" s="369"/>
      <c r="EQ365" s="369"/>
      <c r="ER365" s="369"/>
      <c r="ES365" s="369"/>
      <c r="ET365" s="369"/>
      <c r="EU365" s="369"/>
      <c r="EV365" s="369"/>
      <c r="EW365" s="369"/>
      <c r="EX365" s="369"/>
      <c r="EY365" s="369"/>
      <c r="EZ365" s="369"/>
      <c r="FA365" s="369"/>
      <c r="FB365" s="369"/>
      <c r="FC365" s="369"/>
      <c r="FD365" s="369"/>
      <c r="FE365" s="369"/>
      <c r="FF365" s="369"/>
      <c r="FG365" s="369"/>
      <c r="FH365" s="369"/>
      <c r="FI365" s="369"/>
      <c r="FJ365" s="369"/>
      <c r="FK365" s="369"/>
      <c r="FL365" s="369"/>
      <c r="FM365" s="369"/>
      <c r="FN365" s="369"/>
      <c r="FO365" s="369"/>
      <c r="FP365" s="369"/>
      <c r="FQ365" s="369"/>
      <c r="FR365" s="369"/>
      <c r="FS365" s="369"/>
      <c r="FT365" s="369"/>
      <c r="FU365" s="369"/>
      <c r="FV365" s="369"/>
      <c r="FW365" s="369"/>
      <c r="FX365" s="369"/>
      <c r="FY365" s="369"/>
      <c r="FZ365" s="369"/>
      <c r="GA365" s="369"/>
      <c r="GB365" s="369"/>
      <c r="GC365" s="369"/>
      <c r="GD365" s="369"/>
      <c r="GE365" s="369"/>
      <c r="GF365" s="369"/>
      <c r="GG365" s="369"/>
      <c r="GH365" s="369"/>
      <c r="GI365" s="369"/>
      <c r="GJ365" s="369"/>
      <c r="GK365" s="369"/>
      <c r="GL365" s="369"/>
      <c r="GM365" s="369"/>
      <c r="GN365" s="369"/>
      <c r="GO365" s="369"/>
      <c r="GP365" s="369"/>
      <c r="GQ365" s="369"/>
      <c r="GR365" s="369"/>
      <c r="GS365" s="369"/>
      <c r="GT365" s="369"/>
      <c r="GU365" s="369"/>
      <c r="GV365" s="369"/>
      <c r="GW365" s="369"/>
      <c r="GX365" s="369"/>
      <c r="GY365" s="369"/>
      <c r="GZ365" s="369"/>
      <c r="HA365" s="369"/>
      <c r="HB365" s="369"/>
      <c r="HC365" s="369"/>
      <c r="HD365" s="369"/>
      <c r="HE365" s="369"/>
      <c r="HF365" s="369"/>
      <c r="HG365" s="369"/>
      <c r="HH365" s="369"/>
      <c r="HI365" s="369"/>
      <c r="HJ365" s="369"/>
      <c r="HK365" s="369"/>
      <c r="HL365" s="369"/>
      <c r="HM365" s="369"/>
      <c r="HN365" s="369"/>
      <c r="HO365" s="369"/>
      <c r="HP365" s="369"/>
      <c r="HQ365" s="369"/>
      <c r="HR365" s="369"/>
      <c r="HS365" s="369"/>
      <c r="HT365" s="369"/>
      <c r="HU365" s="369"/>
      <c r="HV365" s="369"/>
      <c r="HW365" s="369"/>
      <c r="HX365" s="369"/>
      <c r="HY365" s="369"/>
      <c r="HZ365" s="369"/>
      <c r="IA365" s="369"/>
      <c r="IB365" s="369"/>
      <c r="IC365" s="369"/>
      <c r="ID365" s="369"/>
      <c r="IE365" s="369"/>
      <c r="IF365" s="369"/>
      <c r="IG365" s="369"/>
      <c r="IH365" s="369"/>
      <c r="II365" s="369"/>
      <c r="IJ365" s="369"/>
      <c r="IK365" s="369"/>
      <c r="IL365" s="369"/>
      <c r="IM365" s="369"/>
      <c r="IN365" s="369"/>
      <c r="IO365" s="369"/>
      <c r="IP365" s="369"/>
      <c r="IQ365" s="369"/>
      <c r="IR365" s="369"/>
      <c r="IS365" s="369"/>
      <c r="IT365" s="369"/>
      <c r="IU365" s="369"/>
      <c r="IV365" s="369"/>
      <c r="IW365" s="369"/>
      <c r="IX365" s="369"/>
      <c r="IY365" s="369"/>
      <c r="IZ365" s="369"/>
      <c r="JA365" s="369"/>
      <c r="JB365" s="369"/>
      <c r="JC365" s="369"/>
      <c r="JD365" s="369"/>
      <c r="JE365" s="369"/>
      <c r="JF365" s="369"/>
    </row>
    <row r="366" spans="1:266" s="365" customFormat="1" x14ac:dyDescent="0.3">
      <c r="A366" s="392"/>
      <c r="B366" s="545"/>
      <c r="C366" s="366"/>
      <c r="D366" s="376"/>
      <c r="E366" s="311"/>
      <c r="F366" s="311"/>
      <c r="G366" s="311"/>
      <c r="H366" s="363"/>
      <c r="I366" s="279"/>
      <c r="J366" s="307"/>
      <c r="K366" s="307"/>
      <c r="L366" s="400"/>
      <c r="M366" s="400"/>
      <c r="N366" s="303"/>
      <c r="O366" s="303"/>
      <c r="P366" s="171"/>
      <c r="Q366" s="171"/>
      <c r="R366" s="535"/>
      <c r="S366" s="535"/>
      <c r="T366" s="471"/>
      <c r="U366" s="471"/>
      <c r="V366" s="498"/>
      <c r="W366" s="498"/>
      <c r="X366" s="154"/>
      <c r="Y366" s="154"/>
      <c r="Z366" s="165"/>
      <c r="AA366" s="165"/>
      <c r="AB366" s="515"/>
      <c r="AC366" s="515"/>
      <c r="AD366" s="535"/>
      <c r="AE366" s="535"/>
      <c r="AF366" s="183"/>
      <c r="AG366" s="183"/>
      <c r="AH366" s="307"/>
      <c r="AI366" s="307"/>
      <c r="AJ366" s="40"/>
      <c r="AK366" s="40"/>
      <c r="AL366" s="571"/>
      <c r="AM366" s="571"/>
      <c r="AN366" s="316"/>
      <c r="AO366" s="316"/>
      <c r="AP366" s="279"/>
      <c r="AQ366" s="279"/>
      <c r="AR366" s="638"/>
      <c r="AS366" s="638"/>
      <c r="AT366" s="161"/>
      <c r="AU366" s="161"/>
      <c r="AV366" s="338"/>
      <c r="AW366" s="338"/>
      <c r="AX366" s="650"/>
      <c r="AY366" s="650"/>
      <c r="AZ366" s="289"/>
      <c r="BA366" s="289"/>
      <c r="BB366" s="171"/>
      <c r="BC366" s="171"/>
      <c r="BD366" s="279"/>
      <c r="BE366" s="279"/>
      <c r="BF366" s="154"/>
      <c r="BG366" s="154"/>
      <c r="BH366" s="703"/>
      <c r="BI366" s="703"/>
      <c r="BJ366" s="709"/>
      <c r="BK366" s="709"/>
      <c r="BL366" s="714"/>
      <c r="BM366" s="714"/>
      <c r="BN366" s="727"/>
      <c r="BO366" s="727"/>
      <c r="BP366" s="732"/>
      <c r="BQ366" s="732"/>
      <c r="BR366" s="737"/>
      <c r="BS366" s="737"/>
      <c r="BT366" s="742"/>
      <c r="BU366" s="742"/>
      <c r="BV366" s="754"/>
      <c r="BW366" s="754"/>
      <c r="BX366" s="757"/>
      <c r="BY366" s="757"/>
      <c r="BZ366" s="732"/>
      <c r="CA366" s="732"/>
      <c r="CB366" s="772"/>
      <c r="CC366" s="769"/>
      <c r="CD366" s="775"/>
      <c r="CE366" s="778"/>
      <c r="CF366" s="781"/>
      <c r="CG366" s="781"/>
      <c r="CH366" s="754"/>
      <c r="CI366" s="784"/>
      <c r="CJ366" s="814"/>
      <c r="CK366" s="817"/>
      <c r="CL366" s="825"/>
      <c r="CM366" s="825"/>
      <c r="CN366" s="781"/>
      <c r="CO366" s="781"/>
      <c r="CP366" s="769"/>
      <c r="CQ366" s="772"/>
      <c r="CR366" s="835"/>
      <c r="CS366" s="832"/>
      <c r="CT366" s="754"/>
      <c r="CU366" s="754"/>
      <c r="CV366" s="848"/>
      <c r="CW366" s="851"/>
      <c r="CX366" s="709"/>
      <c r="CY366" s="709"/>
      <c r="CZ366" s="854"/>
      <c r="DA366" s="854"/>
      <c r="DB366" s="857"/>
      <c r="DC366" s="857"/>
      <c r="DD366" s="709"/>
      <c r="DE366" s="709"/>
      <c r="DF366" s="784"/>
      <c r="DG366" s="784"/>
      <c r="DH366" s="781"/>
      <c r="DI366" s="781"/>
      <c r="DJ366" s="864"/>
      <c r="DK366" s="867"/>
      <c r="DL366" s="874"/>
      <c r="DM366" s="874"/>
      <c r="DN366" s="784"/>
      <c r="DO366" s="784"/>
      <c r="DP366" s="825"/>
      <c r="DQ366" s="825"/>
      <c r="DR366" s="883"/>
      <c r="DS366" s="886"/>
      <c r="DT366" s="851"/>
      <c r="DU366" s="851"/>
      <c r="DV366" s="854"/>
      <c r="DW366" s="854"/>
      <c r="DX366" s="889"/>
      <c r="DY366" s="889"/>
      <c r="DZ366" s="892"/>
      <c r="EA366" s="892"/>
      <c r="EB366" s="754"/>
      <c r="EC366" s="754"/>
      <c r="ED366" s="901"/>
      <c r="EE366" s="901"/>
      <c r="EF366" s="908"/>
      <c r="EG366" s="911"/>
      <c r="EH366" s="864"/>
      <c r="EI366" s="867"/>
      <c r="EJ366" s="369"/>
      <c r="EK366" s="369"/>
      <c r="EL366" s="369"/>
      <c r="EM366" s="369"/>
      <c r="EN366" s="369"/>
      <c r="EO366" s="369"/>
      <c r="EP366" s="369"/>
      <c r="EQ366" s="369"/>
      <c r="ER366" s="369"/>
      <c r="ES366" s="369"/>
      <c r="ET366" s="369"/>
      <c r="EU366" s="369"/>
      <c r="EV366" s="369"/>
      <c r="EW366" s="369"/>
      <c r="EX366" s="369"/>
      <c r="EY366" s="369"/>
      <c r="EZ366" s="369"/>
      <c r="FA366" s="369"/>
      <c r="FB366" s="369"/>
      <c r="FC366" s="369"/>
      <c r="FD366" s="369"/>
      <c r="FE366" s="369"/>
      <c r="FF366" s="369"/>
      <c r="FG366" s="369"/>
      <c r="FH366" s="369"/>
      <c r="FI366" s="369"/>
      <c r="FJ366" s="369"/>
      <c r="FK366" s="369"/>
      <c r="FL366" s="369"/>
      <c r="FM366" s="369"/>
      <c r="FN366" s="369"/>
      <c r="FO366" s="369"/>
      <c r="FP366" s="369"/>
      <c r="FQ366" s="369"/>
      <c r="FR366" s="369"/>
      <c r="FS366" s="369"/>
      <c r="FT366" s="369"/>
      <c r="FU366" s="369"/>
      <c r="FV366" s="369"/>
      <c r="FW366" s="369"/>
      <c r="FX366" s="369"/>
      <c r="FY366" s="369"/>
      <c r="FZ366" s="369"/>
      <c r="GA366" s="369"/>
      <c r="GB366" s="369"/>
      <c r="GC366" s="369"/>
      <c r="GD366" s="369"/>
      <c r="GE366" s="369"/>
      <c r="GF366" s="369"/>
      <c r="GG366" s="369"/>
      <c r="GH366" s="369"/>
      <c r="GI366" s="369"/>
      <c r="GJ366" s="369"/>
      <c r="GK366" s="369"/>
      <c r="GL366" s="369"/>
      <c r="GM366" s="369"/>
      <c r="GN366" s="369"/>
      <c r="GO366" s="369"/>
      <c r="GP366" s="369"/>
      <c r="GQ366" s="369"/>
      <c r="GR366" s="369"/>
      <c r="GS366" s="369"/>
      <c r="GT366" s="369"/>
      <c r="GU366" s="369"/>
      <c r="GV366" s="369"/>
      <c r="GW366" s="369"/>
      <c r="GX366" s="369"/>
      <c r="GY366" s="369"/>
      <c r="GZ366" s="369"/>
      <c r="HA366" s="369"/>
      <c r="HB366" s="369"/>
      <c r="HC366" s="369"/>
      <c r="HD366" s="369"/>
      <c r="HE366" s="369"/>
      <c r="HF366" s="369"/>
      <c r="HG366" s="369"/>
      <c r="HH366" s="369"/>
      <c r="HI366" s="369"/>
      <c r="HJ366" s="369"/>
      <c r="HK366" s="369"/>
      <c r="HL366" s="369"/>
      <c r="HM366" s="369"/>
      <c r="HN366" s="369"/>
      <c r="HO366" s="369"/>
      <c r="HP366" s="369"/>
      <c r="HQ366" s="369"/>
      <c r="HR366" s="369"/>
      <c r="HS366" s="369"/>
      <c r="HT366" s="369"/>
      <c r="HU366" s="369"/>
      <c r="HV366" s="369"/>
      <c r="HW366" s="369"/>
      <c r="HX366" s="369"/>
      <c r="HY366" s="369"/>
      <c r="HZ366" s="369"/>
      <c r="IA366" s="369"/>
      <c r="IB366" s="369"/>
      <c r="IC366" s="369"/>
      <c r="ID366" s="369"/>
      <c r="IE366" s="369"/>
      <c r="IF366" s="369"/>
      <c r="IG366" s="369"/>
      <c r="IH366" s="369"/>
      <c r="II366" s="369"/>
      <c r="IJ366" s="369"/>
      <c r="IK366" s="369"/>
      <c r="IL366" s="369"/>
      <c r="IM366" s="369"/>
      <c r="IN366" s="369"/>
      <c r="IO366" s="369"/>
      <c r="IP366" s="369"/>
      <c r="IQ366" s="369"/>
      <c r="IR366" s="369"/>
      <c r="IS366" s="369"/>
      <c r="IT366" s="369"/>
      <c r="IU366" s="369"/>
      <c r="IV366" s="369"/>
      <c r="IW366" s="369"/>
      <c r="IX366" s="369"/>
      <c r="IY366" s="369"/>
      <c r="IZ366" s="369"/>
      <c r="JA366" s="369"/>
      <c r="JB366" s="369"/>
      <c r="JC366" s="369"/>
      <c r="JD366" s="369"/>
      <c r="JE366" s="369"/>
      <c r="JF366" s="369"/>
    </row>
    <row r="367" spans="1:266" s="365" customFormat="1" x14ac:dyDescent="0.3">
      <c r="A367" s="392"/>
      <c r="B367" s="545"/>
      <c r="C367" s="366"/>
      <c r="D367" s="376"/>
      <c r="E367" s="311"/>
      <c r="F367" s="311"/>
      <c r="G367" s="311"/>
      <c r="H367" s="363"/>
      <c r="I367" s="279"/>
      <c r="J367" s="307"/>
      <c r="K367" s="307"/>
      <c r="L367" s="400"/>
      <c r="M367" s="400"/>
      <c r="N367" s="303"/>
      <c r="O367" s="303"/>
      <c r="P367" s="171"/>
      <c r="Q367" s="171"/>
      <c r="R367" s="535"/>
      <c r="S367" s="535"/>
      <c r="T367" s="471"/>
      <c r="U367" s="471"/>
      <c r="V367" s="498"/>
      <c r="W367" s="498"/>
      <c r="X367" s="154"/>
      <c r="Y367" s="154"/>
      <c r="Z367" s="165"/>
      <c r="AA367" s="165"/>
      <c r="AB367" s="515"/>
      <c r="AC367" s="515"/>
      <c r="AD367" s="535"/>
      <c r="AE367" s="535"/>
      <c r="AF367" s="183"/>
      <c r="AG367" s="183"/>
      <c r="AH367" s="307"/>
      <c r="AI367" s="307"/>
      <c r="AJ367" s="40"/>
      <c r="AK367" s="40"/>
      <c r="AL367" s="571"/>
      <c r="AM367" s="571"/>
      <c r="AN367" s="316"/>
      <c r="AO367" s="316"/>
      <c r="AP367" s="279"/>
      <c r="AQ367" s="279"/>
      <c r="AR367" s="638"/>
      <c r="AS367" s="638"/>
      <c r="AT367" s="161"/>
      <c r="AU367" s="161"/>
      <c r="AV367" s="338"/>
      <c r="AW367" s="338"/>
      <c r="AX367" s="650"/>
      <c r="AY367" s="650"/>
      <c r="AZ367" s="289"/>
      <c r="BA367" s="289"/>
      <c r="BB367" s="171"/>
      <c r="BC367" s="171"/>
      <c r="BD367" s="279"/>
      <c r="BE367" s="279"/>
      <c r="BF367" s="154"/>
      <c r="BG367" s="154"/>
      <c r="BH367" s="703"/>
      <c r="BI367" s="703"/>
      <c r="BJ367" s="709"/>
      <c r="BK367" s="709"/>
      <c r="BL367" s="714"/>
      <c r="BM367" s="714"/>
      <c r="BN367" s="727"/>
      <c r="BO367" s="727"/>
      <c r="BP367" s="732"/>
      <c r="BQ367" s="732"/>
      <c r="BR367" s="737"/>
      <c r="BS367" s="737"/>
      <c r="BT367" s="742"/>
      <c r="BU367" s="742"/>
      <c r="BV367" s="754"/>
      <c r="BW367" s="754"/>
      <c r="BX367" s="757"/>
      <c r="BY367" s="757"/>
      <c r="BZ367" s="732"/>
      <c r="CA367" s="732"/>
      <c r="CB367" s="772"/>
      <c r="CC367" s="769"/>
      <c r="CD367" s="775"/>
      <c r="CE367" s="778"/>
      <c r="CF367" s="781"/>
      <c r="CG367" s="781"/>
      <c r="CH367" s="754"/>
      <c r="CI367" s="784"/>
      <c r="CJ367" s="814"/>
      <c r="CK367" s="817"/>
      <c r="CL367" s="825"/>
      <c r="CM367" s="825"/>
      <c r="CN367" s="781"/>
      <c r="CO367" s="781"/>
      <c r="CP367" s="769"/>
      <c r="CQ367" s="772"/>
      <c r="CR367" s="835"/>
      <c r="CS367" s="832"/>
      <c r="CT367" s="754"/>
      <c r="CU367" s="754"/>
      <c r="CV367" s="848"/>
      <c r="CW367" s="851"/>
      <c r="CX367" s="709"/>
      <c r="CY367" s="709"/>
      <c r="CZ367" s="854"/>
      <c r="DA367" s="854"/>
      <c r="DB367" s="857"/>
      <c r="DC367" s="857"/>
      <c r="DD367" s="709"/>
      <c r="DE367" s="709"/>
      <c r="DF367" s="784"/>
      <c r="DG367" s="784"/>
      <c r="DH367" s="781"/>
      <c r="DI367" s="781"/>
      <c r="DJ367" s="864"/>
      <c r="DK367" s="867"/>
      <c r="DL367" s="874"/>
      <c r="DM367" s="874"/>
      <c r="DN367" s="784"/>
      <c r="DO367" s="784"/>
      <c r="DP367" s="825"/>
      <c r="DQ367" s="825"/>
      <c r="DR367" s="883"/>
      <c r="DS367" s="886"/>
      <c r="DT367" s="851"/>
      <c r="DU367" s="851"/>
      <c r="DV367" s="854"/>
      <c r="DW367" s="854"/>
      <c r="DX367" s="889"/>
      <c r="DY367" s="889"/>
      <c r="DZ367" s="892"/>
      <c r="EA367" s="892"/>
      <c r="EB367" s="754"/>
      <c r="EC367" s="754"/>
      <c r="ED367" s="901"/>
      <c r="EE367" s="901"/>
      <c r="EF367" s="908"/>
      <c r="EG367" s="911"/>
      <c r="EH367" s="864"/>
      <c r="EI367" s="867"/>
      <c r="EJ367" s="369"/>
      <c r="EK367" s="369"/>
      <c r="EL367" s="369"/>
      <c r="EM367" s="369"/>
      <c r="EN367" s="369"/>
      <c r="EO367" s="369"/>
      <c r="EP367" s="369"/>
      <c r="EQ367" s="369"/>
      <c r="ER367" s="369"/>
      <c r="ES367" s="369"/>
      <c r="ET367" s="369"/>
      <c r="EU367" s="369"/>
      <c r="EV367" s="369"/>
      <c r="EW367" s="369"/>
      <c r="EX367" s="369"/>
      <c r="EY367" s="369"/>
      <c r="EZ367" s="369"/>
      <c r="FA367" s="369"/>
      <c r="FB367" s="369"/>
      <c r="FC367" s="369"/>
      <c r="FD367" s="369"/>
      <c r="FE367" s="369"/>
      <c r="FF367" s="369"/>
      <c r="FG367" s="369"/>
      <c r="FH367" s="369"/>
      <c r="FI367" s="369"/>
      <c r="FJ367" s="369"/>
      <c r="FK367" s="369"/>
      <c r="FL367" s="369"/>
      <c r="FM367" s="369"/>
      <c r="FN367" s="369"/>
      <c r="FO367" s="369"/>
      <c r="FP367" s="369"/>
      <c r="FQ367" s="369"/>
      <c r="FR367" s="369"/>
      <c r="FS367" s="369"/>
      <c r="FT367" s="369"/>
      <c r="FU367" s="369"/>
      <c r="FV367" s="369"/>
      <c r="FW367" s="369"/>
      <c r="FX367" s="369"/>
      <c r="FY367" s="369"/>
      <c r="FZ367" s="369"/>
      <c r="GA367" s="369"/>
      <c r="GB367" s="369"/>
      <c r="GC367" s="369"/>
      <c r="GD367" s="369"/>
      <c r="GE367" s="369"/>
      <c r="GF367" s="369"/>
      <c r="GG367" s="369"/>
      <c r="GH367" s="369"/>
      <c r="GI367" s="369"/>
      <c r="GJ367" s="369"/>
      <c r="GK367" s="369"/>
      <c r="GL367" s="369"/>
      <c r="GM367" s="369"/>
      <c r="GN367" s="369"/>
      <c r="GO367" s="369"/>
      <c r="GP367" s="369"/>
      <c r="GQ367" s="369"/>
      <c r="GR367" s="369"/>
      <c r="GS367" s="369"/>
      <c r="GT367" s="369"/>
      <c r="GU367" s="369"/>
      <c r="GV367" s="369"/>
      <c r="GW367" s="369"/>
      <c r="GX367" s="369"/>
      <c r="GY367" s="369"/>
      <c r="GZ367" s="369"/>
      <c r="HA367" s="369"/>
      <c r="HB367" s="369"/>
      <c r="HC367" s="369"/>
      <c r="HD367" s="369"/>
      <c r="HE367" s="369"/>
      <c r="HF367" s="369"/>
      <c r="HG367" s="369"/>
      <c r="HH367" s="369"/>
      <c r="HI367" s="369"/>
      <c r="HJ367" s="369"/>
      <c r="HK367" s="369"/>
      <c r="HL367" s="369"/>
      <c r="HM367" s="369"/>
      <c r="HN367" s="369"/>
      <c r="HO367" s="369"/>
      <c r="HP367" s="369"/>
      <c r="HQ367" s="369"/>
      <c r="HR367" s="369"/>
      <c r="HS367" s="369"/>
      <c r="HT367" s="369"/>
      <c r="HU367" s="369"/>
      <c r="HV367" s="369"/>
      <c r="HW367" s="369"/>
      <c r="HX367" s="369"/>
      <c r="HY367" s="369"/>
      <c r="HZ367" s="369"/>
      <c r="IA367" s="369"/>
      <c r="IB367" s="369"/>
      <c r="IC367" s="369"/>
      <c r="ID367" s="369"/>
      <c r="IE367" s="369"/>
      <c r="IF367" s="369"/>
      <c r="IG367" s="369"/>
      <c r="IH367" s="369"/>
      <c r="II367" s="369"/>
      <c r="IJ367" s="369"/>
      <c r="IK367" s="369"/>
      <c r="IL367" s="369"/>
      <c r="IM367" s="369"/>
      <c r="IN367" s="369"/>
      <c r="IO367" s="369"/>
      <c r="IP367" s="369"/>
      <c r="IQ367" s="369"/>
      <c r="IR367" s="369"/>
      <c r="IS367" s="369"/>
      <c r="IT367" s="369"/>
      <c r="IU367" s="369"/>
      <c r="IV367" s="369"/>
      <c r="IW367" s="369"/>
      <c r="IX367" s="369"/>
      <c r="IY367" s="369"/>
      <c r="IZ367" s="369"/>
      <c r="JA367" s="369"/>
      <c r="JB367" s="369"/>
      <c r="JC367" s="369"/>
      <c r="JD367" s="369"/>
      <c r="JE367" s="369"/>
      <c r="JF367" s="369"/>
    </row>
    <row r="368" spans="1:266" s="365" customFormat="1" x14ac:dyDescent="0.3">
      <c r="A368" s="392"/>
      <c r="B368" s="545"/>
      <c r="C368" s="366"/>
      <c r="D368" s="376"/>
      <c r="E368" s="311"/>
      <c r="F368" s="311"/>
      <c r="G368" s="311"/>
      <c r="H368" s="363"/>
      <c r="I368" s="279"/>
      <c r="J368" s="307"/>
      <c r="K368" s="307"/>
      <c r="L368" s="400"/>
      <c r="M368" s="400"/>
      <c r="N368" s="303"/>
      <c r="O368" s="303"/>
      <c r="P368" s="171"/>
      <c r="Q368" s="171"/>
      <c r="R368" s="535"/>
      <c r="S368" s="535"/>
      <c r="T368" s="471"/>
      <c r="U368" s="471"/>
      <c r="V368" s="498"/>
      <c r="W368" s="498"/>
      <c r="X368" s="154"/>
      <c r="Y368" s="154"/>
      <c r="Z368" s="165"/>
      <c r="AA368" s="165"/>
      <c r="AB368" s="515"/>
      <c r="AC368" s="515"/>
      <c r="AD368" s="535"/>
      <c r="AE368" s="535"/>
      <c r="AF368" s="183"/>
      <c r="AG368" s="183"/>
      <c r="AH368" s="307"/>
      <c r="AI368" s="307"/>
      <c r="AJ368" s="40"/>
      <c r="AK368" s="40"/>
      <c r="AL368" s="571"/>
      <c r="AM368" s="571"/>
      <c r="AN368" s="316"/>
      <c r="AO368" s="316"/>
      <c r="AP368" s="279"/>
      <c r="AQ368" s="279"/>
      <c r="AR368" s="638"/>
      <c r="AS368" s="638"/>
      <c r="AT368" s="161"/>
      <c r="AU368" s="161"/>
      <c r="AV368" s="338"/>
      <c r="AW368" s="338"/>
      <c r="AX368" s="650"/>
      <c r="AY368" s="650"/>
      <c r="AZ368" s="289"/>
      <c r="BA368" s="289"/>
      <c r="BB368" s="171"/>
      <c r="BC368" s="171"/>
      <c r="BD368" s="279"/>
      <c r="BE368" s="279"/>
      <c r="BF368" s="154"/>
      <c r="BG368" s="154"/>
      <c r="BH368" s="703"/>
      <c r="BI368" s="703"/>
      <c r="BJ368" s="709"/>
      <c r="BK368" s="709"/>
      <c r="BL368" s="714"/>
      <c r="BM368" s="714"/>
      <c r="BN368" s="727"/>
      <c r="BO368" s="727"/>
      <c r="BP368" s="732"/>
      <c r="BQ368" s="732"/>
      <c r="BR368" s="737"/>
      <c r="BS368" s="737"/>
      <c r="BT368" s="742"/>
      <c r="BU368" s="742"/>
      <c r="BV368" s="754"/>
      <c r="BW368" s="754"/>
      <c r="BX368" s="757"/>
      <c r="BY368" s="757"/>
      <c r="BZ368" s="732"/>
      <c r="CA368" s="732"/>
      <c r="CB368" s="772"/>
      <c r="CC368" s="769"/>
      <c r="CD368" s="775"/>
      <c r="CE368" s="778"/>
      <c r="CF368" s="781"/>
      <c r="CG368" s="781"/>
      <c r="CH368" s="754"/>
      <c r="CI368" s="784"/>
      <c r="CJ368" s="814"/>
      <c r="CK368" s="817"/>
      <c r="CL368" s="825"/>
      <c r="CM368" s="825"/>
      <c r="CN368" s="781"/>
      <c r="CO368" s="781"/>
      <c r="CP368" s="769"/>
      <c r="CQ368" s="772"/>
      <c r="CR368" s="835"/>
      <c r="CS368" s="832"/>
      <c r="CT368" s="754"/>
      <c r="CU368" s="754"/>
      <c r="CV368" s="848"/>
      <c r="CW368" s="851"/>
      <c r="CX368" s="709"/>
      <c r="CY368" s="709"/>
      <c r="CZ368" s="854"/>
      <c r="DA368" s="854"/>
      <c r="DB368" s="857"/>
      <c r="DC368" s="857"/>
      <c r="DD368" s="709"/>
      <c r="DE368" s="709"/>
      <c r="DF368" s="784"/>
      <c r="DG368" s="784"/>
      <c r="DH368" s="781"/>
      <c r="DI368" s="781"/>
      <c r="DJ368" s="864"/>
      <c r="DK368" s="867"/>
      <c r="DL368" s="874"/>
      <c r="DM368" s="874"/>
      <c r="DN368" s="784"/>
      <c r="DO368" s="784"/>
      <c r="DP368" s="825"/>
      <c r="DQ368" s="825"/>
      <c r="DR368" s="883"/>
      <c r="DS368" s="886"/>
      <c r="DT368" s="851"/>
      <c r="DU368" s="851"/>
      <c r="DV368" s="854"/>
      <c r="DW368" s="854"/>
      <c r="DX368" s="889"/>
      <c r="DY368" s="889"/>
      <c r="DZ368" s="892"/>
      <c r="EA368" s="892"/>
      <c r="EB368" s="754"/>
      <c r="EC368" s="754"/>
      <c r="ED368" s="901"/>
      <c r="EE368" s="901"/>
      <c r="EF368" s="908"/>
      <c r="EG368" s="911"/>
      <c r="EH368" s="864"/>
      <c r="EI368" s="867"/>
      <c r="EJ368" s="369"/>
      <c r="EK368" s="369"/>
      <c r="EL368" s="369"/>
      <c r="EM368" s="369"/>
      <c r="EN368" s="369"/>
      <c r="EO368" s="369"/>
      <c r="EP368" s="369"/>
      <c r="EQ368" s="369"/>
      <c r="ER368" s="369"/>
      <c r="ES368" s="369"/>
      <c r="ET368" s="369"/>
      <c r="EU368" s="369"/>
      <c r="EV368" s="369"/>
      <c r="EW368" s="369"/>
      <c r="EX368" s="369"/>
      <c r="EY368" s="369"/>
      <c r="EZ368" s="369"/>
      <c r="FA368" s="369"/>
      <c r="FB368" s="369"/>
      <c r="FC368" s="369"/>
      <c r="FD368" s="369"/>
      <c r="FE368" s="369"/>
      <c r="FF368" s="369"/>
      <c r="FG368" s="369"/>
      <c r="FH368" s="369"/>
      <c r="FI368" s="369"/>
      <c r="FJ368" s="369"/>
      <c r="FK368" s="369"/>
      <c r="FL368" s="369"/>
      <c r="FM368" s="369"/>
      <c r="FN368" s="369"/>
      <c r="FO368" s="369"/>
      <c r="FP368" s="369"/>
      <c r="FQ368" s="369"/>
      <c r="FR368" s="369"/>
      <c r="FS368" s="369"/>
      <c r="FT368" s="369"/>
      <c r="FU368" s="369"/>
      <c r="FV368" s="369"/>
      <c r="FW368" s="369"/>
      <c r="FX368" s="369"/>
      <c r="FY368" s="369"/>
      <c r="FZ368" s="369"/>
      <c r="GA368" s="369"/>
      <c r="GB368" s="369"/>
      <c r="GC368" s="369"/>
      <c r="GD368" s="369"/>
      <c r="GE368" s="369"/>
      <c r="GF368" s="369"/>
      <c r="GG368" s="369"/>
      <c r="GH368" s="369"/>
      <c r="GI368" s="369"/>
      <c r="GJ368" s="369"/>
      <c r="GK368" s="369"/>
      <c r="GL368" s="369"/>
      <c r="GM368" s="369"/>
      <c r="GN368" s="369"/>
      <c r="GO368" s="369"/>
      <c r="GP368" s="369"/>
      <c r="GQ368" s="369"/>
      <c r="GR368" s="369"/>
      <c r="GS368" s="369"/>
      <c r="GT368" s="369"/>
      <c r="GU368" s="369"/>
      <c r="GV368" s="369"/>
      <c r="GW368" s="369"/>
      <c r="GX368" s="369"/>
      <c r="GY368" s="369"/>
      <c r="GZ368" s="369"/>
      <c r="HA368" s="369"/>
      <c r="HB368" s="369"/>
      <c r="HC368" s="369"/>
      <c r="HD368" s="369"/>
      <c r="HE368" s="369"/>
      <c r="HF368" s="369"/>
      <c r="HG368" s="369"/>
      <c r="HH368" s="369"/>
      <c r="HI368" s="369"/>
      <c r="HJ368" s="369"/>
      <c r="HK368" s="369"/>
      <c r="HL368" s="369"/>
      <c r="HM368" s="369"/>
      <c r="HN368" s="369"/>
      <c r="HO368" s="369"/>
      <c r="HP368" s="369"/>
      <c r="HQ368" s="369"/>
      <c r="HR368" s="369"/>
      <c r="HS368" s="369"/>
      <c r="HT368" s="369"/>
      <c r="HU368" s="369"/>
      <c r="HV368" s="369"/>
      <c r="HW368" s="369"/>
      <c r="HX368" s="369"/>
      <c r="HY368" s="369"/>
      <c r="HZ368" s="369"/>
      <c r="IA368" s="369"/>
      <c r="IB368" s="369"/>
      <c r="IC368" s="369"/>
      <c r="ID368" s="369"/>
      <c r="IE368" s="369"/>
      <c r="IF368" s="369"/>
      <c r="IG368" s="369"/>
      <c r="IH368" s="369"/>
      <c r="II368" s="369"/>
      <c r="IJ368" s="369"/>
      <c r="IK368" s="369"/>
      <c r="IL368" s="369"/>
      <c r="IM368" s="369"/>
      <c r="IN368" s="369"/>
      <c r="IO368" s="369"/>
      <c r="IP368" s="369"/>
      <c r="IQ368" s="369"/>
      <c r="IR368" s="369"/>
      <c r="IS368" s="369"/>
      <c r="IT368" s="369"/>
      <c r="IU368" s="369"/>
      <c r="IV368" s="369"/>
      <c r="IW368" s="369"/>
      <c r="IX368" s="369"/>
      <c r="IY368" s="369"/>
      <c r="IZ368" s="369"/>
      <c r="JA368" s="369"/>
      <c r="JB368" s="369"/>
      <c r="JC368" s="369"/>
      <c r="JD368" s="369"/>
      <c r="JE368" s="369"/>
      <c r="JF368" s="369"/>
    </row>
    <row r="369" spans="1:266" s="365" customFormat="1" x14ac:dyDescent="0.3">
      <c r="A369" s="392"/>
      <c r="B369" s="545"/>
      <c r="C369" s="366"/>
      <c r="D369" s="376"/>
      <c r="E369" s="311"/>
      <c r="F369" s="311"/>
      <c r="G369" s="311"/>
      <c r="H369" s="363"/>
      <c r="I369" s="279"/>
      <c r="J369" s="307"/>
      <c r="K369" s="307"/>
      <c r="L369" s="400"/>
      <c r="M369" s="400"/>
      <c r="N369" s="303"/>
      <c r="O369" s="303"/>
      <c r="P369" s="171"/>
      <c r="Q369" s="171"/>
      <c r="R369" s="535"/>
      <c r="S369" s="535"/>
      <c r="T369" s="471"/>
      <c r="U369" s="471"/>
      <c r="V369" s="498"/>
      <c r="W369" s="498"/>
      <c r="X369" s="154"/>
      <c r="Y369" s="154"/>
      <c r="Z369" s="165"/>
      <c r="AA369" s="165"/>
      <c r="AB369" s="515"/>
      <c r="AC369" s="515"/>
      <c r="AD369" s="535"/>
      <c r="AE369" s="535"/>
      <c r="AF369" s="183"/>
      <c r="AG369" s="183"/>
      <c r="AH369" s="307"/>
      <c r="AI369" s="307"/>
      <c r="AJ369" s="40"/>
      <c r="AK369" s="40"/>
      <c r="AL369" s="571"/>
      <c r="AM369" s="571"/>
      <c r="AN369" s="316"/>
      <c r="AO369" s="316"/>
      <c r="AP369" s="279"/>
      <c r="AQ369" s="279"/>
      <c r="AR369" s="638"/>
      <c r="AS369" s="638"/>
      <c r="AT369" s="161"/>
      <c r="AU369" s="161"/>
      <c r="AV369" s="338"/>
      <c r="AW369" s="338"/>
      <c r="AX369" s="650"/>
      <c r="AY369" s="650"/>
      <c r="AZ369" s="289"/>
      <c r="BA369" s="289"/>
      <c r="BB369" s="171"/>
      <c r="BC369" s="171"/>
      <c r="BD369" s="279"/>
      <c r="BE369" s="279"/>
      <c r="BF369" s="154"/>
      <c r="BG369" s="154"/>
      <c r="BH369" s="703"/>
      <c r="BI369" s="703"/>
      <c r="BJ369" s="709"/>
      <c r="BK369" s="709"/>
      <c r="BL369" s="714"/>
      <c r="BM369" s="714"/>
      <c r="BN369" s="727"/>
      <c r="BO369" s="727"/>
      <c r="BP369" s="732"/>
      <c r="BQ369" s="732"/>
      <c r="BR369" s="737"/>
      <c r="BS369" s="737"/>
      <c r="BT369" s="742"/>
      <c r="BU369" s="742"/>
      <c r="BV369" s="754"/>
      <c r="BW369" s="754"/>
      <c r="BX369" s="757"/>
      <c r="BY369" s="757"/>
      <c r="BZ369" s="732"/>
      <c r="CA369" s="732"/>
      <c r="CB369" s="772"/>
      <c r="CC369" s="769"/>
      <c r="CD369" s="775"/>
      <c r="CE369" s="778"/>
      <c r="CF369" s="781"/>
      <c r="CG369" s="781"/>
      <c r="CH369" s="754"/>
      <c r="CI369" s="784"/>
      <c r="CJ369" s="814"/>
      <c r="CK369" s="817"/>
      <c r="CL369" s="825"/>
      <c r="CM369" s="825"/>
      <c r="CN369" s="781"/>
      <c r="CO369" s="781"/>
      <c r="CP369" s="769"/>
      <c r="CQ369" s="772"/>
      <c r="CR369" s="835"/>
      <c r="CS369" s="832"/>
      <c r="CT369" s="754"/>
      <c r="CU369" s="754"/>
      <c r="CV369" s="848"/>
      <c r="CW369" s="851"/>
      <c r="CX369" s="709"/>
      <c r="CY369" s="709"/>
      <c r="CZ369" s="854"/>
      <c r="DA369" s="854"/>
      <c r="DB369" s="857"/>
      <c r="DC369" s="857"/>
      <c r="DD369" s="709"/>
      <c r="DE369" s="709"/>
      <c r="DF369" s="784"/>
      <c r="DG369" s="784"/>
      <c r="DH369" s="781"/>
      <c r="DI369" s="781"/>
      <c r="DJ369" s="864"/>
      <c r="DK369" s="867"/>
      <c r="DL369" s="874"/>
      <c r="DM369" s="874"/>
      <c r="DN369" s="784"/>
      <c r="DO369" s="784"/>
      <c r="DP369" s="825"/>
      <c r="DQ369" s="825"/>
      <c r="DR369" s="883"/>
      <c r="DS369" s="886"/>
      <c r="DT369" s="851"/>
      <c r="DU369" s="851"/>
      <c r="DV369" s="854"/>
      <c r="DW369" s="854"/>
      <c r="DX369" s="889"/>
      <c r="DY369" s="889"/>
      <c r="DZ369" s="892"/>
      <c r="EA369" s="892"/>
      <c r="EB369" s="754"/>
      <c r="EC369" s="754"/>
      <c r="ED369" s="901"/>
      <c r="EE369" s="901"/>
      <c r="EF369" s="908"/>
      <c r="EG369" s="911"/>
      <c r="EH369" s="864"/>
      <c r="EI369" s="867"/>
      <c r="EJ369" s="369"/>
      <c r="EK369" s="369"/>
      <c r="EL369" s="369"/>
      <c r="EM369" s="369"/>
      <c r="EN369" s="369"/>
      <c r="EO369" s="369"/>
      <c r="EP369" s="369"/>
      <c r="EQ369" s="369"/>
      <c r="ER369" s="369"/>
      <c r="ES369" s="369"/>
      <c r="ET369" s="369"/>
      <c r="EU369" s="369"/>
      <c r="EV369" s="369"/>
      <c r="EW369" s="369"/>
      <c r="EX369" s="369"/>
      <c r="EY369" s="369"/>
      <c r="EZ369" s="369"/>
      <c r="FA369" s="369"/>
      <c r="FB369" s="369"/>
      <c r="FC369" s="369"/>
      <c r="FD369" s="369"/>
      <c r="FE369" s="369"/>
      <c r="FF369" s="369"/>
      <c r="FG369" s="369"/>
      <c r="FH369" s="369"/>
      <c r="FI369" s="369"/>
      <c r="FJ369" s="369"/>
      <c r="FK369" s="369"/>
      <c r="FL369" s="369"/>
      <c r="FM369" s="369"/>
      <c r="FN369" s="369"/>
      <c r="FO369" s="369"/>
      <c r="FP369" s="369"/>
      <c r="FQ369" s="369"/>
      <c r="FR369" s="369"/>
      <c r="FS369" s="369"/>
      <c r="FT369" s="369"/>
      <c r="FU369" s="369"/>
      <c r="FV369" s="369"/>
      <c r="FW369" s="369"/>
      <c r="FX369" s="369"/>
      <c r="FY369" s="369"/>
      <c r="FZ369" s="369"/>
      <c r="GA369" s="369"/>
      <c r="GB369" s="369"/>
      <c r="GC369" s="369"/>
      <c r="GD369" s="369"/>
      <c r="GE369" s="369"/>
      <c r="GF369" s="369"/>
      <c r="GG369" s="369"/>
      <c r="GH369" s="369"/>
      <c r="GI369" s="369"/>
      <c r="GJ369" s="369"/>
      <c r="GK369" s="369"/>
      <c r="GL369" s="369"/>
      <c r="GM369" s="369"/>
      <c r="GN369" s="369"/>
      <c r="GO369" s="369"/>
      <c r="GP369" s="369"/>
      <c r="GQ369" s="369"/>
      <c r="GR369" s="369"/>
      <c r="GS369" s="369"/>
      <c r="GT369" s="369"/>
      <c r="GU369" s="369"/>
      <c r="GV369" s="369"/>
      <c r="GW369" s="369"/>
      <c r="GX369" s="369"/>
      <c r="GY369" s="369"/>
      <c r="GZ369" s="369"/>
      <c r="HA369" s="369"/>
      <c r="HB369" s="369"/>
      <c r="HC369" s="369"/>
      <c r="HD369" s="369"/>
      <c r="HE369" s="369"/>
      <c r="HF369" s="369"/>
      <c r="HG369" s="369"/>
      <c r="HH369" s="369"/>
      <c r="HI369" s="369"/>
      <c r="HJ369" s="369"/>
      <c r="HK369" s="369"/>
      <c r="HL369" s="369"/>
      <c r="HM369" s="369"/>
      <c r="HN369" s="369"/>
      <c r="HO369" s="369"/>
      <c r="HP369" s="369"/>
      <c r="HQ369" s="369"/>
      <c r="HR369" s="369"/>
      <c r="HS369" s="369"/>
      <c r="HT369" s="369"/>
      <c r="HU369" s="369"/>
      <c r="HV369" s="369"/>
      <c r="HW369" s="369"/>
      <c r="HX369" s="369"/>
      <c r="HY369" s="369"/>
      <c r="HZ369" s="369"/>
      <c r="IA369" s="369"/>
      <c r="IB369" s="369"/>
      <c r="IC369" s="369"/>
      <c r="ID369" s="369"/>
      <c r="IE369" s="369"/>
      <c r="IF369" s="369"/>
      <c r="IG369" s="369"/>
      <c r="IH369" s="369"/>
      <c r="II369" s="369"/>
      <c r="IJ369" s="369"/>
      <c r="IK369" s="369"/>
      <c r="IL369" s="369"/>
      <c r="IM369" s="369"/>
      <c r="IN369" s="369"/>
      <c r="IO369" s="369"/>
      <c r="IP369" s="369"/>
      <c r="IQ369" s="369"/>
      <c r="IR369" s="369"/>
      <c r="IS369" s="369"/>
      <c r="IT369" s="369"/>
      <c r="IU369" s="369"/>
      <c r="IV369" s="369"/>
      <c r="IW369" s="369"/>
      <c r="IX369" s="369"/>
      <c r="IY369" s="369"/>
      <c r="IZ369" s="369"/>
      <c r="JA369" s="369"/>
      <c r="JB369" s="369"/>
      <c r="JC369" s="369"/>
      <c r="JD369" s="369"/>
      <c r="JE369" s="369"/>
      <c r="JF369" s="369"/>
    </row>
    <row r="370" spans="1:266" s="365" customFormat="1" x14ac:dyDescent="0.3">
      <c r="A370" s="392"/>
      <c r="B370" s="545"/>
      <c r="C370" s="366"/>
      <c r="D370" s="376"/>
      <c r="E370" s="311"/>
      <c r="F370" s="311"/>
      <c r="G370" s="311"/>
      <c r="H370" s="363"/>
      <c r="I370" s="279"/>
      <c r="J370" s="307"/>
      <c r="K370" s="307"/>
      <c r="L370" s="400"/>
      <c r="M370" s="400"/>
      <c r="N370" s="303"/>
      <c r="O370" s="303"/>
      <c r="P370" s="171"/>
      <c r="Q370" s="171"/>
      <c r="R370" s="535"/>
      <c r="S370" s="535"/>
      <c r="T370" s="471"/>
      <c r="U370" s="471"/>
      <c r="V370" s="498"/>
      <c r="W370" s="498"/>
      <c r="X370" s="154"/>
      <c r="Y370" s="154"/>
      <c r="Z370" s="165"/>
      <c r="AA370" s="165"/>
      <c r="AB370" s="515"/>
      <c r="AC370" s="515"/>
      <c r="AD370" s="535"/>
      <c r="AE370" s="535"/>
      <c r="AF370" s="183"/>
      <c r="AG370" s="183"/>
      <c r="AH370" s="307"/>
      <c r="AI370" s="307"/>
      <c r="AJ370" s="40"/>
      <c r="AK370" s="40"/>
      <c r="AL370" s="571"/>
      <c r="AM370" s="571"/>
      <c r="AN370" s="316"/>
      <c r="AO370" s="316"/>
      <c r="AP370" s="279"/>
      <c r="AQ370" s="279"/>
      <c r="AR370" s="638"/>
      <c r="AS370" s="638"/>
      <c r="AT370" s="161"/>
      <c r="AU370" s="161"/>
      <c r="AV370" s="338"/>
      <c r="AW370" s="338"/>
      <c r="AX370" s="650"/>
      <c r="AY370" s="650"/>
      <c r="AZ370" s="289"/>
      <c r="BA370" s="289"/>
      <c r="BB370" s="171"/>
      <c r="BC370" s="171"/>
      <c r="BD370" s="279"/>
      <c r="BE370" s="279"/>
      <c r="BF370" s="154"/>
      <c r="BG370" s="154"/>
      <c r="BH370" s="703"/>
      <c r="BI370" s="703"/>
      <c r="BJ370" s="709"/>
      <c r="BK370" s="709"/>
      <c r="BL370" s="714"/>
      <c r="BM370" s="714"/>
      <c r="BN370" s="727"/>
      <c r="BO370" s="727"/>
      <c r="BP370" s="732"/>
      <c r="BQ370" s="732"/>
      <c r="BR370" s="737"/>
      <c r="BS370" s="737"/>
      <c r="BT370" s="742"/>
      <c r="BU370" s="742"/>
      <c r="BV370" s="754"/>
      <c r="BW370" s="754"/>
      <c r="BX370" s="757"/>
      <c r="BY370" s="757"/>
      <c r="BZ370" s="732"/>
      <c r="CA370" s="732"/>
      <c r="CB370" s="772"/>
      <c r="CC370" s="769"/>
      <c r="CD370" s="775"/>
      <c r="CE370" s="778"/>
      <c r="CF370" s="781"/>
      <c r="CG370" s="781"/>
      <c r="CH370" s="754"/>
      <c r="CI370" s="784"/>
      <c r="CJ370" s="814"/>
      <c r="CK370" s="817"/>
      <c r="CL370" s="825"/>
      <c r="CM370" s="825"/>
      <c r="CN370" s="781"/>
      <c r="CO370" s="781"/>
      <c r="CP370" s="769"/>
      <c r="CQ370" s="772"/>
      <c r="CR370" s="835"/>
      <c r="CS370" s="832"/>
      <c r="CT370" s="754"/>
      <c r="CU370" s="754"/>
      <c r="CV370" s="848"/>
      <c r="CW370" s="851"/>
      <c r="CX370" s="709"/>
      <c r="CY370" s="709"/>
      <c r="CZ370" s="854"/>
      <c r="DA370" s="854"/>
      <c r="DB370" s="857"/>
      <c r="DC370" s="857"/>
      <c r="DD370" s="709"/>
      <c r="DE370" s="709"/>
      <c r="DF370" s="784"/>
      <c r="DG370" s="784"/>
      <c r="DH370" s="781"/>
      <c r="DI370" s="781"/>
      <c r="DJ370" s="864"/>
      <c r="DK370" s="867"/>
      <c r="DL370" s="874"/>
      <c r="DM370" s="874"/>
      <c r="DN370" s="784"/>
      <c r="DO370" s="784"/>
      <c r="DP370" s="825"/>
      <c r="DQ370" s="825"/>
      <c r="DR370" s="883"/>
      <c r="DS370" s="886"/>
      <c r="DT370" s="851"/>
      <c r="DU370" s="851"/>
      <c r="DV370" s="854"/>
      <c r="DW370" s="854"/>
      <c r="DX370" s="889"/>
      <c r="DY370" s="889"/>
      <c r="DZ370" s="892"/>
      <c r="EA370" s="892"/>
      <c r="EB370" s="754"/>
      <c r="EC370" s="754"/>
      <c r="ED370" s="901"/>
      <c r="EE370" s="901"/>
      <c r="EF370" s="908"/>
      <c r="EG370" s="911"/>
      <c r="EH370" s="864"/>
      <c r="EI370" s="867"/>
      <c r="EJ370" s="369"/>
      <c r="EK370" s="369"/>
      <c r="EL370" s="369"/>
      <c r="EM370" s="369"/>
      <c r="EN370" s="369"/>
      <c r="EO370" s="369"/>
      <c r="EP370" s="369"/>
      <c r="EQ370" s="369"/>
      <c r="ER370" s="369"/>
      <c r="ES370" s="369"/>
      <c r="ET370" s="369"/>
      <c r="EU370" s="369"/>
      <c r="EV370" s="369"/>
      <c r="EW370" s="369"/>
      <c r="EX370" s="369"/>
      <c r="EY370" s="369"/>
      <c r="EZ370" s="369"/>
      <c r="FA370" s="369"/>
      <c r="FB370" s="369"/>
      <c r="FC370" s="369"/>
      <c r="FD370" s="369"/>
      <c r="FE370" s="369"/>
      <c r="FF370" s="369"/>
      <c r="FG370" s="369"/>
      <c r="FH370" s="369"/>
      <c r="FI370" s="369"/>
      <c r="FJ370" s="369"/>
      <c r="FK370" s="369"/>
      <c r="FL370" s="369"/>
      <c r="FM370" s="369"/>
      <c r="FN370" s="369"/>
      <c r="FO370" s="369"/>
      <c r="FP370" s="369"/>
      <c r="FQ370" s="369"/>
      <c r="FR370" s="369"/>
      <c r="FS370" s="369"/>
      <c r="FT370" s="369"/>
      <c r="FU370" s="369"/>
      <c r="FV370" s="369"/>
      <c r="FW370" s="369"/>
      <c r="FX370" s="369"/>
      <c r="FY370" s="369"/>
      <c r="FZ370" s="369"/>
      <c r="GA370" s="369"/>
      <c r="GB370" s="369"/>
      <c r="GC370" s="369"/>
      <c r="GD370" s="369"/>
      <c r="GE370" s="369"/>
      <c r="GF370" s="369"/>
      <c r="GG370" s="369"/>
      <c r="GH370" s="369"/>
      <c r="GI370" s="369"/>
      <c r="GJ370" s="369"/>
      <c r="GK370" s="369"/>
      <c r="GL370" s="369"/>
      <c r="GM370" s="369"/>
      <c r="GN370" s="369"/>
      <c r="GO370" s="369"/>
      <c r="GP370" s="369"/>
      <c r="GQ370" s="369"/>
      <c r="GR370" s="369"/>
      <c r="GS370" s="369"/>
      <c r="GT370" s="369"/>
      <c r="GU370" s="369"/>
      <c r="GV370" s="369"/>
      <c r="GW370" s="369"/>
      <c r="GX370" s="369"/>
      <c r="GY370" s="369"/>
      <c r="GZ370" s="369"/>
      <c r="HA370" s="369"/>
      <c r="HB370" s="369"/>
      <c r="HC370" s="369"/>
      <c r="HD370" s="369"/>
      <c r="HE370" s="369"/>
      <c r="HF370" s="369"/>
      <c r="HG370" s="369"/>
      <c r="HH370" s="369"/>
      <c r="HI370" s="369"/>
      <c r="HJ370" s="369"/>
      <c r="HK370" s="369"/>
      <c r="HL370" s="369"/>
      <c r="HM370" s="369"/>
      <c r="HN370" s="369"/>
      <c r="HO370" s="369"/>
      <c r="HP370" s="369"/>
      <c r="HQ370" s="369"/>
      <c r="HR370" s="369"/>
      <c r="HS370" s="369"/>
      <c r="HT370" s="369"/>
      <c r="HU370" s="369"/>
      <c r="HV370" s="369"/>
      <c r="HW370" s="369"/>
      <c r="HX370" s="369"/>
      <c r="HY370" s="369"/>
      <c r="HZ370" s="369"/>
      <c r="IA370" s="369"/>
      <c r="IB370" s="369"/>
      <c r="IC370" s="369"/>
      <c r="ID370" s="369"/>
      <c r="IE370" s="369"/>
      <c r="IF370" s="369"/>
      <c r="IG370" s="369"/>
      <c r="IH370" s="369"/>
      <c r="II370" s="369"/>
      <c r="IJ370" s="369"/>
      <c r="IK370" s="369"/>
      <c r="IL370" s="369"/>
      <c r="IM370" s="369"/>
      <c r="IN370" s="369"/>
      <c r="IO370" s="369"/>
      <c r="IP370" s="369"/>
      <c r="IQ370" s="369"/>
      <c r="IR370" s="369"/>
      <c r="IS370" s="369"/>
      <c r="IT370" s="369"/>
      <c r="IU370" s="369"/>
      <c r="IV370" s="369"/>
      <c r="IW370" s="369"/>
      <c r="IX370" s="369"/>
      <c r="IY370" s="369"/>
      <c r="IZ370" s="369"/>
      <c r="JA370" s="369"/>
      <c r="JB370" s="369"/>
      <c r="JC370" s="369"/>
      <c r="JD370" s="369"/>
      <c r="JE370" s="369"/>
      <c r="JF370" s="369"/>
    </row>
    <row r="371" spans="1:266" s="365" customFormat="1" x14ac:dyDescent="0.3">
      <c r="A371" s="392"/>
      <c r="B371" s="545"/>
      <c r="C371" s="366"/>
      <c r="D371" s="376"/>
      <c r="E371" s="311"/>
      <c r="F371" s="311"/>
      <c r="G371" s="311"/>
      <c r="H371" s="363"/>
      <c r="I371" s="279"/>
      <c r="J371" s="307"/>
      <c r="K371" s="307"/>
      <c r="L371" s="400"/>
      <c r="M371" s="400"/>
      <c r="N371" s="303"/>
      <c r="O371" s="303"/>
      <c r="P371" s="171"/>
      <c r="Q371" s="171"/>
      <c r="R371" s="535"/>
      <c r="S371" s="535"/>
      <c r="T371" s="471"/>
      <c r="U371" s="471"/>
      <c r="V371" s="498"/>
      <c r="W371" s="498"/>
      <c r="X371" s="154"/>
      <c r="Y371" s="154"/>
      <c r="Z371" s="165"/>
      <c r="AA371" s="165"/>
      <c r="AB371" s="515"/>
      <c r="AC371" s="515"/>
      <c r="AD371" s="535"/>
      <c r="AE371" s="535"/>
      <c r="AF371" s="183"/>
      <c r="AG371" s="183"/>
      <c r="AH371" s="307"/>
      <c r="AI371" s="307"/>
      <c r="AJ371" s="40"/>
      <c r="AK371" s="40"/>
      <c r="AL371" s="571"/>
      <c r="AM371" s="571"/>
      <c r="AN371" s="316"/>
      <c r="AO371" s="316"/>
      <c r="AP371" s="279"/>
      <c r="AQ371" s="279"/>
      <c r="AR371" s="638"/>
      <c r="AS371" s="638"/>
      <c r="AT371" s="161"/>
      <c r="AU371" s="161"/>
      <c r="AV371" s="338"/>
      <c r="AW371" s="338"/>
      <c r="AX371" s="650"/>
      <c r="AY371" s="650"/>
      <c r="AZ371" s="289"/>
      <c r="BA371" s="289"/>
      <c r="BB371" s="171"/>
      <c r="BC371" s="171"/>
      <c r="BD371" s="279"/>
      <c r="BE371" s="279"/>
      <c r="BF371" s="154"/>
      <c r="BG371" s="154"/>
      <c r="BH371" s="703"/>
      <c r="BI371" s="703"/>
      <c r="BJ371" s="709"/>
      <c r="BK371" s="709"/>
      <c r="BL371" s="714"/>
      <c r="BM371" s="714"/>
      <c r="BN371" s="727"/>
      <c r="BO371" s="727"/>
      <c r="BP371" s="732"/>
      <c r="BQ371" s="732"/>
      <c r="BR371" s="737"/>
      <c r="BS371" s="737"/>
      <c r="BT371" s="742"/>
      <c r="BU371" s="742"/>
      <c r="BV371" s="754"/>
      <c r="BW371" s="754"/>
      <c r="BX371" s="757"/>
      <c r="BY371" s="757"/>
      <c r="BZ371" s="732"/>
      <c r="CA371" s="732"/>
      <c r="CB371" s="772"/>
      <c r="CC371" s="769"/>
      <c r="CD371" s="775"/>
      <c r="CE371" s="778"/>
      <c r="CF371" s="781"/>
      <c r="CG371" s="781"/>
      <c r="CH371" s="754"/>
      <c r="CI371" s="784"/>
      <c r="CJ371" s="814"/>
      <c r="CK371" s="817"/>
      <c r="CL371" s="825"/>
      <c r="CM371" s="825"/>
      <c r="CN371" s="781"/>
      <c r="CO371" s="781"/>
      <c r="CP371" s="769"/>
      <c r="CQ371" s="772"/>
      <c r="CR371" s="835"/>
      <c r="CS371" s="832"/>
      <c r="CT371" s="754"/>
      <c r="CU371" s="754"/>
      <c r="CV371" s="848"/>
      <c r="CW371" s="851"/>
      <c r="CX371" s="709"/>
      <c r="CY371" s="709"/>
      <c r="CZ371" s="854"/>
      <c r="DA371" s="854"/>
      <c r="DB371" s="857"/>
      <c r="DC371" s="857"/>
      <c r="DD371" s="709"/>
      <c r="DE371" s="709"/>
      <c r="DF371" s="784"/>
      <c r="DG371" s="784"/>
      <c r="DH371" s="781"/>
      <c r="DI371" s="781"/>
      <c r="DJ371" s="864"/>
      <c r="DK371" s="867"/>
      <c r="DL371" s="874"/>
      <c r="DM371" s="874"/>
      <c r="DN371" s="784"/>
      <c r="DO371" s="784"/>
      <c r="DP371" s="825"/>
      <c r="DQ371" s="825"/>
      <c r="DR371" s="883"/>
      <c r="DS371" s="886"/>
      <c r="DT371" s="851"/>
      <c r="DU371" s="851"/>
      <c r="DV371" s="854"/>
      <c r="DW371" s="854"/>
      <c r="DX371" s="889"/>
      <c r="DY371" s="889"/>
      <c r="DZ371" s="892"/>
      <c r="EA371" s="892"/>
      <c r="EB371" s="754"/>
      <c r="EC371" s="754"/>
      <c r="ED371" s="901"/>
      <c r="EE371" s="901"/>
      <c r="EF371" s="908"/>
      <c r="EG371" s="911"/>
      <c r="EH371" s="864"/>
      <c r="EI371" s="867"/>
      <c r="EJ371" s="369"/>
      <c r="EK371" s="369"/>
      <c r="EL371" s="369"/>
      <c r="EM371" s="369"/>
      <c r="EN371" s="369"/>
      <c r="EO371" s="369"/>
      <c r="EP371" s="369"/>
      <c r="EQ371" s="369"/>
      <c r="ER371" s="369"/>
      <c r="ES371" s="369"/>
      <c r="ET371" s="369"/>
      <c r="EU371" s="369"/>
      <c r="EV371" s="369"/>
      <c r="EW371" s="369"/>
      <c r="EX371" s="369"/>
      <c r="EY371" s="369"/>
      <c r="EZ371" s="369"/>
      <c r="FA371" s="369"/>
      <c r="FB371" s="369"/>
      <c r="FC371" s="369"/>
      <c r="FD371" s="369"/>
      <c r="FE371" s="369"/>
      <c r="FF371" s="369"/>
      <c r="FG371" s="369"/>
      <c r="FH371" s="369"/>
      <c r="FI371" s="369"/>
      <c r="FJ371" s="369"/>
      <c r="FK371" s="369"/>
      <c r="FL371" s="369"/>
      <c r="FM371" s="369"/>
      <c r="FN371" s="369"/>
      <c r="FO371" s="369"/>
      <c r="FP371" s="369"/>
      <c r="FQ371" s="369"/>
      <c r="FR371" s="369"/>
      <c r="FS371" s="369"/>
      <c r="FT371" s="369"/>
      <c r="FU371" s="369"/>
      <c r="FV371" s="369"/>
      <c r="FW371" s="369"/>
      <c r="FX371" s="369"/>
      <c r="FY371" s="369"/>
      <c r="FZ371" s="369"/>
      <c r="GA371" s="369"/>
      <c r="GB371" s="369"/>
      <c r="GC371" s="369"/>
      <c r="GD371" s="369"/>
      <c r="GE371" s="369"/>
      <c r="GF371" s="369"/>
      <c r="GG371" s="369"/>
      <c r="GH371" s="369"/>
      <c r="GI371" s="369"/>
      <c r="GJ371" s="369"/>
      <c r="GK371" s="369"/>
      <c r="GL371" s="369"/>
      <c r="GM371" s="369"/>
      <c r="GN371" s="369"/>
      <c r="GO371" s="369"/>
      <c r="GP371" s="369"/>
      <c r="GQ371" s="369"/>
      <c r="GR371" s="369"/>
      <c r="GS371" s="369"/>
      <c r="GT371" s="369"/>
      <c r="GU371" s="369"/>
      <c r="GV371" s="369"/>
      <c r="GW371" s="369"/>
      <c r="GX371" s="369"/>
      <c r="GY371" s="369"/>
      <c r="GZ371" s="369"/>
      <c r="HA371" s="369"/>
      <c r="HB371" s="369"/>
      <c r="HC371" s="369"/>
      <c r="HD371" s="369"/>
      <c r="HE371" s="369"/>
      <c r="HF371" s="369"/>
      <c r="HG371" s="369"/>
      <c r="HH371" s="369"/>
      <c r="HI371" s="369"/>
      <c r="HJ371" s="369"/>
      <c r="HK371" s="369"/>
      <c r="HL371" s="369"/>
      <c r="HM371" s="369"/>
      <c r="HN371" s="369"/>
      <c r="HO371" s="369"/>
      <c r="HP371" s="369"/>
      <c r="HQ371" s="369"/>
      <c r="HR371" s="369"/>
      <c r="HS371" s="369"/>
      <c r="HT371" s="369"/>
      <c r="HU371" s="369"/>
      <c r="HV371" s="369"/>
      <c r="HW371" s="369"/>
      <c r="HX371" s="369"/>
      <c r="HY371" s="369"/>
      <c r="HZ371" s="369"/>
      <c r="IA371" s="369"/>
      <c r="IB371" s="369"/>
      <c r="IC371" s="369"/>
      <c r="ID371" s="369"/>
      <c r="IE371" s="369"/>
      <c r="IF371" s="369"/>
      <c r="IG371" s="369"/>
      <c r="IH371" s="369"/>
      <c r="II371" s="369"/>
      <c r="IJ371" s="369"/>
      <c r="IK371" s="369"/>
      <c r="IL371" s="369"/>
      <c r="IM371" s="369"/>
      <c r="IN371" s="369"/>
      <c r="IO371" s="369"/>
      <c r="IP371" s="369"/>
      <c r="IQ371" s="369"/>
      <c r="IR371" s="369"/>
      <c r="IS371" s="369"/>
      <c r="IT371" s="369"/>
      <c r="IU371" s="369"/>
      <c r="IV371" s="369"/>
      <c r="IW371" s="369"/>
      <c r="IX371" s="369"/>
      <c r="IY371" s="369"/>
      <c r="IZ371" s="369"/>
      <c r="JA371" s="369"/>
      <c r="JB371" s="369"/>
      <c r="JC371" s="369"/>
      <c r="JD371" s="369"/>
      <c r="JE371" s="369"/>
      <c r="JF371" s="369"/>
    </row>
    <row r="372" spans="1:266" s="365" customFormat="1" x14ac:dyDescent="0.3">
      <c r="A372" s="392"/>
      <c r="B372" s="545"/>
      <c r="C372" s="366"/>
      <c r="D372" s="376"/>
      <c r="E372" s="311"/>
      <c r="F372" s="311"/>
      <c r="G372" s="311"/>
      <c r="H372" s="363"/>
      <c r="I372" s="279"/>
      <c r="J372" s="307"/>
      <c r="K372" s="307"/>
      <c r="L372" s="400"/>
      <c r="M372" s="400"/>
      <c r="N372" s="303"/>
      <c r="O372" s="303"/>
      <c r="P372" s="171"/>
      <c r="Q372" s="171"/>
      <c r="R372" s="535"/>
      <c r="S372" s="535"/>
      <c r="T372" s="471"/>
      <c r="U372" s="471"/>
      <c r="V372" s="498"/>
      <c r="W372" s="498"/>
      <c r="X372" s="154"/>
      <c r="Y372" s="154"/>
      <c r="Z372" s="165"/>
      <c r="AA372" s="165"/>
      <c r="AB372" s="515"/>
      <c r="AC372" s="515"/>
      <c r="AD372" s="535"/>
      <c r="AE372" s="535"/>
      <c r="AF372" s="183"/>
      <c r="AG372" s="183"/>
      <c r="AH372" s="307"/>
      <c r="AI372" s="307"/>
      <c r="AJ372" s="40"/>
      <c r="AK372" s="40"/>
      <c r="AL372" s="571"/>
      <c r="AM372" s="571"/>
      <c r="AN372" s="316"/>
      <c r="AO372" s="316"/>
      <c r="AP372" s="279"/>
      <c r="AQ372" s="279"/>
      <c r="AR372" s="638"/>
      <c r="AS372" s="638"/>
      <c r="AT372" s="161"/>
      <c r="AU372" s="161"/>
      <c r="AV372" s="338"/>
      <c r="AW372" s="338"/>
      <c r="AX372" s="650"/>
      <c r="AY372" s="650"/>
      <c r="AZ372" s="289"/>
      <c r="BA372" s="289"/>
      <c r="BB372" s="171"/>
      <c r="BC372" s="171"/>
      <c r="BD372" s="279"/>
      <c r="BE372" s="279"/>
      <c r="BF372" s="154"/>
      <c r="BG372" s="154"/>
      <c r="BH372" s="703"/>
      <c r="BI372" s="703"/>
      <c r="BJ372" s="709"/>
      <c r="BK372" s="709"/>
      <c r="BL372" s="714"/>
      <c r="BM372" s="714"/>
      <c r="BN372" s="727"/>
      <c r="BO372" s="727"/>
      <c r="BP372" s="732"/>
      <c r="BQ372" s="732"/>
      <c r="BR372" s="737"/>
      <c r="BS372" s="737"/>
      <c r="BT372" s="742"/>
      <c r="BU372" s="742"/>
      <c r="BV372" s="754"/>
      <c r="BW372" s="754"/>
      <c r="BX372" s="757"/>
      <c r="BY372" s="757"/>
      <c r="BZ372" s="732"/>
      <c r="CA372" s="732"/>
      <c r="CB372" s="772"/>
      <c r="CC372" s="769"/>
      <c r="CD372" s="775"/>
      <c r="CE372" s="778"/>
      <c r="CF372" s="781"/>
      <c r="CG372" s="781"/>
      <c r="CH372" s="754"/>
      <c r="CI372" s="784"/>
      <c r="CJ372" s="814"/>
      <c r="CK372" s="817"/>
      <c r="CL372" s="825"/>
      <c r="CM372" s="825"/>
      <c r="CN372" s="781"/>
      <c r="CO372" s="781"/>
      <c r="CP372" s="769"/>
      <c r="CQ372" s="772"/>
      <c r="CR372" s="835"/>
      <c r="CS372" s="832"/>
      <c r="CT372" s="754"/>
      <c r="CU372" s="754"/>
      <c r="CV372" s="848"/>
      <c r="CW372" s="851"/>
      <c r="CX372" s="709"/>
      <c r="CY372" s="709"/>
      <c r="CZ372" s="854"/>
      <c r="DA372" s="854"/>
      <c r="DB372" s="857"/>
      <c r="DC372" s="857"/>
      <c r="DD372" s="709"/>
      <c r="DE372" s="709"/>
      <c r="DF372" s="784"/>
      <c r="DG372" s="784"/>
      <c r="DH372" s="781"/>
      <c r="DI372" s="781"/>
      <c r="DJ372" s="864"/>
      <c r="DK372" s="867"/>
      <c r="DL372" s="874"/>
      <c r="DM372" s="874"/>
      <c r="DN372" s="784"/>
      <c r="DO372" s="784"/>
      <c r="DP372" s="825"/>
      <c r="DQ372" s="825"/>
      <c r="DR372" s="883"/>
      <c r="DS372" s="886"/>
      <c r="DT372" s="851"/>
      <c r="DU372" s="851"/>
      <c r="DV372" s="854"/>
      <c r="DW372" s="854"/>
      <c r="DX372" s="889"/>
      <c r="DY372" s="889"/>
      <c r="DZ372" s="892"/>
      <c r="EA372" s="892"/>
      <c r="EB372" s="754"/>
      <c r="EC372" s="754"/>
      <c r="ED372" s="901"/>
      <c r="EE372" s="901"/>
      <c r="EF372" s="908"/>
      <c r="EG372" s="911"/>
      <c r="EH372" s="864"/>
      <c r="EI372" s="867"/>
      <c r="EJ372" s="369"/>
      <c r="EK372" s="369"/>
      <c r="EL372" s="369"/>
      <c r="EM372" s="369"/>
      <c r="EN372" s="369"/>
      <c r="EO372" s="369"/>
      <c r="EP372" s="369"/>
      <c r="EQ372" s="369"/>
      <c r="ER372" s="369"/>
      <c r="ES372" s="369"/>
      <c r="ET372" s="369"/>
      <c r="EU372" s="369"/>
      <c r="EV372" s="369"/>
      <c r="EW372" s="369"/>
      <c r="EX372" s="369"/>
      <c r="EY372" s="369"/>
      <c r="EZ372" s="369"/>
      <c r="FA372" s="369"/>
      <c r="FB372" s="369"/>
      <c r="FC372" s="369"/>
      <c r="FD372" s="369"/>
      <c r="FE372" s="369"/>
      <c r="FF372" s="369"/>
      <c r="FG372" s="369"/>
      <c r="FH372" s="369"/>
      <c r="FI372" s="369"/>
      <c r="FJ372" s="369"/>
      <c r="FK372" s="369"/>
      <c r="FL372" s="369"/>
      <c r="FM372" s="369"/>
      <c r="FN372" s="369"/>
      <c r="FO372" s="369"/>
      <c r="FP372" s="369"/>
      <c r="FQ372" s="369"/>
      <c r="FR372" s="369"/>
      <c r="FS372" s="369"/>
      <c r="FT372" s="369"/>
      <c r="FU372" s="369"/>
      <c r="FV372" s="369"/>
      <c r="FW372" s="369"/>
      <c r="FX372" s="369"/>
      <c r="FY372" s="369"/>
      <c r="FZ372" s="369"/>
      <c r="GA372" s="369"/>
      <c r="GB372" s="369"/>
      <c r="GC372" s="369"/>
      <c r="GD372" s="369"/>
      <c r="GE372" s="369"/>
      <c r="GF372" s="369"/>
      <c r="GG372" s="369"/>
      <c r="GH372" s="369"/>
      <c r="GI372" s="369"/>
      <c r="GJ372" s="369"/>
      <c r="GK372" s="369"/>
      <c r="GL372" s="369"/>
      <c r="GM372" s="369"/>
      <c r="GN372" s="369"/>
      <c r="GO372" s="369"/>
      <c r="GP372" s="369"/>
      <c r="GQ372" s="369"/>
      <c r="GR372" s="369"/>
      <c r="GS372" s="369"/>
      <c r="GT372" s="369"/>
      <c r="GU372" s="369"/>
      <c r="GV372" s="369"/>
      <c r="GW372" s="369"/>
      <c r="GX372" s="369"/>
      <c r="GY372" s="369"/>
      <c r="GZ372" s="369"/>
      <c r="HA372" s="369"/>
      <c r="HB372" s="369"/>
      <c r="HC372" s="369"/>
      <c r="HD372" s="369"/>
      <c r="HE372" s="369"/>
      <c r="HF372" s="369"/>
      <c r="HG372" s="369"/>
      <c r="HH372" s="369"/>
      <c r="HI372" s="369"/>
      <c r="HJ372" s="369"/>
      <c r="HK372" s="369"/>
      <c r="HL372" s="369"/>
      <c r="HM372" s="369"/>
      <c r="HN372" s="369"/>
      <c r="HO372" s="369"/>
      <c r="HP372" s="369"/>
      <c r="HQ372" s="369"/>
      <c r="HR372" s="369"/>
      <c r="HS372" s="369"/>
      <c r="HT372" s="369"/>
      <c r="HU372" s="369"/>
      <c r="HV372" s="369"/>
      <c r="HW372" s="369"/>
      <c r="HX372" s="369"/>
      <c r="HY372" s="369"/>
      <c r="HZ372" s="369"/>
      <c r="IA372" s="369"/>
      <c r="IB372" s="369"/>
      <c r="IC372" s="369"/>
      <c r="ID372" s="369"/>
      <c r="IE372" s="369"/>
      <c r="IF372" s="369"/>
      <c r="IG372" s="369"/>
      <c r="IH372" s="369"/>
      <c r="II372" s="369"/>
      <c r="IJ372" s="369"/>
      <c r="IK372" s="369"/>
      <c r="IL372" s="369"/>
      <c r="IM372" s="369"/>
      <c r="IN372" s="369"/>
      <c r="IO372" s="369"/>
      <c r="IP372" s="369"/>
      <c r="IQ372" s="369"/>
      <c r="IR372" s="369"/>
      <c r="IS372" s="369"/>
      <c r="IT372" s="369"/>
      <c r="IU372" s="369"/>
      <c r="IV372" s="369"/>
      <c r="IW372" s="369"/>
      <c r="IX372" s="369"/>
      <c r="IY372" s="369"/>
      <c r="IZ372" s="369"/>
      <c r="JA372" s="369"/>
      <c r="JB372" s="369"/>
      <c r="JC372" s="369"/>
      <c r="JD372" s="369"/>
      <c r="JE372" s="369"/>
      <c r="JF372" s="369"/>
    </row>
    <row r="373" spans="1:266" s="365" customFormat="1" x14ac:dyDescent="0.3">
      <c r="A373" s="392"/>
      <c r="B373" s="545"/>
      <c r="C373" s="366"/>
      <c r="D373" s="376"/>
      <c r="E373" s="311"/>
      <c r="F373" s="311"/>
      <c r="G373" s="311"/>
      <c r="H373" s="363"/>
      <c r="I373" s="279"/>
      <c r="J373" s="307"/>
      <c r="K373" s="307"/>
      <c r="L373" s="400"/>
      <c r="M373" s="400"/>
      <c r="N373" s="303"/>
      <c r="O373" s="303"/>
      <c r="P373" s="171"/>
      <c r="Q373" s="171"/>
      <c r="R373" s="535"/>
      <c r="S373" s="535"/>
      <c r="T373" s="471"/>
      <c r="U373" s="471"/>
      <c r="V373" s="498"/>
      <c r="W373" s="498"/>
      <c r="X373" s="154"/>
      <c r="Y373" s="154"/>
      <c r="Z373" s="165"/>
      <c r="AA373" s="165"/>
      <c r="AB373" s="515"/>
      <c r="AC373" s="515"/>
      <c r="AD373" s="535"/>
      <c r="AE373" s="535"/>
      <c r="AF373" s="183"/>
      <c r="AG373" s="183"/>
      <c r="AH373" s="307"/>
      <c r="AI373" s="307"/>
      <c r="AJ373" s="40"/>
      <c r="AK373" s="40"/>
      <c r="AL373" s="571"/>
      <c r="AM373" s="571"/>
      <c r="AN373" s="316"/>
      <c r="AO373" s="316"/>
      <c r="AP373" s="279"/>
      <c r="AQ373" s="279"/>
      <c r="AR373" s="638"/>
      <c r="AS373" s="638"/>
      <c r="AT373" s="161"/>
      <c r="AU373" s="161"/>
      <c r="AV373" s="338"/>
      <c r="AW373" s="338"/>
      <c r="AX373" s="650"/>
      <c r="AY373" s="650"/>
      <c r="AZ373" s="289"/>
      <c r="BA373" s="289"/>
      <c r="BB373" s="171"/>
      <c r="BC373" s="171"/>
      <c r="BD373" s="279"/>
      <c r="BE373" s="279"/>
      <c r="BF373" s="154"/>
      <c r="BG373" s="154"/>
      <c r="BH373" s="703"/>
      <c r="BI373" s="703"/>
      <c r="BJ373" s="709"/>
      <c r="BK373" s="709"/>
      <c r="BL373" s="714"/>
      <c r="BM373" s="714"/>
      <c r="BN373" s="727"/>
      <c r="BO373" s="727"/>
      <c r="BP373" s="732"/>
      <c r="BQ373" s="732"/>
      <c r="BR373" s="737"/>
      <c r="BS373" s="737"/>
      <c r="BT373" s="742"/>
      <c r="BU373" s="742"/>
      <c r="BV373" s="754"/>
      <c r="BW373" s="754"/>
      <c r="BX373" s="757"/>
      <c r="BY373" s="757"/>
      <c r="BZ373" s="732"/>
      <c r="CA373" s="732"/>
      <c r="CB373" s="772"/>
      <c r="CC373" s="769"/>
      <c r="CD373" s="775"/>
      <c r="CE373" s="778"/>
      <c r="CF373" s="781"/>
      <c r="CG373" s="781"/>
      <c r="CH373" s="754"/>
      <c r="CI373" s="784"/>
      <c r="CJ373" s="814"/>
      <c r="CK373" s="817"/>
      <c r="CL373" s="825"/>
      <c r="CM373" s="825"/>
      <c r="CN373" s="781"/>
      <c r="CO373" s="781"/>
      <c r="CP373" s="769"/>
      <c r="CQ373" s="772"/>
      <c r="CR373" s="835"/>
      <c r="CS373" s="832"/>
      <c r="CT373" s="754"/>
      <c r="CU373" s="754"/>
      <c r="CV373" s="848"/>
      <c r="CW373" s="851"/>
      <c r="CX373" s="709"/>
      <c r="CY373" s="709"/>
      <c r="CZ373" s="854"/>
      <c r="DA373" s="854"/>
      <c r="DB373" s="857"/>
      <c r="DC373" s="857"/>
      <c r="DD373" s="709"/>
      <c r="DE373" s="709"/>
      <c r="DF373" s="784"/>
      <c r="DG373" s="784"/>
      <c r="DH373" s="781"/>
      <c r="DI373" s="781"/>
      <c r="DJ373" s="864"/>
      <c r="DK373" s="867"/>
      <c r="DL373" s="874"/>
      <c r="DM373" s="874"/>
      <c r="DN373" s="784"/>
      <c r="DO373" s="784"/>
      <c r="DP373" s="825"/>
      <c r="DQ373" s="825"/>
      <c r="DR373" s="883"/>
      <c r="DS373" s="886"/>
      <c r="DT373" s="851"/>
      <c r="DU373" s="851"/>
      <c r="DV373" s="854"/>
      <c r="DW373" s="854"/>
      <c r="DX373" s="889"/>
      <c r="DY373" s="889"/>
      <c r="DZ373" s="892"/>
      <c r="EA373" s="892"/>
      <c r="EB373" s="754"/>
      <c r="EC373" s="754"/>
      <c r="ED373" s="901"/>
      <c r="EE373" s="901"/>
      <c r="EF373" s="908"/>
      <c r="EG373" s="911"/>
      <c r="EH373" s="864"/>
      <c r="EI373" s="867"/>
      <c r="EJ373" s="369"/>
      <c r="EK373" s="369"/>
      <c r="EL373" s="369"/>
      <c r="EM373" s="369"/>
      <c r="EN373" s="369"/>
      <c r="EO373" s="369"/>
      <c r="EP373" s="369"/>
      <c r="EQ373" s="369"/>
      <c r="ER373" s="369"/>
      <c r="ES373" s="369"/>
      <c r="ET373" s="369"/>
      <c r="EU373" s="369"/>
      <c r="EV373" s="369"/>
      <c r="EW373" s="369"/>
      <c r="EX373" s="369"/>
      <c r="EY373" s="369"/>
      <c r="EZ373" s="369"/>
      <c r="FA373" s="369"/>
      <c r="FB373" s="369"/>
      <c r="FC373" s="369"/>
      <c r="FD373" s="369"/>
      <c r="FE373" s="369"/>
      <c r="FF373" s="369"/>
      <c r="FG373" s="369"/>
      <c r="FH373" s="369"/>
      <c r="FI373" s="369"/>
      <c r="FJ373" s="369"/>
      <c r="FK373" s="369"/>
      <c r="FL373" s="369"/>
      <c r="FM373" s="369"/>
      <c r="FN373" s="369"/>
      <c r="FO373" s="369"/>
      <c r="FP373" s="369"/>
      <c r="FQ373" s="369"/>
      <c r="FR373" s="369"/>
      <c r="FS373" s="369"/>
      <c r="FT373" s="369"/>
      <c r="FU373" s="369"/>
      <c r="FV373" s="369"/>
      <c r="FW373" s="369"/>
      <c r="FX373" s="369"/>
      <c r="FY373" s="369"/>
      <c r="FZ373" s="369"/>
      <c r="GA373" s="369"/>
      <c r="GB373" s="369"/>
      <c r="GC373" s="369"/>
      <c r="GD373" s="369"/>
      <c r="GE373" s="369"/>
      <c r="GF373" s="369"/>
      <c r="GG373" s="369"/>
      <c r="GH373" s="369"/>
      <c r="GI373" s="369"/>
      <c r="GJ373" s="369"/>
      <c r="GK373" s="369"/>
      <c r="GL373" s="369"/>
      <c r="GM373" s="369"/>
      <c r="GN373" s="369"/>
      <c r="GO373" s="369"/>
      <c r="GP373" s="369"/>
      <c r="GQ373" s="369"/>
      <c r="GR373" s="369"/>
      <c r="GS373" s="369"/>
      <c r="GT373" s="369"/>
      <c r="GU373" s="369"/>
      <c r="GV373" s="369"/>
      <c r="GW373" s="369"/>
      <c r="GX373" s="369"/>
      <c r="GY373" s="369"/>
      <c r="GZ373" s="369"/>
      <c r="HA373" s="369"/>
      <c r="HB373" s="369"/>
      <c r="HC373" s="369"/>
      <c r="HD373" s="369"/>
      <c r="HE373" s="369"/>
      <c r="HF373" s="369"/>
      <c r="HG373" s="369"/>
      <c r="HH373" s="369"/>
      <c r="HI373" s="369"/>
      <c r="HJ373" s="369"/>
      <c r="HK373" s="369"/>
      <c r="HL373" s="369"/>
      <c r="HM373" s="369"/>
      <c r="HN373" s="369"/>
      <c r="HO373" s="369"/>
      <c r="HP373" s="369"/>
      <c r="HQ373" s="369"/>
      <c r="HR373" s="369"/>
      <c r="HS373" s="369"/>
      <c r="HT373" s="369"/>
      <c r="HU373" s="369"/>
      <c r="HV373" s="369"/>
      <c r="HW373" s="369"/>
      <c r="HX373" s="369"/>
      <c r="HY373" s="369"/>
      <c r="HZ373" s="369"/>
      <c r="IA373" s="369"/>
      <c r="IB373" s="369"/>
      <c r="IC373" s="369"/>
      <c r="ID373" s="369"/>
      <c r="IE373" s="369"/>
      <c r="IF373" s="369"/>
      <c r="IG373" s="369"/>
      <c r="IH373" s="369"/>
      <c r="II373" s="369"/>
      <c r="IJ373" s="369"/>
      <c r="IK373" s="369"/>
      <c r="IL373" s="369"/>
      <c r="IM373" s="369"/>
      <c r="IN373" s="369"/>
      <c r="IO373" s="369"/>
      <c r="IP373" s="369"/>
      <c r="IQ373" s="369"/>
      <c r="IR373" s="369"/>
      <c r="IS373" s="369"/>
      <c r="IT373" s="369"/>
      <c r="IU373" s="369"/>
      <c r="IV373" s="369"/>
      <c r="IW373" s="369"/>
      <c r="IX373" s="369"/>
      <c r="IY373" s="369"/>
      <c r="IZ373" s="369"/>
      <c r="JA373" s="369"/>
      <c r="JB373" s="369"/>
      <c r="JC373" s="369"/>
      <c r="JD373" s="369"/>
      <c r="JE373" s="369"/>
      <c r="JF373" s="369"/>
    </row>
    <row r="374" spans="1:266" s="365" customFormat="1" x14ac:dyDescent="0.3">
      <c r="A374" s="392"/>
      <c r="B374" s="545"/>
      <c r="C374" s="366"/>
      <c r="D374" s="376"/>
      <c r="E374" s="311"/>
      <c r="F374" s="311"/>
      <c r="G374" s="311"/>
      <c r="H374" s="363"/>
      <c r="I374" s="279"/>
      <c r="J374" s="307"/>
      <c r="K374" s="307"/>
      <c r="L374" s="400"/>
      <c r="M374" s="400"/>
      <c r="N374" s="303"/>
      <c r="O374" s="303"/>
      <c r="P374" s="171"/>
      <c r="Q374" s="171"/>
      <c r="R374" s="535"/>
      <c r="S374" s="535"/>
      <c r="T374" s="471"/>
      <c r="U374" s="471"/>
      <c r="V374" s="498"/>
      <c r="W374" s="498"/>
      <c r="X374" s="154"/>
      <c r="Y374" s="154"/>
      <c r="Z374" s="165"/>
      <c r="AA374" s="165"/>
      <c r="AB374" s="515"/>
      <c r="AC374" s="515"/>
      <c r="AD374" s="535"/>
      <c r="AE374" s="535"/>
      <c r="AF374" s="183"/>
      <c r="AG374" s="183"/>
      <c r="AH374" s="307"/>
      <c r="AI374" s="307"/>
      <c r="AJ374" s="40"/>
      <c r="AK374" s="40"/>
      <c r="AL374" s="571"/>
      <c r="AM374" s="571"/>
      <c r="AN374" s="316"/>
      <c r="AO374" s="316"/>
      <c r="AP374" s="279"/>
      <c r="AQ374" s="279"/>
      <c r="AR374" s="638"/>
      <c r="AS374" s="638"/>
      <c r="AT374" s="161"/>
      <c r="AU374" s="161"/>
      <c r="AV374" s="338"/>
      <c r="AW374" s="338"/>
      <c r="AX374" s="650"/>
      <c r="AY374" s="650"/>
      <c r="AZ374" s="289"/>
      <c r="BA374" s="289"/>
      <c r="BB374" s="171"/>
      <c r="BC374" s="171"/>
      <c r="BD374" s="279"/>
      <c r="BE374" s="279"/>
      <c r="BF374" s="154"/>
      <c r="BG374" s="154"/>
      <c r="BH374" s="703"/>
      <c r="BI374" s="703"/>
      <c r="BJ374" s="709"/>
      <c r="BK374" s="709"/>
      <c r="BL374" s="714"/>
      <c r="BM374" s="714"/>
      <c r="BN374" s="727"/>
      <c r="BO374" s="727"/>
      <c r="BP374" s="732"/>
      <c r="BQ374" s="732"/>
      <c r="BR374" s="737"/>
      <c r="BS374" s="737"/>
      <c r="BT374" s="742"/>
      <c r="BU374" s="742"/>
      <c r="BV374" s="754"/>
      <c r="BW374" s="754"/>
      <c r="BX374" s="757"/>
      <c r="BY374" s="757"/>
      <c r="BZ374" s="732"/>
      <c r="CA374" s="732"/>
      <c r="CB374" s="772"/>
      <c r="CC374" s="769"/>
      <c r="CD374" s="775"/>
      <c r="CE374" s="778"/>
      <c r="CF374" s="781"/>
      <c r="CG374" s="781"/>
      <c r="CH374" s="754"/>
      <c r="CI374" s="784"/>
      <c r="CJ374" s="814"/>
      <c r="CK374" s="817"/>
      <c r="CL374" s="825"/>
      <c r="CM374" s="825"/>
      <c r="CN374" s="781"/>
      <c r="CO374" s="781"/>
      <c r="CP374" s="769"/>
      <c r="CQ374" s="772"/>
      <c r="CR374" s="835"/>
      <c r="CS374" s="832"/>
      <c r="CT374" s="754"/>
      <c r="CU374" s="754"/>
      <c r="CV374" s="848"/>
      <c r="CW374" s="851"/>
      <c r="CX374" s="709"/>
      <c r="CY374" s="709"/>
      <c r="CZ374" s="854"/>
      <c r="DA374" s="854"/>
      <c r="DB374" s="857"/>
      <c r="DC374" s="857"/>
      <c r="DD374" s="709"/>
      <c r="DE374" s="709"/>
      <c r="DF374" s="784"/>
      <c r="DG374" s="784"/>
      <c r="DH374" s="781"/>
      <c r="DI374" s="781"/>
      <c r="DJ374" s="864"/>
      <c r="DK374" s="867"/>
      <c r="DL374" s="874"/>
      <c r="DM374" s="874"/>
      <c r="DN374" s="784"/>
      <c r="DO374" s="784"/>
      <c r="DP374" s="825"/>
      <c r="DQ374" s="825"/>
      <c r="DR374" s="883"/>
      <c r="DS374" s="886"/>
      <c r="DT374" s="851"/>
      <c r="DU374" s="851"/>
      <c r="DV374" s="854"/>
      <c r="DW374" s="854"/>
      <c r="DX374" s="889"/>
      <c r="DY374" s="889"/>
      <c r="DZ374" s="892"/>
      <c r="EA374" s="892"/>
      <c r="EB374" s="754"/>
      <c r="EC374" s="754"/>
      <c r="ED374" s="901"/>
      <c r="EE374" s="901"/>
      <c r="EF374" s="908"/>
      <c r="EG374" s="911"/>
      <c r="EH374" s="864"/>
      <c r="EI374" s="867"/>
      <c r="EJ374" s="369"/>
      <c r="EK374" s="369"/>
      <c r="EL374" s="369"/>
      <c r="EM374" s="369"/>
      <c r="EN374" s="369"/>
      <c r="EO374" s="369"/>
      <c r="EP374" s="369"/>
      <c r="EQ374" s="369"/>
      <c r="ER374" s="369"/>
      <c r="ES374" s="369"/>
      <c r="ET374" s="369"/>
      <c r="EU374" s="369"/>
      <c r="EV374" s="369"/>
      <c r="EW374" s="369"/>
      <c r="EX374" s="369"/>
      <c r="EY374" s="369"/>
      <c r="EZ374" s="369"/>
      <c r="FA374" s="369"/>
      <c r="FB374" s="369"/>
      <c r="FC374" s="369"/>
      <c r="FD374" s="369"/>
      <c r="FE374" s="369"/>
      <c r="FF374" s="369"/>
      <c r="FG374" s="369"/>
      <c r="FH374" s="369"/>
      <c r="FI374" s="369"/>
      <c r="FJ374" s="369"/>
      <c r="FK374" s="369"/>
      <c r="FL374" s="369"/>
      <c r="FM374" s="369"/>
      <c r="FN374" s="369"/>
      <c r="FO374" s="369"/>
      <c r="FP374" s="369"/>
      <c r="FQ374" s="369"/>
      <c r="FR374" s="369"/>
      <c r="FS374" s="369"/>
      <c r="FT374" s="369"/>
      <c r="FU374" s="369"/>
      <c r="FV374" s="369"/>
      <c r="FW374" s="369"/>
      <c r="FX374" s="369"/>
      <c r="FY374" s="369"/>
      <c r="FZ374" s="369"/>
      <c r="GA374" s="369"/>
      <c r="GB374" s="369"/>
      <c r="GC374" s="369"/>
      <c r="GD374" s="369"/>
      <c r="GE374" s="369"/>
      <c r="GF374" s="369"/>
      <c r="GG374" s="369"/>
      <c r="GH374" s="369"/>
      <c r="GI374" s="369"/>
      <c r="GJ374" s="369"/>
      <c r="GK374" s="369"/>
      <c r="GL374" s="369"/>
      <c r="GM374" s="369"/>
      <c r="GN374" s="369"/>
      <c r="GO374" s="369"/>
      <c r="GP374" s="369"/>
      <c r="GQ374" s="369"/>
      <c r="GR374" s="369"/>
      <c r="GS374" s="369"/>
      <c r="GT374" s="369"/>
      <c r="GU374" s="369"/>
      <c r="GV374" s="369"/>
      <c r="GW374" s="369"/>
      <c r="GX374" s="369"/>
      <c r="GY374" s="369"/>
      <c r="GZ374" s="369"/>
      <c r="HA374" s="369"/>
      <c r="HB374" s="369"/>
      <c r="HC374" s="369"/>
      <c r="HD374" s="369"/>
      <c r="HE374" s="369"/>
      <c r="HF374" s="369"/>
      <c r="HG374" s="369"/>
      <c r="HH374" s="369"/>
      <c r="HI374" s="369"/>
      <c r="HJ374" s="369"/>
      <c r="HK374" s="369"/>
      <c r="HL374" s="369"/>
      <c r="HM374" s="369"/>
      <c r="HN374" s="369"/>
      <c r="HO374" s="369"/>
      <c r="HP374" s="369"/>
      <c r="HQ374" s="369"/>
      <c r="HR374" s="369"/>
      <c r="HS374" s="369"/>
      <c r="HT374" s="369"/>
      <c r="HU374" s="369"/>
      <c r="HV374" s="369"/>
      <c r="HW374" s="369"/>
      <c r="HX374" s="369"/>
      <c r="HY374" s="369"/>
      <c r="HZ374" s="369"/>
      <c r="IA374" s="369"/>
      <c r="IB374" s="369"/>
      <c r="IC374" s="369"/>
      <c r="ID374" s="369"/>
      <c r="IE374" s="369"/>
      <c r="IF374" s="369"/>
      <c r="IG374" s="369"/>
      <c r="IH374" s="369"/>
      <c r="II374" s="369"/>
      <c r="IJ374" s="369"/>
      <c r="IK374" s="369"/>
      <c r="IL374" s="369"/>
      <c r="IM374" s="369"/>
      <c r="IN374" s="369"/>
      <c r="IO374" s="369"/>
      <c r="IP374" s="369"/>
      <c r="IQ374" s="369"/>
      <c r="IR374" s="369"/>
      <c r="IS374" s="369"/>
      <c r="IT374" s="369"/>
      <c r="IU374" s="369"/>
      <c r="IV374" s="369"/>
      <c r="IW374" s="369"/>
      <c r="IX374" s="369"/>
      <c r="IY374" s="369"/>
      <c r="IZ374" s="369"/>
      <c r="JA374" s="369"/>
      <c r="JB374" s="369"/>
      <c r="JC374" s="369"/>
      <c r="JD374" s="369"/>
      <c r="JE374" s="369"/>
      <c r="JF374" s="369"/>
    </row>
    <row r="375" spans="1:266" s="365" customFormat="1" x14ac:dyDescent="0.3">
      <c r="A375" s="392"/>
      <c r="B375" s="545"/>
      <c r="C375" s="366"/>
      <c r="D375" s="376"/>
      <c r="E375" s="311"/>
      <c r="F375" s="311"/>
      <c r="G375" s="311"/>
      <c r="H375" s="363"/>
      <c r="I375" s="279"/>
      <c r="J375" s="307"/>
      <c r="K375" s="307"/>
      <c r="L375" s="400"/>
      <c r="M375" s="400"/>
      <c r="N375" s="303"/>
      <c r="O375" s="303"/>
      <c r="P375" s="171"/>
      <c r="Q375" s="171"/>
      <c r="R375" s="535"/>
      <c r="S375" s="535"/>
      <c r="T375" s="471"/>
      <c r="U375" s="471"/>
      <c r="V375" s="498"/>
      <c r="W375" s="498"/>
      <c r="X375" s="154"/>
      <c r="Y375" s="154"/>
      <c r="Z375" s="165"/>
      <c r="AA375" s="165"/>
      <c r="AB375" s="515"/>
      <c r="AC375" s="515"/>
      <c r="AD375" s="535"/>
      <c r="AE375" s="535"/>
      <c r="AF375" s="183"/>
      <c r="AG375" s="183"/>
      <c r="AH375" s="307"/>
      <c r="AI375" s="307"/>
      <c r="AJ375" s="40"/>
      <c r="AK375" s="40"/>
      <c r="AL375" s="571"/>
      <c r="AM375" s="571"/>
      <c r="AN375" s="316"/>
      <c r="AO375" s="316"/>
      <c r="AP375" s="279"/>
      <c r="AQ375" s="279"/>
      <c r="AR375" s="638"/>
      <c r="AS375" s="638"/>
      <c r="AT375" s="161"/>
      <c r="AU375" s="161"/>
      <c r="AV375" s="338"/>
      <c r="AW375" s="338"/>
      <c r="AX375" s="650"/>
      <c r="AY375" s="650"/>
      <c r="AZ375" s="289"/>
      <c r="BA375" s="289"/>
      <c r="BB375" s="171"/>
      <c r="BC375" s="171"/>
      <c r="BD375" s="279"/>
      <c r="BE375" s="279"/>
      <c r="BF375" s="154"/>
      <c r="BG375" s="154"/>
      <c r="BH375" s="703"/>
      <c r="BI375" s="703"/>
      <c r="BJ375" s="709"/>
      <c r="BK375" s="709"/>
      <c r="BL375" s="714"/>
      <c r="BM375" s="714"/>
      <c r="BN375" s="727"/>
      <c r="BO375" s="727"/>
      <c r="BP375" s="732"/>
      <c r="BQ375" s="732"/>
      <c r="BR375" s="737"/>
      <c r="BS375" s="737"/>
      <c r="BT375" s="742"/>
      <c r="BU375" s="742"/>
      <c r="BV375" s="754"/>
      <c r="BW375" s="754"/>
      <c r="BX375" s="757"/>
      <c r="BY375" s="757"/>
      <c r="BZ375" s="732"/>
      <c r="CA375" s="732"/>
      <c r="CB375" s="772"/>
      <c r="CC375" s="769"/>
      <c r="CD375" s="775"/>
      <c r="CE375" s="778"/>
      <c r="CF375" s="781"/>
      <c r="CG375" s="781"/>
      <c r="CH375" s="754"/>
      <c r="CI375" s="784"/>
      <c r="CJ375" s="814"/>
      <c r="CK375" s="817"/>
      <c r="CL375" s="825"/>
      <c r="CM375" s="825"/>
      <c r="CN375" s="781"/>
      <c r="CO375" s="781"/>
      <c r="CP375" s="769"/>
      <c r="CQ375" s="772"/>
      <c r="CR375" s="835"/>
      <c r="CS375" s="832"/>
      <c r="CT375" s="754"/>
      <c r="CU375" s="754"/>
      <c r="CV375" s="848"/>
      <c r="CW375" s="851"/>
      <c r="CX375" s="709"/>
      <c r="CY375" s="709"/>
      <c r="CZ375" s="854"/>
      <c r="DA375" s="854"/>
      <c r="DB375" s="857"/>
      <c r="DC375" s="857"/>
      <c r="DD375" s="709"/>
      <c r="DE375" s="709"/>
      <c r="DF375" s="784"/>
      <c r="DG375" s="784"/>
      <c r="DH375" s="781"/>
      <c r="DI375" s="781"/>
      <c r="DJ375" s="864"/>
      <c r="DK375" s="867"/>
      <c r="DL375" s="874"/>
      <c r="DM375" s="874"/>
      <c r="DN375" s="784"/>
      <c r="DO375" s="784"/>
      <c r="DP375" s="825"/>
      <c r="DQ375" s="825"/>
      <c r="DR375" s="883"/>
      <c r="DS375" s="886"/>
      <c r="DT375" s="851"/>
      <c r="DU375" s="851"/>
      <c r="DV375" s="854"/>
      <c r="DW375" s="854"/>
      <c r="DX375" s="889"/>
      <c r="DY375" s="889"/>
      <c r="DZ375" s="892"/>
      <c r="EA375" s="892"/>
      <c r="EB375" s="754"/>
      <c r="EC375" s="754"/>
      <c r="ED375" s="901"/>
      <c r="EE375" s="901"/>
      <c r="EF375" s="908"/>
      <c r="EG375" s="911"/>
      <c r="EH375" s="864"/>
      <c r="EI375" s="867"/>
      <c r="EJ375" s="369"/>
      <c r="EK375" s="369"/>
      <c r="EL375" s="369"/>
      <c r="EM375" s="369"/>
      <c r="EN375" s="369"/>
      <c r="EO375" s="369"/>
      <c r="EP375" s="369"/>
      <c r="EQ375" s="369"/>
      <c r="ER375" s="369"/>
      <c r="ES375" s="369"/>
      <c r="ET375" s="369"/>
      <c r="EU375" s="369"/>
      <c r="EV375" s="369"/>
      <c r="EW375" s="369"/>
      <c r="EX375" s="369"/>
      <c r="EY375" s="369"/>
      <c r="EZ375" s="369"/>
      <c r="FA375" s="369"/>
      <c r="FB375" s="369"/>
      <c r="FC375" s="369"/>
      <c r="FD375" s="369"/>
      <c r="FE375" s="369"/>
      <c r="FF375" s="369"/>
      <c r="FG375" s="369"/>
      <c r="FH375" s="369"/>
      <c r="FI375" s="369"/>
      <c r="FJ375" s="369"/>
      <c r="FK375" s="369"/>
      <c r="FL375" s="369"/>
      <c r="FM375" s="369"/>
      <c r="FN375" s="369"/>
      <c r="FO375" s="369"/>
      <c r="FP375" s="369"/>
      <c r="FQ375" s="369"/>
      <c r="FR375" s="369"/>
      <c r="FS375" s="369"/>
      <c r="FT375" s="369"/>
      <c r="FU375" s="369"/>
      <c r="FV375" s="369"/>
      <c r="FW375" s="369"/>
      <c r="FX375" s="369"/>
      <c r="FY375" s="369"/>
      <c r="FZ375" s="369"/>
      <c r="GA375" s="369"/>
      <c r="GB375" s="369"/>
      <c r="GC375" s="369"/>
      <c r="GD375" s="369"/>
      <c r="GE375" s="369"/>
      <c r="GF375" s="369"/>
      <c r="GG375" s="369"/>
      <c r="GH375" s="369"/>
      <c r="GI375" s="369"/>
      <c r="GJ375" s="369"/>
      <c r="GK375" s="369"/>
      <c r="GL375" s="369"/>
      <c r="GM375" s="369"/>
      <c r="GN375" s="369"/>
      <c r="GO375" s="369"/>
      <c r="GP375" s="369"/>
      <c r="GQ375" s="369"/>
      <c r="GR375" s="369"/>
      <c r="GS375" s="369"/>
      <c r="GT375" s="369"/>
      <c r="GU375" s="369"/>
      <c r="GV375" s="369"/>
      <c r="GW375" s="369"/>
      <c r="GX375" s="369"/>
      <c r="GY375" s="369"/>
      <c r="GZ375" s="369"/>
      <c r="HA375" s="369"/>
      <c r="HB375" s="369"/>
      <c r="HC375" s="369"/>
      <c r="HD375" s="369"/>
      <c r="HE375" s="369"/>
      <c r="HF375" s="369"/>
      <c r="HG375" s="369"/>
      <c r="HH375" s="369"/>
      <c r="HI375" s="369"/>
      <c r="HJ375" s="369"/>
      <c r="HK375" s="369"/>
      <c r="HL375" s="369"/>
      <c r="HM375" s="369"/>
      <c r="HN375" s="369"/>
      <c r="HO375" s="369"/>
      <c r="HP375" s="369"/>
      <c r="HQ375" s="369"/>
      <c r="HR375" s="369"/>
      <c r="HS375" s="369"/>
      <c r="HT375" s="369"/>
      <c r="HU375" s="369"/>
      <c r="HV375" s="369"/>
      <c r="HW375" s="369"/>
      <c r="HX375" s="369"/>
      <c r="HY375" s="369"/>
      <c r="HZ375" s="369"/>
      <c r="IA375" s="369"/>
      <c r="IB375" s="369"/>
      <c r="IC375" s="369"/>
      <c r="ID375" s="369"/>
      <c r="IE375" s="369"/>
      <c r="IF375" s="369"/>
      <c r="IG375" s="369"/>
      <c r="IH375" s="369"/>
      <c r="II375" s="369"/>
      <c r="IJ375" s="369"/>
      <c r="IK375" s="369"/>
      <c r="IL375" s="369"/>
      <c r="IM375" s="369"/>
      <c r="IN375" s="369"/>
      <c r="IO375" s="369"/>
      <c r="IP375" s="369"/>
      <c r="IQ375" s="369"/>
      <c r="IR375" s="369"/>
      <c r="IS375" s="369"/>
      <c r="IT375" s="369"/>
      <c r="IU375" s="369"/>
      <c r="IV375" s="369"/>
      <c r="IW375" s="369"/>
      <c r="IX375" s="369"/>
      <c r="IY375" s="369"/>
      <c r="IZ375" s="369"/>
      <c r="JA375" s="369"/>
      <c r="JB375" s="369"/>
      <c r="JC375" s="369"/>
      <c r="JD375" s="369"/>
      <c r="JE375" s="369"/>
      <c r="JF375" s="369"/>
    </row>
    <row r="376" spans="1:266" s="365" customFormat="1" x14ac:dyDescent="0.3">
      <c r="A376" s="392"/>
      <c r="B376" s="545"/>
      <c r="C376" s="366"/>
      <c r="D376" s="376"/>
      <c r="E376" s="311"/>
      <c r="F376" s="311"/>
      <c r="G376" s="311"/>
      <c r="H376" s="363"/>
      <c r="I376" s="279"/>
      <c r="J376" s="307"/>
      <c r="K376" s="307"/>
      <c r="L376" s="400"/>
      <c r="M376" s="400"/>
      <c r="N376" s="303"/>
      <c r="O376" s="303"/>
      <c r="P376" s="171"/>
      <c r="Q376" s="171"/>
      <c r="R376" s="535"/>
      <c r="S376" s="535"/>
      <c r="T376" s="471"/>
      <c r="U376" s="471"/>
      <c r="V376" s="498"/>
      <c r="W376" s="498"/>
      <c r="X376" s="154"/>
      <c r="Y376" s="154"/>
      <c r="Z376" s="165"/>
      <c r="AA376" s="165"/>
      <c r="AB376" s="515"/>
      <c r="AC376" s="515"/>
      <c r="AD376" s="535"/>
      <c r="AE376" s="535"/>
      <c r="AF376" s="183"/>
      <c r="AG376" s="183"/>
      <c r="AH376" s="307"/>
      <c r="AI376" s="307"/>
      <c r="AJ376" s="40"/>
      <c r="AK376" s="40"/>
      <c r="AL376" s="571"/>
      <c r="AM376" s="571"/>
      <c r="AN376" s="316"/>
      <c r="AO376" s="316"/>
      <c r="AP376" s="279"/>
      <c r="AQ376" s="279"/>
      <c r="AR376" s="638"/>
      <c r="AS376" s="638"/>
      <c r="AT376" s="161"/>
      <c r="AU376" s="161"/>
      <c r="AV376" s="338"/>
      <c r="AW376" s="338"/>
      <c r="AX376" s="650"/>
      <c r="AY376" s="650"/>
      <c r="AZ376" s="289"/>
      <c r="BA376" s="289"/>
      <c r="BB376" s="171"/>
      <c r="BC376" s="171"/>
      <c r="BD376" s="279"/>
      <c r="BE376" s="279"/>
      <c r="BF376" s="154"/>
      <c r="BG376" s="154"/>
      <c r="BH376" s="703"/>
      <c r="BI376" s="703"/>
      <c r="BJ376" s="709"/>
      <c r="BK376" s="709"/>
      <c r="BL376" s="714"/>
      <c r="BM376" s="714"/>
      <c r="BN376" s="727"/>
      <c r="BO376" s="727"/>
      <c r="BP376" s="732"/>
      <c r="BQ376" s="732"/>
      <c r="BR376" s="737"/>
      <c r="BS376" s="737"/>
      <c r="BT376" s="742"/>
      <c r="BU376" s="742"/>
      <c r="BV376" s="754"/>
      <c r="BW376" s="754"/>
      <c r="BX376" s="757"/>
      <c r="BY376" s="757"/>
      <c r="BZ376" s="732"/>
      <c r="CA376" s="732"/>
      <c r="CB376" s="772"/>
      <c r="CC376" s="769"/>
      <c r="CD376" s="775"/>
      <c r="CE376" s="778"/>
      <c r="CF376" s="781"/>
      <c r="CG376" s="781"/>
      <c r="CH376" s="754"/>
      <c r="CI376" s="784"/>
      <c r="CJ376" s="814"/>
      <c r="CK376" s="817"/>
      <c r="CL376" s="825"/>
      <c r="CM376" s="825"/>
      <c r="CN376" s="781"/>
      <c r="CO376" s="781"/>
      <c r="CP376" s="769"/>
      <c r="CQ376" s="772"/>
      <c r="CR376" s="835"/>
      <c r="CS376" s="832"/>
      <c r="CT376" s="754"/>
      <c r="CU376" s="754"/>
      <c r="CV376" s="848"/>
      <c r="CW376" s="851"/>
      <c r="CX376" s="709"/>
      <c r="CY376" s="709"/>
      <c r="CZ376" s="854"/>
      <c r="DA376" s="854"/>
      <c r="DB376" s="857"/>
      <c r="DC376" s="857"/>
      <c r="DD376" s="709"/>
      <c r="DE376" s="709"/>
      <c r="DF376" s="784"/>
      <c r="DG376" s="784"/>
      <c r="DH376" s="781"/>
      <c r="DI376" s="781"/>
      <c r="DJ376" s="864"/>
      <c r="DK376" s="867"/>
      <c r="DL376" s="874"/>
      <c r="DM376" s="874"/>
      <c r="DN376" s="784"/>
      <c r="DO376" s="784"/>
      <c r="DP376" s="825"/>
      <c r="DQ376" s="825"/>
      <c r="DR376" s="883"/>
      <c r="DS376" s="886"/>
      <c r="DT376" s="851"/>
      <c r="DU376" s="851"/>
      <c r="DV376" s="854"/>
      <c r="DW376" s="854"/>
      <c r="DX376" s="889"/>
      <c r="DY376" s="889"/>
      <c r="DZ376" s="892"/>
      <c r="EA376" s="892"/>
      <c r="EB376" s="754"/>
      <c r="EC376" s="754"/>
      <c r="ED376" s="901"/>
      <c r="EE376" s="901"/>
      <c r="EF376" s="908"/>
      <c r="EG376" s="911"/>
      <c r="EH376" s="864"/>
      <c r="EI376" s="867"/>
      <c r="EJ376" s="369"/>
      <c r="EK376" s="369"/>
      <c r="EL376" s="369"/>
      <c r="EM376" s="369"/>
      <c r="EN376" s="369"/>
      <c r="EO376" s="369"/>
      <c r="EP376" s="369"/>
      <c r="EQ376" s="369"/>
      <c r="ER376" s="369"/>
      <c r="ES376" s="369"/>
      <c r="ET376" s="369"/>
      <c r="EU376" s="369"/>
      <c r="EV376" s="369"/>
      <c r="EW376" s="369"/>
      <c r="EX376" s="369"/>
      <c r="EY376" s="369"/>
      <c r="EZ376" s="369"/>
      <c r="FA376" s="369"/>
      <c r="FB376" s="369"/>
      <c r="FC376" s="369"/>
      <c r="FD376" s="369"/>
      <c r="FE376" s="369"/>
      <c r="FF376" s="369"/>
      <c r="FG376" s="369"/>
      <c r="FH376" s="369"/>
      <c r="FI376" s="369"/>
      <c r="FJ376" s="369"/>
      <c r="FK376" s="369"/>
      <c r="FL376" s="369"/>
      <c r="FM376" s="369"/>
      <c r="FN376" s="369"/>
      <c r="FO376" s="369"/>
      <c r="FP376" s="369"/>
      <c r="FQ376" s="369"/>
      <c r="FR376" s="369"/>
      <c r="FS376" s="369"/>
      <c r="FT376" s="369"/>
      <c r="FU376" s="369"/>
      <c r="FV376" s="369"/>
      <c r="FW376" s="369"/>
      <c r="FX376" s="369"/>
      <c r="FY376" s="369"/>
      <c r="FZ376" s="369"/>
      <c r="GA376" s="369"/>
      <c r="GB376" s="369"/>
      <c r="GC376" s="369"/>
      <c r="GD376" s="369"/>
      <c r="GE376" s="369"/>
      <c r="GF376" s="369"/>
      <c r="GG376" s="369"/>
      <c r="GH376" s="369"/>
      <c r="GI376" s="369"/>
      <c r="GJ376" s="369"/>
      <c r="GK376" s="369"/>
      <c r="GL376" s="369"/>
      <c r="GM376" s="369"/>
      <c r="GN376" s="369"/>
      <c r="GO376" s="369"/>
      <c r="GP376" s="369"/>
      <c r="GQ376" s="369"/>
      <c r="GR376" s="369"/>
      <c r="GS376" s="369"/>
      <c r="GT376" s="369"/>
      <c r="GU376" s="369"/>
      <c r="GV376" s="369"/>
      <c r="GW376" s="369"/>
      <c r="GX376" s="369"/>
      <c r="GY376" s="369"/>
      <c r="GZ376" s="369"/>
      <c r="HA376" s="369"/>
      <c r="HB376" s="369"/>
      <c r="HC376" s="369"/>
      <c r="HD376" s="369"/>
      <c r="HE376" s="369"/>
      <c r="HF376" s="369"/>
      <c r="HG376" s="369"/>
      <c r="HH376" s="369"/>
      <c r="HI376" s="369"/>
      <c r="HJ376" s="369"/>
      <c r="HK376" s="369"/>
      <c r="HL376" s="369"/>
      <c r="HM376" s="369"/>
      <c r="HN376" s="369"/>
      <c r="HO376" s="369"/>
      <c r="HP376" s="369"/>
      <c r="HQ376" s="369"/>
      <c r="HR376" s="369"/>
      <c r="HS376" s="369"/>
      <c r="HT376" s="369"/>
      <c r="HU376" s="369"/>
      <c r="HV376" s="369"/>
      <c r="HW376" s="369"/>
      <c r="HX376" s="369"/>
      <c r="HY376" s="369"/>
      <c r="HZ376" s="369"/>
      <c r="IA376" s="369"/>
      <c r="IB376" s="369"/>
      <c r="IC376" s="369"/>
      <c r="ID376" s="369"/>
      <c r="IE376" s="369"/>
      <c r="IF376" s="369"/>
      <c r="IG376" s="369"/>
      <c r="IH376" s="369"/>
      <c r="II376" s="369"/>
      <c r="IJ376" s="369"/>
      <c r="IK376" s="369"/>
      <c r="IL376" s="369"/>
      <c r="IM376" s="369"/>
      <c r="IN376" s="369"/>
      <c r="IO376" s="369"/>
      <c r="IP376" s="369"/>
      <c r="IQ376" s="369"/>
      <c r="IR376" s="369"/>
      <c r="IS376" s="369"/>
      <c r="IT376" s="369"/>
      <c r="IU376" s="369"/>
      <c r="IV376" s="369"/>
      <c r="IW376" s="369"/>
      <c r="IX376" s="369"/>
      <c r="IY376" s="369"/>
      <c r="IZ376" s="369"/>
      <c r="JA376" s="369"/>
      <c r="JB376" s="369"/>
      <c r="JC376" s="369"/>
      <c r="JD376" s="369"/>
      <c r="JE376" s="369"/>
      <c r="JF376" s="369"/>
    </row>
    <row r="377" spans="1:266" s="365" customFormat="1" x14ac:dyDescent="0.3">
      <c r="A377" s="392"/>
      <c r="B377" s="545"/>
      <c r="C377" s="366"/>
      <c r="D377" s="376"/>
      <c r="E377" s="311"/>
      <c r="F377" s="311"/>
      <c r="G377" s="311"/>
      <c r="H377" s="363"/>
      <c r="I377" s="279"/>
      <c r="J377" s="307"/>
      <c r="K377" s="307"/>
      <c r="L377" s="400"/>
      <c r="M377" s="400"/>
      <c r="N377" s="303"/>
      <c r="O377" s="303"/>
      <c r="P377" s="171"/>
      <c r="Q377" s="171"/>
      <c r="R377" s="535"/>
      <c r="S377" s="535"/>
      <c r="T377" s="471"/>
      <c r="U377" s="471"/>
      <c r="V377" s="498"/>
      <c r="W377" s="498"/>
      <c r="X377" s="154"/>
      <c r="Y377" s="154"/>
      <c r="Z377" s="165"/>
      <c r="AA377" s="165"/>
      <c r="AB377" s="515"/>
      <c r="AC377" s="515"/>
      <c r="AD377" s="535"/>
      <c r="AE377" s="535"/>
      <c r="AF377" s="183"/>
      <c r="AG377" s="183"/>
      <c r="AH377" s="307"/>
      <c r="AI377" s="307"/>
      <c r="AJ377" s="40"/>
      <c r="AK377" s="40"/>
      <c r="AL377" s="571"/>
      <c r="AM377" s="571"/>
      <c r="AN377" s="316"/>
      <c r="AO377" s="316"/>
      <c r="AP377" s="279"/>
      <c r="AQ377" s="279"/>
      <c r="AR377" s="638"/>
      <c r="AS377" s="638"/>
      <c r="AT377" s="161"/>
      <c r="AU377" s="161"/>
      <c r="AV377" s="338"/>
      <c r="AW377" s="338"/>
      <c r="AX377" s="650"/>
      <c r="AY377" s="650"/>
      <c r="AZ377" s="289"/>
      <c r="BA377" s="289"/>
      <c r="BB377" s="171"/>
      <c r="BC377" s="171"/>
      <c r="BD377" s="279"/>
      <c r="BE377" s="279"/>
      <c r="BF377" s="154"/>
      <c r="BG377" s="154"/>
      <c r="BH377" s="703"/>
      <c r="BI377" s="703"/>
      <c r="BJ377" s="709"/>
      <c r="BK377" s="709"/>
      <c r="BL377" s="714"/>
      <c r="BM377" s="714"/>
      <c r="BN377" s="727"/>
      <c r="BO377" s="727"/>
      <c r="BP377" s="732"/>
      <c r="BQ377" s="732"/>
      <c r="BR377" s="737"/>
      <c r="BS377" s="737"/>
      <c r="BT377" s="742"/>
      <c r="BU377" s="742"/>
      <c r="BV377" s="754"/>
      <c r="BW377" s="754"/>
      <c r="BX377" s="757"/>
      <c r="BY377" s="757"/>
      <c r="BZ377" s="732"/>
      <c r="CA377" s="732"/>
      <c r="CB377" s="772"/>
      <c r="CC377" s="769"/>
      <c r="CD377" s="775"/>
      <c r="CE377" s="778"/>
      <c r="CF377" s="781"/>
      <c r="CG377" s="781"/>
      <c r="CH377" s="754"/>
      <c r="CI377" s="784"/>
      <c r="CJ377" s="814"/>
      <c r="CK377" s="817"/>
      <c r="CL377" s="825"/>
      <c r="CM377" s="825"/>
      <c r="CN377" s="781"/>
      <c r="CO377" s="781"/>
      <c r="CP377" s="769"/>
      <c r="CQ377" s="772"/>
      <c r="CR377" s="835"/>
      <c r="CS377" s="832"/>
      <c r="CT377" s="754"/>
      <c r="CU377" s="754"/>
      <c r="CV377" s="848"/>
      <c r="CW377" s="851"/>
      <c r="CX377" s="709"/>
      <c r="CY377" s="709"/>
      <c r="CZ377" s="854"/>
      <c r="DA377" s="854"/>
      <c r="DB377" s="857"/>
      <c r="DC377" s="857"/>
      <c r="DD377" s="709"/>
      <c r="DE377" s="709"/>
      <c r="DF377" s="784"/>
      <c r="DG377" s="784"/>
      <c r="DH377" s="781"/>
      <c r="DI377" s="781"/>
      <c r="DJ377" s="864"/>
      <c r="DK377" s="867"/>
      <c r="DL377" s="874"/>
      <c r="DM377" s="874"/>
      <c r="DN377" s="784"/>
      <c r="DO377" s="784"/>
      <c r="DP377" s="825"/>
      <c r="DQ377" s="825"/>
      <c r="DR377" s="883"/>
      <c r="DS377" s="886"/>
      <c r="DT377" s="851"/>
      <c r="DU377" s="851"/>
      <c r="DV377" s="854"/>
      <c r="DW377" s="854"/>
      <c r="DX377" s="889"/>
      <c r="DY377" s="889"/>
      <c r="DZ377" s="892"/>
      <c r="EA377" s="892"/>
      <c r="EB377" s="754"/>
      <c r="EC377" s="754"/>
      <c r="ED377" s="901"/>
      <c r="EE377" s="901"/>
      <c r="EF377" s="908"/>
      <c r="EG377" s="911"/>
      <c r="EH377" s="864"/>
      <c r="EI377" s="867"/>
      <c r="EJ377" s="369"/>
      <c r="EK377" s="369"/>
      <c r="EL377" s="369"/>
      <c r="EM377" s="369"/>
      <c r="EN377" s="369"/>
      <c r="EO377" s="369"/>
      <c r="EP377" s="369"/>
      <c r="EQ377" s="369"/>
      <c r="ER377" s="369"/>
      <c r="ES377" s="369"/>
      <c r="ET377" s="369"/>
      <c r="EU377" s="369"/>
      <c r="EV377" s="369"/>
      <c r="EW377" s="369"/>
      <c r="EX377" s="369"/>
      <c r="EY377" s="369"/>
      <c r="EZ377" s="369"/>
      <c r="FA377" s="369"/>
      <c r="FB377" s="369"/>
      <c r="FC377" s="369"/>
      <c r="FD377" s="369"/>
      <c r="FE377" s="369"/>
      <c r="FF377" s="369"/>
      <c r="FG377" s="369"/>
      <c r="FH377" s="369"/>
      <c r="FI377" s="369"/>
      <c r="FJ377" s="369"/>
      <c r="FK377" s="369"/>
      <c r="FL377" s="369"/>
      <c r="FM377" s="369"/>
      <c r="FN377" s="369"/>
      <c r="FO377" s="369"/>
      <c r="FP377" s="369"/>
      <c r="FQ377" s="369"/>
      <c r="FR377" s="369"/>
      <c r="FS377" s="369"/>
      <c r="FT377" s="369"/>
      <c r="FU377" s="369"/>
      <c r="FV377" s="369"/>
      <c r="FW377" s="369"/>
      <c r="FX377" s="369"/>
      <c r="FY377" s="369"/>
      <c r="FZ377" s="369"/>
      <c r="GA377" s="369"/>
      <c r="GB377" s="369"/>
      <c r="GC377" s="369"/>
      <c r="GD377" s="369"/>
      <c r="GE377" s="369"/>
      <c r="GF377" s="369"/>
      <c r="GG377" s="369"/>
      <c r="GH377" s="369"/>
      <c r="GI377" s="369"/>
      <c r="GJ377" s="369"/>
      <c r="GK377" s="369"/>
      <c r="GL377" s="369"/>
      <c r="GM377" s="369"/>
      <c r="GN377" s="369"/>
      <c r="GO377" s="369"/>
      <c r="GP377" s="369"/>
      <c r="GQ377" s="369"/>
      <c r="GR377" s="369"/>
      <c r="GS377" s="369"/>
      <c r="GT377" s="369"/>
      <c r="GU377" s="369"/>
      <c r="GV377" s="369"/>
      <c r="GW377" s="369"/>
      <c r="GX377" s="369"/>
      <c r="GY377" s="369"/>
      <c r="GZ377" s="369"/>
      <c r="HA377" s="369"/>
      <c r="HB377" s="369"/>
      <c r="HC377" s="369"/>
      <c r="HD377" s="369"/>
      <c r="HE377" s="369"/>
      <c r="HF377" s="369"/>
      <c r="HG377" s="369"/>
      <c r="HH377" s="369"/>
      <c r="HI377" s="369"/>
      <c r="HJ377" s="369"/>
      <c r="HK377" s="369"/>
      <c r="HL377" s="369"/>
      <c r="HM377" s="369"/>
      <c r="HN377" s="369"/>
      <c r="HO377" s="369"/>
      <c r="HP377" s="369"/>
      <c r="HQ377" s="369"/>
      <c r="HR377" s="369"/>
      <c r="HS377" s="369"/>
      <c r="HT377" s="369"/>
      <c r="HU377" s="369"/>
      <c r="HV377" s="369"/>
      <c r="HW377" s="369"/>
      <c r="HX377" s="369"/>
      <c r="HY377" s="369"/>
      <c r="HZ377" s="369"/>
      <c r="IA377" s="369"/>
      <c r="IB377" s="369"/>
      <c r="IC377" s="369"/>
      <c r="ID377" s="369"/>
      <c r="IE377" s="369"/>
      <c r="IF377" s="369"/>
      <c r="IG377" s="369"/>
      <c r="IH377" s="369"/>
      <c r="II377" s="369"/>
      <c r="IJ377" s="369"/>
      <c r="IK377" s="369"/>
      <c r="IL377" s="369"/>
      <c r="IM377" s="369"/>
      <c r="IN377" s="369"/>
      <c r="IO377" s="369"/>
      <c r="IP377" s="369"/>
      <c r="IQ377" s="369"/>
      <c r="IR377" s="369"/>
      <c r="IS377" s="369"/>
      <c r="IT377" s="369"/>
      <c r="IU377" s="369"/>
      <c r="IV377" s="369"/>
      <c r="IW377" s="369"/>
      <c r="IX377" s="369"/>
      <c r="IY377" s="369"/>
      <c r="IZ377" s="369"/>
      <c r="JA377" s="369"/>
      <c r="JB377" s="369"/>
      <c r="JC377" s="369"/>
      <c r="JD377" s="369"/>
      <c r="JE377" s="369"/>
      <c r="JF377" s="369"/>
    </row>
    <row r="378" spans="1:266" s="365" customFormat="1" x14ac:dyDescent="0.3">
      <c r="A378" s="392"/>
      <c r="B378" s="545"/>
      <c r="C378" s="366"/>
      <c r="D378" s="376"/>
      <c r="E378" s="311"/>
      <c r="F378" s="311"/>
      <c r="G378" s="311"/>
      <c r="H378" s="363"/>
      <c r="I378" s="279"/>
      <c r="J378" s="307"/>
      <c r="K378" s="307"/>
      <c r="L378" s="400"/>
      <c r="M378" s="400"/>
      <c r="N378" s="303"/>
      <c r="O378" s="303"/>
      <c r="P378" s="171"/>
      <c r="Q378" s="171"/>
      <c r="R378" s="535"/>
      <c r="S378" s="535"/>
      <c r="T378" s="471"/>
      <c r="U378" s="471"/>
      <c r="V378" s="498"/>
      <c r="W378" s="498"/>
      <c r="X378" s="154"/>
      <c r="Y378" s="154"/>
      <c r="Z378" s="165"/>
      <c r="AA378" s="165"/>
      <c r="AB378" s="515"/>
      <c r="AC378" s="515"/>
      <c r="AD378" s="535"/>
      <c r="AE378" s="535"/>
      <c r="AF378" s="183"/>
      <c r="AG378" s="183"/>
      <c r="AH378" s="307"/>
      <c r="AI378" s="307"/>
      <c r="AJ378" s="40"/>
      <c r="AK378" s="40"/>
      <c r="AL378" s="571"/>
      <c r="AM378" s="571"/>
      <c r="AN378" s="316"/>
      <c r="AO378" s="316"/>
      <c r="AP378" s="279"/>
      <c r="AQ378" s="279"/>
      <c r="AR378" s="638"/>
      <c r="AS378" s="638"/>
      <c r="AT378" s="161"/>
      <c r="AU378" s="161"/>
      <c r="AV378" s="338"/>
      <c r="AW378" s="338"/>
      <c r="AX378" s="650"/>
      <c r="AY378" s="650"/>
      <c r="AZ378" s="289"/>
      <c r="BA378" s="289"/>
      <c r="BB378" s="171"/>
      <c r="BC378" s="171"/>
      <c r="BD378" s="279"/>
      <c r="BE378" s="279"/>
      <c r="BF378" s="154"/>
      <c r="BG378" s="154"/>
      <c r="BH378" s="703"/>
      <c r="BI378" s="703"/>
      <c r="BJ378" s="709"/>
      <c r="BK378" s="709"/>
      <c r="BL378" s="714"/>
      <c r="BM378" s="714"/>
      <c r="BN378" s="727"/>
      <c r="BO378" s="727"/>
      <c r="BP378" s="732"/>
      <c r="BQ378" s="732"/>
      <c r="BR378" s="737"/>
      <c r="BS378" s="737"/>
      <c r="BT378" s="742"/>
      <c r="BU378" s="742"/>
      <c r="BV378" s="754"/>
      <c r="BW378" s="754"/>
      <c r="BX378" s="757"/>
      <c r="BY378" s="757"/>
      <c r="BZ378" s="732"/>
      <c r="CA378" s="732"/>
      <c r="CB378" s="772"/>
      <c r="CC378" s="769"/>
      <c r="CD378" s="775"/>
      <c r="CE378" s="778"/>
      <c r="CF378" s="781"/>
      <c r="CG378" s="781"/>
      <c r="CH378" s="754"/>
      <c r="CI378" s="784"/>
      <c r="CJ378" s="814"/>
      <c r="CK378" s="817"/>
      <c r="CL378" s="825"/>
      <c r="CM378" s="825"/>
      <c r="CN378" s="781"/>
      <c r="CO378" s="781"/>
      <c r="CP378" s="769"/>
      <c r="CQ378" s="772"/>
      <c r="CR378" s="835"/>
      <c r="CS378" s="832"/>
      <c r="CT378" s="754"/>
      <c r="CU378" s="754"/>
      <c r="CV378" s="848"/>
      <c r="CW378" s="851"/>
      <c r="CX378" s="709"/>
      <c r="CY378" s="709"/>
      <c r="CZ378" s="854"/>
      <c r="DA378" s="854"/>
      <c r="DB378" s="857"/>
      <c r="DC378" s="857"/>
      <c r="DD378" s="709"/>
      <c r="DE378" s="709"/>
      <c r="DF378" s="784"/>
      <c r="DG378" s="784"/>
      <c r="DH378" s="781"/>
      <c r="DI378" s="781"/>
      <c r="DJ378" s="864"/>
      <c r="DK378" s="867"/>
      <c r="DL378" s="874"/>
      <c r="DM378" s="874"/>
      <c r="DN378" s="784"/>
      <c r="DO378" s="784"/>
      <c r="DP378" s="825"/>
      <c r="DQ378" s="825"/>
      <c r="DR378" s="883"/>
      <c r="DS378" s="886"/>
      <c r="DT378" s="851"/>
      <c r="DU378" s="851"/>
      <c r="DV378" s="854"/>
      <c r="DW378" s="854"/>
      <c r="DX378" s="889"/>
      <c r="DY378" s="889"/>
      <c r="DZ378" s="892"/>
      <c r="EA378" s="892"/>
      <c r="EB378" s="754"/>
      <c r="EC378" s="754"/>
      <c r="ED378" s="901"/>
      <c r="EE378" s="901"/>
      <c r="EF378" s="908"/>
      <c r="EG378" s="911"/>
      <c r="EH378" s="864"/>
      <c r="EI378" s="867"/>
      <c r="EJ378" s="369"/>
      <c r="EK378" s="369"/>
      <c r="EL378" s="369"/>
      <c r="EM378" s="369"/>
      <c r="EN378" s="369"/>
      <c r="EO378" s="369"/>
      <c r="EP378" s="369"/>
      <c r="EQ378" s="369"/>
      <c r="ER378" s="369"/>
      <c r="ES378" s="369"/>
      <c r="ET378" s="369"/>
      <c r="EU378" s="369"/>
      <c r="EV378" s="369"/>
      <c r="EW378" s="369"/>
      <c r="EX378" s="369"/>
      <c r="EY378" s="369"/>
      <c r="EZ378" s="369"/>
      <c r="FA378" s="369"/>
      <c r="FB378" s="369"/>
      <c r="FC378" s="369"/>
      <c r="FD378" s="369"/>
      <c r="FE378" s="369"/>
      <c r="FF378" s="369"/>
      <c r="FG378" s="369"/>
      <c r="FH378" s="369"/>
      <c r="FI378" s="369"/>
      <c r="FJ378" s="369"/>
      <c r="FK378" s="369"/>
      <c r="FL378" s="369"/>
      <c r="FM378" s="369"/>
      <c r="FN378" s="369"/>
      <c r="FO378" s="369"/>
      <c r="FP378" s="369"/>
      <c r="FQ378" s="369"/>
      <c r="FR378" s="369"/>
      <c r="FS378" s="369"/>
      <c r="FT378" s="369"/>
      <c r="FU378" s="369"/>
      <c r="FV378" s="369"/>
      <c r="FW378" s="369"/>
      <c r="FX378" s="369"/>
      <c r="FY378" s="369"/>
      <c r="FZ378" s="369"/>
      <c r="GA378" s="369"/>
      <c r="GB378" s="369"/>
      <c r="GC378" s="369"/>
      <c r="GD378" s="369"/>
      <c r="GE378" s="369"/>
      <c r="GF378" s="369"/>
      <c r="GG378" s="369"/>
      <c r="GH378" s="369"/>
      <c r="GI378" s="369"/>
      <c r="GJ378" s="369"/>
      <c r="GK378" s="369"/>
      <c r="GL378" s="369"/>
      <c r="GM378" s="369"/>
      <c r="GN378" s="369"/>
      <c r="GO378" s="369"/>
      <c r="GP378" s="369"/>
      <c r="GQ378" s="369"/>
      <c r="GR378" s="369"/>
      <c r="GS378" s="369"/>
      <c r="GT378" s="369"/>
      <c r="GU378" s="369"/>
      <c r="GV378" s="369"/>
      <c r="GW378" s="369"/>
      <c r="GX378" s="369"/>
      <c r="GY378" s="369"/>
      <c r="GZ378" s="369"/>
      <c r="HA378" s="369"/>
      <c r="HB378" s="369"/>
      <c r="HC378" s="369"/>
      <c r="HD378" s="369"/>
      <c r="HE378" s="369"/>
      <c r="HF378" s="369"/>
      <c r="HG378" s="369"/>
      <c r="HH378" s="369"/>
      <c r="HI378" s="369"/>
      <c r="HJ378" s="369"/>
      <c r="HK378" s="369"/>
      <c r="HL378" s="369"/>
      <c r="HM378" s="369"/>
      <c r="HN378" s="369"/>
      <c r="HO378" s="369"/>
      <c r="HP378" s="369"/>
      <c r="HQ378" s="369"/>
      <c r="HR378" s="369"/>
      <c r="HS378" s="369"/>
      <c r="HT378" s="369"/>
      <c r="HU378" s="369"/>
      <c r="HV378" s="369"/>
      <c r="HW378" s="369"/>
      <c r="HX378" s="369"/>
      <c r="HY378" s="369"/>
      <c r="HZ378" s="369"/>
      <c r="IA378" s="369"/>
      <c r="IB378" s="369"/>
      <c r="IC378" s="369"/>
      <c r="ID378" s="369"/>
      <c r="IE378" s="369"/>
      <c r="IF378" s="369"/>
      <c r="IG378" s="369"/>
      <c r="IH378" s="369"/>
      <c r="II378" s="369"/>
      <c r="IJ378" s="369"/>
      <c r="IK378" s="369"/>
      <c r="IL378" s="369"/>
      <c r="IM378" s="369"/>
      <c r="IN378" s="369"/>
      <c r="IO378" s="369"/>
      <c r="IP378" s="369"/>
      <c r="IQ378" s="369"/>
      <c r="IR378" s="369"/>
      <c r="IS378" s="369"/>
      <c r="IT378" s="369"/>
      <c r="IU378" s="369"/>
      <c r="IV378" s="369"/>
      <c r="IW378" s="369"/>
      <c r="IX378" s="369"/>
      <c r="IY378" s="369"/>
      <c r="IZ378" s="369"/>
      <c r="JA378" s="369"/>
      <c r="JB378" s="369"/>
      <c r="JC378" s="369"/>
      <c r="JD378" s="369"/>
      <c r="JE378" s="369"/>
      <c r="JF378" s="369"/>
    </row>
    <row r="379" spans="1:266" s="365" customFormat="1" x14ac:dyDescent="0.3">
      <c r="A379" s="392"/>
      <c r="B379" s="545"/>
      <c r="C379" s="366"/>
      <c r="D379" s="376"/>
      <c r="E379" s="311"/>
      <c r="F379" s="311"/>
      <c r="G379" s="311"/>
      <c r="H379" s="363"/>
      <c r="I379" s="279"/>
      <c r="J379" s="307"/>
      <c r="K379" s="307"/>
      <c r="L379" s="400"/>
      <c r="M379" s="400"/>
      <c r="N379" s="303"/>
      <c r="O379" s="303"/>
      <c r="P379" s="171"/>
      <c r="Q379" s="171"/>
      <c r="R379" s="535"/>
      <c r="S379" s="535"/>
      <c r="T379" s="471"/>
      <c r="U379" s="471"/>
      <c r="V379" s="498"/>
      <c r="W379" s="498"/>
      <c r="X379" s="154"/>
      <c r="Y379" s="154"/>
      <c r="Z379" s="165"/>
      <c r="AA379" s="165"/>
      <c r="AB379" s="515"/>
      <c r="AC379" s="515"/>
      <c r="AD379" s="535"/>
      <c r="AE379" s="535"/>
      <c r="AF379" s="183"/>
      <c r="AG379" s="183"/>
      <c r="AH379" s="307"/>
      <c r="AI379" s="307"/>
      <c r="AJ379" s="40"/>
      <c r="AK379" s="40"/>
      <c r="AL379" s="571"/>
      <c r="AM379" s="571"/>
      <c r="AN379" s="316"/>
      <c r="AO379" s="316"/>
      <c r="AP379" s="279"/>
      <c r="AQ379" s="279"/>
      <c r="AR379" s="638"/>
      <c r="AS379" s="638"/>
      <c r="AT379" s="161"/>
      <c r="AU379" s="161"/>
      <c r="AV379" s="338"/>
      <c r="AW379" s="338"/>
      <c r="AX379" s="650"/>
      <c r="AY379" s="650"/>
      <c r="AZ379" s="289"/>
      <c r="BA379" s="289"/>
      <c r="BB379" s="171"/>
      <c r="BC379" s="171"/>
      <c r="BD379" s="279"/>
      <c r="BE379" s="279"/>
      <c r="BF379" s="154"/>
      <c r="BG379" s="154"/>
      <c r="BH379" s="703"/>
      <c r="BI379" s="703"/>
      <c r="BJ379" s="709"/>
      <c r="BK379" s="709"/>
      <c r="BL379" s="714"/>
      <c r="BM379" s="714"/>
      <c r="BN379" s="727"/>
      <c r="BO379" s="727"/>
      <c r="BP379" s="732"/>
      <c r="BQ379" s="732"/>
      <c r="BR379" s="737"/>
      <c r="BS379" s="737"/>
      <c r="BT379" s="742"/>
      <c r="BU379" s="742"/>
      <c r="BV379" s="754"/>
      <c r="BW379" s="754"/>
      <c r="BX379" s="757"/>
      <c r="BY379" s="757"/>
      <c r="BZ379" s="732"/>
      <c r="CA379" s="732"/>
      <c r="CB379" s="772"/>
      <c r="CC379" s="769"/>
      <c r="CD379" s="775"/>
      <c r="CE379" s="778"/>
      <c r="CF379" s="781"/>
      <c r="CG379" s="781"/>
      <c r="CH379" s="754"/>
      <c r="CI379" s="784"/>
      <c r="CJ379" s="814"/>
      <c r="CK379" s="817"/>
      <c r="CL379" s="825"/>
      <c r="CM379" s="825"/>
      <c r="CN379" s="781"/>
      <c r="CO379" s="781"/>
      <c r="CP379" s="769"/>
      <c r="CQ379" s="772"/>
      <c r="CR379" s="835"/>
      <c r="CS379" s="832"/>
      <c r="CT379" s="754"/>
      <c r="CU379" s="754"/>
      <c r="CV379" s="848"/>
      <c r="CW379" s="851"/>
      <c r="CX379" s="709"/>
      <c r="CY379" s="709"/>
      <c r="CZ379" s="854"/>
      <c r="DA379" s="854"/>
      <c r="DB379" s="857"/>
      <c r="DC379" s="857"/>
      <c r="DD379" s="709"/>
      <c r="DE379" s="709"/>
      <c r="DF379" s="784"/>
      <c r="DG379" s="784"/>
      <c r="DH379" s="781"/>
      <c r="DI379" s="781"/>
      <c r="DJ379" s="864"/>
      <c r="DK379" s="867"/>
      <c r="DL379" s="874"/>
      <c r="DM379" s="874"/>
      <c r="DN379" s="784"/>
      <c r="DO379" s="784"/>
      <c r="DP379" s="825"/>
      <c r="DQ379" s="825"/>
      <c r="DR379" s="883"/>
      <c r="DS379" s="886"/>
      <c r="DT379" s="851"/>
      <c r="DU379" s="851"/>
      <c r="DV379" s="854"/>
      <c r="DW379" s="854"/>
      <c r="DX379" s="889"/>
      <c r="DY379" s="889"/>
      <c r="DZ379" s="892"/>
      <c r="EA379" s="892"/>
      <c r="EB379" s="754"/>
      <c r="EC379" s="754"/>
      <c r="ED379" s="901"/>
      <c r="EE379" s="901"/>
      <c r="EF379" s="908"/>
      <c r="EG379" s="911"/>
      <c r="EH379" s="864"/>
      <c r="EI379" s="867"/>
      <c r="EJ379" s="369"/>
      <c r="EK379" s="369"/>
      <c r="EL379" s="369"/>
      <c r="EM379" s="369"/>
      <c r="EN379" s="369"/>
      <c r="EO379" s="369"/>
      <c r="EP379" s="369"/>
      <c r="EQ379" s="369"/>
      <c r="ER379" s="369"/>
      <c r="ES379" s="369"/>
      <c r="ET379" s="369"/>
      <c r="EU379" s="369"/>
      <c r="EV379" s="369"/>
      <c r="EW379" s="369"/>
      <c r="EX379" s="369"/>
      <c r="EY379" s="369"/>
      <c r="EZ379" s="369"/>
      <c r="FA379" s="369"/>
      <c r="FB379" s="369"/>
      <c r="FC379" s="369"/>
      <c r="FD379" s="369"/>
      <c r="FE379" s="369"/>
      <c r="FF379" s="369"/>
      <c r="FG379" s="369"/>
      <c r="FH379" s="369"/>
      <c r="FI379" s="369"/>
      <c r="FJ379" s="369"/>
      <c r="FK379" s="369"/>
      <c r="FL379" s="369"/>
      <c r="FM379" s="369"/>
      <c r="FN379" s="369"/>
      <c r="FO379" s="369"/>
      <c r="FP379" s="369"/>
      <c r="FQ379" s="369"/>
      <c r="FR379" s="369"/>
      <c r="FS379" s="369"/>
      <c r="FT379" s="369"/>
      <c r="FU379" s="369"/>
      <c r="FV379" s="369"/>
      <c r="FW379" s="369"/>
      <c r="FX379" s="369"/>
      <c r="FY379" s="369"/>
      <c r="FZ379" s="369"/>
      <c r="GA379" s="369"/>
      <c r="GB379" s="369"/>
      <c r="GC379" s="369"/>
      <c r="GD379" s="369"/>
      <c r="GE379" s="369"/>
      <c r="GF379" s="369"/>
      <c r="GG379" s="369"/>
      <c r="GH379" s="369"/>
      <c r="GI379" s="369"/>
      <c r="GJ379" s="369"/>
      <c r="GK379" s="369"/>
      <c r="GL379" s="369"/>
      <c r="GM379" s="369"/>
      <c r="GN379" s="369"/>
      <c r="GO379" s="369"/>
      <c r="GP379" s="369"/>
      <c r="GQ379" s="369"/>
      <c r="GR379" s="369"/>
      <c r="GS379" s="369"/>
      <c r="GT379" s="369"/>
      <c r="GU379" s="369"/>
      <c r="GV379" s="369"/>
      <c r="GW379" s="369"/>
      <c r="GX379" s="369"/>
      <c r="GY379" s="369"/>
      <c r="GZ379" s="369"/>
      <c r="HA379" s="369"/>
      <c r="HB379" s="369"/>
      <c r="HC379" s="369"/>
      <c r="HD379" s="369"/>
      <c r="HE379" s="369"/>
      <c r="HF379" s="369"/>
      <c r="HG379" s="369"/>
      <c r="HH379" s="369"/>
      <c r="HI379" s="369"/>
      <c r="HJ379" s="369"/>
      <c r="HK379" s="369"/>
      <c r="HL379" s="369"/>
      <c r="HM379" s="369"/>
      <c r="HN379" s="369"/>
      <c r="HO379" s="369"/>
      <c r="HP379" s="369"/>
      <c r="HQ379" s="369"/>
      <c r="HR379" s="369"/>
      <c r="HS379" s="369"/>
      <c r="HT379" s="369"/>
      <c r="HU379" s="369"/>
      <c r="HV379" s="369"/>
      <c r="HW379" s="369"/>
      <c r="HX379" s="369"/>
      <c r="HY379" s="369"/>
      <c r="HZ379" s="369"/>
      <c r="IA379" s="369"/>
      <c r="IB379" s="369"/>
      <c r="IC379" s="369"/>
      <c r="ID379" s="369"/>
      <c r="IE379" s="369"/>
      <c r="IF379" s="369"/>
      <c r="IG379" s="369"/>
      <c r="IH379" s="369"/>
      <c r="II379" s="369"/>
      <c r="IJ379" s="369"/>
      <c r="IK379" s="369"/>
      <c r="IL379" s="369"/>
      <c r="IM379" s="369"/>
      <c r="IN379" s="369"/>
      <c r="IO379" s="369"/>
      <c r="IP379" s="369"/>
      <c r="IQ379" s="369"/>
      <c r="IR379" s="369"/>
      <c r="IS379" s="369"/>
      <c r="IT379" s="369"/>
      <c r="IU379" s="369"/>
      <c r="IV379" s="369"/>
      <c r="IW379" s="369"/>
      <c r="IX379" s="369"/>
      <c r="IY379" s="369"/>
      <c r="IZ379" s="369"/>
      <c r="JA379" s="369"/>
      <c r="JB379" s="369"/>
      <c r="JC379" s="369"/>
      <c r="JD379" s="369"/>
      <c r="JE379" s="369"/>
      <c r="JF379" s="369"/>
    </row>
    <row r="380" spans="1:266" s="365" customFormat="1" x14ac:dyDescent="0.3">
      <c r="A380" s="392"/>
      <c r="B380" s="545"/>
      <c r="C380" s="366"/>
      <c r="D380" s="376"/>
      <c r="E380" s="311"/>
      <c r="F380" s="311"/>
      <c r="G380" s="311"/>
      <c r="H380" s="363"/>
      <c r="I380" s="279"/>
      <c r="J380" s="307"/>
      <c r="K380" s="307"/>
      <c r="L380" s="400"/>
      <c r="M380" s="400"/>
      <c r="N380" s="303"/>
      <c r="O380" s="303"/>
      <c r="P380" s="171"/>
      <c r="Q380" s="171"/>
      <c r="R380" s="535"/>
      <c r="S380" s="535"/>
      <c r="T380" s="471"/>
      <c r="U380" s="471"/>
      <c r="V380" s="498"/>
      <c r="W380" s="498"/>
      <c r="X380" s="154"/>
      <c r="Y380" s="154"/>
      <c r="Z380" s="165"/>
      <c r="AA380" s="165"/>
      <c r="AB380" s="515"/>
      <c r="AC380" s="515"/>
      <c r="AD380" s="535"/>
      <c r="AE380" s="535"/>
      <c r="AF380" s="183"/>
      <c r="AG380" s="183"/>
      <c r="AH380" s="307"/>
      <c r="AI380" s="307"/>
      <c r="AJ380" s="40"/>
      <c r="AK380" s="40"/>
      <c r="AL380" s="571"/>
      <c r="AM380" s="571"/>
      <c r="AN380" s="316"/>
      <c r="AO380" s="316"/>
      <c r="AP380" s="279"/>
      <c r="AQ380" s="279"/>
      <c r="AR380" s="638"/>
      <c r="AS380" s="638"/>
      <c r="AT380" s="161"/>
      <c r="AU380" s="161"/>
      <c r="AV380" s="338"/>
      <c r="AW380" s="338"/>
      <c r="AX380" s="650"/>
      <c r="AY380" s="650"/>
      <c r="AZ380" s="289"/>
      <c r="BA380" s="289"/>
      <c r="BB380" s="171"/>
      <c r="BC380" s="171"/>
      <c r="BD380" s="279"/>
      <c r="BE380" s="279"/>
      <c r="BF380" s="154"/>
      <c r="BG380" s="154"/>
      <c r="BH380" s="703"/>
      <c r="BI380" s="703"/>
      <c r="BJ380" s="709"/>
      <c r="BK380" s="709"/>
      <c r="BL380" s="714"/>
      <c r="BM380" s="714"/>
      <c r="BN380" s="727"/>
      <c r="BO380" s="727"/>
      <c r="BP380" s="732"/>
      <c r="BQ380" s="732"/>
      <c r="BR380" s="737"/>
      <c r="BS380" s="737"/>
      <c r="BT380" s="742"/>
      <c r="BU380" s="742"/>
      <c r="BV380" s="754"/>
      <c r="BW380" s="754"/>
      <c r="BX380" s="757"/>
      <c r="BY380" s="757"/>
      <c r="BZ380" s="732"/>
      <c r="CA380" s="732"/>
      <c r="CB380" s="772"/>
      <c r="CC380" s="769"/>
      <c r="CD380" s="775"/>
      <c r="CE380" s="778"/>
      <c r="CF380" s="781"/>
      <c r="CG380" s="781"/>
      <c r="CH380" s="754"/>
      <c r="CI380" s="784"/>
      <c r="CJ380" s="814"/>
      <c r="CK380" s="817"/>
      <c r="CL380" s="825"/>
      <c r="CM380" s="825"/>
      <c r="CN380" s="781"/>
      <c r="CO380" s="781"/>
      <c r="CP380" s="769"/>
      <c r="CQ380" s="772"/>
      <c r="CR380" s="835"/>
      <c r="CS380" s="832"/>
      <c r="CT380" s="754"/>
      <c r="CU380" s="754"/>
      <c r="CV380" s="848"/>
      <c r="CW380" s="851"/>
      <c r="CX380" s="709"/>
      <c r="CY380" s="709"/>
      <c r="CZ380" s="854"/>
      <c r="DA380" s="854"/>
      <c r="DB380" s="857"/>
      <c r="DC380" s="857"/>
      <c r="DD380" s="709"/>
      <c r="DE380" s="709"/>
      <c r="DF380" s="784"/>
      <c r="DG380" s="784"/>
      <c r="DH380" s="781"/>
      <c r="DI380" s="781"/>
      <c r="DJ380" s="864"/>
      <c r="DK380" s="867"/>
      <c r="DL380" s="874"/>
      <c r="DM380" s="874"/>
      <c r="DN380" s="784"/>
      <c r="DO380" s="784"/>
      <c r="DP380" s="825"/>
      <c r="DQ380" s="825"/>
      <c r="DR380" s="883"/>
      <c r="DS380" s="886"/>
      <c r="DT380" s="851"/>
      <c r="DU380" s="851"/>
      <c r="DV380" s="854"/>
      <c r="DW380" s="854"/>
      <c r="DX380" s="889"/>
      <c r="DY380" s="889"/>
      <c r="DZ380" s="892"/>
      <c r="EA380" s="892"/>
      <c r="EB380" s="754"/>
      <c r="EC380" s="754"/>
      <c r="ED380" s="901"/>
      <c r="EE380" s="901"/>
      <c r="EF380" s="908"/>
      <c r="EG380" s="911"/>
      <c r="EH380" s="864"/>
      <c r="EI380" s="867"/>
      <c r="EJ380" s="369"/>
      <c r="EK380" s="369"/>
      <c r="EL380" s="369"/>
      <c r="EM380" s="369"/>
      <c r="EN380" s="369"/>
      <c r="EO380" s="369"/>
      <c r="EP380" s="369"/>
      <c r="EQ380" s="369"/>
      <c r="ER380" s="369"/>
      <c r="ES380" s="369"/>
      <c r="ET380" s="369"/>
      <c r="EU380" s="369"/>
      <c r="EV380" s="369"/>
      <c r="EW380" s="369"/>
      <c r="EX380" s="369"/>
      <c r="EY380" s="369"/>
      <c r="EZ380" s="369"/>
      <c r="FA380" s="369"/>
      <c r="FB380" s="369"/>
      <c r="FC380" s="369"/>
      <c r="FD380" s="369"/>
      <c r="FE380" s="369"/>
      <c r="FF380" s="369"/>
      <c r="FG380" s="369"/>
      <c r="FH380" s="369"/>
      <c r="FI380" s="369"/>
      <c r="FJ380" s="369"/>
      <c r="FK380" s="369"/>
      <c r="FL380" s="369"/>
      <c r="FM380" s="369"/>
      <c r="FN380" s="369"/>
      <c r="FO380" s="369"/>
      <c r="FP380" s="369"/>
      <c r="FQ380" s="369"/>
      <c r="FR380" s="369"/>
      <c r="FS380" s="369"/>
      <c r="FT380" s="369"/>
      <c r="FU380" s="369"/>
      <c r="FV380" s="369"/>
      <c r="FW380" s="369"/>
      <c r="FX380" s="369"/>
      <c r="FY380" s="369"/>
      <c r="FZ380" s="369"/>
      <c r="GA380" s="369"/>
      <c r="GB380" s="369"/>
      <c r="GC380" s="369"/>
      <c r="GD380" s="369"/>
      <c r="GE380" s="369"/>
      <c r="GF380" s="369"/>
      <c r="GG380" s="369"/>
      <c r="GH380" s="369"/>
      <c r="GI380" s="369"/>
      <c r="GJ380" s="369"/>
      <c r="GK380" s="369"/>
      <c r="GL380" s="369"/>
      <c r="GM380" s="369"/>
      <c r="GN380" s="369"/>
      <c r="GO380" s="369"/>
      <c r="GP380" s="369"/>
      <c r="GQ380" s="369"/>
      <c r="GR380" s="369"/>
      <c r="GS380" s="369"/>
      <c r="GT380" s="369"/>
      <c r="GU380" s="369"/>
      <c r="GV380" s="369"/>
      <c r="GW380" s="369"/>
      <c r="GX380" s="369"/>
      <c r="GY380" s="369"/>
      <c r="GZ380" s="369"/>
      <c r="HA380" s="369"/>
      <c r="HB380" s="369"/>
      <c r="HC380" s="369"/>
      <c r="HD380" s="369"/>
      <c r="HE380" s="369"/>
      <c r="HF380" s="369"/>
      <c r="HG380" s="369"/>
      <c r="HH380" s="369"/>
      <c r="HI380" s="369"/>
      <c r="HJ380" s="369"/>
      <c r="HK380" s="369"/>
      <c r="HL380" s="369"/>
      <c r="HM380" s="369"/>
      <c r="HN380" s="369"/>
      <c r="HO380" s="369"/>
      <c r="HP380" s="369"/>
      <c r="HQ380" s="369"/>
      <c r="HR380" s="369"/>
      <c r="HS380" s="369"/>
      <c r="HT380" s="369"/>
      <c r="HU380" s="369"/>
      <c r="HV380" s="369"/>
      <c r="HW380" s="369"/>
      <c r="HX380" s="369"/>
      <c r="HY380" s="369"/>
      <c r="HZ380" s="369"/>
      <c r="IA380" s="369"/>
      <c r="IB380" s="369"/>
      <c r="IC380" s="369"/>
      <c r="ID380" s="369"/>
      <c r="IE380" s="369"/>
      <c r="IF380" s="369"/>
      <c r="IG380" s="369"/>
      <c r="IH380" s="369"/>
      <c r="II380" s="369"/>
      <c r="IJ380" s="369"/>
      <c r="IK380" s="369"/>
      <c r="IL380" s="369"/>
      <c r="IM380" s="369"/>
      <c r="IN380" s="369"/>
      <c r="IO380" s="369"/>
      <c r="IP380" s="369"/>
      <c r="IQ380" s="369"/>
      <c r="IR380" s="369"/>
      <c r="IS380" s="369"/>
      <c r="IT380" s="369"/>
      <c r="IU380" s="369"/>
      <c r="IV380" s="369"/>
      <c r="IW380" s="369"/>
      <c r="IX380" s="369"/>
      <c r="IY380" s="369"/>
      <c r="IZ380" s="369"/>
      <c r="JA380" s="369"/>
      <c r="JB380" s="369"/>
      <c r="JC380" s="369"/>
      <c r="JD380" s="369"/>
      <c r="JE380" s="369"/>
      <c r="JF380" s="369"/>
    </row>
    <row r="381" spans="1:266" s="365" customFormat="1" x14ac:dyDescent="0.3">
      <c r="A381" s="392"/>
      <c r="B381" s="545"/>
      <c r="C381" s="366"/>
      <c r="D381" s="376"/>
      <c r="E381" s="311"/>
      <c r="F381" s="311"/>
      <c r="G381" s="311"/>
      <c r="H381" s="363"/>
      <c r="I381" s="279"/>
      <c r="J381" s="307"/>
      <c r="K381" s="307"/>
      <c r="L381" s="400"/>
      <c r="M381" s="400"/>
      <c r="N381" s="303"/>
      <c r="O381" s="303"/>
      <c r="P381" s="171"/>
      <c r="Q381" s="171"/>
      <c r="R381" s="535"/>
      <c r="S381" s="535"/>
      <c r="T381" s="471"/>
      <c r="U381" s="471"/>
      <c r="V381" s="498"/>
      <c r="W381" s="498"/>
      <c r="X381" s="154"/>
      <c r="Y381" s="154"/>
      <c r="Z381" s="165"/>
      <c r="AA381" s="165"/>
      <c r="AB381" s="515"/>
      <c r="AC381" s="515"/>
      <c r="AD381" s="535"/>
      <c r="AE381" s="535"/>
      <c r="AF381" s="183"/>
      <c r="AG381" s="183"/>
      <c r="AH381" s="307"/>
      <c r="AI381" s="307"/>
      <c r="AJ381" s="40"/>
      <c r="AK381" s="40"/>
      <c r="AL381" s="571"/>
      <c r="AM381" s="571"/>
      <c r="AN381" s="316"/>
      <c r="AO381" s="316"/>
      <c r="AP381" s="279"/>
      <c r="AQ381" s="279"/>
      <c r="AR381" s="638"/>
      <c r="AS381" s="638"/>
      <c r="AT381" s="161"/>
      <c r="AU381" s="161"/>
      <c r="AV381" s="338"/>
      <c r="AW381" s="338"/>
      <c r="AX381" s="650"/>
      <c r="AY381" s="650"/>
      <c r="AZ381" s="289"/>
      <c r="BA381" s="289"/>
      <c r="BB381" s="171"/>
      <c r="BC381" s="171"/>
      <c r="BD381" s="279"/>
      <c r="BE381" s="279"/>
      <c r="BF381" s="154"/>
      <c r="BG381" s="154"/>
      <c r="BH381" s="703"/>
      <c r="BI381" s="703"/>
      <c r="BJ381" s="709"/>
      <c r="BK381" s="709"/>
      <c r="BL381" s="714"/>
      <c r="BM381" s="714"/>
      <c r="BN381" s="727"/>
      <c r="BO381" s="727"/>
      <c r="BP381" s="732"/>
      <c r="BQ381" s="732"/>
      <c r="BR381" s="737"/>
      <c r="BS381" s="737"/>
      <c r="BT381" s="742"/>
      <c r="BU381" s="742"/>
      <c r="BV381" s="754"/>
      <c r="BW381" s="754"/>
      <c r="BX381" s="757"/>
      <c r="BY381" s="757"/>
      <c r="BZ381" s="732"/>
      <c r="CA381" s="732"/>
      <c r="CB381" s="772"/>
      <c r="CC381" s="769"/>
      <c r="CD381" s="775"/>
      <c r="CE381" s="778"/>
      <c r="CF381" s="781"/>
      <c r="CG381" s="781"/>
      <c r="CH381" s="754"/>
      <c r="CI381" s="784"/>
      <c r="CJ381" s="814"/>
      <c r="CK381" s="817"/>
      <c r="CL381" s="825"/>
      <c r="CM381" s="825"/>
      <c r="CN381" s="781"/>
      <c r="CO381" s="781"/>
      <c r="CP381" s="769"/>
      <c r="CQ381" s="772"/>
      <c r="CR381" s="835"/>
      <c r="CS381" s="832"/>
      <c r="CT381" s="754"/>
      <c r="CU381" s="754"/>
      <c r="CV381" s="848"/>
      <c r="CW381" s="851"/>
      <c r="CX381" s="709"/>
      <c r="CY381" s="709"/>
      <c r="CZ381" s="854"/>
      <c r="DA381" s="854"/>
      <c r="DB381" s="857"/>
      <c r="DC381" s="857"/>
      <c r="DD381" s="709"/>
      <c r="DE381" s="709"/>
      <c r="DF381" s="784"/>
      <c r="DG381" s="784"/>
      <c r="DH381" s="781"/>
      <c r="DI381" s="781"/>
      <c r="DJ381" s="864"/>
      <c r="DK381" s="867"/>
      <c r="DL381" s="874"/>
      <c r="DM381" s="874"/>
      <c r="DN381" s="784"/>
      <c r="DO381" s="784"/>
      <c r="DP381" s="825"/>
      <c r="DQ381" s="825"/>
      <c r="DR381" s="883"/>
      <c r="DS381" s="886"/>
      <c r="DT381" s="851"/>
      <c r="DU381" s="851"/>
      <c r="DV381" s="854"/>
      <c r="DW381" s="854"/>
      <c r="DX381" s="889"/>
      <c r="DY381" s="889"/>
      <c r="DZ381" s="892"/>
      <c r="EA381" s="892"/>
      <c r="EB381" s="754"/>
      <c r="EC381" s="754"/>
      <c r="ED381" s="901"/>
      <c r="EE381" s="901"/>
      <c r="EF381" s="908"/>
      <c r="EG381" s="911"/>
      <c r="EH381" s="864"/>
      <c r="EI381" s="867"/>
      <c r="EJ381" s="369"/>
      <c r="EK381" s="369"/>
      <c r="EL381" s="369"/>
      <c r="EM381" s="369"/>
      <c r="EN381" s="369"/>
      <c r="EO381" s="369"/>
      <c r="EP381" s="369"/>
      <c r="EQ381" s="369"/>
      <c r="ER381" s="369"/>
      <c r="ES381" s="369"/>
      <c r="ET381" s="369"/>
      <c r="EU381" s="369"/>
      <c r="EV381" s="369"/>
      <c r="EW381" s="369"/>
      <c r="EX381" s="369"/>
      <c r="EY381" s="369"/>
      <c r="EZ381" s="369"/>
      <c r="FA381" s="369"/>
      <c r="FB381" s="369"/>
      <c r="FC381" s="369"/>
      <c r="FD381" s="369"/>
      <c r="FE381" s="369"/>
      <c r="FF381" s="369"/>
      <c r="FG381" s="369"/>
      <c r="FH381" s="369"/>
      <c r="FI381" s="369"/>
      <c r="FJ381" s="369"/>
      <c r="FK381" s="369"/>
      <c r="FL381" s="369"/>
      <c r="FM381" s="369"/>
      <c r="FN381" s="369"/>
      <c r="FO381" s="369"/>
      <c r="FP381" s="369"/>
      <c r="FQ381" s="369"/>
      <c r="FR381" s="369"/>
      <c r="FS381" s="369"/>
      <c r="FT381" s="369"/>
      <c r="FU381" s="369"/>
      <c r="FV381" s="369"/>
      <c r="FW381" s="369"/>
      <c r="FX381" s="369"/>
      <c r="FY381" s="369"/>
      <c r="FZ381" s="369"/>
      <c r="GA381" s="369"/>
      <c r="GB381" s="369"/>
      <c r="GC381" s="369"/>
      <c r="GD381" s="369"/>
      <c r="GE381" s="369"/>
      <c r="GF381" s="369"/>
      <c r="GG381" s="369"/>
      <c r="GH381" s="369"/>
      <c r="GI381" s="369"/>
      <c r="GJ381" s="369"/>
      <c r="GK381" s="369"/>
      <c r="GL381" s="369"/>
      <c r="GM381" s="369"/>
      <c r="GN381" s="369"/>
      <c r="GO381" s="369"/>
      <c r="GP381" s="369"/>
      <c r="GQ381" s="369"/>
      <c r="GR381" s="369"/>
      <c r="GS381" s="369"/>
      <c r="GT381" s="369"/>
      <c r="GU381" s="369"/>
      <c r="GV381" s="369"/>
      <c r="GW381" s="369"/>
      <c r="GX381" s="369"/>
      <c r="GY381" s="369"/>
      <c r="GZ381" s="369"/>
      <c r="HA381" s="369"/>
      <c r="HB381" s="369"/>
      <c r="HC381" s="369"/>
      <c r="HD381" s="369"/>
      <c r="HE381" s="369"/>
      <c r="HF381" s="369"/>
      <c r="HG381" s="369"/>
      <c r="HH381" s="369"/>
      <c r="HI381" s="369"/>
      <c r="HJ381" s="369"/>
      <c r="HK381" s="369"/>
      <c r="HL381" s="369"/>
      <c r="HM381" s="369"/>
      <c r="HN381" s="369"/>
      <c r="HO381" s="369"/>
      <c r="HP381" s="369"/>
      <c r="HQ381" s="369"/>
      <c r="HR381" s="369"/>
      <c r="HS381" s="369"/>
      <c r="HT381" s="369"/>
      <c r="HU381" s="369"/>
      <c r="HV381" s="369"/>
      <c r="HW381" s="369"/>
      <c r="HX381" s="369"/>
      <c r="HY381" s="369"/>
      <c r="HZ381" s="369"/>
      <c r="IA381" s="369"/>
      <c r="IB381" s="369"/>
      <c r="IC381" s="369"/>
      <c r="ID381" s="369"/>
      <c r="IE381" s="369"/>
      <c r="IF381" s="369"/>
      <c r="IG381" s="369"/>
      <c r="IH381" s="369"/>
      <c r="II381" s="369"/>
      <c r="IJ381" s="369"/>
      <c r="IK381" s="369"/>
      <c r="IL381" s="369"/>
      <c r="IM381" s="369"/>
      <c r="IN381" s="369"/>
      <c r="IO381" s="369"/>
      <c r="IP381" s="369"/>
      <c r="IQ381" s="369"/>
      <c r="IR381" s="369"/>
      <c r="IS381" s="369"/>
      <c r="IT381" s="369"/>
      <c r="IU381" s="369"/>
      <c r="IV381" s="369"/>
      <c r="IW381" s="369"/>
      <c r="IX381" s="369"/>
      <c r="IY381" s="369"/>
      <c r="IZ381" s="369"/>
      <c r="JA381" s="369"/>
      <c r="JB381" s="369"/>
      <c r="JC381" s="369"/>
      <c r="JD381" s="369"/>
      <c r="JE381" s="369"/>
      <c r="JF381" s="369"/>
    </row>
    <row r="382" spans="1:266" s="365" customFormat="1" x14ac:dyDescent="0.3">
      <c r="A382" s="392"/>
      <c r="B382" s="545"/>
      <c r="C382" s="366"/>
      <c r="D382" s="376"/>
      <c r="E382" s="311"/>
      <c r="F382" s="311"/>
      <c r="G382" s="311"/>
      <c r="H382" s="363"/>
      <c r="I382" s="279"/>
      <c r="J382" s="307"/>
      <c r="K382" s="307"/>
      <c r="L382" s="400"/>
      <c r="M382" s="400"/>
      <c r="N382" s="303"/>
      <c r="O382" s="303"/>
      <c r="P382" s="171"/>
      <c r="Q382" s="171"/>
      <c r="R382" s="535"/>
      <c r="S382" s="535"/>
      <c r="T382" s="471"/>
      <c r="U382" s="471"/>
      <c r="V382" s="498"/>
      <c r="W382" s="498"/>
      <c r="X382" s="154"/>
      <c r="Y382" s="154"/>
      <c r="Z382" s="165"/>
      <c r="AA382" s="165"/>
      <c r="AB382" s="515"/>
      <c r="AC382" s="515"/>
      <c r="AD382" s="535"/>
      <c r="AE382" s="535"/>
      <c r="AF382" s="183"/>
      <c r="AG382" s="183"/>
      <c r="AH382" s="307"/>
      <c r="AI382" s="307"/>
      <c r="AJ382" s="40"/>
      <c r="AK382" s="40"/>
      <c r="AL382" s="571"/>
      <c r="AM382" s="571"/>
      <c r="AN382" s="316"/>
      <c r="AO382" s="316"/>
      <c r="AP382" s="279"/>
      <c r="AQ382" s="279"/>
      <c r="AR382" s="638"/>
      <c r="AS382" s="638"/>
      <c r="AT382" s="161"/>
      <c r="AU382" s="161"/>
      <c r="AV382" s="338"/>
      <c r="AW382" s="338"/>
      <c r="AX382" s="650"/>
      <c r="AY382" s="650"/>
      <c r="AZ382" s="289"/>
      <c r="BA382" s="289"/>
      <c r="BB382" s="171"/>
      <c r="BC382" s="171"/>
      <c r="BD382" s="279"/>
      <c r="BE382" s="279"/>
      <c r="BF382" s="154"/>
      <c r="BG382" s="154"/>
      <c r="BH382" s="703"/>
      <c r="BI382" s="703"/>
      <c r="BJ382" s="709"/>
      <c r="BK382" s="709"/>
      <c r="BL382" s="714"/>
      <c r="BM382" s="714"/>
      <c r="BN382" s="727"/>
      <c r="BO382" s="727"/>
      <c r="BP382" s="732"/>
      <c r="BQ382" s="732"/>
      <c r="BR382" s="737"/>
      <c r="BS382" s="737"/>
      <c r="BT382" s="742"/>
      <c r="BU382" s="742"/>
      <c r="BV382" s="754"/>
      <c r="BW382" s="754"/>
      <c r="BX382" s="757"/>
      <c r="BY382" s="757"/>
      <c r="BZ382" s="732"/>
      <c r="CA382" s="732"/>
      <c r="CB382" s="772"/>
      <c r="CC382" s="769"/>
      <c r="CD382" s="775"/>
      <c r="CE382" s="778"/>
      <c r="CF382" s="781"/>
      <c r="CG382" s="781"/>
      <c r="CH382" s="754"/>
      <c r="CI382" s="784"/>
      <c r="CJ382" s="814"/>
      <c r="CK382" s="817"/>
      <c r="CL382" s="825"/>
      <c r="CM382" s="825"/>
      <c r="CN382" s="781"/>
      <c r="CO382" s="781"/>
      <c r="CP382" s="769"/>
      <c r="CQ382" s="772"/>
      <c r="CR382" s="835"/>
      <c r="CS382" s="832"/>
      <c r="CT382" s="754"/>
      <c r="CU382" s="754"/>
      <c r="CV382" s="848"/>
      <c r="CW382" s="851"/>
      <c r="CX382" s="709"/>
      <c r="CY382" s="709"/>
      <c r="CZ382" s="854"/>
      <c r="DA382" s="854"/>
      <c r="DB382" s="857"/>
      <c r="DC382" s="857"/>
      <c r="DD382" s="709"/>
      <c r="DE382" s="709"/>
      <c r="DF382" s="784"/>
      <c r="DG382" s="784"/>
      <c r="DH382" s="781"/>
      <c r="DI382" s="781"/>
      <c r="DJ382" s="864"/>
      <c r="DK382" s="867"/>
      <c r="DL382" s="874"/>
      <c r="DM382" s="874"/>
      <c r="DN382" s="784"/>
      <c r="DO382" s="784"/>
      <c r="DP382" s="825"/>
      <c r="DQ382" s="825"/>
      <c r="DR382" s="883"/>
      <c r="DS382" s="886"/>
      <c r="DT382" s="851"/>
      <c r="DU382" s="851"/>
      <c r="DV382" s="854"/>
      <c r="DW382" s="854"/>
      <c r="DX382" s="889"/>
      <c r="DY382" s="889"/>
      <c r="DZ382" s="892"/>
      <c r="EA382" s="892"/>
      <c r="EB382" s="754"/>
      <c r="EC382" s="754"/>
      <c r="ED382" s="901"/>
      <c r="EE382" s="901"/>
      <c r="EF382" s="908"/>
      <c r="EG382" s="911"/>
      <c r="EH382" s="864"/>
      <c r="EI382" s="867"/>
      <c r="EJ382" s="369"/>
      <c r="EK382" s="369"/>
      <c r="EL382" s="369"/>
      <c r="EM382" s="369"/>
      <c r="EN382" s="369"/>
      <c r="EO382" s="369"/>
      <c r="EP382" s="369"/>
      <c r="EQ382" s="369"/>
      <c r="ER382" s="369"/>
      <c r="ES382" s="369"/>
      <c r="ET382" s="369"/>
      <c r="EU382" s="369"/>
      <c r="EV382" s="369"/>
      <c r="EW382" s="369"/>
      <c r="EX382" s="369"/>
      <c r="EY382" s="369"/>
      <c r="EZ382" s="369"/>
      <c r="FA382" s="369"/>
      <c r="FB382" s="369"/>
      <c r="FC382" s="369"/>
      <c r="FD382" s="369"/>
      <c r="FE382" s="369"/>
      <c r="FF382" s="369"/>
      <c r="FG382" s="369"/>
      <c r="FH382" s="369"/>
      <c r="FI382" s="369"/>
      <c r="FJ382" s="369"/>
      <c r="FK382" s="369"/>
      <c r="FL382" s="369"/>
      <c r="FM382" s="369"/>
      <c r="FN382" s="369"/>
      <c r="FO382" s="369"/>
      <c r="FP382" s="369"/>
      <c r="FQ382" s="369"/>
      <c r="FR382" s="369"/>
      <c r="FS382" s="369"/>
      <c r="FT382" s="369"/>
      <c r="FU382" s="369"/>
      <c r="FV382" s="369"/>
      <c r="FW382" s="369"/>
      <c r="FX382" s="369"/>
      <c r="FY382" s="369"/>
      <c r="FZ382" s="369"/>
      <c r="GA382" s="369"/>
      <c r="GB382" s="369"/>
      <c r="GC382" s="369"/>
      <c r="GD382" s="369"/>
      <c r="GE382" s="369"/>
      <c r="GF382" s="369"/>
      <c r="GG382" s="369"/>
      <c r="GH382" s="369"/>
      <c r="GI382" s="369"/>
      <c r="GJ382" s="369"/>
      <c r="GK382" s="369"/>
      <c r="GL382" s="369"/>
      <c r="GM382" s="369"/>
      <c r="GN382" s="369"/>
      <c r="GO382" s="369"/>
      <c r="GP382" s="369"/>
      <c r="GQ382" s="369"/>
      <c r="GR382" s="369"/>
      <c r="GS382" s="369"/>
      <c r="GT382" s="369"/>
      <c r="GU382" s="369"/>
      <c r="GV382" s="369"/>
      <c r="GW382" s="369"/>
      <c r="GX382" s="369"/>
      <c r="GY382" s="369"/>
      <c r="GZ382" s="369"/>
      <c r="HA382" s="369"/>
      <c r="HB382" s="369"/>
      <c r="HC382" s="369"/>
      <c r="HD382" s="369"/>
      <c r="HE382" s="369"/>
      <c r="HF382" s="369"/>
      <c r="HG382" s="369"/>
      <c r="HH382" s="369"/>
      <c r="HI382" s="369"/>
      <c r="HJ382" s="369"/>
      <c r="HK382" s="369"/>
      <c r="HL382" s="369"/>
      <c r="HM382" s="369"/>
      <c r="HN382" s="369"/>
      <c r="HO382" s="369"/>
      <c r="HP382" s="369"/>
      <c r="HQ382" s="369"/>
      <c r="HR382" s="369"/>
      <c r="HS382" s="369"/>
      <c r="HT382" s="369"/>
      <c r="HU382" s="369"/>
      <c r="HV382" s="369"/>
      <c r="HW382" s="369"/>
      <c r="HX382" s="369"/>
      <c r="HY382" s="369"/>
      <c r="HZ382" s="369"/>
      <c r="IA382" s="369"/>
      <c r="IB382" s="369"/>
      <c r="IC382" s="369"/>
      <c r="ID382" s="369"/>
      <c r="IE382" s="369"/>
      <c r="IF382" s="369"/>
      <c r="IG382" s="369"/>
      <c r="IH382" s="369"/>
      <c r="II382" s="369"/>
      <c r="IJ382" s="369"/>
      <c r="IK382" s="369"/>
      <c r="IL382" s="369"/>
      <c r="IM382" s="369"/>
      <c r="IN382" s="369"/>
      <c r="IO382" s="369"/>
      <c r="IP382" s="369"/>
      <c r="IQ382" s="369"/>
      <c r="IR382" s="369"/>
      <c r="IS382" s="369"/>
      <c r="IT382" s="369"/>
      <c r="IU382" s="369"/>
      <c r="IV382" s="369"/>
      <c r="IW382" s="369"/>
      <c r="IX382" s="369"/>
      <c r="IY382" s="369"/>
      <c r="IZ382" s="369"/>
      <c r="JA382" s="369"/>
      <c r="JB382" s="369"/>
      <c r="JC382" s="369"/>
      <c r="JD382" s="369"/>
      <c r="JE382" s="369"/>
      <c r="JF382" s="369"/>
    </row>
    <row r="383" spans="1:266" s="365" customFormat="1" x14ac:dyDescent="0.3">
      <c r="A383" s="392"/>
      <c r="B383" s="545"/>
      <c r="C383" s="366"/>
      <c r="D383" s="376"/>
      <c r="E383" s="311"/>
      <c r="F383" s="311"/>
      <c r="G383" s="311"/>
      <c r="H383" s="363"/>
      <c r="I383" s="279"/>
      <c r="J383" s="307"/>
      <c r="K383" s="307"/>
      <c r="L383" s="400"/>
      <c r="M383" s="400"/>
      <c r="N383" s="303"/>
      <c r="O383" s="303"/>
      <c r="P383" s="171"/>
      <c r="Q383" s="171"/>
      <c r="R383" s="535"/>
      <c r="S383" s="535"/>
      <c r="T383" s="471"/>
      <c r="U383" s="471"/>
      <c r="V383" s="498"/>
      <c r="W383" s="498"/>
      <c r="X383" s="154"/>
      <c r="Y383" s="154"/>
      <c r="Z383" s="165"/>
      <c r="AA383" s="165"/>
      <c r="AB383" s="515"/>
      <c r="AC383" s="515"/>
      <c r="AD383" s="535"/>
      <c r="AE383" s="535"/>
      <c r="AF383" s="183"/>
      <c r="AG383" s="183"/>
      <c r="AH383" s="307"/>
      <c r="AI383" s="307"/>
      <c r="AJ383" s="40"/>
      <c r="AK383" s="40"/>
      <c r="AL383" s="571"/>
      <c r="AM383" s="571"/>
      <c r="AN383" s="316"/>
      <c r="AO383" s="316"/>
      <c r="AP383" s="279"/>
      <c r="AQ383" s="279"/>
      <c r="AR383" s="638"/>
      <c r="AS383" s="638"/>
      <c r="AT383" s="161"/>
      <c r="AU383" s="161"/>
      <c r="AV383" s="338"/>
      <c r="AW383" s="338"/>
      <c r="AX383" s="650"/>
      <c r="AY383" s="650"/>
      <c r="AZ383" s="289"/>
      <c r="BA383" s="289"/>
      <c r="BB383" s="171"/>
      <c r="BC383" s="171"/>
      <c r="BD383" s="279"/>
      <c r="BE383" s="279"/>
      <c r="BF383" s="154"/>
      <c r="BG383" s="154"/>
      <c r="BH383" s="703"/>
      <c r="BI383" s="703"/>
      <c r="BJ383" s="709"/>
      <c r="BK383" s="709"/>
      <c r="BL383" s="714"/>
      <c r="BM383" s="714"/>
      <c r="BN383" s="727"/>
      <c r="BO383" s="727"/>
      <c r="BP383" s="732"/>
      <c r="BQ383" s="732"/>
      <c r="BR383" s="737"/>
      <c r="BS383" s="737"/>
      <c r="BT383" s="742"/>
      <c r="BU383" s="742"/>
      <c r="BV383" s="754"/>
      <c r="BW383" s="754"/>
      <c r="BX383" s="757"/>
      <c r="BY383" s="757"/>
      <c r="BZ383" s="732"/>
      <c r="CA383" s="732"/>
      <c r="CB383" s="772"/>
      <c r="CC383" s="769"/>
      <c r="CD383" s="775"/>
      <c r="CE383" s="778"/>
      <c r="CF383" s="781"/>
      <c r="CG383" s="781"/>
      <c r="CH383" s="754"/>
      <c r="CI383" s="784"/>
      <c r="CJ383" s="814"/>
      <c r="CK383" s="817"/>
      <c r="CL383" s="825"/>
      <c r="CM383" s="825"/>
      <c r="CN383" s="781"/>
      <c r="CO383" s="781"/>
      <c r="CP383" s="769"/>
      <c r="CQ383" s="772"/>
      <c r="CR383" s="835"/>
      <c r="CS383" s="832"/>
      <c r="CT383" s="754"/>
      <c r="CU383" s="754"/>
      <c r="CV383" s="848"/>
      <c r="CW383" s="851"/>
      <c r="CX383" s="709"/>
      <c r="CY383" s="709"/>
      <c r="CZ383" s="854"/>
      <c r="DA383" s="854"/>
      <c r="DB383" s="857"/>
      <c r="DC383" s="857"/>
      <c r="DD383" s="709"/>
      <c r="DE383" s="709"/>
      <c r="DF383" s="784"/>
      <c r="DG383" s="784"/>
      <c r="DH383" s="781"/>
      <c r="DI383" s="781"/>
      <c r="DJ383" s="864"/>
      <c r="DK383" s="867"/>
      <c r="DL383" s="874"/>
      <c r="DM383" s="874"/>
      <c r="DN383" s="784"/>
      <c r="DO383" s="784"/>
      <c r="DP383" s="825"/>
      <c r="DQ383" s="825"/>
      <c r="DR383" s="883"/>
      <c r="DS383" s="886"/>
      <c r="DT383" s="851"/>
      <c r="DU383" s="851"/>
      <c r="DV383" s="854"/>
      <c r="DW383" s="854"/>
      <c r="DX383" s="889"/>
      <c r="DY383" s="889"/>
      <c r="DZ383" s="892"/>
      <c r="EA383" s="892"/>
      <c r="EB383" s="754"/>
      <c r="EC383" s="754"/>
      <c r="ED383" s="901"/>
      <c r="EE383" s="901"/>
      <c r="EF383" s="908"/>
      <c r="EG383" s="911"/>
      <c r="EH383" s="864"/>
      <c r="EI383" s="867"/>
      <c r="EJ383" s="369"/>
      <c r="EK383" s="369"/>
      <c r="EL383" s="369"/>
      <c r="EM383" s="369"/>
      <c r="EN383" s="369"/>
      <c r="EO383" s="369"/>
      <c r="EP383" s="369"/>
      <c r="EQ383" s="369"/>
      <c r="ER383" s="369"/>
      <c r="ES383" s="369"/>
      <c r="ET383" s="369"/>
      <c r="EU383" s="369"/>
      <c r="EV383" s="369"/>
      <c r="EW383" s="369"/>
      <c r="EX383" s="369"/>
      <c r="EY383" s="369"/>
      <c r="EZ383" s="369"/>
      <c r="FA383" s="369"/>
      <c r="FB383" s="369"/>
      <c r="FC383" s="369"/>
      <c r="FD383" s="369"/>
      <c r="FE383" s="369"/>
      <c r="FF383" s="369"/>
      <c r="FG383" s="369"/>
      <c r="FH383" s="369"/>
      <c r="FI383" s="369"/>
      <c r="FJ383" s="369"/>
      <c r="FK383" s="369"/>
      <c r="FL383" s="369"/>
      <c r="FM383" s="369"/>
      <c r="FN383" s="369"/>
      <c r="FO383" s="369"/>
      <c r="FP383" s="369"/>
      <c r="FQ383" s="369"/>
      <c r="FR383" s="369"/>
      <c r="FS383" s="369"/>
      <c r="FT383" s="369"/>
      <c r="FU383" s="369"/>
      <c r="FV383" s="369"/>
      <c r="FW383" s="369"/>
      <c r="FX383" s="369"/>
      <c r="FY383" s="369"/>
      <c r="FZ383" s="369"/>
      <c r="GA383" s="369"/>
      <c r="GB383" s="369"/>
      <c r="GC383" s="369"/>
      <c r="GD383" s="369"/>
      <c r="GE383" s="369"/>
      <c r="GF383" s="369"/>
      <c r="GG383" s="369"/>
      <c r="GH383" s="369"/>
      <c r="GI383" s="369"/>
      <c r="GJ383" s="369"/>
      <c r="GK383" s="369"/>
      <c r="GL383" s="369"/>
      <c r="GM383" s="369"/>
      <c r="GN383" s="369"/>
      <c r="GO383" s="369"/>
      <c r="GP383" s="369"/>
      <c r="GQ383" s="369"/>
      <c r="GR383" s="369"/>
      <c r="GS383" s="369"/>
      <c r="GT383" s="369"/>
      <c r="GU383" s="369"/>
      <c r="GV383" s="369"/>
      <c r="GW383" s="369"/>
      <c r="GX383" s="369"/>
      <c r="GY383" s="369"/>
      <c r="GZ383" s="369"/>
      <c r="HA383" s="369"/>
      <c r="HB383" s="369"/>
      <c r="HC383" s="369"/>
      <c r="HD383" s="369"/>
      <c r="HE383" s="369"/>
      <c r="HF383" s="369"/>
      <c r="HG383" s="369"/>
      <c r="HH383" s="369"/>
      <c r="HI383" s="369"/>
      <c r="HJ383" s="369"/>
      <c r="HK383" s="369"/>
      <c r="HL383" s="369"/>
      <c r="HM383" s="369"/>
      <c r="HN383" s="369"/>
      <c r="HO383" s="369"/>
      <c r="HP383" s="369"/>
      <c r="HQ383" s="369"/>
      <c r="HR383" s="369"/>
      <c r="HS383" s="369"/>
      <c r="HT383" s="369"/>
      <c r="HU383" s="369"/>
      <c r="HV383" s="369"/>
      <c r="HW383" s="369"/>
      <c r="HX383" s="369"/>
      <c r="HY383" s="369"/>
      <c r="HZ383" s="369"/>
      <c r="IA383" s="369"/>
      <c r="IB383" s="369"/>
      <c r="IC383" s="369"/>
      <c r="ID383" s="369"/>
      <c r="IE383" s="369"/>
      <c r="IF383" s="369"/>
      <c r="IG383" s="369"/>
      <c r="IH383" s="369"/>
      <c r="II383" s="369"/>
      <c r="IJ383" s="369"/>
      <c r="IK383" s="369"/>
      <c r="IL383" s="369"/>
      <c r="IM383" s="369"/>
      <c r="IN383" s="369"/>
      <c r="IO383" s="369"/>
      <c r="IP383" s="369"/>
      <c r="IQ383" s="369"/>
      <c r="IR383" s="369"/>
      <c r="IS383" s="369"/>
      <c r="IT383" s="369"/>
      <c r="IU383" s="369"/>
      <c r="IV383" s="369"/>
      <c r="IW383" s="369"/>
      <c r="IX383" s="369"/>
      <c r="IY383" s="369"/>
      <c r="IZ383" s="369"/>
      <c r="JA383" s="369"/>
      <c r="JB383" s="369"/>
      <c r="JC383" s="369"/>
      <c r="JD383" s="369"/>
      <c r="JE383" s="369"/>
      <c r="JF383" s="369"/>
    </row>
    <row r="384" spans="1:266" s="365" customFormat="1" x14ac:dyDescent="0.3">
      <c r="A384" s="392"/>
      <c r="B384" s="545"/>
      <c r="C384" s="366"/>
      <c r="D384" s="376"/>
      <c r="E384" s="311"/>
      <c r="F384" s="311"/>
      <c r="G384" s="311"/>
      <c r="H384" s="363"/>
      <c r="I384" s="279"/>
      <c r="J384" s="307"/>
      <c r="K384" s="307"/>
      <c r="L384" s="400"/>
      <c r="M384" s="400"/>
      <c r="N384" s="303"/>
      <c r="O384" s="303"/>
      <c r="P384" s="171"/>
      <c r="Q384" s="171"/>
      <c r="R384" s="535"/>
      <c r="S384" s="535"/>
      <c r="T384" s="471"/>
      <c r="U384" s="471"/>
      <c r="V384" s="498"/>
      <c r="W384" s="498"/>
      <c r="X384" s="154"/>
      <c r="Y384" s="154"/>
      <c r="Z384" s="165"/>
      <c r="AA384" s="165"/>
      <c r="AB384" s="515"/>
      <c r="AC384" s="515"/>
      <c r="AD384" s="535"/>
      <c r="AE384" s="535"/>
      <c r="AF384" s="183"/>
      <c r="AG384" s="183"/>
      <c r="AH384" s="307"/>
      <c r="AI384" s="307"/>
      <c r="AJ384" s="40"/>
      <c r="AK384" s="40"/>
      <c r="AL384" s="571"/>
      <c r="AM384" s="571"/>
      <c r="AN384" s="316"/>
      <c r="AO384" s="316"/>
      <c r="AP384" s="279"/>
      <c r="AQ384" s="279"/>
      <c r="AR384" s="638"/>
      <c r="AS384" s="638"/>
      <c r="AT384" s="161"/>
      <c r="AU384" s="161"/>
      <c r="AV384" s="338"/>
      <c r="AW384" s="338"/>
      <c r="AX384" s="650"/>
      <c r="AY384" s="650"/>
      <c r="AZ384" s="289"/>
      <c r="BA384" s="289"/>
      <c r="BB384" s="171"/>
      <c r="BC384" s="171"/>
      <c r="BD384" s="279"/>
      <c r="BE384" s="279"/>
      <c r="BF384" s="154"/>
      <c r="BG384" s="154"/>
      <c r="BH384" s="703"/>
      <c r="BI384" s="703"/>
      <c r="BJ384" s="709"/>
      <c r="BK384" s="709"/>
      <c r="BL384" s="714"/>
      <c r="BM384" s="714"/>
      <c r="BN384" s="727"/>
      <c r="BO384" s="727"/>
      <c r="BP384" s="732"/>
      <c r="BQ384" s="732"/>
      <c r="BR384" s="737"/>
      <c r="BS384" s="737"/>
      <c r="BT384" s="742"/>
      <c r="BU384" s="742"/>
      <c r="BV384" s="754"/>
      <c r="BW384" s="754"/>
      <c r="BX384" s="757"/>
      <c r="BY384" s="757"/>
      <c r="BZ384" s="732"/>
      <c r="CA384" s="732"/>
      <c r="CB384" s="772"/>
      <c r="CC384" s="769"/>
      <c r="CD384" s="775"/>
      <c r="CE384" s="778"/>
      <c r="CF384" s="781"/>
      <c r="CG384" s="781"/>
      <c r="CH384" s="754"/>
      <c r="CI384" s="784"/>
      <c r="CJ384" s="814"/>
      <c r="CK384" s="817"/>
      <c r="CL384" s="825"/>
      <c r="CM384" s="825"/>
      <c r="CN384" s="781"/>
      <c r="CO384" s="781"/>
      <c r="CP384" s="769"/>
      <c r="CQ384" s="772"/>
      <c r="CR384" s="835"/>
      <c r="CS384" s="832"/>
      <c r="CT384" s="754"/>
      <c r="CU384" s="754"/>
      <c r="CV384" s="848"/>
      <c r="CW384" s="851"/>
      <c r="CX384" s="709"/>
      <c r="CY384" s="709"/>
      <c r="CZ384" s="854"/>
      <c r="DA384" s="854"/>
      <c r="DB384" s="857"/>
      <c r="DC384" s="857"/>
      <c r="DD384" s="709"/>
      <c r="DE384" s="709"/>
      <c r="DF384" s="784"/>
      <c r="DG384" s="784"/>
      <c r="DH384" s="781"/>
      <c r="DI384" s="781"/>
      <c r="DJ384" s="864"/>
      <c r="DK384" s="867"/>
      <c r="DL384" s="874"/>
      <c r="DM384" s="874"/>
      <c r="DN384" s="784"/>
      <c r="DO384" s="784"/>
      <c r="DP384" s="825"/>
      <c r="DQ384" s="825"/>
      <c r="DR384" s="883"/>
      <c r="DS384" s="886"/>
      <c r="DT384" s="851"/>
      <c r="DU384" s="851"/>
      <c r="DV384" s="854"/>
      <c r="DW384" s="854"/>
      <c r="DX384" s="889"/>
      <c r="DY384" s="889"/>
      <c r="DZ384" s="892"/>
      <c r="EA384" s="892"/>
      <c r="EB384" s="754"/>
      <c r="EC384" s="754"/>
      <c r="ED384" s="901"/>
      <c r="EE384" s="901"/>
      <c r="EF384" s="908"/>
      <c r="EG384" s="911"/>
      <c r="EH384" s="864"/>
      <c r="EI384" s="867"/>
      <c r="EJ384" s="369"/>
      <c r="EK384" s="369"/>
      <c r="EL384" s="369"/>
      <c r="EM384" s="369"/>
      <c r="EN384" s="369"/>
      <c r="EO384" s="369"/>
      <c r="EP384" s="369"/>
      <c r="EQ384" s="369"/>
      <c r="ER384" s="369"/>
      <c r="ES384" s="369"/>
      <c r="ET384" s="369"/>
      <c r="EU384" s="369"/>
      <c r="EV384" s="369"/>
      <c r="EW384" s="369"/>
      <c r="EX384" s="369"/>
      <c r="EY384" s="369"/>
      <c r="EZ384" s="369"/>
      <c r="FA384" s="369"/>
      <c r="FB384" s="369"/>
      <c r="FC384" s="369"/>
      <c r="FD384" s="369"/>
      <c r="FE384" s="369"/>
      <c r="FF384" s="369"/>
      <c r="FG384" s="369"/>
      <c r="FH384" s="369"/>
      <c r="FI384" s="369"/>
      <c r="FJ384" s="369"/>
      <c r="FK384" s="369"/>
      <c r="FL384" s="369"/>
      <c r="FM384" s="369"/>
      <c r="FN384" s="369"/>
      <c r="FO384" s="369"/>
      <c r="FP384" s="369"/>
      <c r="FQ384" s="369"/>
      <c r="FR384" s="369"/>
      <c r="FS384" s="369"/>
      <c r="FT384" s="369"/>
      <c r="FU384" s="369"/>
      <c r="FV384" s="369"/>
      <c r="FW384" s="369"/>
      <c r="FX384" s="369"/>
      <c r="FY384" s="369"/>
      <c r="FZ384" s="369"/>
      <c r="GA384" s="369"/>
      <c r="GB384" s="369"/>
      <c r="GC384" s="369"/>
      <c r="GD384" s="369"/>
      <c r="GE384" s="369"/>
      <c r="GF384" s="369"/>
      <c r="GG384" s="369"/>
      <c r="GH384" s="369"/>
      <c r="GI384" s="369"/>
      <c r="GJ384" s="369"/>
      <c r="GK384" s="369"/>
      <c r="GL384" s="369"/>
      <c r="GM384" s="369"/>
      <c r="GN384" s="369"/>
      <c r="GO384" s="369"/>
      <c r="GP384" s="369"/>
      <c r="GQ384" s="369"/>
      <c r="GR384" s="369"/>
      <c r="GS384" s="369"/>
      <c r="GT384" s="369"/>
      <c r="GU384" s="369"/>
      <c r="GV384" s="369"/>
      <c r="GW384" s="369"/>
      <c r="GX384" s="369"/>
      <c r="GY384" s="369"/>
      <c r="GZ384" s="369"/>
      <c r="HA384" s="369"/>
      <c r="HB384" s="369"/>
      <c r="HC384" s="369"/>
      <c r="HD384" s="369"/>
      <c r="HE384" s="369"/>
      <c r="HF384" s="369"/>
      <c r="HG384" s="369"/>
      <c r="HH384" s="369"/>
      <c r="HI384" s="369"/>
      <c r="HJ384" s="369"/>
      <c r="HK384" s="369"/>
      <c r="HL384" s="369"/>
      <c r="HM384" s="369"/>
      <c r="HN384" s="369"/>
      <c r="HO384" s="369"/>
      <c r="HP384" s="369"/>
      <c r="HQ384" s="369"/>
      <c r="HR384" s="369"/>
      <c r="HS384" s="369"/>
      <c r="HT384" s="369"/>
      <c r="HU384" s="369"/>
      <c r="HV384" s="369"/>
      <c r="HW384" s="369"/>
      <c r="HX384" s="369"/>
      <c r="HY384" s="369"/>
      <c r="HZ384" s="369"/>
      <c r="IA384" s="369"/>
      <c r="IB384" s="369"/>
      <c r="IC384" s="369"/>
      <c r="ID384" s="369"/>
      <c r="IE384" s="369"/>
      <c r="IF384" s="369"/>
      <c r="IG384" s="369"/>
      <c r="IH384" s="369"/>
      <c r="II384" s="369"/>
      <c r="IJ384" s="369"/>
      <c r="IK384" s="369"/>
      <c r="IL384" s="369"/>
      <c r="IM384" s="369"/>
      <c r="IN384" s="369"/>
      <c r="IO384" s="369"/>
      <c r="IP384" s="369"/>
      <c r="IQ384" s="369"/>
      <c r="IR384" s="369"/>
      <c r="IS384" s="369"/>
      <c r="IT384" s="369"/>
      <c r="IU384" s="369"/>
      <c r="IV384" s="369"/>
      <c r="IW384" s="369"/>
      <c r="IX384" s="369"/>
      <c r="IY384" s="369"/>
      <c r="IZ384" s="369"/>
      <c r="JA384" s="369"/>
      <c r="JB384" s="369"/>
      <c r="JC384" s="369"/>
      <c r="JD384" s="369"/>
      <c r="JE384" s="369"/>
      <c r="JF384" s="369"/>
    </row>
    <row r="385" spans="1:266" s="365" customFormat="1" x14ac:dyDescent="0.3">
      <c r="A385" s="392"/>
      <c r="B385" s="545"/>
      <c r="C385" s="366"/>
      <c r="D385" s="376"/>
      <c r="E385" s="311"/>
      <c r="F385" s="311"/>
      <c r="G385" s="311"/>
      <c r="H385" s="363"/>
      <c r="I385" s="279"/>
      <c r="J385" s="307"/>
      <c r="K385" s="307"/>
      <c r="L385" s="400"/>
      <c r="M385" s="400"/>
      <c r="N385" s="303"/>
      <c r="O385" s="303"/>
      <c r="P385" s="171"/>
      <c r="Q385" s="171"/>
      <c r="R385" s="535"/>
      <c r="S385" s="535"/>
      <c r="T385" s="471"/>
      <c r="U385" s="471"/>
      <c r="V385" s="498"/>
      <c r="W385" s="498"/>
      <c r="X385" s="154"/>
      <c r="Y385" s="154"/>
      <c r="Z385" s="165"/>
      <c r="AA385" s="165"/>
      <c r="AB385" s="515"/>
      <c r="AC385" s="515"/>
      <c r="AD385" s="535"/>
      <c r="AE385" s="535"/>
      <c r="AF385" s="183"/>
      <c r="AG385" s="183"/>
      <c r="AH385" s="307"/>
      <c r="AI385" s="307"/>
      <c r="AJ385" s="40"/>
      <c r="AK385" s="40"/>
      <c r="AL385" s="571"/>
      <c r="AM385" s="571"/>
      <c r="AN385" s="316"/>
      <c r="AO385" s="316"/>
      <c r="AP385" s="279"/>
      <c r="AQ385" s="279"/>
      <c r="AR385" s="638"/>
      <c r="AS385" s="638"/>
      <c r="AT385" s="161"/>
      <c r="AU385" s="161"/>
      <c r="AV385" s="338"/>
      <c r="AW385" s="338"/>
      <c r="AX385" s="650"/>
      <c r="AY385" s="650"/>
      <c r="AZ385" s="289"/>
      <c r="BA385" s="289"/>
      <c r="BB385" s="171"/>
      <c r="BC385" s="171"/>
      <c r="BD385" s="279"/>
      <c r="BE385" s="279"/>
      <c r="BF385" s="154"/>
      <c r="BG385" s="154"/>
      <c r="BH385" s="703"/>
      <c r="BI385" s="703"/>
      <c r="BJ385" s="709"/>
      <c r="BK385" s="709"/>
      <c r="BL385" s="714"/>
      <c r="BM385" s="714"/>
      <c r="BN385" s="727"/>
      <c r="BO385" s="727"/>
      <c r="BP385" s="732"/>
      <c r="BQ385" s="732"/>
      <c r="BR385" s="737"/>
      <c r="BS385" s="737"/>
      <c r="BT385" s="742"/>
      <c r="BU385" s="742"/>
      <c r="BV385" s="754"/>
      <c r="BW385" s="754"/>
      <c r="BX385" s="757"/>
      <c r="BY385" s="757"/>
      <c r="BZ385" s="732"/>
      <c r="CA385" s="732"/>
      <c r="CB385" s="772"/>
      <c r="CC385" s="769"/>
      <c r="CD385" s="775"/>
      <c r="CE385" s="778"/>
      <c r="CF385" s="781"/>
      <c r="CG385" s="781"/>
      <c r="CH385" s="754"/>
      <c r="CI385" s="784"/>
      <c r="CJ385" s="814"/>
      <c r="CK385" s="817"/>
      <c r="CL385" s="825"/>
      <c r="CM385" s="825"/>
      <c r="CN385" s="781"/>
      <c r="CO385" s="781"/>
      <c r="CP385" s="769"/>
      <c r="CQ385" s="772"/>
      <c r="CR385" s="835"/>
      <c r="CS385" s="832"/>
      <c r="CT385" s="754"/>
      <c r="CU385" s="754"/>
      <c r="CV385" s="848"/>
      <c r="CW385" s="851"/>
      <c r="CX385" s="709"/>
      <c r="CY385" s="709"/>
      <c r="CZ385" s="854"/>
      <c r="DA385" s="854"/>
      <c r="DB385" s="857"/>
      <c r="DC385" s="857"/>
      <c r="DD385" s="709"/>
      <c r="DE385" s="709"/>
      <c r="DF385" s="784"/>
      <c r="DG385" s="784"/>
      <c r="DH385" s="781"/>
      <c r="DI385" s="781"/>
      <c r="DJ385" s="864"/>
      <c r="DK385" s="867"/>
      <c r="DL385" s="874"/>
      <c r="DM385" s="874"/>
      <c r="DN385" s="784"/>
      <c r="DO385" s="784"/>
      <c r="DP385" s="825"/>
      <c r="DQ385" s="825"/>
      <c r="DR385" s="883"/>
      <c r="DS385" s="886"/>
      <c r="DT385" s="851"/>
      <c r="DU385" s="851"/>
      <c r="DV385" s="854"/>
      <c r="DW385" s="854"/>
      <c r="DX385" s="889"/>
      <c r="DY385" s="889"/>
      <c r="DZ385" s="892"/>
      <c r="EA385" s="892"/>
      <c r="EB385" s="754"/>
      <c r="EC385" s="754"/>
      <c r="ED385" s="901"/>
      <c r="EE385" s="901"/>
      <c r="EF385" s="908"/>
      <c r="EG385" s="911"/>
      <c r="EH385" s="864"/>
      <c r="EI385" s="867"/>
      <c r="EJ385" s="369"/>
      <c r="EK385" s="369"/>
      <c r="EL385" s="369"/>
      <c r="EM385" s="369"/>
      <c r="EN385" s="369"/>
      <c r="EO385" s="369"/>
      <c r="EP385" s="369"/>
      <c r="EQ385" s="369"/>
      <c r="ER385" s="369"/>
      <c r="ES385" s="369"/>
      <c r="ET385" s="369"/>
      <c r="EU385" s="369"/>
      <c r="EV385" s="369"/>
      <c r="EW385" s="369"/>
      <c r="EX385" s="369"/>
      <c r="EY385" s="369"/>
      <c r="EZ385" s="369"/>
      <c r="FA385" s="369"/>
      <c r="FB385" s="369"/>
      <c r="FC385" s="369"/>
      <c r="FD385" s="369"/>
      <c r="FE385" s="369"/>
      <c r="FF385" s="369"/>
      <c r="FG385" s="369"/>
      <c r="FH385" s="369"/>
      <c r="FI385" s="369"/>
      <c r="FJ385" s="369"/>
      <c r="FK385" s="369"/>
      <c r="FL385" s="369"/>
      <c r="FM385" s="369"/>
      <c r="FN385" s="369"/>
      <c r="FO385" s="369"/>
      <c r="FP385" s="369"/>
      <c r="FQ385" s="369"/>
      <c r="FR385" s="369"/>
      <c r="FS385" s="369"/>
      <c r="FT385" s="369"/>
      <c r="FU385" s="369"/>
      <c r="FV385" s="369"/>
      <c r="FW385" s="369"/>
      <c r="FX385" s="369"/>
      <c r="FY385" s="369"/>
      <c r="FZ385" s="369"/>
      <c r="GA385" s="369"/>
      <c r="GB385" s="369"/>
      <c r="GC385" s="369"/>
      <c r="GD385" s="369"/>
      <c r="GE385" s="369"/>
      <c r="GF385" s="369"/>
      <c r="GG385" s="369"/>
      <c r="GH385" s="369"/>
      <c r="GI385" s="369"/>
      <c r="GJ385" s="369"/>
      <c r="GK385" s="369"/>
      <c r="GL385" s="369"/>
      <c r="GM385" s="369"/>
      <c r="GN385" s="369"/>
      <c r="GO385" s="369"/>
      <c r="GP385" s="369"/>
      <c r="GQ385" s="369"/>
      <c r="GR385" s="369"/>
      <c r="GS385" s="369"/>
      <c r="GT385" s="369"/>
      <c r="GU385" s="369"/>
      <c r="GV385" s="369"/>
      <c r="GW385" s="369"/>
      <c r="GX385" s="369"/>
      <c r="GY385" s="369"/>
      <c r="GZ385" s="369"/>
      <c r="HA385" s="369"/>
      <c r="HB385" s="369"/>
      <c r="HC385" s="369"/>
      <c r="HD385" s="369"/>
      <c r="HE385" s="369"/>
      <c r="HF385" s="369"/>
      <c r="HG385" s="369"/>
      <c r="HH385" s="369"/>
      <c r="HI385" s="369"/>
      <c r="HJ385" s="369"/>
      <c r="HK385" s="369"/>
      <c r="HL385" s="369"/>
      <c r="HM385" s="369"/>
      <c r="HN385" s="369"/>
      <c r="HO385" s="369"/>
      <c r="HP385" s="369"/>
      <c r="HQ385" s="369"/>
      <c r="HR385" s="369"/>
      <c r="HS385" s="369"/>
      <c r="HT385" s="369"/>
      <c r="HU385" s="369"/>
      <c r="HV385" s="369"/>
      <c r="HW385" s="369"/>
      <c r="HX385" s="369"/>
      <c r="HY385" s="369"/>
      <c r="HZ385" s="369"/>
      <c r="IA385" s="369"/>
      <c r="IB385" s="369"/>
      <c r="IC385" s="369"/>
      <c r="ID385" s="369"/>
      <c r="IE385" s="369"/>
      <c r="IF385" s="369"/>
      <c r="IG385" s="369"/>
      <c r="IH385" s="369"/>
      <c r="II385" s="369"/>
      <c r="IJ385" s="369"/>
      <c r="IK385" s="369"/>
      <c r="IL385" s="369"/>
      <c r="IM385" s="369"/>
      <c r="IN385" s="369"/>
      <c r="IO385" s="369"/>
      <c r="IP385" s="369"/>
      <c r="IQ385" s="369"/>
      <c r="IR385" s="369"/>
      <c r="IS385" s="369"/>
      <c r="IT385" s="369"/>
      <c r="IU385" s="369"/>
      <c r="IV385" s="369"/>
      <c r="IW385" s="369"/>
      <c r="IX385" s="369"/>
      <c r="IY385" s="369"/>
      <c r="IZ385" s="369"/>
      <c r="JA385" s="369"/>
      <c r="JB385" s="369"/>
      <c r="JC385" s="369"/>
      <c r="JD385" s="369"/>
      <c r="JE385" s="369"/>
      <c r="JF385" s="369"/>
    </row>
    <row r="386" spans="1:266" s="365" customFormat="1" x14ac:dyDescent="0.3">
      <c r="A386" s="392"/>
      <c r="B386" s="545"/>
      <c r="C386" s="366"/>
      <c r="D386" s="376"/>
      <c r="E386" s="311"/>
      <c r="F386" s="311"/>
      <c r="G386" s="311"/>
      <c r="H386" s="363"/>
      <c r="I386" s="279"/>
      <c r="J386" s="307"/>
      <c r="K386" s="307"/>
      <c r="L386" s="400"/>
      <c r="M386" s="400"/>
      <c r="N386" s="303"/>
      <c r="O386" s="303"/>
      <c r="P386" s="171"/>
      <c r="Q386" s="171"/>
      <c r="R386" s="535"/>
      <c r="S386" s="535"/>
      <c r="T386" s="471"/>
      <c r="U386" s="471"/>
      <c r="V386" s="498"/>
      <c r="W386" s="498"/>
      <c r="X386" s="154"/>
      <c r="Y386" s="154"/>
      <c r="Z386" s="165"/>
      <c r="AA386" s="165"/>
      <c r="AB386" s="515"/>
      <c r="AC386" s="515"/>
      <c r="AD386" s="535"/>
      <c r="AE386" s="535"/>
      <c r="AF386" s="183"/>
      <c r="AG386" s="183"/>
      <c r="AH386" s="307"/>
      <c r="AI386" s="307"/>
      <c r="AJ386" s="40"/>
      <c r="AK386" s="40"/>
      <c r="AL386" s="571"/>
      <c r="AM386" s="571"/>
      <c r="AN386" s="316"/>
      <c r="AO386" s="316"/>
      <c r="AP386" s="279"/>
      <c r="AQ386" s="279"/>
      <c r="AR386" s="638"/>
      <c r="AS386" s="638"/>
      <c r="AT386" s="161"/>
      <c r="AU386" s="161"/>
      <c r="AV386" s="338"/>
      <c r="AW386" s="338"/>
      <c r="AX386" s="650"/>
      <c r="AY386" s="650"/>
      <c r="AZ386" s="289"/>
      <c r="BA386" s="289"/>
      <c r="BB386" s="171"/>
      <c r="BC386" s="171"/>
      <c r="BD386" s="279"/>
      <c r="BE386" s="279"/>
      <c r="BF386" s="154"/>
      <c r="BG386" s="154"/>
      <c r="BH386" s="703"/>
      <c r="BI386" s="703"/>
      <c r="BJ386" s="709"/>
      <c r="BK386" s="709"/>
      <c r="BL386" s="714"/>
      <c r="BM386" s="714"/>
      <c r="BN386" s="727"/>
      <c r="BO386" s="727"/>
      <c r="BP386" s="732"/>
      <c r="BQ386" s="732"/>
      <c r="BR386" s="737"/>
      <c r="BS386" s="737"/>
      <c r="BT386" s="742"/>
      <c r="BU386" s="742"/>
      <c r="BV386" s="754"/>
      <c r="BW386" s="754"/>
      <c r="BX386" s="757"/>
      <c r="BY386" s="757"/>
      <c r="BZ386" s="732"/>
      <c r="CA386" s="732"/>
      <c r="CB386" s="772"/>
      <c r="CC386" s="769"/>
      <c r="CD386" s="775"/>
      <c r="CE386" s="778"/>
      <c r="CF386" s="781"/>
      <c r="CG386" s="781"/>
      <c r="CH386" s="754"/>
      <c r="CI386" s="784"/>
      <c r="CJ386" s="814"/>
      <c r="CK386" s="817"/>
      <c r="CL386" s="825"/>
      <c r="CM386" s="825"/>
      <c r="CN386" s="781"/>
      <c r="CO386" s="781"/>
      <c r="CP386" s="769"/>
      <c r="CQ386" s="772"/>
      <c r="CR386" s="835"/>
      <c r="CS386" s="832"/>
      <c r="CT386" s="754"/>
      <c r="CU386" s="754"/>
      <c r="CV386" s="848"/>
      <c r="CW386" s="851"/>
      <c r="CX386" s="709"/>
      <c r="CY386" s="709"/>
      <c r="CZ386" s="854"/>
      <c r="DA386" s="854"/>
      <c r="DB386" s="857"/>
      <c r="DC386" s="857"/>
      <c r="DD386" s="709"/>
      <c r="DE386" s="709"/>
      <c r="DF386" s="784"/>
      <c r="DG386" s="784"/>
      <c r="DH386" s="781"/>
      <c r="DI386" s="781"/>
      <c r="DJ386" s="864"/>
      <c r="DK386" s="867"/>
      <c r="DL386" s="874"/>
      <c r="DM386" s="874"/>
      <c r="DN386" s="784"/>
      <c r="DO386" s="784"/>
      <c r="DP386" s="825"/>
      <c r="DQ386" s="825"/>
      <c r="DR386" s="883"/>
      <c r="DS386" s="886"/>
      <c r="DT386" s="851"/>
      <c r="DU386" s="851"/>
      <c r="DV386" s="854"/>
      <c r="DW386" s="854"/>
      <c r="DX386" s="889"/>
      <c r="DY386" s="889"/>
      <c r="DZ386" s="892"/>
      <c r="EA386" s="892"/>
      <c r="EB386" s="754"/>
      <c r="EC386" s="754"/>
      <c r="ED386" s="901"/>
      <c r="EE386" s="901"/>
      <c r="EF386" s="908"/>
      <c r="EG386" s="911"/>
      <c r="EH386" s="864"/>
      <c r="EI386" s="867"/>
      <c r="EJ386" s="369"/>
      <c r="EK386" s="369"/>
      <c r="EL386" s="369"/>
      <c r="EM386" s="369"/>
      <c r="EN386" s="369"/>
      <c r="EO386" s="369"/>
      <c r="EP386" s="369"/>
      <c r="EQ386" s="369"/>
      <c r="ER386" s="369"/>
      <c r="ES386" s="369"/>
      <c r="ET386" s="369"/>
      <c r="EU386" s="369"/>
      <c r="EV386" s="369"/>
      <c r="EW386" s="369"/>
      <c r="EX386" s="369"/>
      <c r="EY386" s="369"/>
      <c r="EZ386" s="369"/>
      <c r="FA386" s="369"/>
      <c r="FB386" s="369"/>
      <c r="FC386" s="369"/>
      <c r="FD386" s="369"/>
      <c r="FE386" s="369"/>
      <c r="FF386" s="369"/>
      <c r="FG386" s="369"/>
      <c r="FH386" s="369"/>
      <c r="FI386" s="369"/>
      <c r="FJ386" s="369"/>
      <c r="FK386" s="369"/>
      <c r="FL386" s="369"/>
      <c r="FM386" s="369"/>
      <c r="FN386" s="369"/>
      <c r="FO386" s="369"/>
      <c r="FP386" s="369"/>
      <c r="FQ386" s="369"/>
      <c r="FR386" s="369"/>
      <c r="FS386" s="369"/>
      <c r="FT386" s="369"/>
      <c r="FU386" s="369"/>
      <c r="FV386" s="369"/>
      <c r="FW386" s="369"/>
      <c r="FX386" s="369"/>
      <c r="FY386" s="369"/>
      <c r="FZ386" s="369"/>
      <c r="GA386" s="369"/>
      <c r="GB386" s="369"/>
      <c r="GC386" s="369"/>
      <c r="GD386" s="369"/>
      <c r="GE386" s="369"/>
      <c r="GF386" s="369"/>
      <c r="GG386" s="369"/>
      <c r="GH386" s="369"/>
      <c r="GI386" s="369"/>
      <c r="GJ386" s="369"/>
      <c r="GK386" s="369"/>
      <c r="GL386" s="369"/>
      <c r="GM386" s="369"/>
      <c r="GN386" s="369"/>
      <c r="GO386" s="369"/>
      <c r="GP386" s="369"/>
      <c r="GQ386" s="369"/>
      <c r="GR386" s="369"/>
      <c r="GS386" s="369"/>
      <c r="GT386" s="369"/>
      <c r="GU386" s="369"/>
      <c r="GV386" s="369"/>
      <c r="GW386" s="369"/>
      <c r="GX386" s="369"/>
      <c r="GY386" s="369"/>
      <c r="GZ386" s="369"/>
      <c r="HA386" s="369"/>
      <c r="HB386" s="369"/>
      <c r="HC386" s="369"/>
      <c r="HD386" s="369"/>
      <c r="HE386" s="369"/>
      <c r="HF386" s="369"/>
      <c r="HG386" s="369"/>
      <c r="HH386" s="369"/>
      <c r="HI386" s="369"/>
      <c r="HJ386" s="369"/>
      <c r="HK386" s="369"/>
      <c r="HL386" s="369"/>
      <c r="HM386" s="369"/>
      <c r="HN386" s="369"/>
      <c r="HO386" s="369"/>
      <c r="HP386" s="369"/>
      <c r="HQ386" s="369"/>
      <c r="HR386" s="369"/>
      <c r="HS386" s="369"/>
      <c r="HT386" s="369"/>
      <c r="HU386" s="369"/>
      <c r="HV386" s="369"/>
      <c r="HW386" s="369"/>
      <c r="HX386" s="369"/>
      <c r="HY386" s="369"/>
      <c r="HZ386" s="369"/>
      <c r="IA386" s="369"/>
      <c r="IB386" s="369"/>
      <c r="IC386" s="369"/>
      <c r="ID386" s="369"/>
      <c r="IE386" s="369"/>
      <c r="IF386" s="369"/>
      <c r="IG386" s="369"/>
      <c r="IH386" s="369"/>
      <c r="II386" s="369"/>
      <c r="IJ386" s="369"/>
      <c r="IK386" s="369"/>
      <c r="IL386" s="369"/>
      <c r="IM386" s="369"/>
      <c r="IN386" s="369"/>
      <c r="IO386" s="369"/>
      <c r="IP386" s="369"/>
      <c r="IQ386" s="369"/>
      <c r="IR386" s="369"/>
      <c r="IS386" s="369"/>
      <c r="IT386" s="369"/>
      <c r="IU386" s="369"/>
      <c r="IV386" s="369"/>
      <c r="IW386" s="369"/>
      <c r="IX386" s="369"/>
      <c r="IY386" s="369"/>
      <c r="IZ386" s="369"/>
      <c r="JA386" s="369"/>
      <c r="JB386" s="369"/>
      <c r="JC386" s="369"/>
      <c r="JD386" s="369"/>
      <c r="JE386" s="369"/>
      <c r="JF386" s="369"/>
    </row>
    <row r="387" spans="1:266" s="365" customFormat="1" x14ac:dyDescent="0.3">
      <c r="A387" s="392"/>
      <c r="B387" s="545"/>
      <c r="C387" s="366"/>
      <c r="D387" s="376"/>
      <c r="E387" s="311"/>
      <c r="F387" s="311"/>
      <c r="G387" s="311"/>
      <c r="H387" s="363"/>
      <c r="I387" s="279"/>
      <c r="J387" s="307"/>
      <c r="K387" s="307"/>
      <c r="L387" s="400"/>
      <c r="M387" s="400"/>
      <c r="N387" s="303"/>
      <c r="O387" s="303"/>
      <c r="P387" s="171"/>
      <c r="Q387" s="171"/>
      <c r="R387" s="535"/>
      <c r="S387" s="535"/>
      <c r="T387" s="471"/>
      <c r="U387" s="471"/>
      <c r="V387" s="498"/>
      <c r="W387" s="498"/>
      <c r="X387" s="154"/>
      <c r="Y387" s="154"/>
      <c r="Z387" s="165"/>
      <c r="AA387" s="165"/>
      <c r="AB387" s="515"/>
      <c r="AC387" s="515"/>
      <c r="AD387" s="535"/>
      <c r="AE387" s="535"/>
      <c r="AF387" s="183"/>
      <c r="AG387" s="183"/>
      <c r="AH387" s="307"/>
      <c r="AI387" s="307"/>
      <c r="AJ387" s="40"/>
      <c r="AK387" s="40"/>
      <c r="AL387" s="571"/>
      <c r="AM387" s="571"/>
      <c r="AN387" s="316"/>
      <c r="AO387" s="316"/>
      <c r="AP387" s="279"/>
      <c r="AQ387" s="279"/>
      <c r="AR387" s="638"/>
      <c r="AS387" s="638"/>
      <c r="AT387" s="161"/>
      <c r="AU387" s="161"/>
      <c r="AV387" s="338"/>
      <c r="AW387" s="338"/>
      <c r="AX387" s="650"/>
      <c r="AY387" s="650"/>
      <c r="AZ387" s="289"/>
      <c r="BA387" s="289"/>
      <c r="BB387" s="171"/>
      <c r="BC387" s="171"/>
      <c r="BD387" s="279"/>
      <c r="BE387" s="279"/>
      <c r="BF387" s="154"/>
      <c r="BG387" s="154"/>
      <c r="BH387" s="703"/>
      <c r="BI387" s="703"/>
      <c r="BJ387" s="709"/>
      <c r="BK387" s="709"/>
      <c r="BL387" s="714"/>
      <c r="BM387" s="714"/>
      <c r="BN387" s="727"/>
      <c r="BO387" s="727"/>
      <c r="BP387" s="732"/>
      <c r="BQ387" s="732"/>
      <c r="BR387" s="737"/>
      <c r="BS387" s="737"/>
      <c r="BT387" s="742"/>
      <c r="BU387" s="742"/>
      <c r="BV387" s="754"/>
      <c r="BW387" s="754"/>
      <c r="BX387" s="757"/>
      <c r="BY387" s="757"/>
      <c r="BZ387" s="732"/>
      <c r="CA387" s="732"/>
      <c r="CB387" s="772"/>
      <c r="CC387" s="769"/>
      <c r="CD387" s="775"/>
      <c r="CE387" s="778"/>
      <c r="CF387" s="781"/>
      <c r="CG387" s="781"/>
      <c r="CH387" s="754"/>
      <c r="CI387" s="784"/>
      <c r="CJ387" s="814"/>
      <c r="CK387" s="817"/>
      <c r="CL387" s="825"/>
      <c r="CM387" s="825"/>
      <c r="CN387" s="781"/>
      <c r="CO387" s="781"/>
      <c r="CP387" s="769"/>
      <c r="CQ387" s="772"/>
      <c r="CR387" s="835"/>
      <c r="CS387" s="832"/>
      <c r="CT387" s="754"/>
      <c r="CU387" s="754"/>
      <c r="CV387" s="848"/>
      <c r="CW387" s="851"/>
      <c r="CX387" s="709"/>
      <c r="CY387" s="709"/>
      <c r="CZ387" s="854"/>
      <c r="DA387" s="854"/>
      <c r="DB387" s="857"/>
      <c r="DC387" s="857"/>
      <c r="DD387" s="709"/>
      <c r="DE387" s="709"/>
      <c r="DF387" s="784"/>
      <c r="DG387" s="784"/>
      <c r="DH387" s="781"/>
      <c r="DI387" s="781"/>
      <c r="DJ387" s="864"/>
      <c r="DK387" s="867"/>
      <c r="DL387" s="874"/>
      <c r="DM387" s="874"/>
      <c r="DN387" s="784"/>
      <c r="DO387" s="784"/>
      <c r="DP387" s="825"/>
      <c r="DQ387" s="825"/>
      <c r="DR387" s="883"/>
      <c r="DS387" s="886"/>
      <c r="DT387" s="851"/>
      <c r="DU387" s="851"/>
      <c r="DV387" s="854"/>
      <c r="DW387" s="854"/>
      <c r="DX387" s="889"/>
      <c r="DY387" s="889"/>
      <c r="DZ387" s="892"/>
      <c r="EA387" s="892"/>
      <c r="EB387" s="754"/>
      <c r="EC387" s="754"/>
      <c r="ED387" s="901"/>
      <c r="EE387" s="901"/>
      <c r="EF387" s="908"/>
      <c r="EG387" s="911"/>
      <c r="EH387" s="864"/>
      <c r="EI387" s="867"/>
      <c r="EJ387" s="369"/>
      <c r="EK387" s="369"/>
      <c r="EL387" s="369"/>
      <c r="EM387" s="369"/>
      <c r="EN387" s="369"/>
      <c r="EO387" s="369"/>
      <c r="EP387" s="369"/>
      <c r="EQ387" s="369"/>
      <c r="ER387" s="369"/>
      <c r="ES387" s="369"/>
      <c r="ET387" s="369"/>
      <c r="EU387" s="369"/>
      <c r="EV387" s="369"/>
      <c r="EW387" s="369"/>
      <c r="EX387" s="369"/>
      <c r="EY387" s="369"/>
      <c r="EZ387" s="369"/>
      <c r="FA387" s="369"/>
      <c r="FB387" s="369"/>
      <c r="FC387" s="369"/>
      <c r="FD387" s="369"/>
      <c r="FE387" s="369"/>
      <c r="FF387" s="369"/>
      <c r="FG387" s="369"/>
      <c r="FH387" s="369"/>
      <c r="FI387" s="369"/>
      <c r="FJ387" s="369"/>
      <c r="FK387" s="369"/>
      <c r="FL387" s="369"/>
      <c r="FM387" s="369"/>
      <c r="FN387" s="369"/>
      <c r="FO387" s="369"/>
      <c r="FP387" s="369"/>
      <c r="FQ387" s="369"/>
      <c r="FR387" s="369"/>
      <c r="FS387" s="369"/>
      <c r="FT387" s="369"/>
      <c r="FU387" s="369"/>
      <c r="FV387" s="369"/>
      <c r="FW387" s="369"/>
      <c r="FX387" s="369"/>
      <c r="FY387" s="369"/>
      <c r="FZ387" s="369"/>
      <c r="GA387" s="369"/>
      <c r="GB387" s="369"/>
      <c r="GC387" s="369"/>
      <c r="GD387" s="369"/>
      <c r="GE387" s="369"/>
      <c r="GF387" s="369"/>
      <c r="GG387" s="369"/>
      <c r="GH387" s="369"/>
      <c r="GI387" s="369"/>
      <c r="GJ387" s="369"/>
      <c r="GK387" s="369"/>
      <c r="GL387" s="369"/>
      <c r="GM387" s="369"/>
      <c r="GN387" s="369"/>
      <c r="GO387" s="369"/>
      <c r="GP387" s="369"/>
      <c r="GQ387" s="369"/>
      <c r="GR387" s="369"/>
      <c r="GS387" s="369"/>
      <c r="GT387" s="369"/>
      <c r="GU387" s="369"/>
      <c r="GV387" s="369"/>
      <c r="GW387" s="369"/>
      <c r="GX387" s="369"/>
      <c r="GY387" s="369"/>
      <c r="GZ387" s="369"/>
      <c r="HA387" s="369"/>
      <c r="HB387" s="369"/>
      <c r="HC387" s="369"/>
      <c r="HD387" s="369"/>
      <c r="HE387" s="369"/>
      <c r="HF387" s="369"/>
      <c r="HG387" s="369"/>
      <c r="HH387" s="369"/>
      <c r="HI387" s="369"/>
      <c r="HJ387" s="369"/>
      <c r="HK387" s="369"/>
      <c r="HL387" s="369"/>
      <c r="HM387" s="369"/>
      <c r="HN387" s="369"/>
      <c r="HO387" s="369"/>
      <c r="HP387" s="369"/>
      <c r="HQ387" s="369"/>
      <c r="HR387" s="369"/>
      <c r="HS387" s="369"/>
      <c r="HT387" s="369"/>
      <c r="HU387" s="369"/>
      <c r="HV387" s="369"/>
      <c r="HW387" s="369"/>
      <c r="HX387" s="369"/>
      <c r="HY387" s="369"/>
      <c r="HZ387" s="369"/>
      <c r="IA387" s="369"/>
      <c r="IB387" s="369"/>
      <c r="IC387" s="369"/>
      <c r="ID387" s="369"/>
      <c r="IE387" s="369"/>
      <c r="IF387" s="369"/>
      <c r="IG387" s="369"/>
      <c r="IH387" s="369"/>
      <c r="II387" s="369"/>
      <c r="IJ387" s="369"/>
      <c r="IK387" s="369"/>
      <c r="IL387" s="369"/>
      <c r="IM387" s="369"/>
      <c r="IN387" s="369"/>
      <c r="IO387" s="369"/>
      <c r="IP387" s="369"/>
      <c r="IQ387" s="369"/>
      <c r="IR387" s="369"/>
      <c r="IS387" s="369"/>
      <c r="IT387" s="369"/>
      <c r="IU387" s="369"/>
      <c r="IV387" s="369"/>
      <c r="IW387" s="369"/>
      <c r="IX387" s="369"/>
      <c r="IY387" s="369"/>
      <c r="IZ387" s="369"/>
      <c r="JA387" s="369"/>
      <c r="JB387" s="369"/>
      <c r="JC387" s="369"/>
      <c r="JD387" s="369"/>
      <c r="JE387" s="369"/>
      <c r="JF387" s="369"/>
    </row>
    <row r="388" spans="1:266" s="365" customFormat="1" x14ac:dyDescent="0.3">
      <c r="A388" s="392"/>
      <c r="B388" s="545"/>
      <c r="C388" s="366"/>
      <c r="D388" s="376"/>
      <c r="E388" s="311"/>
      <c r="F388" s="311"/>
      <c r="G388" s="311"/>
      <c r="H388" s="363"/>
      <c r="I388" s="279"/>
      <c r="J388" s="307"/>
      <c r="K388" s="307"/>
      <c r="L388" s="400"/>
      <c r="M388" s="400"/>
      <c r="N388" s="303"/>
      <c r="O388" s="303"/>
      <c r="P388" s="171"/>
      <c r="Q388" s="171"/>
      <c r="R388" s="535"/>
      <c r="S388" s="535"/>
      <c r="T388" s="471"/>
      <c r="U388" s="471"/>
      <c r="V388" s="498"/>
      <c r="W388" s="498"/>
      <c r="X388" s="154"/>
      <c r="Y388" s="154"/>
      <c r="Z388" s="165"/>
      <c r="AA388" s="165"/>
      <c r="AB388" s="515"/>
      <c r="AC388" s="515"/>
      <c r="AD388" s="535"/>
      <c r="AE388" s="535"/>
      <c r="AF388" s="183"/>
      <c r="AG388" s="183"/>
      <c r="AH388" s="307"/>
      <c r="AI388" s="307"/>
      <c r="AJ388" s="40"/>
      <c r="AK388" s="40"/>
      <c r="AL388" s="571"/>
      <c r="AM388" s="571"/>
      <c r="AN388" s="316"/>
      <c r="AO388" s="316"/>
      <c r="AP388" s="279"/>
      <c r="AQ388" s="279"/>
      <c r="AR388" s="638"/>
      <c r="AS388" s="638"/>
      <c r="AT388" s="161"/>
      <c r="AU388" s="161"/>
      <c r="AV388" s="338"/>
      <c r="AW388" s="338"/>
      <c r="AX388" s="650"/>
      <c r="AY388" s="650"/>
      <c r="AZ388" s="289"/>
      <c r="BA388" s="289"/>
      <c r="BB388" s="171"/>
      <c r="BC388" s="171"/>
      <c r="BD388" s="279"/>
      <c r="BE388" s="279"/>
      <c r="BF388" s="154"/>
      <c r="BG388" s="154"/>
      <c r="BH388" s="703"/>
      <c r="BI388" s="703"/>
      <c r="BJ388" s="709"/>
      <c r="BK388" s="709"/>
      <c r="BL388" s="714"/>
      <c r="BM388" s="714"/>
      <c r="BN388" s="727"/>
      <c r="BO388" s="727"/>
      <c r="BP388" s="732"/>
      <c r="BQ388" s="732"/>
      <c r="BR388" s="737"/>
      <c r="BS388" s="737"/>
      <c r="BT388" s="742"/>
      <c r="BU388" s="742"/>
      <c r="BV388" s="754"/>
      <c r="BW388" s="754"/>
      <c r="BX388" s="757"/>
      <c r="BY388" s="757"/>
      <c r="BZ388" s="732"/>
      <c r="CA388" s="732"/>
      <c r="CB388" s="772"/>
      <c r="CC388" s="769"/>
      <c r="CD388" s="775"/>
      <c r="CE388" s="778"/>
      <c r="CF388" s="781"/>
      <c r="CG388" s="781"/>
      <c r="CH388" s="754"/>
      <c r="CI388" s="784"/>
      <c r="CJ388" s="814"/>
      <c r="CK388" s="817"/>
      <c r="CL388" s="825"/>
      <c r="CM388" s="825"/>
      <c r="CN388" s="781"/>
      <c r="CO388" s="781"/>
      <c r="CP388" s="769"/>
      <c r="CQ388" s="772"/>
      <c r="CR388" s="835"/>
      <c r="CS388" s="832"/>
      <c r="CT388" s="754"/>
      <c r="CU388" s="754"/>
      <c r="CV388" s="848"/>
      <c r="CW388" s="851"/>
      <c r="CX388" s="709"/>
      <c r="CY388" s="709"/>
      <c r="CZ388" s="854"/>
      <c r="DA388" s="854"/>
      <c r="DB388" s="857"/>
      <c r="DC388" s="857"/>
      <c r="DD388" s="709"/>
      <c r="DE388" s="709"/>
      <c r="DF388" s="784"/>
      <c r="DG388" s="784"/>
      <c r="DH388" s="781"/>
      <c r="DI388" s="781"/>
      <c r="DJ388" s="864"/>
      <c r="DK388" s="867"/>
      <c r="DL388" s="874"/>
      <c r="DM388" s="874"/>
      <c r="DN388" s="784"/>
      <c r="DO388" s="784"/>
      <c r="DP388" s="825"/>
      <c r="DQ388" s="825"/>
      <c r="DR388" s="883"/>
      <c r="DS388" s="886"/>
      <c r="DT388" s="851"/>
      <c r="DU388" s="851"/>
      <c r="DV388" s="854"/>
      <c r="DW388" s="854"/>
      <c r="DX388" s="889"/>
      <c r="DY388" s="889"/>
      <c r="DZ388" s="892"/>
      <c r="EA388" s="892"/>
      <c r="EB388" s="754"/>
      <c r="EC388" s="754"/>
      <c r="ED388" s="901"/>
      <c r="EE388" s="901"/>
      <c r="EF388" s="908"/>
      <c r="EG388" s="911"/>
      <c r="EH388" s="864"/>
      <c r="EI388" s="867"/>
      <c r="EJ388" s="369"/>
      <c r="EK388" s="369"/>
      <c r="EL388" s="369"/>
      <c r="EM388" s="369"/>
      <c r="EN388" s="369"/>
      <c r="EO388" s="369"/>
      <c r="EP388" s="369"/>
      <c r="EQ388" s="369"/>
      <c r="ER388" s="369"/>
      <c r="ES388" s="369"/>
      <c r="ET388" s="369"/>
      <c r="EU388" s="369"/>
      <c r="EV388" s="369"/>
      <c r="EW388" s="369"/>
      <c r="EX388" s="369"/>
      <c r="EY388" s="369"/>
      <c r="EZ388" s="369"/>
      <c r="FA388" s="369"/>
      <c r="FB388" s="369"/>
      <c r="FC388" s="369"/>
      <c r="FD388" s="369"/>
      <c r="FE388" s="369"/>
      <c r="FF388" s="369"/>
      <c r="FG388" s="369"/>
      <c r="FH388" s="369"/>
      <c r="FI388" s="369"/>
      <c r="FJ388" s="369"/>
      <c r="FK388" s="369"/>
      <c r="FL388" s="369"/>
      <c r="FM388" s="369"/>
      <c r="FN388" s="369"/>
      <c r="FO388" s="369"/>
      <c r="FP388" s="369"/>
      <c r="FQ388" s="369"/>
      <c r="FR388" s="369"/>
      <c r="FS388" s="369"/>
      <c r="FT388" s="369"/>
      <c r="FU388" s="369"/>
      <c r="FV388" s="369"/>
      <c r="FW388" s="369"/>
      <c r="FX388" s="369"/>
      <c r="FY388" s="369"/>
      <c r="FZ388" s="369"/>
      <c r="GA388" s="369"/>
      <c r="GB388" s="369"/>
      <c r="GC388" s="369"/>
      <c r="GD388" s="369"/>
      <c r="GE388" s="369"/>
      <c r="GF388" s="369"/>
      <c r="GG388" s="369"/>
      <c r="GH388" s="369"/>
      <c r="GI388" s="369"/>
      <c r="GJ388" s="369"/>
      <c r="GK388" s="369"/>
      <c r="GL388" s="369"/>
      <c r="GM388" s="369"/>
      <c r="GN388" s="369"/>
      <c r="GO388" s="369"/>
      <c r="GP388" s="369"/>
      <c r="GQ388" s="369"/>
      <c r="GR388" s="369"/>
      <c r="GS388" s="369"/>
      <c r="GT388" s="369"/>
      <c r="GU388" s="369"/>
      <c r="GV388" s="369"/>
      <c r="GW388" s="369"/>
      <c r="GX388" s="369"/>
      <c r="GY388" s="369"/>
      <c r="GZ388" s="369"/>
      <c r="HA388" s="369"/>
      <c r="HB388" s="369"/>
      <c r="HC388" s="369"/>
      <c r="HD388" s="369"/>
      <c r="HE388" s="369"/>
      <c r="HF388" s="369"/>
      <c r="HG388" s="369"/>
      <c r="HH388" s="369"/>
      <c r="HI388" s="369"/>
      <c r="HJ388" s="369"/>
      <c r="HK388" s="369"/>
      <c r="HL388" s="369"/>
      <c r="HM388" s="369"/>
      <c r="HN388" s="369"/>
      <c r="HO388" s="369"/>
      <c r="HP388" s="369"/>
      <c r="HQ388" s="369"/>
      <c r="HR388" s="369"/>
      <c r="HS388" s="369"/>
      <c r="HT388" s="369"/>
      <c r="HU388" s="369"/>
      <c r="HV388" s="369"/>
      <c r="HW388" s="369"/>
      <c r="HX388" s="369"/>
      <c r="HY388" s="369"/>
      <c r="HZ388" s="369"/>
      <c r="IA388" s="369"/>
      <c r="IB388" s="369"/>
      <c r="IC388" s="369"/>
      <c r="ID388" s="369"/>
      <c r="IE388" s="369"/>
      <c r="IF388" s="369"/>
      <c r="IG388" s="369"/>
      <c r="IH388" s="369"/>
      <c r="II388" s="369"/>
      <c r="IJ388" s="369"/>
      <c r="IK388" s="369"/>
      <c r="IL388" s="369"/>
      <c r="IM388" s="369"/>
      <c r="IN388" s="369"/>
      <c r="IO388" s="369"/>
      <c r="IP388" s="369"/>
      <c r="IQ388" s="369"/>
      <c r="IR388" s="369"/>
      <c r="IS388" s="369"/>
      <c r="IT388" s="369"/>
      <c r="IU388" s="369"/>
      <c r="IV388" s="369"/>
      <c r="IW388" s="369"/>
      <c r="IX388" s="369"/>
      <c r="IY388" s="369"/>
      <c r="IZ388" s="369"/>
      <c r="JA388" s="369"/>
      <c r="JB388" s="369"/>
      <c r="JC388" s="369"/>
      <c r="JD388" s="369"/>
      <c r="JE388" s="369"/>
      <c r="JF388" s="369"/>
    </row>
    <row r="389" spans="1:266" s="365" customFormat="1" x14ac:dyDescent="0.3">
      <c r="A389" s="392"/>
      <c r="B389" s="545"/>
      <c r="C389" s="366"/>
      <c r="D389" s="376"/>
      <c r="E389" s="311"/>
      <c r="F389" s="311"/>
      <c r="G389" s="311"/>
      <c r="H389" s="363"/>
      <c r="I389" s="279"/>
      <c r="J389" s="307"/>
      <c r="K389" s="307"/>
      <c r="L389" s="400"/>
      <c r="M389" s="400"/>
      <c r="N389" s="303"/>
      <c r="O389" s="303"/>
      <c r="P389" s="171"/>
      <c r="Q389" s="171"/>
      <c r="R389" s="535"/>
      <c r="S389" s="535"/>
      <c r="T389" s="471"/>
      <c r="U389" s="471"/>
      <c r="V389" s="498"/>
      <c r="W389" s="498"/>
      <c r="X389" s="154"/>
      <c r="Y389" s="154"/>
      <c r="Z389" s="165"/>
      <c r="AA389" s="165"/>
      <c r="AB389" s="515"/>
      <c r="AC389" s="515"/>
      <c r="AD389" s="535"/>
      <c r="AE389" s="535"/>
      <c r="AF389" s="183"/>
      <c r="AG389" s="183"/>
      <c r="AH389" s="307"/>
      <c r="AI389" s="307"/>
      <c r="AJ389" s="40"/>
      <c r="AK389" s="40"/>
      <c r="AL389" s="571"/>
      <c r="AM389" s="571"/>
      <c r="AN389" s="316"/>
      <c r="AO389" s="316"/>
      <c r="AP389" s="279"/>
      <c r="AQ389" s="279"/>
      <c r="AR389" s="638"/>
      <c r="AS389" s="638"/>
      <c r="AT389" s="161"/>
      <c r="AU389" s="161"/>
      <c r="AV389" s="338"/>
      <c r="AW389" s="338"/>
      <c r="AX389" s="650"/>
      <c r="AY389" s="650"/>
      <c r="AZ389" s="289"/>
      <c r="BA389" s="289"/>
      <c r="BB389" s="171"/>
      <c r="BC389" s="171"/>
      <c r="BD389" s="279"/>
      <c r="BE389" s="279"/>
      <c r="BF389" s="154"/>
      <c r="BG389" s="154"/>
      <c r="BH389" s="703"/>
      <c r="BI389" s="703"/>
      <c r="BJ389" s="709"/>
      <c r="BK389" s="709"/>
      <c r="BL389" s="714"/>
      <c r="BM389" s="714"/>
      <c r="BN389" s="727"/>
      <c r="BO389" s="727"/>
      <c r="BP389" s="732"/>
      <c r="BQ389" s="732"/>
      <c r="BR389" s="737"/>
      <c r="BS389" s="737"/>
      <c r="BT389" s="742"/>
      <c r="BU389" s="742"/>
      <c r="BV389" s="754"/>
      <c r="BW389" s="754"/>
      <c r="BX389" s="757"/>
      <c r="BY389" s="757"/>
      <c r="BZ389" s="732"/>
      <c r="CA389" s="732"/>
      <c r="CB389" s="772"/>
      <c r="CC389" s="769"/>
      <c r="CD389" s="775"/>
      <c r="CE389" s="778"/>
      <c r="CF389" s="781"/>
      <c r="CG389" s="781"/>
      <c r="CH389" s="754"/>
      <c r="CI389" s="784"/>
      <c r="CJ389" s="814"/>
      <c r="CK389" s="817"/>
      <c r="CL389" s="825"/>
      <c r="CM389" s="825"/>
      <c r="CN389" s="781"/>
      <c r="CO389" s="781"/>
      <c r="CP389" s="769"/>
      <c r="CQ389" s="772"/>
      <c r="CR389" s="835"/>
      <c r="CS389" s="832"/>
      <c r="CT389" s="754"/>
      <c r="CU389" s="754"/>
      <c r="CV389" s="848"/>
      <c r="CW389" s="851"/>
      <c r="CX389" s="709"/>
      <c r="CY389" s="709"/>
      <c r="CZ389" s="854"/>
      <c r="DA389" s="854"/>
      <c r="DB389" s="857"/>
      <c r="DC389" s="857"/>
      <c r="DD389" s="709"/>
      <c r="DE389" s="709"/>
      <c r="DF389" s="784"/>
      <c r="DG389" s="784"/>
      <c r="DH389" s="781"/>
      <c r="DI389" s="781"/>
      <c r="DJ389" s="864"/>
      <c r="DK389" s="867"/>
      <c r="DL389" s="874"/>
      <c r="DM389" s="874"/>
      <c r="DN389" s="784"/>
      <c r="DO389" s="784"/>
      <c r="DP389" s="825"/>
      <c r="DQ389" s="825"/>
      <c r="DR389" s="883"/>
      <c r="DS389" s="886"/>
      <c r="DT389" s="851"/>
      <c r="DU389" s="851"/>
      <c r="DV389" s="854"/>
      <c r="DW389" s="854"/>
      <c r="DX389" s="889"/>
      <c r="DY389" s="889"/>
      <c r="DZ389" s="892"/>
      <c r="EA389" s="892"/>
      <c r="EB389" s="754"/>
      <c r="EC389" s="754"/>
      <c r="ED389" s="901"/>
      <c r="EE389" s="901"/>
      <c r="EF389" s="908"/>
      <c r="EG389" s="911"/>
      <c r="EH389" s="864"/>
      <c r="EI389" s="867"/>
      <c r="EJ389" s="369"/>
      <c r="EK389" s="369"/>
      <c r="EL389" s="369"/>
      <c r="EM389" s="369"/>
      <c r="EN389" s="369"/>
      <c r="EO389" s="369"/>
      <c r="EP389" s="369"/>
      <c r="EQ389" s="369"/>
      <c r="ER389" s="369"/>
      <c r="ES389" s="369"/>
      <c r="ET389" s="369"/>
      <c r="EU389" s="369"/>
      <c r="EV389" s="369"/>
      <c r="EW389" s="369"/>
      <c r="EX389" s="369"/>
      <c r="EY389" s="369"/>
      <c r="EZ389" s="369"/>
      <c r="FA389" s="369"/>
      <c r="FB389" s="369"/>
      <c r="FC389" s="369"/>
      <c r="FD389" s="369"/>
      <c r="FE389" s="369"/>
      <c r="FF389" s="369"/>
      <c r="FG389" s="369"/>
      <c r="FH389" s="369"/>
      <c r="FI389" s="369"/>
      <c r="FJ389" s="369"/>
      <c r="FK389" s="369"/>
      <c r="FL389" s="369"/>
      <c r="FM389" s="369"/>
      <c r="FN389" s="369"/>
      <c r="FO389" s="369"/>
      <c r="FP389" s="369"/>
      <c r="FQ389" s="369"/>
      <c r="FR389" s="369"/>
      <c r="FS389" s="369"/>
      <c r="FT389" s="369"/>
      <c r="FU389" s="369"/>
      <c r="FV389" s="369"/>
      <c r="FW389" s="369"/>
      <c r="FX389" s="369"/>
      <c r="FY389" s="369"/>
      <c r="FZ389" s="369"/>
      <c r="GA389" s="369"/>
      <c r="GB389" s="369"/>
      <c r="GC389" s="369"/>
      <c r="GD389" s="369"/>
      <c r="GE389" s="369"/>
      <c r="GF389" s="369"/>
      <c r="GG389" s="369"/>
      <c r="GH389" s="369"/>
      <c r="GI389" s="369"/>
      <c r="GJ389" s="369"/>
      <c r="GK389" s="369"/>
      <c r="GL389" s="369"/>
      <c r="GM389" s="369"/>
      <c r="GN389" s="369"/>
      <c r="GO389" s="369"/>
      <c r="GP389" s="369"/>
      <c r="GQ389" s="369"/>
      <c r="GR389" s="369"/>
      <c r="GS389" s="369"/>
      <c r="GT389" s="369"/>
      <c r="GU389" s="369"/>
      <c r="GV389" s="369"/>
      <c r="GW389" s="369"/>
      <c r="GX389" s="369"/>
      <c r="GY389" s="369"/>
      <c r="GZ389" s="369"/>
      <c r="HA389" s="369"/>
      <c r="HB389" s="369"/>
      <c r="HC389" s="369"/>
      <c r="HD389" s="369"/>
      <c r="HE389" s="369"/>
      <c r="HF389" s="369"/>
      <c r="HG389" s="369"/>
      <c r="HH389" s="369"/>
      <c r="HI389" s="369"/>
      <c r="HJ389" s="369"/>
      <c r="HK389" s="369"/>
      <c r="HL389" s="369"/>
      <c r="HM389" s="369"/>
      <c r="HN389" s="369"/>
      <c r="HO389" s="369"/>
      <c r="HP389" s="369"/>
      <c r="HQ389" s="369"/>
      <c r="HR389" s="369"/>
      <c r="HS389" s="369"/>
      <c r="HT389" s="369"/>
      <c r="HU389" s="369"/>
      <c r="HV389" s="369"/>
      <c r="HW389" s="369"/>
      <c r="HX389" s="369"/>
      <c r="HY389" s="369"/>
      <c r="HZ389" s="369"/>
      <c r="IA389" s="369"/>
      <c r="IB389" s="369"/>
      <c r="IC389" s="369"/>
      <c r="ID389" s="369"/>
      <c r="IE389" s="369"/>
      <c r="IF389" s="369"/>
      <c r="IG389" s="369"/>
      <c r="IH389" s="369"/>
      <c r="II389" s="369"/>
      <c r="IJ389" s="369"/>
      <c r="IK389" s="369"/>
      <c r="IL389" s="369"/>
      <c r="IM389" s="369"/>
      <c r="IN389" s="369"/>
      <c r="IO389" s="369"/>
      <c r="IP389" s="369"/>
      <c r="IQ389" s="369"/>
      <c r="IR389" s="369"/>
      <c r="IS389" s="369"/>
      <c r="IT389" s="369"/>
      <c r="IU389" s="369"/>
      <c r="IV389" s="369"/>
      <c r="IW389" s="369"/>
      <c r="IX389" s="369"/>
      <c r="IY389" s="369"/>
      <c r="IZ389" s="369"/>
      <c r="JA389" s="369"/>
      <c r="JB389" s="369"/>
      <c r="JC389" s="369"/>
      <c r="JD389" s="369"/>
      <c r="JE389" s="369"/>
      <c r="JF389" s="369"/>
    </row>
    <row r="390" spans="1:266" s="365" customFormat="1" x14ac:dyDescent="0.3">
      <c r="A390" s="392"/>
      <c r="B390" s="545"/>
      <c r="C390" s="366"/>
      <c r="D390" s="376"/>
      <c r="E390" s="311"/>
      <c r="F390" s="311"/>
      <c r="G390" s="311"/>
      <c r="H390" s="363"/>
      <c r="I390" s="279"/>
      <c r="J390" s="307"/>
      <c r="K390" s="307"/>
      <c r="L390" s="400"/>
      <c r="M390" s="400"/>
      <c r="N390" s="303"/>
      <c r="O390" s="303"/>
      <c r="P390" s="171"/>
      <c r="Q390" s="171"/>
      <c r="R390" s="535"/>
      <c r="S390" s="535"/>
      <c r="T390" s="471"/>
      <c r="U390" s="471"/>
      <c r="V390" s="498"/>
      <c r="W390" s="498"/>
      <c r="X390" s="154"/>
      <c r="Y390" s="154"/>
      <c r="Z390" s="165"/>
      <c r="AA390" s="165"/>
      <c r="AB390" s="515"/>
      <c r="AC390" s="515"/>
      <c r="AD390" s="535"/>
      <c r="AE390" s="535"/>
      <c r="AF390" s="183"/>
      <c r="AG390" s="183"/>
      <c r="AH390" s="307"/>
      <c r="AI390" s="307"/>
      <c r="AJ390" s="40"/>
      <c r="AK390" s="40"/>
      <c r="AL390" s="571"/>
      <c r="AM390" s="571"/>
      <c r="AN390" s="316"/>
      <c r="AO390" s="316"/>
      <c r="AP390" s="279"/>
      <c r="AQ390" s="279"/>
      <c r="AR390" s="638"/>
      <c r="AS390" s="638"/>
      <c r="AT390" s="161"/>
      <c r="AU390" s="161"/>
      <c r="AV390" s="338"/>
      <c r="AW390" s="338"/>
      <c r="AX390" s="650"/>
      <c r="AY390" s="650"/>
      <c r="AZ390" s="289"/>
      <c r="BA390" s="289"/>
      <c r="BB390" s="171"/>
      <c r="BC390" s="171"/>
      <c r="BD390" s="279"/>
      <c r="BE390" s="279"/>
      <c r="BF390" s="154"/>
      <c r="BG390" s="154"/>
      <c r="BH390" s="703"/>
      <c r="BI390" s="703"/>
      <c r="BJ390" s="709"/>
      <c r="BK390" s="709"/>
      <c r="BL390" s="714"/>
      <c r="BM390" s="714"/>
      <c r="BN390" s="727"/>
      <c r="BO390" s="727"/>
      <c r="BP390" s="732"/>
      <c r="BQ390" s="732"/>
      <c r="BR390" s="737"/>
      <c r="BS390" s="737"/>
      <c r="BT390" s="742"/>
      <c r="BU390" s="742"/>
      <c r="BV390" s="754"/>
      <c r="BW390" s="754"/>
      <c r="BX390" s="757"/>
      <c r="BY390" s="757"/>
      <c r="BZ390" s="732"/>
      <c r="CA390" s="732"/>
      <c r="CB390" s="772"/>
      <c r="CC390" s="769"/>
      <c r="CD390" s="775"/>
      <c r="CE390" s="778"/>
      <c r="CF390" s="781"/>
      <c r="CG390" s="781"/>
      <c r="CH390" s="754"/>
      <c r="CI390" s="784"/>
      <c r="CJ390" s="814"/>
      <c r="CK390" s="817"/>
      <c r="CL390" s="825"/>
      <c r="CM390" s="825"/>
      <c r="CN390" s="781"/>
      <c r="CO390" s="781"/>
      <c r="CP390" s="769"/>
      <c r="CQ390" s="772"/>
      <c r="CR390" s="835"/>
      <c r="CS390" s="832"/>
      <c r="CT390" s="754"/>
      <c r="CU390" s="754"/>
      <c r="CV390" s="848"/>
      <c r="CW390" s="851"/>
      <c r="CX390" s="709"/>
      <c r="CY390" s="709"/>
      <c r="CZ390" s="854"/>
      <c r="DA390" s="854"/>
      <c r="DB390" s="857"/>
      <c r="DC390" s="857"/>
      <c r="DD390" s="709"/>
      <c r="DE390" s="709"/>
      <c r="DF390" s="784"/>
      <c r="DG390" s="784"/>
      <c r="DH390" s="781"/>
      <c r="DI390" s="781"/>
      <c r="DJ390" s="864"/>
      <c r="DK390" s="867"/>
      <c r="DL390" s="874"/>
      <c r="DM390" s="874"/>
      <c r="DN390" s="784"/>
      <c r="DO390" s="784"/>
      <c r="DP390" s="825"/>
      <c r="DQ390" s="825"/>
      <c r="DR390" s="883"/>
      <c r="DS390" s="886"/>
      <c r="DT390" s="851"/>
      <c r="DU390" s="851"/>
      <c r="DV390" s="854"/>
      <c r="DW390" s="854"/>
      <c r="DX390" s="889"/>
      <c r="DY390" s="889"/>
      <c r="DZ390" s="892"/>
      <c r="EA390" s="892"/>
      <c r="EB390" s="754"/>
      <c r="EC390" s="754"/>
      <c r="ED390" s="901"/>
      <c r="EE390" s="901"/>
      <c r="EF390" s="908"/>
      <c r="EG390" s="911"/>
      <c r="EH390" s="864"/>
      <c r="EI390" s="867"/>
      <c r="EJ390" s="369"/>
      <c r="EK390" s="369"/>
      <c r="EL390" s="369"/>
      <c r="EM390" s="369"/>
      <c r="EN390" s="369"/>
      <c r="EO390" s="369"/>
      <c r="EP390" s="369"/>
      <c r="EQ390" s="369"/>
      <c r="ER390" s="369"/>
      <c r="ES390" s="369"/>
      <c r="ET390" s="369"/>
      <c r="EU390" s="369"/>
      <c r="EV390" s="369"/>
      <c r="EW390" s="369"/>
      <c r="EX390" s="369"/>
      <c r="EY390" s="369"/>
      <c r="EZ390" s="369"/>
      <c r="FA390" s="369"/>
      <c r="FB390" s="369"/>
      <c r="FC390" s="369"/>
      <c r="FD390" s="369"/>
      <c r="FE390" s="369"/>
      <c r="FF390" s="369"/>
      <c r="FG390" s="369"/>
      <c r="FH390" s="369"/>
      <c r="FI390" s="369"/>
      <c r="FJ390" s="369"/>
      <c r="FK390" s="369"/>
      <c r="FL390" s="369"/>
      <c r="FM390" s="369"/>
      <c r="FN390" s="369"/>
      <c r="FO390" s="369"/>
      <c r="FP390" s="369"/>
      <c r="FQ390" s="369"/>
      <c r="FR390" s="369"/>
      <c r="FS390" s="369"/>
      <c r="FT390" s="369"/>
      <c r="FU390" s="369"/>
      <c r="FV390" s="369"/>
      <c r="FW390" s="369"/>
      <c r="FX390" s="369"/>
      <c r="FY390" s="369"/>
      <c r="FZ390" s="369"/>
      <c r="GA390" s="369"/>
      <c r="GB390" s="369"/>
      <c r="GC390" s="369"/>
      <c r="GD390" s="369"/>
      <c r="GE390" s="369"/>
      <c r="GF390" s="369"/>
      <c r="GG390" s="369"/>
      <c r="GH390" s="369"/>
      <c r="GI390" s="369"/>
      <c r="GJ390" s="369"/>
      <c r="GK390" s="369"/>
      <c r="GL390" s="369"/>
      <c r="GM390" s="369"/>
      <c r="GN390" s="369"/>
      <c r="GO390" s="369"/>
      <c r="GP390" s="369"/>
      <c r="GQ390" s="369"/>
      <c r="GR390" s="369"/>
      <c r="GS390" s="369"/>
      <c r="GT390" s="369"/>
      <c r="GU390" s="369"/>
      <c r="GV390" s="369"/>
      <c r="GW390" s="369"/>
      <c r="GX390" s="369"/>
      <c r="GY390" s="369"/>
      <c r="GZ390" s="369"/>
      <c r="HA390" s="369"/>
      <c r="HB390" s="369"/>
      <c r="HC390" s="369"/>
      <c r="HD390" s="369"/>
      <c r="HE390" s="369"/>
      <c r="HF390" s="369"/>
      <c r="HG390" s="369"/>
      <c r="HH390" s="369"/>
      <c r="HI390" s="369"/>
      <c r="HJ390" s="369"/>
      <c r="HK390" s="369"/>
      <c r="HL390" s="369"/>
      <c r="HM390" s="369"/>
      <c r="HN390" s="369"/>
      <c r="HO390" s="369"/>
      <c r="HP390" s="369"/>
      <c r="HQ390" s="369"/>
      <c r="HR390" s="369"/>
      <c r="HS390" s="369"/>
      <c r="HT390" s="369"/>
      <c r="HU390" s="369"/>
      <c r="HV390" s="369"/>
      <c r="HW390" s="369"/>
      <c r="HX390" s="369"/>
      <c r="HY390" s="369"/>
      <c r="HZ390" s="369"/>
      <c r="IA390" s="369"/>
      <c r="IB390" s="369"/>
      <c r="IC390" s="369"/>
      <c r="ID390" s="369"/>
      <c r="IE390" s="369"/>
      <c r="IF390" s="369"/>
      <c r="IG390" s="369"/>
      <c r="IH390" s="369"/>
      <c r="II390" s="369"/>
      <c r="IJ390" s="369"/>
      <c r="IK390" s="369"/>
      <c r="IL390" s="369"/>
      <c r="IM390" s="369"/>
      <c r="IN390" s="369"/>
      <c r="IO390" s="369"/>
      <c r="IP390" s="369"/>
      <c r="IQ390" s="369"/>
      <c r="IR390" s="369"/>
      <c r="IS390" s="369"/>
      <c r="IT390" s="369"/>
      <c r="IU390" s="369"/>
      <c r="IV390" s="369"/>
      <c r="IW390" s="369"/>
      <c r="IX390" s="369"/>
      <c r="IY390" s="369"/>
      <c r="IZ390" s="369"/>
      <c r="JA390" s="369"/>
      <c r="JB390" s="369"/>
      <c r="JC390" s="369"/>
      <c r="JD390" s="369"/>
      <c r="JE390" s="369"/>
      <c r="JF390" s="369"/>
    </row>
    <row r="391" spans="1:266" s="365" customFormat="1" x14ac:dyDescent="0.3">
      <c r="A391" s="392"/>
      <c r="B391" s="545"/>
      <c r="C391" s="366"/>
      <c r="D391" s="376"/>
      <c r="E391" s="311"/>
      <c r="F391" s="311"/>
      <c r="G391" s="311"/>
      <c r="H391" s="363"/>
      <c r="I391" s="279"/>
      <c r="J391" s="307"/>
      <c r="K391" s="307"/>
      <c r="L391" s="400"/>
      <c r="M391" s="400"/>
      <c r="N391" s="303"/>
      <c r="O391" s="303"/>
      <c r="P391" s="171"/>
      <c r="Q391" s="171"/>
      <c r="R391" s="535"/>
      <c r="S391" s="535"/>
      <c r="T391" s="471"/>
      <c r="U391" s="471"/>
      <c r="V391" s="498"/>
      <c r="W391" s="498"/>
      <c r="X391" s="154"/>
      <c r="Y391" s="154"/>
      <c r="Z391" s="165"/>
      <c r="AA391" s="165"/>
      <c r="AB391" s="515"/>
      <c r="AC391" s="515"/>
      <c r="AD391" s="535"/>
      <c r="AE391" s="535"/>
      <c r="AF391" s="183"/>
      <c r="AG391" s="183"/>
      <c r="AH391" s="307"/>
      <c r="AI391" s="307"/>
      <c r="AJ391" s="40"/>
      <c r="AK391" s="40"/>
      <c r="AL391" s="571"/>
      <c r="AM391" s="571"/>
      <c r="AN391" s="316"/>
      <c r="AO391" s="316"/>
      <c r="AP391" s="279"/>
      <c r="AQ391" s="279"/>
      <c r="AR391" s="638"/>
      <c r="AS391" s="638"/>
      <c r="AT391" s="161"/>
      <c r="AU391" s="161"/>
      <c r="AV391" s="338"/>
      <c r="AW391" s="338"/>
      <c r="AX391" s="650"/>
      <c r="AY391" s="650"/>
      <c r="AZ391" s="289"/>
      <c r="BA391" s="289"/>
      <c r="BB391" s="171"/>
      <c r="BC391" s="171"/>
      <c r="BD391" s="279"/>
      <c r="BE391" s="279"/>
      <c r="BF391" s="154"/>
      <c r="BG391" s="154"/>
      <c r="BH391" s="703"/>
      <c r="BI391" s="703"/>
      <c r="BJ391" s="709"/>
      <c r="BK391" s="709"/>
      <c r="BL391" s="714"/>
      <c r="BM391" s="714"/>
      <c r="BN391" s="727"/>
      <c r="BO391" s="727"/>
      <c r="BP391" s="732"/>
      <c r="BQ391" s="732"/>
      <c r="BR391" s="737"/>
      <c r="BS391" s="737"/>
      <c r="BT391" s="742"/>
      <c r="BU391" s="742"/>
      <c r="BV391" s="754"/>
      <c r="BW391" s="754"/>
      <c r="BX391" s="757"/>
      <c r="BY391" s="757"/>
      <c r="BZ391" s="732"/>
      <c r="CA391" s="732"/>
      <c r="CB391" s="772"/>
      <c r="CC391" s="769"/>
      <c r="CD391" s="775"/>
      <c r="CE391" s="778"/>
      <c r="CF391" s="781"/>
      <c r="CG391" s="781"/>
      <c r="CH391" s="754"/>
      <c r="CI391" s="784"/>
      <c r="CJ391" s="814"/>
      <c r="CK391" s="817"/>
      <c r="CL391" s="825"/>
      <c r="CM391" s="825"/>
      <c r="CN391" s="781"/>
      <c r="CO391" s="781"/>
      <c r="CP391" s="769"/>
      <c r="CQ391" s="772"/>
      <c r="CR391" s="835"/>
      <c r="CS391" s="832"/>
      <c r="CT391" s="754"/>
      <c r="CU391" s="754"/>
      <c r="CV391" s="848"/>
      <c r="CW391" s="851"/>
      <c r="CX391" s="709"/>
      <c r="CY391" s="709"/>
      <c r="CZ391" s="854"/>
      <c r="DA391" s="854"/>
      <c r="DB391" s="857"/>
      <c r="DC391" s="857"/>
      <c r="DD391" s="709"/>
      <c r="DE391" s="709"/>
      <c r="DF391" s="784"/>
      <c r="DG391" s="784"/>
      <c r="DH391" s="781"/>
      <c r="DI391" s="781"/>
      <c r="DJ391" s="864"/>
      <c r="DK391" s="867"/>
      <c r="DL391" s="874"/>
      <c r="DM391" s="874"/>
      <c r="DN391" s="784"/>
      <c r="DO391" s="784"/>
      <c r="DP391" s="825"/>
      <c r="DQ391" s="825"/>
      <c r="DR391" s="883"/>
      <c r="DS391" s="886"/>
      <c r="DT391" s="851"/>
      <c r="DU391" s="851"/>
      <c r="DV391" s="854"/>
      <c r="DW391" s="854"/>
      <c r="DX391" s="889"/>
      <c r="DY391" s="889"/>
      <c r="DZ391" s="892"/>
      <c r="EA391" s="892"/>
      <c r="EB391" s="754"/>
      <c r="EC391" s="754"/>
      <c r="ED391" s="901"/>
      <c r="EE391" s="901"/>
      <c r="EF391" s="908"/>
      <c r="EG391" s="911"/>
      <c r="EH391" s="864"/>
      <c r="EI391" s="867"/>
      <c r="EJ391" s="369"/>
      <c r="EK391" s="369"/>
      <c r="EL391" s="369"/>
      <c r="EM391" s="369"/>
      <c r="EN391" s="369"/>
      <c r="EO391" s="369"/>
      <c r="EP391" s="369"/>
      <c r="EQ391" s="369"/>
      <c r="ER391" s="369"/>
      <c r="ES391" s="369"/>
      <c r="ET391" s="369"/>
      <c r="EU391" s="369"/>
      <c r="EV391" s="369"/>
      <c r="EW391" s="369"/>
      <c r="EX391" s="369"/>
      <c r="EY391" s="369"/>
      <c r="EZ391" s="369"/>
      <c r="FA391" s="369"/>
      <c r="FB391" s="369"/>
      <c r="FC391" s="369"/>
      <c r="FD391" s="369"/>
      <c r="FE391" s="369"/>
      <c r="FF391" s="369"/>
      <c r="FG391" s="369"/>
      <c r="FH391" s="369"/>
      <c r="FI391" s="369"/>
      <c r="FJ391" s="369"/>
      <c r="FK391" s="369"/>
      <c r="FL391" s="369"/>
      <c r="FM391" s="369"/>
      <c r="FN391" s="369"/>
      <c r="FO391" s="369"/>
      <c r="FP391" s="369"/>
      <c r="FQ391" s="369"/>
      <c r="FR391" s="369"/>
      <c r="FS391" s="369"/>
      <c r="FT391" s="369"/>
      <c r="FU391" s="369"/>
      <c r="FV391" s="369"/>
      <c r="FW391" s="369"/>
      <c r="FX391" s="369"/>
      <c r="FY391" s="369"/>
      <c r="FZ391" s="369"/>
      <c r="GA391" s="369"/>
      <c r="GB391" s="369"/>
      <c r="GC391" s="369"/>
      <c r="GD391" s="369"/>
      <c r="GE391" s="369"/>
      <c r="GF391" s="369"/>
      <c r="GG391" s="369"/>
      <c r="GH391" s="369"/>
      <c r="GI391" s="369"/>
      <c r="GJ391" s="369"/>
      <c r="GK391" s="369"/>
      <c r="GL391" s="369"/>
      <c r="GM391" s="369"/>
      <c r="GN391" s="369"/>
      <c r="GO391" s="369"/>
      <c r="GP391" s="369"/>
      <c r="GQ391" s="369"/>
      <c r="GR391" s="369"/>
      <c r="GS391" s="369"/>
      <c r="GT391" s="369"/>
      <c r="GU391" s="369"/>
      <c r="GV391" s="369"/>
      <c r="GW391" s="369"/>
      <c r="GX391" s="369"/>
      <c r="GY391" s="369"/>
      <c r="GZ391" s="369"/>
      <c r="HA391" s="369"/>
      <c r="HB391" s="369"/>
      <c r="HC391" s="369"/>
      <c r="HD391" s="369"/>
      <c r="HE391" s="369"/>
      <c r="HF391" s="369"/>
      <c r="HG391" s="369"/>
      <c r="HH391" s="369"/>
      <c r="HI391" s="369"/>
      <c r="HJ391" s="369"/>
      <c r="HK391" s="369"/>
      <c r="HL391" s="369"/>
      <c r="HM391" s="369"/>
      <c r="HN391" s="369"/>
      <c r="HO391" s="369"/>
      <c r="HP391" s="369"/>
      <c r="HQ391" s="369"/>
      <c r="HR391" s="369"/>
      <c r="HS391" s="369"/>
      <c r="HT391" s="369"/>
      <c r="HU391" s="369"/>
      <c r="HV391" s="369"/>
      <c r="HW391" s="369"/>
      <c r="HX391" s="369"/>
      <c r="HY391" s="369"/>
      <c r="HZ391" s="369"/>
      <c r="IA391" s="369"/>
      <c r="IB391" s="369"/>
      <c r="IC391" s="369"/>
      <c r="ID391" s="369"/>
      <c r="IE391" s="369"/>
      <c r="IF391" s="369"/>
      <c r="IG391" s="369"/>
      <c r="IH391" s="369"/>
      <c r="II391" s="369"/>
      <c r="IJ391" s="369"/>
      <c r="IK391" s="369"/>
      <c r="IL391" s="369"/>
      <c r="IM391" s="369"/>
      <c r="IN391" s="369"/>
      <c r="IO391" s="369"/>
      <c r="IP391" s="369"/>
      <c r="IQ391" s="369"/>
      <c r="IR391" s="369"/>
      <c r="IS391" s="369"/>
      <c r="IT391" s="369"/>
      <c r="IU391" s="369"/>
      <c r="IV391" s="369"/>
      <c r="IW391" s="369"/>
      <c r="IX391" s="369"/>
      <c r="IY391" s="369"/>
      <c r="IZ391" s="369"/>
      <c r="JA391" s="369"/>
      <c r="JB391" s="369"/>
      <c r="JC391" s="369"/>
      <c r="JD391" s="369"/>
      <c r="JE391" s="369"/>
      <c r="JF391" s="369"/>
    </row>
    <row r="392" spans="1:266" s="365" customFormat="1" x14ac:dyDescent="0.3">
      <c r="A392" s="392"/>
      <c r="B392" s="545"/>
      <c r="C392" s="366"/>
      <c r="D392" s="376"/>
      <c r="E392" s="311"/>
      <c r="F392" s="311"/>
      <c r="G392" s="311"/>
      <c r="H392" s="363"/>
      <c r="I392" s="279"/>
      <c r="J392" s="307"/>
      <c r="K392" s="307"/>
      <c r="L392" s="400"/>
      <c r="M392" s="400"/>
      <c r="N392" s="303"/>
      <c r="O392" s="303"/>
      <c r="P392" s="171"/>
      <c r="Q392" s="171"/>
      <c r="R392" s="535"/>
      <c r="S392" s="535"/>
      <c r="T392" s="471"/>
      <c r="U392" s="471"/>
      <c r="V392" s="498"/>
      <c r="W392" s="498"/>
      <c r="X392" s="154"/>
      <c r="Y392" s="154"/>
      <c r="Z392" s="165"/>
      <c r="AA392" s="165"/>
      <c r="AB392" s="515"/>
      <c r="AC392" s="515"/>
      <c r="AD392" s="535"/>
      <c r="AE392" s="535"/>
      <c r="AF392" s="183"/>
      <c r="AG392" s="183"/>
      <c r="AH392" s="307"/>
      <c r="AI392" s="307"/>
      <c r="AJ392" s="40"/>
      <c r="AK392" s="40"/>
      <c r="AL392" s="571"/>
      <c r="AM392" s="571"/>
      <c r="AN392" s="316"/>
      <c r="AO392" s="316"/>
      <c r="AP392" s="279"/>
      <c r="AQ392" s="279"/>
      <c r="AR392" s="638"/>
      <c r="AS392" s="638"/>
      <c r="AT392" s="161"/>
      <c r="AU392" s="161"/>
      <c r="AV392" s="338"/>
      <c r="AW392" s="338"/>
      <c r="AX392" s="650"/>
      <c r="AY392" s="650"/>
      <c r="AZ392" s="289"/>
      <c r="BA392" s="289"/>
      <c r="BB392" s="171"/>
      <c r="BC392" s="171"/>
      <c r="BD392" s="279"/>
      <c r="BE392" s="279"/>
      <c r="BF392" s="154"/>
      <c r="BG392" s="154"/>
      <c r="BH392" s="703"/>
      <c r="BI392" s="703"/>
      <c r="BJ392" s="709"/>
      <c r="BK392" s="709"/>
      <c r="BL392" s="714"/>
      <c r="BM392" s="714"/>
      <c r="BN392" s="727"/>
      <c r="BO392" s="727"/>
      <c r="BP392" s="732"/>
      <c r="BQ392" s="732"/>
      <c r="BR392" s="737"/>
      <c r="BS392" s="737"/>
      <c r="BT392" s="742"/>
      <c r="BU392" s="742"/>
      <c r="BV392" s="754"/>
      <c r="BW392" s="754"/>
      <c r="BX392" s="757"/>
      <c r="BY392" s="757"/>
      <c r="BZ392" s="732"/>
      <c r="CA392" s="732"/>
      <c r="CB392" s="772"/>
      <c r="CC392" s="769"/>
      <c r="CD392" s="775"/>
      <c r="CE392" s="778"/>
      <c r="CF392" s="781"/>
      <c r="CG392" s="781"/>
      <c r="CH392" s="754"/>
      <c r="CI392" s="784"/>
      <c r="CJ392" s="814"/>
      <c r="CK392" s="817"/>
      <c r="CL392" s="825"/>
      <c r="CM392" s="825"/>
      <c r="CN392" s="781"/>
      <c r="CO392" s="781"/>
      <c r="CP392" s="769"/>
      <c r="CQ392" s="772"/>
      <c r="CR392" s="835"/>
      <c r="CS392" s="832"/>
      <c r="CT392" s="754"/>
      <c r="CU392" s="754"/>
      <c r="CV392" s="848"/>
      <c r="CW392" s="851"/>
      <c r="CX392" s="709"/>
      <c r="CY392" s="709"/>
      <c r="CZ392" s="854"/>
      <c r="DA392" s="854"/>
      <c r="DB392" s="857"/>
      <c r="DC392" s="857"/>
      <c r="DD392" s="709"/>
      <c r="DE392" s="709"/>
      <c r="DF392" s="784"/>
      <c r="DG392" s="784"/>
      <c r="DH392" s="781"/>
      <c r="DI392" s="781"/>
      <c r="DJ392" s="864"/>
      <c r="DK392" s="867"/>
      <c r="DL392" s="874"/>
      <c r="DM392" s="874"/>
      <c r="DN392" s="784"/>
      <c r="DO392" s="784"/>
      <c r="DP392" s="825"/>
      <c r="DQ392" s="825"/>
      <c r="DR392" s="883"/>
      <c r="DS392" s="886"/>
      <c r="DT392" s="851"/>
      <c r="DU392" s="851"/>
      <c r="DV392" s="854"/>
      <c r="DW392" s="854"/>
      <c r="DX392" s="889"/>
      <c r="DY392" s="889"/>
      <c r="DZ392" s="892"/>
      <c r="EA392" s="892"/>
      <c r="EB392" s="754"/>
      <c r="EC392" s="754"/>
      <c r="ED392" s="901"/>
      <c r="EE392" s="901"/>
      <c r="EF392" s="908"/>
      <c r="EG392" s="911"/>
      <c r="EH392" s="864"/>
      <c r="EI392" s="867"/>
      <c r="EJ392" s="369"/>
      <c r="EK392" s="369"/>
      <c r="EL392" s="369"/>
      <c r="EM392" s="369"/>
      <c r="EN392" s="369"/>
      <c r="EO392" s="369"/>
      <c r="EP392" s="369"/>
      <c r="EQ392" s="369"/>
      <c r="ER392" s="369"/>
      <c r="ES392" s="369"/>
      <c r="ET392" s="369"/>
      <c r="EU392" s="369"/>
      <c r="EV392" s="369"/>
      <c r="EW392" s="369"/>
      <c r="EX392" s="369"/>
      <c r="EY392" s="369"/>
      <c r="EZ392" s="369"/>
      <c r="FA392" s="369"/>
      <c r="FB392" s="369"/>
      <c r="FC392" s="369"/>
      <c r="FD392" s="369"/>
      <c r="FE392" s="369"/>
      <c r="FF392" s="369"/>
      <c r="FG392" s="369"/>
      <c r="FH392" s="369"/>
      <c r="FI392" s="369"/>
      <c r="FJ392" s="369"/>
      <c r="FK392" s="369"/>
      <c r="FL392" s="369"/>
      <c r="FM392" s="369"/>
      <c r="FN392" s="369"/>
      <c r="FO392" s="369"/>
      <c r="FP392" s="369"/>
      <c r="FQ392" s="369"/>
      <c r="FR392" s="369"/>
      <c r="FS392" s="369"/>
      <c r="FT392" s="369"/>
      <c r="FU392" s="369"/>
      <c r="FV392" s="369"/>
      <c r="FW392" s="369"/>
      <c r="FX392" s="369"/>
      <c r="FY392" s="369"/>
      <c r="FZ392" s="369"/>
      <c r="GA392" s="369"/>
      <c r="GB392" s="369"/>
      <c r="GC392" s="369"/>
      <c r="GD392" s="369"/>
      <c r="GE392" s="369"/>
      <c r="GF392" s="369"/>
      <c r="GG392" s="369"/>
      <c r="GH392" s="369"/>
      <c r="GI392" s="369"/>
      <c r="GJ392" s="369"/>
      <c r="GK392" s="369"/>
      <c r="GL392" s="369"/>
      <c r="GM392" s="369"/>
      <c r="GN392" s="369"/>
      <c r="GO392" s="369"/>
      <c r="GP392" s="369"/>
      <c r="GQ392" s="369"/>
      <c r="GR392" s="369"/>
      <c r="GS392" s="369"/>
      <c r="GT392" s="369"/>
      <c r="GU392" s="369"/>
      <c r="GV392" s="369"/>
      <c r="GW392" s="369"/>
      <c r="GX392" s="369"/>
      <c r="GY392" s="369"/>
      <c r="GZ392" s="369"/>
      <c r="HA392" s="369"/>
      <c r="HB392" s="369"/>
      <c r="HC392" s="369"/>
      <c r="HD392" s="369"/>
      <c r="HE392" s="369"/>
      <c r="HF392" s="369"/>
      <c r="HG392" s="369"/>
      <c r="HH392" s="369"/>
      <c r="HI392" s="369"/>
      <c r="HJ392" s="369"/>
      <c r="HK392" s="369"/>
      <c r="HL392" s="369"/>
      <c r="HM392" s="369"/>
      <c r="HN392" s="369"/>
      <c r="HO392" s="369"/>
      <c r="HP392" s="369"/>
      <c r="HQ392" s="369"/>
      <c r="HR392" s="369"/>
      <c r="HS392" s="369"/>
      <c r="HT392" s="369"/>
      <c r="HU392" s="369"/>
      <c r="HV392" s="369"/>
      <c r="HW392" s="369"/>
      <c r="HX392" s="369"/>
      <c r="HY392" s="369"/>
      <c r="HZ392" s="369"/>
      <c r="IA392" s="369"/>
      <c r="IB392" s="369"/>
      <c r="IC392" s="369"/>
      <c r="ID392" s="369"/>
      <c r="IE392" s="369"/>
      <c r="IF392" s="369"/>
      <c r="IG392" s="369"/>
      <c r="IH392" s="369"/>
      <c r="II392" s="369"/>
      <c r="IJ392" s="369"/>
      <c r="IK392" s="369"/>
      <c r="IL392" s="369"/>
      <c r="IM392" s="369"/>
      <c r="IN392" s="369"/>
      <c r="IO392" s="369"/>
      <c r="IP392" s="369"/>
      <c r="IQ392" s="369"/>
      <c r="IR392" s="369"/>
      <c r="IS392" s="369"/>
      <c r="IT392" s="369"/>
      <c r="IU392" s="369"/>
      <c r="IV392" s="369"/>
      <c r="IW392" s="369"/>
      <c r="IX392" s="369"/>
      <c r="IY392" s="369"/>
      <c r="IZ392" s="369"/>
      <c r="JA392" s="369"/>
      <c r="JB392" s="369"/>
      <c r="JC392" s="369"/>
      <c r="JD392" s="369"/>
      <c r="JE392" s="369"/>
      <c r="JF392" s="369"/>
    </row>
    <row r="393" spans="1:266" s="365" customFormat="1" x14ac:dyDescent="0.3">
      <c r="A393" s="392"/>
      <c r="B393" s="546"/>
      <c r="D393" s="377"/>
      <c r="E393" s="380"/>
      <c r="F393" s="380"/>
      <c r="G393" s="380"/>
      <c r="H393" s="373"/>
      <c r="J393" s="395"/>
      <c r="K393" s="395"/>
      <c r="L393" s="402"/>
      <c r="M393" s="402"/>
      <c r="N393" s="446"/>
      <c r="O393" s="446"/>
      <c r="P393" s="461"/>
      <c r="Q393" s="461"/>
      <c r="R393" s="537"/>
      <c r="S393" s="537"/>
      <c r="T393" s="473"/>
      <c r="U393" s="473"/>
      <c r="V393" s="500"/>
      <c r="W393" s="500"/>
      <c r="X393" s="482"/>
      <c r="Y393" s="482"/>
      <c r="Z393" s="490"/>
      <c r="AA393" s="490"/>
      <c r="AB393" s="517"/>
      <c r="AC393" s="517"/>
      <c r="AD393" s="537"/>
      <c r="AE393" s="537"/>
      <c r="AF393" s="524"/>
      <c r="AG393" s="524"/>
      <c r="AH393" s="395"/>
      <c r="AI393" s="395"/>
      <c r="AJ393" s="560"/>
      <c r="AK393" s="560"/>
      <c r="AL393" s="573"/>
      <c r="AM393" s="573"/>
      <c r="AN393" s="625"/>
      <c r="AO393" s="625"/>
      <c r="AR393" s="482"/>
      <c r="AS393" s="482"/>
      <c r="AT393" s="672"/>
      <c r="AU393" s="672"/>
      <c r="AV393" s="695"/>
      <c r="AW393" s="695"/>
      <c r="AX393" s="652"/>
      <c r="AY393" s="652"/>
      <c r="AZ393" s="662"/>
      <c r="BA393" s="662"/>
      <c r="BB393" s="461"/>
      <c r="BC393" s="461"/>
      <c r="BF393" s="482"/>
      <c r="BG393" s="482"/>
      <c r="BH393" s="703"/>
      <c r="BI393" s="703"/>
      <c r="BJ393" s="709"/>
      <c r="BK393" s="709"/>
      <c r="BL393" s="714"/>
      <c r="BM393" s="714"/>
      <c r="BN393" s="727"/>
      <c r="BO393" s="727"/>
      <c r="BP393" s="732"/>
      <c r="BQ393" s="732"/>
      <c r="BR393" s="737"/>
      <c r="BS393" s="737"/>
      <c r="BT393" s="742"/>
      <c r="BU393" s="742"/>
      <c r="BV393" s="754"/>
      <c r="BW393" s="754"/>
      <c r="BX393" s="757"/>
      <c r="BY393" s="757"/>
      <c r="BZ393" s="732"/>
      <c r="CA393" s="732"/>
      <c r="CB393" s="772"/>
      <c r="CC393" s="769"/>
      <c r="CD393" s="775"/>
      <c r="CE393" s="778"/>
      <c r="CF393" s="781"/>
      <c r="CG393" s="781"/>
      <c r="CH393" s="754"/>
      <c r="CI393" s="784"/>
      <c r="CJ393" s="814"/>
      <c r="CK393" s="817"/>
      <c r="CL393" s="825"/>
      <c r="CM393" s="825"/>
      <c r="CN393" s="781"/>
      <c r="CO393" s="781"/>
      <c r="CP393" s="769"/>
      <c r="CQ393" s="772"/>
      <c r="CR393" s="835"/>
      <c r="CS393" s="832"/>
      <c r="CT393" s="754"/>
      <c r="CU393" s="754"/>
      <c r="CV393" s="848"/>
      <c r="CW393" s="851"/>
      <c r="CX393" s="709"/>
      <c r="CY393" s="709"/>
      <c r="CZ393" s="854"/>
      <c r="DA393" s="854"/>
      <c r="DB393" s="857"/>
      <c r="DC393" s="857"/>
      <c r="DD393" s="709"/>
      <c r="DE393" s="709"/>
      <c r="DF393" s="784"/>
      <c r="DG393" s="784"/>
      <c r="DH393" s="781"/>
      <c r="DI393" s="781"/>
      <c r="DJ393" s="864"/>
      <c r="DK393" s="867"/>
      <c r="DL393" s="874"/>
      <c r="DM393" s="874"/>
      <c r="DN393" s="784"/>
      <c r="DO393" s="784"/>
      <c r="DP393" s="825"/>
      <c r="DQ393" s="825"/>
      <c r="DR393" s="883"/>
      <c r="DS393" s="886"/>
      <c r="DT393" s="851"/>
      <c r="DU393" s="851"/>
      <c r="DV393" s="854"/>
      <c r="DW393" s="854"/>
      <c r="DX393" s="889"/>
      <c r="DY393" s="889"/>
      <c r="DZ393" s="892"/>
      <c r="EA393" s="892"/>
      <c r="EB393" s="754"/>
      <c r="EC393" s="754"/>
      <c r="ED393" s="901"/>
      <c r="EE393" s="901"/>
      <c r="EF393" s="908"/>
      <c r="EG393" s="911"/>
      <c r="EH393" s="864"/>
      <c r="EI393" s="867"/>
      <c r="EJ393" s="369"/>
      <c r="EK393" s="369"/>
      <c r="EL393" s="369"/>
      <c r="EM393" s="369"/>
      <c r="EN393" s="369"/>
      <c r="EO393" s="369"/>
      <c r="EP393" s="369"/>
      <c r="EQ393" s="369"/>
      <c r="ER393" s="369"/>
      <c r="ES393" s="369"/>
      <c r="ET393" s="369"/>
      <c r="EU393" s="369"/>
      <c r="EV393" s="369"/>
      <c r="EW393" s="369"/>
      <c r="EX393" s="369"/>
      <c r="EY393" s="369"/>
      <c r="EZ393" s="369"/>
      <c r="FA393" s="369"/>
      <c r="FB393" s="369"/>
      <c r="FC393" s="369"/>
      <c r="FD393" s="369"/>
      <c r="FE393" s="369"/>
      <c r="FF393" s="369"/>
      <c r="FG393" s="369"/>
      <c r="FH393" s="369"/>
      <c r="FI393" s="369"/>
      <c r="FJ393" s="369"/>
      <c r="FK393" s="369"/>
      <c r="FL393" s="369"/>
      <c r="FM393" s="369"/>
      <c r="FN393" s="369"/>
      <c r="FO393" s="369"/>
      <c r="FP393" s="369"/>
      <c r="FQ393" s="369"/>
      <c r="FR393" s="369"/>
      <c r="FS393" s="369"/>
      <c r="FT393" s="369"/>
      <c r="FU393" s="369"/>
      <c r="FV393" s="369"/>
      <c r="FW393" s="369"/>
      <c r="FX393" s="369"/>
      <c r="FY393" s="369"/>
      <c r="FZ393" s="369"/>
      <c r="GA393" s="369"/>
      <c r="GB393" s="369"/>
      <c r="GC393" s="369"/>
      <c r="GD393" s="369"/>
      <c r="GE393" s="369"/>
      <c r="GF393" s="369"/>
      <c r="GG393" s="369"/>
      <c r="GH393" s="369"/>
      <c r="GI393" s="369"/>
      <c r="GJ393" s="369"/>
      <c r="GK393" s="369"/>
      <c r="GL393" s="369"/>
      <c r="GM393" s="369"/>
      <c r="GN393" s="369"/>
      <c r="GO393" s="369"/>
      <c r="GP393" s="369"/>
      <c r="GQ393" s="369"/>
      <c r="GR393" s="369"/>
      <c r="GS393" s="369"/>
      <c r="GT393" s="369"/>
      <c r="GU393" s="369"/>
      <c r="GV393" s="369"/>
      <c r="GW393" s="369"/>
      <c r="GX393" s="369"/>
      <c r="GY393" s="369"/>
      <c r="GZ393" s="369"/>
      <c r="HA393" s="369"/>
      <c r="HB393" s="369"/>
      <c r="HC393" s="369"/>
      <c r="HD393" s="369"/>
      <c r="HE393" s="369"/>
      <c r="HF393" s="369"/>
      <c r="HG393" s="369"/>
      <c r="HH393" s="369"/>
      <c r="HI393" s="369"/>
      <c r="HJ393" s="369"/>
      <c r="HK393" s="369"/>
      <c r="HL393" s="369"/>
      <c r="HM393" s="369"/>
      <c r="HN393" s="369"/>
      <c r="HO393" s="369"/>
      <c r="HP393" s="369"/>
      <c r="HQ393" s="369"/>
      <c r="HR393" s="369"/>
      <c r="HS393" s="369"/>
      <c r="HT393" s="369"/>
      <c r="HU393" s="369"/>
      <c r="HV393" s="369"/>
      <c r="HW393" s="369"/>
      <c r="HX393" s="369"/>
      <c r="HY393" s="369"/>
      <c r="HZ393" s="369"/>
      <c r="IA393" s="369"/>
      <c r="IB393" s="369"/>
      <c r="IC393" s="369"/>
      <c r="ID393" s="369"/>
      <c r="IE393" s="369"/>
      <c r="IF393" s="369"/>
      <c r="IG393" s="369"/>
      <c r="IH393" s="369"/>
      <c r="II393" s="369"/>
      <c r="IJ393" s="369"/>
      <c r="IK393" s="369"/>
      <c r="IL393" s="369"/>
      <c r="IM393" s="369"/>
      <c r="IN393" s="369"/>
      <c r="IO393" s="369"/>
      <c r="IP393" s="369"/>
      <c r="IQ393" s="369"/>
      <c r="IR393" s="369"/>
      <c r="IS393" s="369"/>
      <c r="IT393" s="369"/>
      <c r="IU393" s="369"/>
      <c r="IV393" s="369"/>
      <c r="IW393" s="369"/>
      <c r="IX393" s="369"/>
      <c r="IY393" s="369"/>
      <c r="IZ393" s="369"/>
      <c r="JA393" s="369"/>
      <c r="JB393" s="369"/>
      <c r="JC393" s="369"/>
      <c r="JD393" s="369"/>
      <c r="JE393" s="369"/>
      <c r="JF393" s="369"/>
    </row>
    <row r="394" spans="1:266" s="365" customFormat="1" x14ac:dyDescent="0.3">
      <c r="A394" s="392"/>
      <c r="B394" s="546"/>
      <c r="D394" s="377"/>
      <c r="E394" s="380"/>
      <c r="F394" s="380"/>
      <c r="G394" s="380"/>
      <c r="H394" s="373"/>
      <c r="J394" s="395"/>
      <c r="K394" s="395"/>
      <c r="L394" s="402"/>
      <c r="M394" s="402"/>
      <c r="N394" s="446"/>
      <c r="O394" s="446"/>
      <c r="P394" s="461"/>
      <c r="Q394" s="461"/>
      <c r="R394" s="537"/>
      <c r="S394" s="537"/>
      <c r="T394" s="473"/>
      <c r="U394" s="473"/>
      <c r="V394" s="500"/>
      <c r="W394" s="500"/>
      <c r="X394" s="482"/>
      <c r="Y394" s="482"/>
      <c r="Z394" s="490"/>
      <c r="AA394" s="490"/>
      <c r="AB394" s="517"/>
      <c r="AC394" s="517"/>
      <c r="AD394" s="537"/>
      <c r="AE394" s="537"/>
      <c r="AF394" s="524"/>
      <c r="AG394" s="524"/>
      <c r="AH394" s="395"/>
      <c r="AI394" s="395"/>
      <c r="AJ394" s="560"/>
      <c r="AK394" s="560"/>
      <c r="AL394" s="573"/>
      <c r="AM394" s="573"/>
      <c r="AN394" s="625"/>
      <c r="AO394" s="625"/>
      <c r="AR394" s="482"/>
      <c r="AS394" s="482"/>
      <c r="AT394" s="672"/>
      <c r="AU394" s="672"/>
      <c r="AV394" s="695"/>
      <c r="AW394" s="695"/>
      <c r="AX394" s="652"/>
      <c r="AY394" s="652"/>
      <c r="AZ394" s="662"/>
      <c r="BA394" s="662"/>
      <c r="BB394" s="461"/>
      <c r="BC394" s="461"/>
      <c r="BF394" s="482"/>
      <c r="BG394" s="482"/>
      <c r="BH394" s="703"/>
      <c r="BI394" s="703"/>
      <c r="BJ394" s="709"/>
      <c r="BK394" s="709"/>
      <c r="BL394" s="714"/>
      <c r="BM394" s="714"/>
      <c r="BN394" s="727"/>
      <c r="BO394" s="727"/>
      <c r="BP394" s="732"/>
      <c r="BQ394" s="732"/>
      <c r="BR394" s="737"/>
      <c r="BS394" s="737"/>
      <c r="BT394" s="742"/>
      <c r="BU394" s="742"/>
      <c r="BV394" s="754"/>
      <c r="BW394" s="754"/>
      <c r="BX394" s="757"/>
      <c r="BY394" s="757"/>
      <c r="BZ394" s="732"/>
      <c r="CA394" s="732"/>
      <c r="CB394" s="772"/>
      <c r="CC394" s="769"/>
      <c r="CD394" s="775"/>
      <c r="CE394" s="778"/>
      <c r="CF394" s="781"/>
      <c r="CG394" s="781"/>
      <c r="CH394" s="754"/>
      <c r="CI394" s="784"/>
      <c r="CJ394" s="814"/>
      <c r="CK394" s="817"/>
      <c r="CL394" s="825"/>
      <c r="CM394" s="825"/>
      <c r="CN394" s="781"/>
      <c r="CO394" s="781"/>
      <c r="CP394" s="769"/>
      <c r="CQ394" s="772"/>
      <c r="CR394" s="835"/>
      <c r="CS394" s="832"/>
      <c r="CT394" s="754"/>
      <c r="CU394" s="754"/>
      <c r="CV394" s="848"/>
      <c r="CW394" s="851"/>
      <c r="CX394" s="709"/>
      <c r="CY394" s="709"/>
      <c r="CZ394" s="854"/>
      <c r="DA394" s="854"/>
      <c r="DB394" s="857"/>
      <c r="DC394" s="857"/>
      <c r="DD394" s="709"/>
      <c r="DE394" s="709"/>
      <c r="DF394" s="784"/>
      <c r="DG394" s="784"/>
      <c r="DH394" s="781"/>
      <c r="DI394" s="781"/>
      <c r="DJ394" s="864"/>
      <c r="DK394" s="867"/>
      <c r="DL394" s="874"/>
      <c r="DM394" s="874"/>
      <c r="DN394" s="784"/>
      <c r="DO394" s="784"/>
      <c r="DP394" s="825"/>
      <c r="DQ394" s="825"/>
      <c r="DR394" s="883"/>
      <c r="DS394" s="886"/>
      <c r="DT394" s="851"/>
      <c r="DU394" s="851"/>
      <c r="DV394" s="854"/>
      <c r="DW394" s="854"/>
      <c r="DX394" s="889"/>
      <c r="DY394" s="889"/>
      <c r="DZ394" s="892"/>
      <c r="EA394" s="892"/>
      <c r="EB394" s="754"/>
      <c r="EC394" s="754"/>
      <c r="ED394" s="901"/>
      <c r="EE394" s="901"/>
      <c r="EF394" s="908"/>
      <c r="EG394" s="911"/>
      <c r="EH394" s="864"/>
      <c r="EI394" s="867"/>
      <c r="EJ394" s="369"/>
      <c r="EK394" s="369"/>
      <c r="EL394" s="369"/>
      <c r="EM394" s="369"/>
      <c r="EN394" s="369"/>
      <c r="EO394" s="369"/>
      <c r="EP394" s="369"/>
      <c r="EQ394" s="369"/>
      <c r="ER394" s="369"/>
      <c r="ES394" s="369"/>
      <c r="ET394" s="369"/>
      <c r="EU394" s="369"/>
      <c r="EV394" s="369"/>
      <c r="EW394" s="369"/>
      <c r="EX394" s="369"/>
      <c r="EY394" s="369"/>
      <c r="EZ394" s="369"/>
      <c r="FA394" s="369"/>
      <c r="FB394" s="369"/>
      <c r="FC394" s="369"/>
      <c r="FD394" s="369"/>
      <c r="FE394" s="369"/>
      <c r="FF394" s="369"/>
      <c r="FG394" s="369"/>
      <c r="FH394" s="369"/>
      <c r="FI394" s="369"/>
      <c r="FJ394" s="369"/>
      <c r="FK394" s="369"/>
      <c r="FL394" s="369"/>
      <c r="FM394" s="369"/>
      <c r="FN394" s="369"/>
      <c r="FO394" s="369"/>
      <c r="FP394" s="369"/>
      <c r="FQ394" s="369"/>
      <c r="FR394" s="369"/>
      <c r="FS394" s="369"/>
      <c r="FT394" s="369"/>
      <c r="FU394" s="369"/>
      <c r="FV394" s="369"/>
      <c r="FW394" s="369"/>
      <c r="FX394" s="369"/>
      <c r="FY394" s="369"/>
      <c r="FZ394" s="369"/>
      <c r="GA394" s="369"/>
      <c r="GB394" s="369"/>
      <c r="GC394" s="369"/>
      <c r="GD394" s="369"/>
      <c r="GE394" s="369"/>
      <c r="GF394" s="369"/>
      <c r="GG394" s="369"/>
      <c r="GH394" s="369"/>
      <c r="GI394" s="369"/>
      <c r="GJ394" s="369"/>
      <c r="GK394" s="369"/>
      <c r="GL394" s="369"/>
      <c r="GM394" s="369"/>
      <c r="GN394" s="369"/>
      <c r="GO394" s="369"/>
      <c r="GP394" s="369"/>
      <c r="GQ394" s="369"/>
      <c r="GR394" s="369"/>
      <c r="GS394" s="369"/>
      <c r="GT394" s="369"/>
      <c r="GU394" s="369"/>
      <c r="GV394" s="369"/>
      <c r="GW394" s="369"/>
      <c r="GX394" s="369"/>
      <c r="GY394" s="369"/>
      <c r="GZ394" s="369"/>
      <c r="HA394" s="369"/>
      <c r="HB394" s="369"/>
      <c r="HC394" s="369"/>
      <c r="HD394" s="369"/>
      <c r="HE394" s="369"/>
      <c r="HF394" s="369"/>
      <c r="HG394" s="369"/>
      <c r="HH394" s="369"/>
      <c r="HI394" s="369"/>
      <c r="HJ394" s="369"/>
      <c r="HK394" s="369"/>
      <c r="HL394" s="369"/>
      <c r="HM394" s="369"/>
      <c r="HN394" s="369"/>
      <c r="HO394" s="369"/>
      <c r="HP394" s="369"/>
      <c r="HQ394" s="369"/>
      <c r="HR394" s="369"/>
      <c r="HS394" s="369"/>
      <c r="HT394" s="369"/>
      <c r="HU394" s="369"/>
      <c r="HV394" s="369"/>
      <c r="HW394" s="369"/>
      <c r="HX394" s="369"/>
      <c r="HY394" s="369"/>
      <c r="HZ394" s="369"/>
      <c r="IA394" s="369"/>
      <c r="IB394" s="369"/>
      <c r="IC394" s="369"/>
      <c r="ID394" s="369"/>
      <c r="IE394" s="369"/>
      <c r="IF394" s="369"/>
      <c r="IG394" s="369"/>
      <c r="IH394" s="369"/>
      <c r="II394" s="369"/>
      <c r="IJ394" s="369"/>
      <c r="IK394" s="369"/>
      <c r="IL394" s="369"/>
      <c r="IM394" s="369"/>
      <c r="IN394" s="369"/>
      <c r="IO394" s="369"/>
      <c r="IP394" s="369"/>
      <c r="IQ394" s="369"/>
      <c r="IR394" s="369"/>
      <c r="IS394" s="369"/>
      <c r="IT394" s="369"/>
      <c r="IU394" s="369"/>
      <c r="IV394" s="369"/>
      <c r="IW394" s="369"/>
      <c r="IX394" s="369"/>
      <c r="IY394" s="369"/>
      <c r="IZ394" s="369"/>
      <c r="JA394" s="369"/>
      <c r="JB394" s="369"/>
      <c r="JC394" s="369"/>
      <c r="JD394" s="369"/>
      <c r="JE394" s="369"/>
      <c r="JF394" s="369"/>
    </row>
    <row r="395" spans="1:266" s="365" customFormat="1" x14ac:dyDescent="0.3">
      <c r="A395" s="392"/>
      <c r="B395" s="546"/>
      <c r="D395" s="377"/>
      <c r="E395" s="380"/>
      <c r="F395" s="380"/>
      <c r="G395" s="380"/>
      <c r="H395" s="373"/>
      <c r="J395" s="395"/>
      <c r="K395" s="395"/>
      <c r="L395" s="402"/>
      <c r="M395" s="402"/>
      <c r="N395" s="446"/>
      <c r="O395" s="446"/>
      <c r="P395" s="461"/>
      <c r="Q395" s="461"/>
      <c r="R395" s="537"/>
      <c r="S395" s="537"/>
      <c r="T395" s="473"/>
      <c r="U395" s="473"/>
      <c r="V395" s="500"/>
      <c r="W395" s="500"/>
      <c r="X395" s="482"/>
      <c r="Y395" s="482"/>
      <c r="Z395" s="490"/>
      <c r="AA395" s="490"/>
      <c r="AB395" s="517"/>
      <c r="AC395" s="517"/>
      <c r="AD395" s="537"/>
      <c r="AE395" s="537"/>
      <c r="AF395" s="524"/>
      <c r="AG395" s="524"/>
      <c r="AH395" s="395"/>
      <c r="AI395" s="395"/>
      <c r="AJ395" s="560"/>
      <c r="AK395" s="560"/>
      <c r="AL395" s="573"/>
      <c r="AM395" s="573"/>
      <c r="AN395" s="625"/>
      <c r="AO395" s="625"/>
      <c r="AR395" s="482"/>
      <c r="AS395" s="482"/>
      <c r="AT395" s="672"/>
      <c r="AU395" s="672"/>
      <c r="AV395" s="695"/>
      <c r="AW395" s="695"/>
      <c r="AX395" s="652"/>
      <c r="AY395" s="652"/>
      <c r="AZ395" s="662"/>
      <c r="BA395" s="662"/>
      <c r="BB395" s="461"/>
      <c r="BC395" s="461"/>
      <c r="BF395" s="482"/>
      <c r="BG395" s="482"/>
      <c r="BH395" s="703"/>
      <c r="BI395" s="703"/>
      <c r="BJ395" s="709"/>
      <c r="BK395" s="709"/>
      <c r="BL395" s="714"/>
      <c r="BM395" s="714"/>
      <c r="BN395" s="727"/>
      <c r="BO395" s="727"/>
      <c r="BP395" s="732"/>
      <c r="BQ395" s="732"/>
      <c r="BR395" s="737"/>
      <c r="BS395" s="737"/>
      <c r="BT395" s="742"/>
      <c r="BU395" s="742"/>
      <c r="BV395" s="754"/>
      <c r="BW395" s="754"/>
      <c r="BX395" s="757"/>
      <c r="BY395" s="757"/>
      <c r="BZ395" s="732"/>
      <c r="CA395" s="732"/>
      <c r="CB395" s="772"/>
      <c r="CC395" s="769"/>
      <c r="CD395" s="775"/>
      <c r="CE395" s="778"/>
      <c r="CF395" s="781"/>
      <c r="CG395" s="781"/>
      <c r="CH395" s="754"/>
      <c r="CI395" s="784"/>
      <c r="CJ395" s="814"/>
      <c r="CK395" s="817"/>
      <c r="CL395" s="825"/>
      <c r="CM395" s="825"/>
      <c r="CN395" s="781"/>
      <c r="CO395" s="781"/>
      <c r="CP395" s="769"/>
      <c r="CQ395" s="772"/>
      <c r="CR395" s="835"/>
      <c r="CS395" s="832"/>
      <c r="CT395" s="754"/>
      <c r="CU395" s="754"/>
      <c r="CV395" s="848"/>
      <c r="CW395" s="851"/>
      <c r="CX395" s="709"/>
      <c r="CY395" s="709"/>
      <c r="CZ395" s="854"/>
      <c r="DA395" s="854"/>
      <c r="DB395" s="857"/>
      <c r="DC395" s="857"/>
      <c r="DD395" s="709"/>
      <c r="DE395" s="709"/>
      <c r="DF395" s="784"/>
      <c r="DG395" s="784"/>
      <c r="DH395" s="781"/>
      <c r="DI395" s="781"/>
      <c r="DJ395" s="864"/>
      <c r="DK395" s="867"/>
      <c r="DL395" s="874"/>
      <c r="DM395" s="874"/>
      <c r="DN395" s="784"/>
      <c r="DO395" s="784"/>
      <c r="DP395" s="825"/>
      <c r="DQ395" s="825"/>
      <c r="DR395" s="883"/>
      <c r="DS395" s="886"/>
      <c r="DT395" s="851"/>
      <c r="DU395" s="851"/>
      <c r="DV395" s="854"/>
      <c r="DW395" s="854"/>
      <c r="DX395" s="889"/>
      <c r="DY395" s="889"/>
      <c r="DZ395" s="892"/>
      <c r="EA395" s="892"/>
      <c r="EB395" s="754"/>
      <c r="EC395" s="754"/>
      <c r="ED395" s="901"/>
      <c r="EE395" s="901"/>
      <c r="EF395" s="908"/>
      <c r="EG395" s="911"/>
      <c r="EH395" s="864"/>
      <c r="EI395" s="867"/>
      <c r="EJ395" s="369"/>
      <c r="EK395" s="369"/>
      <c r="EL395" s="369"/>
      <c r="EM395" s="369"/>
      <c r="EN395" s="369"/>
      <c r="EO395" s="369"/>
      <c r="EP395" s="369"/>
      <c r="EQ395" s="369"/>
      <c r="ER395" s="369"/>
      <c r="ES395" s="369"/>
      <c r="ET395" s="369"/>
      <c r="EU395" s="369"/>
      <c r="EV395" s="369"/>
      <c r="EW395" s="369"/>
      <c r="EX395" s="369"/>
      <c r="EY395" s="369"/>
      <c r="EZ395" s="369"/>
      <c r="FA395" s="369"/>
      <c r="FB395" s="369"/>
      <c r="FC395" s="369"/>
      <c r="FD395" s="369"/>
      <c r="FE395" s="369"/>
      <c r="FF395" s="369"/>
      <c r="FG395" s="369"/>
      <c r="FH395" s="369"/>
      <c r="FI395" s="369"/>
      <c r="FJ395" s="369"/>
      <c r="FK395" s="369"/>
      <c r="FL395" s="369"/>
      <c r="FM395" s="369"/>
      <c r="FN395" s="369"/>
      <c r="FO395" s="369"/>
      <c r="FP395" s="369"/>
      <c r="FQ395" s="369"/>
      <c r="FR395" s="369"/>
      <c r="FS395" s="369"/>
      <c r="FT395" s="369"/>
      <c r="FU395" s="369"/>
      <c r="FV395" s="369"/>
      <c r="FW395" s="369"/>
      <c r="FX395" s="369"/>
      <c r="FY395" s="369"/>
      <c r="FZ395" s="369"/>
      <c r="GA395" s="369"/>
      <c r="GB395" s="369"/>
      <c r="GC395" s="369"/>
      <c r="GD395" s="369"/>
      <c r="GE395" s="369"/>
      <c r="GF395" s="369"/>
      <c r="GG395" s="369"/>
      <c r="GH395" s="369"/>
      <c r="GI395" s="369"/>
      <c r="GJ395" s="369"/>
      <c r="GK395" s="369"/>
      <c r="GL395" s="369"/>
      <c r="GM395" s="369"/>
      <c r="GN395" s="369"/>
      <c r="GO395" s="369"/>
      <c r="GP395" s="369"/>
      <c r="GQ395" s="369"/>
      <c r="GR395" s="369"/>
      <c r="GS395" s="369"/>
      <c r="GT395" s="369"/>
      <c r="GU395" s="369"/>
      <c r="GV395" s="369"/>
      <c r="GW395" s="369"/>
      <c r="GX395" s="369"/>
      <c r="GY395" s="369"/>
      <c r="GZ395" s="369"/>
      <c r="HA395" s="369"/>
      <c r="HB395" s="369"/>
      <c r="HC395" s="369"/>
      <c r="HD395" s="369"/>
      <c r="HE395" s="369"/>
      <c r="HF395" s="369"/>
      <c r="HG395" s="369"/>
      <c r="HH395" s="369"/>
      <c r="HI395" s="369"/>
      <c r="HJ395" s="369"/>
      <c r="HK395" s="369"/>
      <c r="HL395" s="369"/>
      <c r="HM395" s="369"/>
      <c r="HN395" s="369"/>
      <c r="HO395" s="369"/>
      <c r="HP395" s="369"/>
      <c r="HQ395" s="369"/>
      <c r="HR395" s="369"/>
      <c r="HS395" s="369"/>
      <c r="HT395" s="369"/>
      <c r="HU395" s="369"/>
      <c r="HV395" s="369"/>
      <c r="HW395" s="369"/>
      <c r="HX395" s="369"/>
      <c r="HY395" s="369"/>
      <c r="HZ395" s="369"/>
      <c r="IA395" s="369"/>
      <c r="IB395" s="369"/>
      <c r="IC395" s="369"/>
      <c r="ID395" s="369"/>
      <c r="IE395" s="369"/>
      <c r="IF395" s="369"/>
      <c r="IG395" s="369"/>
      <c r="IH395" s="369"/>
      <c r="II395" s="369"/>
      <c r="IJ395" s="369"/>
      <c r="IK395" s="369"/>
      <c r="IL395" s="369"/>
      <c r="IM395" s="369"/>
      <c r="IN395" s="369"/>
      <c r="IO395" s="369"/>
      <c r="IP395" s="369"/>
      <c r="IQ395" s="369"/>
      <c r="IR395" s="369"/>
      <c r="IS395" s="369"/>
      <c r="IT395" s="369"/>
      <c r="IU395" s="369"/>
      <c r="IV395" s="369"/>
      <c r="IW395" s="369"/>
      <c r="IX395" s="369"/>
      <c r="IY395" s="369"/>
      <c r="IZ395" s="369"/>
      <c r="JA395" s="369"/>
      <c r="JB395" s="369"/>
      <c r="JC395" s="369"/>
      <c r="JD395" s="369"/>
      <c r="JE395" s="369"/>
      <c r="JF395" s="369"/>
    </row>
    <row r="396" spans="1:266" s="365" customFormat="1" x14ac:dyDescent="0.3">
      <c r="A396" s="392"/>
      <c r="B396" s="546"/>
      <c r="D396" s="377"/>
      <c r="E396" s="380"/>
      <c r="F396" s="380"/>
      <c r="G396" s="380"/>
      <c r="H396" s="373"/>
      <c r="J396" s="395"/>
      <c r="K396" s="395"/>
      <c r="L396" s="402"/>
      <c r="M396" s="402"/>
      <c r="N396" s="446"/>
      <c r="O396" s="446"/>
      <c r="P396" s="461"/>
      <c r="Q396" s="461"/>
      <c r="R396" s="537"/>
      <c r="S396" s="537"/>
      <c r="T396" s="473"/>
      <c r="U396" s="473"/>
      <c r="V396" s="500"/>
      <c r="W396" s="500"/>
      <c r="X396" s="482"/>
      <c r="Y396" s="482"/>
      <c r="Z396" s="490"/>
      <c r="AA396" s="490"/>
      <c r="AB396" s="517"/>
      <c r="AC396" s="517"/>
      <c r="AD396" s="537"/>
      <c r="AE396" s="537"/>
      <c r="AF396" s="524"/>
      <c r="AG396" s="524"/>
      <c r="AH396" s="395"/>
      <c r="AI396" s="395"/>
      <c r="AJ396" s="560"/>
      <c r="AK396" s="560"/>
      <c r="AL396" s="573"/>
      <c r="AM396" s="573"/>
      <c r="AN396" s="625"/>
      <c r="AO396" s="625"/>
      <c r="AR396" s="482"/>
      <c r="AS396" s="482"/>
      <c r="AT396" s="672"/>
      <c r="AU396" s="672"/>
      <c r="AV396" s="695"/>
      <c r="AW396" s="695"/>
      <c r="AX396" s="652"/>
      <c r="AY396" s="652"/>
      <c r="AZ396" s="662"/>
      <c r="BA396" s="662"/>
      <c r="BB396" s="461"/>
      <c r="BC396" s="461"/>
      <c r="BF396" s="482"/>
      <c r="BG396" s="482"/>
      <c r="BH396" s="703"/>
      <c r="BI396" s="703"/>
      <c r="BJ396" s="709"/>
      <c r="BK396" s="709"/>
      <c r="BL396" s="714"/>
      <c r="BM396" s="714"/>
      <c r="BN396" s="727"/>
      <c r="BO396" s="727"/>
      <c r="BP396" s="732"/>
      <c r="BQ396" s="732"/>
      <c r="BR396" s="737"/>
      <c r="BS396" s="737"/>
      <c r="BT396" s="742"/>
      <c r="BU396" s="742"/>
      <c r="BV396" s="754"/>
      <c r="BW396" s="754"/>
      <c r="BX396" s="757"/>
      <c r="BY396" s="757"/>
      <c r="BZ396" s="732"/>
      <c r="CA396" s="732"/>
      <c r="CB396" s="772"/>
      <c r="CC396" s="769"/>
      <c r="CD396" s="775"/>
      <c r="CE396" s="778"/>
      <c r="CF396" s="781"/>
      <c r="CG396" s="781"/>
      <c r="CH396" s="754"/>
      <c r="CI396" s="784"/>
      <c r="CJ396" s="814"/>
      <c r="CK396" s="817"/>
      <c r="CL396" s="825"/>
      <c r="CM396" s="825"/>
      <c r="CN396" s="781"/>
      <c r="CO396" s="781"/>
      <c r="CP396" s="769"/>
      <c r="CQ396" s="772"/>
      <c r="CR396" s="835"/>
      <c r="CS396" s="832"/>
      <c r="CT396" s="754"/>
      <c r="CU396" s="754"/>
      <c r="CV396" s="848"/>
      <c r="CW396" s="851"/>
      <c r="CX396" s="709"/>
      <c r="CY396" s="709"/>
      <c r="CZ396" s="854"/>
      <c r="DA396" s="854"/>
      <c r="DB396" s="857"/>
      <c r="DC396" s="857"/>
      <c r="DD396" s="709"/>
      <c r="DE396" s="709"/>
      <c r="DF396" s="784"/>
      <c r="DG396" s="784"/>
      <c r="DH396" s="781"/>
      <c r="DI396" s="781"/>
      <c r="DJ396" s="864"/>
      <c r="DK396" s="867"/>
      <c r="DL396" s="874"/>
      <c r="DM396" s="874"/>
      <c r="DN396" s="784"/>
      <c r="DO396" s="784"/>
      <c r="DP396" s="825"/>
      <c r="DQ396" s="825"/>
      <c r="DR396" s="883"/>
      <c r="DS396" s="886"/>
      <c r="DT396" s="851"/>
      <c r="DU396" s="851"/>
      <c r="DV396" s="854"/>
      <c r="DW396" s="854"/>
      <c r="DX396" s="889"/>
      <c r="DY396" s="889"/>
      <c r="DZ396" s="892"/>
      <c r="EA396" s="892"/>
      <c r="EB396" s="754"/>
      <c r="EC396" s="754"/>
      <c r="ED396" s="901"/>
      <c r="EE396" s="901"/>
      <c r="EF396" s="908"/>
      <c r="EG396" s="911"/>
      <c r="EH396" s="864"/>
      <c r="EI396" s="867"/>
      <c r="EJ396" s="369"/>
      <c r="EK396" s="369"/>
      <c r="EL396" s="369"/>
      <c r="EM396" s="369"/>
      <c r="EN396" s="369"/>
      <c r="EO396" s="369"/>
      <c r="EP396" s="369"/>
      <c r="EQ396" s="369"/>
      <c r="ER396" s="369"/>
      <c r="ES396" s="369"/>
      <c r="ET396" s="369"/>
      <c r="EU396" s="369"/>
      <c r="EV396" s="369"/>
      <c r="EW396" s="369"/>
      <c r="EX396" s="369"/>
      <c r="EY396" s="369"/>
      <c r="EZ396" s="369"/>
      <c r="FA396" s="369"/>
      <c r="FB396" s="369"/>
      <c r="FC396" s="369"/>
      <c r="FD396" s="369"/>
      <c r="FE396" s="369"/>
      <c r="FF396" s="369"/>
      <c r="FG396" s="369"/>
      <c r="FH396" s="369"/>
      <c r="FI396" s="369"/>
      <c r="FJ396" s="369"/>
      <c r="FK396" s="369"/>
      <c r="FL396" s="369"/>
      <c r="FM396" s="369"/>
      <c r="FN396" s="369"/>
      <c r="FO396" s="369"/>
      <c r="FP396" s="369"/>
      <c r="FQ396" s="369"/>
      <c r="FR396" s="369"/>
      <c r="FS396" s="369"/>
      <c r="FT396" s="369"/>
      <c r="FU396" s="369"/>
      <c r="FV396" s="369"/>
      <c r="FW396" s="369"/>
      <c r="FX396" s="369"/>
      <c r="FY396" s="369"/>
      <c r="FZ396" s="369"/>
      <c r="GA396" s="369"/>
      <c r="GB396" s="369"/>
      <c r="GC396" s="369"/>
      <c r="GD396" s="369"/>
      <c r="GE396" s="369"/>
      <c r="GF396" s="369"/>
      <c r="GG396" s="369"/>
      <c r="GH396" s="369"/>
      <c r="GI396" s="369"/>
      <c r="GJ396" s="369"/>
      <c r="GK396" s="369"/>
      <c r="GL396" s="369"/>
      <c r="GM396" s="369"/>
      <c r="GN396" s="369"/>
      <c r="GO396" s="369"/>
      <c r="GP396" s="369"/>
      <c r="GQ396" s="369"/>
      <c r="GR396" s="369"/>
      <c r="GS396" s="369"/>
      <c r="GT396" s="369"/>
      <c r="GU396" s="369"/>
      <c r="GV396" s="369"/>
      <c r="GW396" s="369"/>
      <c r="GX396" s="369"/>
      <c r="GY396" s="369"/>
      <c r="GZ396" s="369"/>
      <c r="HA396" s="369"/>
      <c r="HB396" s="369"/>
      <c r="HC396" s="369"/>
      <c r="HD396" s="369"/>
      <c r="HE396" s="369"/>
      <c r="HF396" s="369"/>
      <c r="HG396" s="369"/>
      <c r="HH396" s="369"/>
      <c r="HI396" s="369"/>
      <c r="HJ396" s="369"/>
      <c r="HK396" s="369"/>
      <c r="HL396" s="369"/>
      <c r="HM396" s="369"/>
      <c r="HN396" s="369"/>
      <c r="HO396" s="369"/>
      <c r="HP396" s="369"/>
      <c r="HQ396" s="369"/>
      <c r="HR396" s="369"/>
      <c r="HS396" s="369"/>
      <c r="HT396" s="369"/>
      <c r="HU396" s="369"/>
      <c r="HV396" s="369"/>
      <c r="HW396" s="369"/>
      <c r="HX396" s="369"/>
      <c r="HY396" s="369"/>
      <c r="HZ396" s="369"/>
      <c r="IA396" s="369"/>
      <c r="IB396" s="369"/>
      <c r="IC396" s="369"/>
      <c r="ID396" s="369"/>
      <c r="IE396" s="369"/>
      <c r="IF396" s="369"/>
      <c r="IG396" s="369"/>
      <c r="IH396" s="369"/>
      <c r="II396" s="369"/>
      <c r="IJ396" s="369"/>
      <c r="IK396" s="369"/>
      <c r="IL396" s="369"/>
      <c r="IM396" s="369"/>
      <c r="IN396" s="369"/>
      <c r="IO396" s="369"/>
      <c r="IP396" s="369"/>
      <c r="IQ396" s="369"/>
      <c r="IR396" s="369"/>
      <c r="IS396" s="369"/>
      <c r="IT396" s="369"/>
      <c r="IU396" s="369"/>
      <c r="IV396" s="369"/>
      <c r="IW396" s="369"/>
      <c r="IX396" s="369"/>
      <c r="IY396" s="369"/>
      <c r="IZ396" s="369"/>
      <c r="JA396" s="369"/>
      <c r="JB396" s="369"/>
      <c r="JC396" s="369"/>
      <c r="JD396" s="369"/>
      <c r="JE396" s="369"/>
      <c r="JF396" s="369"/>
    </row>
    <row r="397" spans="1:266" s="365" customFormat="1" x14ac:dyDescent="0.3">
      <c r="A397" s="392"/>
      <c r="B397" s="546"/>
      <c r="D397" s="377"/>
      <c r="E397" s="380"/>
      <c r="F397" s="380"/>
      <c r="G397" s="380"/>
      <c r="H397" s="373"/>
      <c r="J397" s="395"/>
      <c r="K397" s="395"/>
      <c r="L397" s="402"/>
      <c r="M397" s="402"/>
      <c r="N397" s="446"/>
      <c r="O397" s="446"/>
      <c r="P397" s="461"/>
      <c r="Q397" s="461"/>
      <c r="R397" s="537"/>
      <c r="S397" s="537"/>
      <c r="T397" s="473"/>
      <c r="U397" s="473"/>
      <c r="V397" s="500"/>
      <c r="W397" s="500"/>
      <c r="X397" s="482"/>
      <c r="Y397" s="482"/>
      <c r="Z397" s="490"/>
      <c r="AA397" s="490"/>
      <c r="AB397" s="517"/>
      <c r="AC397" s="517"/>
      <c r="AD397" s="537"/>
      <c r="AE397" s="537"/>
      <c r="AF397" s="524"/>
      <c r="AG397" s="524"/>
      <c r="AH397" s="395"/>
      <c r="AI397" s="395"/>
      <c r="AJ397" s="560"/>
      <c r="AK397" s="560"/>
      <c r="AL397" s="573"/>
      <c r="AM397" s="573"/>
      <c r="AN397" s="625"/>
      <c r="AO397" s="625"/>
      <c r="AR397" s="482"/>
      <c r="AS397" s="482"/>
      <c r="AT397" s="672"/>
      <c r="AU397" s="672"/>
      <c r="AV397" s="695"/>
      <c r="AW397" s="695"/>
      <c r="AX397" s="652"/>
      <c r="AY397" s="652"/>
      <c r="AZ397" s="662"/>
      <c r="BA397" s="662"/>
      <c r="BB397" s="461"/>
      <c r="BC397" s="461"/>
      <c r="BF397" s="482"/>
      <c r="BG397" s="482"/>
      <c r="BH397" s="703"/>
      <c r="BI397" s="703"/>
      <c r="BJ397" s="709"/>
      <c r="BK397" s="709"/>
      <c r="BL397" s="714"/>
      <c r="BM397" s="714"/>
      <c r="BN397" s="727"/>
      <c r="BO397" s="727"/>
      <c r="BP397" s="732"/>
      <c r="BQ397" s="732"/>
      <c r="BR397" s="737"/>
      <c r="BS397" s="737"/>
      <c r="BT397" s="742"/>
      <c r="BU397" s="742"/>
      <c r="BV397" s="754"/>
      <c r="BW397" s="754"/>
      <c r="BX397" s="757"/>
      <c r="BY397" s="757"/>
      <c r="BZ397" s="732"/>
      <c r="CA397" s="732"/>
      <c r="CB397" s="772"/>
      <c r="CC397" s="769"/>
      <c r="CD397" s="775"/>
      <c r="CE397" s="778"/>
      <c r="CF397" s="781"/>
      <c r="CG397" s="781"/>
      <c r="CH397" s="754"/>
      <c r="CI397" s="784"/>
      <c r="CJ397" s="814"/>
      <c r="CK397" s="817"/>
      <c r="CL397" s="825"/>
      <c r="CM397" s="825"/>
      <c r="CN397" s="781"/>
      <c r="CO397" s="781"/>
      <c r="CP397" s="769"/>
      <c r="CQ397" s="772"/>
      <c r="CR397" s="835"/>
      <c r="CS397" s="832"/>
      <c r="CT397" s="754"/>
      <c r="CU397" s="754"/>
      <c r="CV397" s="848"/>
      <c r="CW397" s="851"/>
      <c r="CX397" s="709"/>
      <c r="CY397" s="709"/>
      <c r="CZ397" s="854"/>
      <c r="DA397" s="854"/>
      <c r="DB397" s="857"/>
      <c r="DC397" s="857"/>
      <c r="DD397" s="709"/>
      <c r="DE397" s="709"/>
      <c r="DF397" s="784"/>
      <c r="DG397" s="784"/>
      <c r="DH397" s="781"/>
      <c r="DI397" s="781"/>
      <c r="DJ397" s="864"/>
      <c r="DK397" s="867"/>
      <c r="DL397" s="874"/>
      <c r="DM397" s="874"/>
      <c r="DN397" s="784"/>
      <c r="DO397" s="784"/>
      <c r="DP397" s="825"/>
      <c r="DQ397" s="825"/>
      <c r="DR397" s="883"/>
      <c r="DS397" s="886"/>
      <c r="DT397" s="851"/>
      <c r="DU397" s="851"/>
      <c r="DV397" s="854"/>
      <c r="DW397" s="854"/>
      <c r="DX397" s="889"/>
      <c r="DY397" s="889"/>
      <c r="DZ397" s="892"/>
      <c r="EA397" s="892"/>
      <c r="EB397" s="754"/>
      <c r="EC397" s="754"/>
      <c r="ED397" s="901"/>
      <c r="EE397" s="901"/>
      <c r="EF397" s="908"/>
      <c r="EG397" s="911"/>
      <c r="EH397" s="864"/>
      <c r="EI397" s="867"/>
      <c r="EJ397" s="369"/>
      <c r="EK397" s="369"/>
      <c r="EL397" s="369"/>
      <c r="EM397" s="369"/>
      <c r="EN397" s="369"/>
      <c r="EO397" s="369"/>
      <c r="EP397" s="369"/>
      <c r="EQ397" s="369"/>
      <c r="ER397" s="369"/>
      <c r="ES397" s="369"/>
      <c r="ET397" s="369"/>
      <c r="EU397" s="369"/>
      <c r="EV397" s="369"/>
      <c r="EW397" s="369"/>
      <c r="EX397" s="369"/>
      <c r="EY397" s="369"/>
      <c r="EZ397" s="369"/>
      <c r="FA397" s="369"/>
      <c r="FB397" s="369"/>
      <c r="FC397" s="369"/>
      <c r="FD397" s="369"/>
      <c r="FE397" s="369"/>
      <c r="FF397" s="369"/>
      <c r="FG397" s="369"/>
      <c r="FH397" s="369"/>
      <c r="FI397" s="369"/>
      <c r="FJ397" s="369"/>
      <c r="FK397" s="369"/>
      <c r="FL397" s="369"/>
      <c r="FM397" s="369"/>
      <c r="FN397" s="369"/>
      <c r="FO397" s="369"/>
      <c r="FP397" s="369"/>
      <c r="FQ397" s="369"/>
      <c r="FR397" s="369"/>
      <c r="FS397" s="369"/>
      <c r="FT397" s="369"/>
      <c r="FU397" s="369"/>
      <c r="FV397" s="369"/>
      <c r="FW397" s="369"/>
      <c r="FX397" s="369"/>
      <c r="FY397" s="369"/>
      <c r="FZ397" s="369"/>
      <c r="GA397" s="369"/>
      <c r="GB397" s="369"/>
      <c r="GC397" s="369"/>
      <c r="GD397" s="369"/>
      <c r="GE397" s="369"/>
      <c r="GF397" s="369"/>
      <c r="GG397" s="369"/>
      <c r="GH397" s="369"/>
      <c r="GI397" s="369"/>
      <c r="GJ397" s="369"/>
      <c r="GK397" s="369"/>
      <c r="GL397" s="369"/>
      <c r="GM397" s="369"/>
      <c r="GN397" s="369"/>
      <c r="GO397" s="369"/>
      <c r="GP397" s="369"/>
      <c r="GQ397" s="369"/>
      <c r="GR397" s="369"/>
      <c r="GS397" s="369"/>
      <c r="GT397" s="369"/>
      <c r="GU397" s="369"/>
      <c r="GV397" s="369"/>
      <c r="GW397" s="369"/>
      <c r="GX397" s="369"/>
      <c r="GY397" s="369"/>
      <c r="GZ397" s="369"/>
      <c r="HA397" s="369"/>
      <c r="HB397" s="369"/>
      <c r="HC397" s="369"/>
      <c r="HD397" s="369"/>
      <c r="HE397" s="369"/>
      <c r="HF397" s="369"/>
      <c r="HG397" s="369"/>
      <c r="HH397" s="369"/>
      <c r="HI397" s="369"/>
      <c r="HJ397" s="369"/>
      <c r="HK397" s="369"/>
      <c r="HL397" s="369"/>
      <c r="HM397" s="369"/>
      <c r="HN397" s="369"/>
      <c r="HO397" s="369"/>
      <c r="HP397" s="369"/>
      <c r="HQ397" s="369"/>
      <c r="HR397" s="369"/>
      <c r="HS397" s="369"/>
      <c r="HT397" s="369"/>
      <c r="HU397" s="369"/>
      <c r="HV397" s="369"/>
      <c r="HW397" s="369"/>
      <c r="HX397" s="369"/>
      <c r="HY397" s="369"/>
      <c r="HZ397" s="369"/>
      <c r="IA397" s="369"/>
      <c r="IB397" s="369"/>
      <c r="IC397" s="369"/>
      <c r="ID397" s="369"/>
      <c r="IE397" s="369"/>
      <c r="IF397" s="369"/>
      <c r="IG397" s="369"/>
      <c r="IH397" s="369"/>
      <c r="II397" s="369"/>
      <c r="IJ397" s="369"/>
      <c r="IK397" s="369"/>
      <c r="IL397" s="369"/>
      <c r="IM397" s="369"/>
      <c r="IN397" s="369"/>
      <c r="IO397" s="369"/>
      <c r="IP397" s="369"/>
      <c r="IQ397" s="369"/>
      <c r="IR397" s="369"/>
      <c r="IS397" s="369"/>
      <c r="IT397" s="369"/>
      <c r="IU397" s="369"/>
      <c r="IV397" s="369"/>
      <c r="IW397" s="369"/>
      <c r="IX397" s="369"/>
      <c r="IY397" s="369"/>
      <c r="IZ397" s="369"/>
      <c r="JA397" s="369"/>
      <c r="JB397" s="369"/>
      <c r="JC397" s="369"/>
      <c r="JD397" s="369"/>
      <c r="JE397" s="369"/>
      <c r="JF397" s="369"/>
    </row>
    <row r="398" spans="1:266" s="365" customFormat="1" x14ac:dyDescent="0.3">
      <c r="A398" s="392"/>
      <c r="B398" s="546"/>
      <c r="D398" s="377"/>
      <c r="E398" s="380"/>
      <c r="F398" s="380"/>
      <c r="G398" s="380"/>
      <c r="H398" s="373"/>
      <c r="J398" s="395"/>
      <c r="K398" s="395"/>
      <c r="L398" s="402"/>
      <c r="M398" s="402"/>
      <c r="N398" s="446"/>
      <c r="O398" s="446"/>
      <c r="P398" s="461"/>
      <c r="Q398" s="461"/>
      <c r="R398" s="537"/>
      <c r="S398" s="537"/>
      <c r="T398" s="473"/>
      <c r="U398" s="473"/>
      <c r="V398" s="500"/>
      <c r="W398" s="500"/>
      <c r="X398" s="482"/>
      <c r="Y398" s="482"/>
      <c r="Z398" s="490"/>
      <c r="AA398" s="490"/>
      <c r="AB398" s="517"/>
      <c r="AC398" s="517"/>
      <c r="AD398" s="537"/>
      <c r="AE398" s="537"/>
      <c r="AF398" s="524"/>
      <c r="AG398" s="524"/>
      <c r="AH398" s="395"/>
      <c r="AI398" s="395"/>
      <c r="AJ398" s="560"/>
      <c r="AK398" s="560"/>
      <c r="AL398" s="573"/>
      <c r="AM398" s="573"/>
      <c r="AN398" s="625"/>
      <c r="AO398" s="625"/>
      <c r="AR398" s="482"/>
      <c r="AS398" s="482"/>
      <c r="AT398" s="672"/>
      <c r="AU398" s="672"/>
      <c r="AV398" s="695"/>
      <c r="AW398" s="695"/>
      <c r="AX398" s="652"/>
      <c r="AY398" s="652"/>
      <c r="AZ398" s="662"/>
      <c r="BA398" s="662"/>
      <c r="BB398" s="461"/>
      <c r="BC398" s="461"/>
      <c r="BF398" s="482"/>
      <c r="BG398" s="482"/>
      <c r="BH398" s="703"/>
      <c r="BI398" s="703"/>
      <c r="BJ398" s="709"/>
      <c r="BK398" s="709"/>
      <c r="BL398" s="714"/>
      <c r="BM398" s="714"/>
      <c r="BN398" s="727"/>
      <c r="BO398" s="727"/>
      <c r="BP398" s="732"/>
      <c r="BQ398" s="732"/>
      <c r="BR398" s="737"/>
      <c r="BS398" s="737"/>
      <c r="BT398" s="742"/>
      <c r="BU398" s="742"/>
      <c r="BV398" s="754"/>
      <c r="BW398" s="754"/>
      <c r="BX398" s="757"/>
      <c r="BY398" s="757"/>
      <c r="BZ398" s="732"/>
      <c r="CA398" s="732"/>
      <c r="CB398" s="772"/>
      <c r="CC398" s="769"/>
      <c r="CD398" s="775"/>
      <c r="CE398" s="778"/>
      <c r="CF398" s="781"/>
      <c r="CG398" s="781"/>
      <c r="CH398" s="754"/>
      <c r="CI398" s="784"/>
      <c r="CJ398" s="814"/>
      <c r="CK398" s="817"/>
      <c r="CL398" s="825"/>
      <c r="CM398" s="825"/>
      <c r="CN398" s="781"/>
      <c r="CO398" s="781"/>
      <c r="CP398" s="769"/>
      <c r="CQ398" s="772"/>
      <c r="CR398" s="835"/>
      <c r="CS398" s="832"/>
      <c r="CT398" s="754"/>
      <c r="CU398" s="754"/>
      <c r="CV398" s="848"/>
      <c r="CW398" s="851"/>
      <c r="CX398" s="709"/>
      <c r="CY398" s="709"/>
      <c r="CZ398" s="854"/>
      <c r="DA398" s="854"/>
      <c r="DB398" s="857"/>
      <c r="DC398" s="857"/>
      <c r="DD398" s="709"/>
      <c r="DE398" s="709"/>
      <c r="DF398" s="784"/>
      <c r="DG398" s="784"/>
      <c r="DH398" s="781"/>
      <c r="DI398" s="781"/>
      <c r="DJ398" s="864"/>
      <c r="DK398" s="867"/>
      <c r="DL398" s="874"/>
      <c r="DM398" s="874"/>
      <c r="DN398" s="784"/>
      <c r="DO398" s="784"/>
      <c r="DP398" s="825"/>
      <c r="DQ398" s="825"/>
      <c r="DR398" s="883"/>
      <c r="DS398" s="886"/>
      <c r="DT398" s="851"/>
      <c r="DU398" s="851"/>
      <c r="DV398" s="854"/>
      <c r="DW398" s="854"/>
      <c r="DX398" s="889"/>
      <c r="DY398" s="889"/>
      <c r="DZ398" s="892"/>
      <c r="EA398" s="892"/>
      <c r="EB398" s="754"/>
      <c r="EC398" s="754"/>
      <c r="ED398" s="901"/>
      <c r="EE398" s="901"/>
      <c r="EF398" s="908"/>
      <c r="EG398" s="911"/>
      <c r="EH398" s="864"/>
      <c r="EI398" s="867"/>
      <c r="EJ398" s="369"/>
      <c r="EK398" s="369"/>
      <c r="EL398" s="369"/>
      <c r="EM398" s="369"/>
      <c r="EN398" s="369"/>
      <c r="EO398" s="369"/>
      <c r="EP398" s="369"/>
      <c r="EQ398" s="369"/>
      <c r="ER398" s="369"/>
      <c r="ES398" s="369"/>
      <c r="ET398" s="369"/>
      <c r="EU398" s="369"/>
      <c r="EV398" s="369"/>
      <c r="EW398" s="369"/>
      <c r="EX398" s="369"/>
      <c r="EY398" s="369"/>
      <c r="EZ398" s="369"/>
      <c r="FA398" s="369"/>
      <c r="FB398" s="369"/>
      <c r="FC398" s="369"/>
      <c r="FD398" s="369"/>
      <c r="FE398" s="369"/>
      <c r="FF398" s="369"/>
      <c r="FG398" s="369"/>
      <c r="FH398" s="369"/>
      <c r="FI398" s="369"/>
      <c r="FJ398" s="369"/>
      <c r="FK398" s="369"/>
      <c r="FL398" s="369"/>
      <c r="FM398" s="369"/>
      <c r="FN398" s="369"/>
      <c r="FO398" s="369"/>
      <c r="FP398" s="369"/>
      <c r="FQ398" s="369"/>
      <c r="FR398" s="369"/>
      <c r="FS398" s="369"/>
      <c r="FT398" s="369"/>
      <c r="FU398" s="369"/>
      <c r="FV398" s="369"/>
      <c r="FW398" s="369"/>
      <c r="FX398" s="369"/>
      <c r="FY398" s="369"/>
      <c r="FZ398" s="369"/>
      <c r="GA398" s="369"/>
      <c r="GB398" s="369"/>
      <c r="GC398" s="369"/>
      <c r="GD398" s="369"/>
      <c r="GE398" s="369"/>
      <c r="GF398" s="369"/>
      <c r="GG398" s="369"/>
      <c r="GH398" s="369"/>
      <c r="GI398" s="369"/>
      <c r="GJ398" s="369"/>
      <c r="GK398" s="369"/>
      <c r="GL398" s="369"/>
      <c r="GM398" s="369"/>
      <c r="GN398" s="369"/>
      <c r="GO398" s="369"/>
      <c r="GP398" s="369"/>
      <c r="GQ398" s="369"/>
      <c r="GR398" s="369"/>
      <c r="GS398" s="369"/>
      <c r="GT398" s="369"/>
      <c r="GU398" s="369"/>
      <c r="GV398" s="369"/>
      <c r="GW398" s="369"/>
      <c r="GX398" s="369"/>
      <c r="GY398" s="369"/>
      <c r="GZ398" s="369"/>
      <c r="HA398" s="369"/>
      <c r="HB398" s="369"/>
      <c r="HC398" s="369"/>
      <c r="HD398" s="369"/>
      <c r="HE398" s="369"/>
      <c r="HF398" s="369"/>
      <c r="HG398" s="369"/>
      <c r="HH398" s="369"/>
      <c r="HI398" s="369"/>
      <c r="HJ398" s="369"/>
      <c r="HK398" s="369"/>
      <c r="HL398" s="369"/>
      <c r="HM398" s="369"/>
      <c r="HN398" s="369"/>
      <c r="HO398" s="369"/>
      <c r="HP398" s="369"/>
      <c r="HQ398" s="369"/>
      <c r="HR398" s="369"/>
      <c r="HS398" s="369"/>
      <c r="HT398" s="369"/>
      <c r="HU398" s="369"/>
      <c r="HV398" s="369"/>
      <c r="HW398" s="369"/>
      <c r="HX398" s="369"/>
      <c r="HY398" s="369"/>
      <c r="HZ398" s="369"/>
      <c r="IA398" s="369"/>
      <c r="IB398" s="369"/>
      <c r="IC398" s="369"/>
      <c r="ID398" s="369"/>
      <c r="IE398" s="369"/>
      <c r="IF398" s="369"/>
      <c r="IG398" s="369"/>
      <c r="IH398" s="369"/>
      <c r="II398" s="369"/>
      <c r="IJ398" s="369"/>
      <c r="IK398" s="369"/>
      <c r="IL398" s="369"/>
      <c r="IM398" s="369"/>
      <c r="IN398" s="369"/>
      <c r="IO398" s="369"/>
      <c r="IP398" s="369"/>
      <c r="IQ398" s="369"/>
      <c r="IR398" s="369"/>
      <c r="IS398" s="369"/>
      <c r="IT398" s="369"/>
      <c r="IU398" s="369"/>
      <c r="IV398" s="369"/>
      <c r="IW398" s="369"/>
      <c r="IX398" s="369"/>
      <c r="IY398" s="369"/>
      <c r="IZ398" s="369"/>
      <c r="JA398" s="369"/>
      <c r="JB398" s="369"/>
      <c r="JC398" s="369"/>
      <c r="JD398" s="369"/>
      <c r="JE398" s="369"/>
      <c r="JF398" s="369"/>
    </row>
    <row r="399" spans="1:266" s="365" customFormat="1" x14ac:dyDescent="0.3">
      <c r="A399" s="392"/>
      <c r="B399" s="546"/>
      <c r="D399" s="377"/>
      <c r="E399" s="380"/>
      <c r="F399" s="380"/>
      <c r="G399" s="380"/>
      <c r="H399" s="373"/>
      <c r="J399" s="395"/>
      <c r="K399" s="395"/>
      <c r="L399" s="402"/>
      <c r="M399" s="402"/>
      <c r="N399" s="446"/>
      <c r="O399" s="446"/>
      <c r="P399" s="461"/>
      <c r="Q399" s="461"/>
      <c r="R399" s="537"/>
      <c r="S399" s="537"/>
      <c r="T399" s="473"/>
      <c r="U399" s="473"/>
      <c r="V399" s="500"/>
      <c r="W399" s="500"/>
      <c r="X399" s="482"/>
      <c r="Y399" s="482"/>
      <c r="Z399" s="490"/>
      <c r="AA399" s="490"/>
      <c r="AB399" s="517"/>
      <c r="AC399" s="517"/>
      <c r="AD399" s="537"/>
      <c r="AE399" s="537"/>
      <c r="AF399" s="524"/>
      <c r="AG399" s="524"/>
      <c r="AH399" s="395"/>
      <c r="AI399" s="395"/>
      <c r="AJ399" s="560"/>
      <c r="AK399" s="560"/>
      <c r="AL399" s="573"/>
      <c r="AM399" s="573"/>
      <c r="AN399" s="625"/>
      <c r="AO399" s="625"/>
      <c r="AR399" s="482"/>
      <c r="AS399" s="482"/>
      <c r="AT399" s="672"/>
      <c r="AU399" s="672"/>
      <c r="AV399" s="695"/>
      <c r="AW399" s="695"/>
      <c r="AX399" s="652"/>
      <c r="AY399" s="652"/>
      <c r="AZ399" s="662"/>
      <c r="BA399" s="662"/>
      <c r="BB399" s="461"/>
      <c r="BC399" s="461"/>
      <c r="BF399" s="482"/>
      <c r="BG399" s="482"/>
      <c r="BH399" s="703"/>
      <c r="BI399" s="703"/>
      <c r="BJ399" s="709"/>
      <c r="BK399" s="709"/>
      <c r="BL399" s="714"/>
      <c r="BM399" s="714"/>
      <c r="BN399" s="727"/>
      <c r="BO399" s="727"/>
      <c r="BP399" s="732"/>
      <c r="BQ399" s="732"/>
      <c r="BR399" s="737"/>
      <c r="BS399" s="737"/>
      <c r="BT399" s="742"/>
      <c r="BU399" s="742"/>
      <c r="BV399" s="754"/>
      <c r="BW399" s="754"/>
      <c r="BX399" s="757"/>
      <c r="BY399" s="757"/>
      <c r="BZ399" s="732"/>
      <c r="CA399" s="732"/>
      <c r="CB399" s="772"/>
      <c r="CC399" s="769"/>
      <c r="CD399" s="775"/>
      <c r="CE399" s="778"/>
      <c r="CF399" s="781"/>
      <c r="CG399" s="781"/>
      <c r="CH399" s="754"/>
      <c r="CI399" s="784"/>
      <c r="CJ399" s="814"/>
      <c r="CK399" s="817"/>
      <c r="CL399" s="825"/>
      <c r="CM399" s="825"/>
      <c r="CN399" s="781"/>
      <c r="CO399" s="781"/>
      <c r="CP399" s="769"/>
      <c r="CQ399" s="772"/>
      <c r="CR399" s="835"/>
      <c r="CS399" s="832"/>
      <c r="CT399" s="754"/>
      <c r="CU399" s="754"/>
      <c r="CV399" s="848"/>
      <c r="CW399" s="851"/>
      <c r="CX399" s="709"/>
      <c r="CY399" s="709"/>
      <c r="CZ399" s="854"/>
      <c r="DA399" s="854"/>
      <c r="DB399" s="857"/>
      <c r="DC399" s="857"/>
      <c r="DD399" s="709"/>
      <c r="DE399" s="709"/>
      <c r="DF399" s="784"/>
      <c r="DG399" s="784"/>
      <c r="DH399" s="781"/>
      <c r="DI399" s="781"/>
      <c r="DJ399" s="864"/>
      <c r="DK399" s="867"/>
      <c r="DL399" s="874"/>
      <c r="DM399" s="874"/>
      <c r="DN399" s="784"/>
      <c r="DO399" s="784"/>
      <c r="DP399" s="825"/>
      <c r="DQ399" s="825"/>
      <c r="DR399" s="883"/>
      <c r="DS399" s="886"/>
      <c r="DT399" s="851"/>
      <c r="DU399" s="851"/>
      <c r="DV399" s="854"/>
      <c r="DW399" s="854"/>
      <c r="DX399" s="889"/>
      <c r="DY399" s="889"/>
      <c r="DZ399" s="892"/>
      <c r="EA399" s="892"/>
      <c r="EB399" s="754"/>
      <c r="EC399" s="754"/>
      <c r="ED399" s="901"/>
      <c r="EE399" s="901"/>
      <c r="EF399" s="908"/>
      <c r="EG399" s="911"/>
      <c r="EH399" s="864"/>
      <c r="EI399" s="867"/>
      <c r="EJ399" s="369"/>
      <c r="EK399" s="369"/>
      <c r="EL399" s="369"/>
      <c r="EM399" s="369"/>
      <c r="EN399" s="369"/>
      <c r="EO399" s="369"/>
      <c r="EP399" s="369"/>
      <c r="EQ399" s="369"/>
      <c r="ER399" s="369"/>
      <c r="ES399" s="369"/>
      <c r="ET399" s="369"/>
      <c r="EU399" s="369"/>
      <c r="EV399" s="369"/>
      <c r="EW399" s="369"/>
      <c r="EX399" s="369"/>
      <c r="EY399" s="369"/>
      <c r="EZ399" s="369"/>
      <c r="FA399" s="369"/>
      <c r="FB399" s="369"/>
      <c r="FC399" s="369"/>
      <c r="FD399" s="369"/>
      <c r="FE399" s="369"/>
      <c r="FF399" s="369"/>
      <c r="FG399" s="369"/>
      <c r="FH399" s="369"/>
      <c r="FI399" s="369"/>
      <c r="FJ399" s="369"/>
      <c r="FK399" s="369"/>
      <c r="FL399" s="369"/>
      <c r="FM399" s="369"/>
      <c r="FN399" s="369"/>
      <c r="FO399" s="369"/>
      <c r="FP399" s="369"/>
      <c r="FQ399" s="369"/>
      <c r="FR399" s="369"/>
      <c r="FS399" s="369"/>
      <c r="FT399" s="369"/>
      <c r="FU399" s="369"/>
      <c r="FV399" s="369"/>
      <c r="FW399" s="369"/>
      <c r="FX399" s="369"/>
      <c r="FY399" s="369"/>
      <c r="FZ399" s="369"/>
      <c r="GA399" s="369"/>
      <c r="GB399" s="369"/>
      <c r="GC399" s="369"/>
      <c r="GD399" s="369"/>
      <c r="GE399" s="369"/>
      <c r="GF399" s="369"/>
      <c r="GG399" s="369"/>
      <c r="GH399" s="369"/>
      <c r="GI399" s="369"/>
      <c r="GJ399" s="369"/>
      <c r="GK399" s="369"/>
      <c r="GL399" s="369"/>
      <c r="GM399" s="369"/>
      <c r="GN399" s="369"/>
      <c r="GO399" s="369"/>
      <c r="GP399" s="369"/>
      <c r="GQ399" s="369"/>
      <c r="GR399" s="369"/>
      <c r="GS399" s="369"/>
      <c r="GT399" s="369"/>
      <c r="GU399" s="369"/>
      <c r="GV399" s="369"/>
      <c r="GW399" s="369"/>
      <c r="GX399" s="369"/>
      <c r="GY399" s="369"/>
      <c r="GZ399" s="369"/>
      <c r="HA399" s="369"/>
      <c r="HB399" s="369"/>
      <c r="HC399" s="369"/>
      <c r="HD399" s="369"/>
      <c r="HE399" s="369"/>
      <c r="HF399" s="369"/>
      <c r="HG399" s="369"/>
      <c r="HH399" s="369"/>
      <c r="HI399" s="369"/>
      <c r="HJ399" s="369"/>
      <c r="HK399" s="369"/>
      <c r="HL399" s="369"/>
      <c r="HM399" s="369"/>
      <c r="HN399" s="369"/>
      <c r="HO399" s="369"/>
      <c r="HP399" s="369"/>
      <c r="HQ399" s="369"/>
      <c r="HR399" s="369"/>
      <c r="HS399" s="369"/>
      <c r="HT399" s="369"/>
      <c r="HU399" s="369"/>
      <c r="HV399" s="369"/>
      <c r="HW399" s="369"/>
      <c r="HX399" s="369"/>
      <c r="HY399" s="369"/>
      <c r="HZ399" s="369"/>
      <c r="IA399" s="369"/>
      <c r="IB399" s="369"/>
      <c r="IC399" s="369"/>
      <c r="ID399" s="369"/>
      <c r="IE399" s="369"/>
      <c r="IF399" s="369"/>
      <c r="IG399" s="369"/>
      <c r="IH399" s="369"/>
      <c r="II399" s="369"/>
      <c r="IJ399" s="369"/>
      <c r="IK399" s="369"/>
      <c r="IL399" s="369"/>
      <c r="IM399" s="369"/>
      <c r="IN399" s="369"/>
      <c r="IO399" s="369"/>
      <c r="IP399" s="369"/>
      <c r="IQ399" s="369"/>
      <c r="IR399" s="369"/>
      <c r="IS399" s="369"/>
      <c r="IT399" s="369"/>
      <c r="IU399" s="369"/>
      <c r="IV399" s="369"/>
      <c r="IW399" s="369"/>
      <c r="IX399" s="369"/>
      <c r="IY399" s="369"/>
      <c r="IZ399" s="369"/>
      <c r="JA399" s="369"/>
      <c r="JB399" s="369"/>
      <c r="JC399" s="369"/>
      <c r="JD399" s="369"/>
      <c r="JE399" s="369"/>
      <c r="JF399" s="369"/>
    </row>
    <row r="400" spans="1:266" s="365" customFormat="1" x14ac:dyDescent="0.3">
      <c r="A400" s="392"/>
      <c r="B400" s="546"/>
      <c r="D400" s="377"/>
      <c r="E400" s="380"/>
      <c r="F400" s="380"/>
      <c r="G400" s="380"/>
      <c r="H400" s="373"/>
      <c r="J400" s="395"/>
      <c r="K400" s="395"/>
      <c r="L400" s="402"/>
      <c r="M400" s="402"/>
      <c r="N400" s="446"/>
      <c r="O400" s="446"/>
      <c r="P400" s="461"/>
      <c r="Q400" s="461"/>
      <c r="R400" s="537"/>
      <c r="S400" s="537"/>
      <c r="T400" s="473"/>
      <c r="U400" s="473"/>
      <c r="V400" s="500"/>
      <c r="W400" s="500"/>
      <c r="X400" s="482"/>
      <c r="Y400" s="482"/>
      <c r="Z400" s="490"/>
      <c r="AA400" s="490"/>
      <c r="AB400" s="517"/>
      <c r="AC400" s="517"/>
      <c r="AD400" s="537"/>
      <c r="AE400" s="537"/>
      <c r="AF400" s="524"/>
      <c r="AG400" s="524"/>
      <c r="AH400" s="395"/>
      <c r="AI400" s="395"/>
      <c r="AJ400" s="560"/>
      <c r="AK400" s="560"/>
      <c r="AL400" s="573"/>
      <c r="AM400" s="573"/>
      <c r="AN400" s="625"/>
      <c r="AO400" s="625"/>
      <c r="AR400" s="482"/>
      <c r="AS400" s="482"/>
      <c r="AT400" s="672"/>
      <c r="AU400" s="672"/>
      <c r="AV400" s="695"/>
      <c r="AW400" s="695"/>
      <c r="AX400" s="652"/>
      <c r="AY400" s="652"/>
      <c r="AZ400" s="662"/>
      <c r="BA400" s="662"/>
      <c r="BB400" s="461"/>
      <c r="BC400" s="461"/>
      <c r="BF400" s="482"/>
      <c r="BG400" s="482"/>
      <c r="BH400" s="703"/>
      <c r="BI400" s="703"/>
      <c r="BJ400" s="709"/>
      <c r="BK400" s="709"/>
      <c r="BL400" s="714"/>
      <c r="BM400" s="714"/>
      <c r="BN400" s="727"/>
      <c r="BO400" s="727"/>
      <c r="BP400" s="732"/>
      <c r="BQ400" s="732"/>
      <c r="BR400" s="737"/>
      <c r="BS400" s="737"/>
      <c r="BT400" s="742"/>
      <c r="BU400" s="742"/>
      <c r="BV400" s="754"/>
      <c r="BW400" s="754"/>
      <c r="BX400" s="757"/>
      <c r="BY400" s="757"/>
      <c r="BZ400" s="732"/>
      <c r="CA400" s="732"/>
      <c r="CB400" s="772"/>
      <c r="CC400" s="769"/>
      <c r="CD400" s="775"/>
      <c r="CE400" s="778"/>
      <c r="CF400" s="781"/>
      <c r="CG400" s="781"/>
      <c r="CH400" s="754"/>
      <c r="CI400" s="784"/>
      <c r="CJ400" s="814"/>
      <c r="CK400" s="817"/>
      <c r="CL400" s="825"/>
      <c r="CM400" s="825"/>
      <c r="CN400" s="781"/>
      <c r="CO400" s="781"/>
      <c r="CP400" s="769"/>
      <c r="CQ400" s="772"/>
      <c r="CR400" s="835"/>
      <c r="CS400" s="832"/>
      <c r="CT400" s="754"/>
      <c r="CU400" s="754"/>
      <c r="CV400" s="848"/>
      <c r="CW400" s="851"/>
      <c r="CX400" s="709"/>
      <c r="CY400" s="709"/>
      <c r="CZ400" s="854"/>
      <c r="DA400" s="854"/>
      <c r="DB400" s="857"/>
      <c r="DC400" s="857"/>
      <c r="DD400" s="709"/>
      <c r="DE400" s="709"/>
      <c r="DF400" s="784"/>
      <c r="DG400" s="784"/>
      <c r="DH400" s="781"/>
      <c r="DI400" s="781"/>
      <c r="DJ400" s="864"/>
      <c r="DK400" s="867"/>
      <c r="DL400" s="874"/>
      <c r="DM400" s="874"/>
      <c r="DN400" s="784"/>
      <c r="DO400" s="784"/>
      <c r="DP400" s="825"/>
      <c r="DQ400" s="825"/>
      <c r="DR400" s="883"/>
      <c r="DS400" s="886"/>
      <c r="DT400" s="851"/>
      <c r="DU400" s="851"/>
      <c r="DV400" s="854"/>
      <c r="DW400" s="854"/>
      <c r="DX400" s="889"/>
      <c r="DY400" s="889"/>
      <c r="DZ400" s="892"/>
      <c r="EA400" s="892"/>
      <c r="EB400" s="754"/>
      <c r="EC400" s="754"/>
      <c r="ED400" s="901"/>
      <c r="EE400" s="901"/>
      <c r="EF400" s="908"/>
      <c r="EG400" s="911"/>
      <c r="EH400" s="864"/>
      <c r="EI400" s="867"/>
      <c r="EJ400" s="369"/>
      <c r="EK400" s="369"/>
      <c r="EL400" s="369"/>
      <c r="EM400" s="369"/>
      <c r="EN400" s="369"/>
      <c r="EO400" s="369"/>
      <c r="EP400" s="369"/>
      <c r="EQ400" s="369"/>
      <c r="ER400" s="369"/>
      <c r="ES400" s="369"/>
      <c r="ET400" s="369"/>
      <c r="EU400" s="369"/>
      <c r="EV400" s="369"/>
      <c r="EW400" s="369"/>
      <c r="EX400" s="369"/>
      <c r="EY400" s="369"/>
      <c r="EZ400" s="369"/>
      <c r="FA400" s="369"/>
      <c r="FB400" s="369"/>
      <c r="FC400" s="369"/>
      <c r="FD400" s="369"/>
      <c r="FE400" s="369"/>
      <c r="FF400" s="369"/>
      <c r="FG400" s="369"/>
      <c r="FH400" s="369"/>
      <c r="FI400" s="369"/>
      <c r="FJ400" s="369"/>
      <c r="FK400" s="369"/>
      <c r="FL400" s="369"/>
      <c r="FM400" s="369"/>
      <c r="FN400" s="369"/>
      <c r="FO400" s="369"/>
      <c r="FP400" s="369"/>
      <c r="FQ400" s="369"/>
      <c r="FR400" s="369"/>
      <c r="FS400" s="369"/>
      <c r="FT400" s="369"/>
      <c r="FU400" s="369"/>
      <c r="FV400" s="369"/>
      <c r="FW400" s="369"/>
      <c r="FX400" s="369"/>
      <c r="FY400" s="369"/>
      <c r="FZ400" s="369"/>
      <c r="GA400" s="369"/>
      <c r="GB400" s="369"/>
      <c r="GC400" s="369"/>
      <c r="GD400" s="369"/>
      <c r="GE400" s="369"/>
      <c r="GF400" s="369"/>
      <c r="GG400" s="369"/>
      <c r="GH400" s="369"/>
      <c r="GI400" s="369"/>
      <c r="GJ400" s="369"/>
      <c r="GK400" s="369"/>
      <c r="GL400" s="369"/>
      <c r="GM400" s="369"/>
      <c r="GN400" s="369"/>
      <c r="GO400" s="369"/>
      <c r="GP400" s="369"/>
      <c r="GQ400" s="369"/>
      <c r="GR400" s="369"/>
      <c r="GS400" s="369"/>
      <c r="GT400" s="369"/>
      <c r="GU400" s="369"/>
      <c r="GV400" s="369"/>
      <c r="GW400" s="369"/>
      <c r="GX400" s="369"/>
      <c r="GY400" s="369"/>
      <c r="GZ400" s="369"/>
      <c r="HA400" s="369"/>
      <c r="HB400" s="369"/>
      <c r="HC400" s="369"/>
      <c r="HD400" s="369"/>
      <c r="HE400" s="369"/>
      <c r="HF400" s="369"/>
      <c r="HG400" s="369"/>
      <c r="HH400" s="369"/>
      <c r="HI400" s="369"/>
      <c r="HJ400" s="369"/>
      <c r="HK400" s="369"/>
      <c r="HL400" s="369"/>
      <c r="HM400" s="369"/>
      <c r="HN400" s="369"/>
      <c r="HO400" s="369"/>
      <c r="HP400" s="369"/>
      <c r="HQ400" s="369"/>
      <c r="HR400" s="369"/>
      <c r="HS400" s="369"/>
      <c r="HT400" s="369"/>
      <c r="HU400" s="369"/>
      <c r="HV400" s="369"/>
      <c r="HW400" s="369"/>
      <c r="HX400" s="369"/>
      <c r="HY400" s="369"/>
      <c r="HZ400" s="369"/>
      <c r="IA400" s="369"/>
      <c r="IB400" s="369"/>
      <c r="IC400" s="369"/>
      <c r="ID400" s="369"/>
      <c r="IE400" s="369"/>
      <c r="IF400" s="369"/>
      <c r="IG400" s="369"/>
      <c r="IH400" s="369"/>
      <c r="II400" s="369"/>
      <c r="IJ400" s="369"/>
      <c r="IK400" s="369"/>
      <c r="IL400" s="369"/>
      <c r="IM400" s="369"/>
      <c r="IN400" s="369"/>
      <c r="IO400" s="369"/>
      <c r="IP400" s="369"/>
      <c r="IQ400" s="369"/>
      <c r="IR400" s="369"/>
      <c r="IS400" s="369"/>
      <c r="IT400" s="369"/>
      <c r="IU400" s="369"/>
      <c r="IV400" s="369"/>
      <c r="IW400" s="369"/>
      <c r="IX400" s="369"/>
      <c r="IY400" s="369"/>
      <c r="IZ400" s="369"/>
      <c r="JA400" s="369"/>
      <c r="JB400" s="369"/>
      <c r="JC400" s="369"/>
      <c r="JD400" s="369"/>
      <c r="JE400" s="369"/>
      <c r="JF400" s="369"/>
    </row>
    <row r="401" spans="1:266" s="365" customFormat="1" x14ac:dyDescent="0.3">
      <c r="A401" s="392"/>
      <c r="B401" s="546"/>
      <c r="D401" s="377"/>
      <c r="E401" s="380"/>
      <c r="F401" s="380"/>
      <c r="G401" s="380"/>
      <c r="H401" s="373"/>
      <c r="J401" s="395"/>
      <c r="K401" s="395"/>
      <c r="L401" s="402"/>
      <c r="M401" s="402"/>
      <c r="N401" s="446"/>
      <c r="O401" s="446"/>
      <c r="P401" s="461"/>
      <c r="Q401" s="461"/>
      <c r="R401" s="537"/>
      <c r="S401" s="537"/>
      <c r="T401" s="473"/>
      <c r="U401" s="473"/>
      <c r="V401" s="500"/>
      <c r="W401" s="500"/>
      <c r="X401" s="482"/>
      <c r="Y401" s="482"/>
      <c r="Z401" s="490"/>
      <c r="AA401" s="490"/>
      <c r="AB401" s="517"/>
      <c r="AC401" s="517"/>
      <c r="AD401" s="537"/>
      <c r="AE401" s="537"/>
      <c r="AF401" s="524"/>
      <c r="AG401" s="524"/>
      <c r="AH401" s="395"/>
      <c r="AI401" s="395"/>
      <c r="AJ401" s="560"/>
      <c r="AK401" s="560"/>
      <c r="AL401" s="573"/>
      <c r="AM401" s="573"/>
      <c r="AN401" s="625"/>
      <c r="AO401" s="625"/>
      <c r="AR401" s="482"/>
      <c r="AS401" s="482"/>
      <c r="AT401" s="672"/>
      <c r="AU401" s="672"/>
      <c r="AV401" s="695"/>
      <c r="AW401" s="695"/>
      <c r="AX401" s="652"/>
      <c r="AY401" s="652"/>
      <c r="AZ401" s="662"/>
      <c r="BA401" s="662"/>
      <c r="BB401" s="461"/>
      <c r="BC401" s="461"/>
      <c r="BF401" s="482"/>
      <c r="BG401" s="482"/>
      <c r="BH401" s="703"/>
      <c r="BI401" s="703"/>
      <c r="BJ401" s="709"/>
      <c r="BK401" s="709"/>
      <c r="BL401" s="714"/>
      <c r="BM401" s="714"/>
      <c r="BN401" s="727"/>
      <c r="BO401" s="727"/>
      <c r="BP401" s="732"/>
      <c r="BQ401" s="732"/>
      <c r="BR401" s="737"/>
      <c r="BS401" s="737"/>
      <c r="BT401" s="742"/>
      <c r="BU401" s="742"/>
      <c r="BV401" s="754"/>
      <c r="BW401" s="754"/>
      <c r="BX401" s="757"/>
      <c r="BY401" s="757"/>
      <c r="BZ401" s="732"/>
      <c r="CA401" s="732"/>
      <c r="CB401" s="772"/>
      <c r="CC401" s="769"/>
      <c r="CD401" s="775"/>
      <c r="CE401" s="778"/>
      <c r="CF401" s="781"/>
      <c r="CG401" s="781"/>
      <c r="CH401" s="754"/>
      <c r="CI401" s="784"/>
      <c r="CJ401" s="814"/>
      <c r="CK401" s="817"/>
      <c r="CL401" s="825"/>
      <c r="CM401" s="825"/>
      <c r="CN401" s="781"/>
      <c r="CO401" s="781"/>
      <c r="CP401" s="769"/>
      <c r="CQ401" s="772"/>
      <c r="CR401" s="835"/>
      <c r="CS401" s="832"/>
      <c r="CT401" s="754"/>
      <c r="CU401" s="754"/>
      <c r="CV401" s="848"/>
      <c r="CW401" s="851"/>
      <c r="CX401" s="709"/>
      <c r="CY401" s="709"/>
      <c r="CZ401" s="854"/>
      <c r="DA401" s="854"/>
      <c r="DB401" s="857"/>
      <c r="DC401" s="857"/>
      <c r="DD401" s="709"/>
      <c r="DE401" s="709"/>
      <c r="DF401" s="784"/>
      <c r="DG401" s="784"/>
      <c r="DH401" s="781"/>
      <c r="DI401" s="781"/>
      <c r="DJ401" s="864"/>
      <c r="DK401" s="867"/>
      <c r="DL401" s="874"/>
      <c r="DM401" s="874"/>
      <c r="DN401" s="784"/>
      <c r="DO401" s="784"/>
      <c r="DP401" s="825"/>
      <c r="DQ401" s="825"/>
      <c r="DR401" s="883"/>
      <c r="DS401" s="886"/>
      <c r="DT401" s="851"/>
      <c r="DU401" s="851"/>
      <c r="DV401" s="854"/>
      <c r="DW401" s="854"/>
      <c r="DX401" s="889"/>
      <c r="DY401" s="889"/>
      <c r="DZ401" s="892"/>
      <c r="EA401" s="892"/>
      <c r="EB401" s="754"/>
      <c r="EC401" s="754"/>
      <c r="ED401" s="901"/>
      <c r="EE401" s="901"/>
      <c r="EF401" s="908"/>
      <c r="EG401" s="911"/>
      <c r="EH401" s="864"/>
      <c r="EI401" s="867"/>
      <c r="EJ401" s="369"/>
      <c r="EK401" s="369"/>
      <c r="EL401" s="369"/>
      <c r="EM401" s="369"/>
      <c r="EN401" s="369"/>
      <c r="EO401" s="369"/>
      <c r="EP401" s="369"/>
      <c r="EQ401" s="369"/>
      <c r="ER401" s="369"/>
      <c r="ES401" s="369"/>
      <c r="ET401" s="369"/>
      <c r="EU401" s="369"/>
      <c r="EV401" s="369"/>
      <c r="EW401" s="369"/>
      <c r="EX401" s="369"/>
      <c r="EY401" s="369"/>
      <c r="EZ401" s="369"/>
      <c r="FA401" s="369"/>
      <c r="FB401" s="369"/>
      <c r="FC401" s="369"/>
      <c r="FD401" s="369"/>
      <c r="FE401" s="369"/>
      <c r="FF401" s="369"/>
      <c r="FG401" s="369"/>
      <c r="FH401" s="369"/>
      <c r="FI401" s="369"/>
      <c r="FJ401" s="369"/>
      <c r="FK401" s="369"/>
      <c r="FL401" s="369"/>
      <c r="FM401" s="369"/>
      <c r="FN401" s="369"/>
      <c r="FO401" s="369"/>
      <c r="FP401" s="369"/>
      <c r="FQ401" s="369"/>
      <c r="FR401" s="369"/>
      <c r="FS401" s="369"/>
      <c r="FT401" s="369"/>
      <c r="FU401" s="369"/>
      <c r="FV401" s="369"/>
      <c r="FW401" s="369"/>
      <c r="FX401" s="369"/>
      <c r="FY401" s="369"/>
      <c r="FZ401" s="369"/>
      <c r="GA401" s="369"/>
      <c r="GB401" s="369"/>
      <c r="GC401" s="369"/>
      <c r="GD401" s="369"/>
      <c r="GE401" s="369"/>
      <c r="GF401" s="369"/>
      <c r="GG401" s="369"/>
      <c r="GH401" s="369"/>
      <c r="GI401" s="369"/>
      <c r="GJ401" s="369"/>
      <c r="GK401" s="369"/>
      <c r="GL401" s="369"/>
      <c r="GM401" s="369"/>
      <c r="GN401" s="369"/>
      <c r="GO401" s="369"/>
      <c r="GP401" s="369"/>
      <c r="GQ401" s="369"/>
      <c r="GR401" s="369"/>
      <c r="GS401" s="369"/>
      <c r="GT401" s="369"/>
      <c r="GU401" s="369"/>
      <c r="GV401" s="369"/>
      <c r="GW401" s="369"/>
      <c r="GX401" s="369"/>
      <c r="GY401" s="369"/>
      <c r="GZ401" s="369"/>
      <c r="HA401" s="369"/>
      <c r="HB401" s="369"/>
      <c r="HC401" s="369"/>
      <c r="HD401" s="369"/>
      <c r="HE401" s="369"/>
      <c r="HF401" s="369"/>
      <c r="HG401" s="369"/>
      <c r="HH401" s="369"/>
      <c r="HI401" s="369"/>
      <c r="HJ401" s="369"/>
      <c r="HK401" s="369"/>
      <c r="HL401" s="369"/>
      <c r="HM401" s="369"/>
      <c r="HN401" s="369"/>
      <c r="HO401" s="369"/>
      <c r="HP401" s="369"/>
      <c r="HQ401" s="369"/>
      <c r="HR401" s="369"/>
      <c r="HS401" s="369"/>
      <c r="HT401" s="369"/>
      <c r="HU401" s="369"/>
      <c r="HV401" s="369"/>
      <c r="HW401" s="369"/>
      <c r="HX401" s="369"/>
      <c r="HY401" s="369"/>
      <c r="HZ401" s="369"/>
      <c r="IA401" s="369"/>
      <c r="IB401" s="369"/>
      <c r="IC401" s="369"/>
      <c r="ID401" s="369"/>
      <c r="IE401" s="369"/>
      <c r="IF401" s="369"/>
      <c r="IG401" s="369"/>
      <c r="IH401" s="369"/>
      <c r="II401" s="369"/>
      <c r="IJ401" s="369"/>
      <c r="IK401" s="369"/>
      <c r="IL401" s="369"/>
      <c r="IM401" s="369"/>
      <c r="IN401" s="369"/>
      <c r="IO401" s="369"/>
      <c r="IP401" s="369"/>
      <c r="IQ401" s="369"/>
      <c r="IR401" s="369"/>
      <c r="IS401" s="369"/>
      <c r="IT401" s="369"/>
      <c r="IU401" s="369"/>
      <c r="IV401" s="369"/>
      <c r="IW401" s="369"/>
      <c r="IX401" s="369"/>
      <c r="IY401" s="369"/>
      <c r="IZ401" s="369"/>
      <c r="JA401" s="369"/>
      <c r="JB401" s="369"/>
      <c r="JC401" s="369"/>
      <c r="JD401" s="369"/>
      <c r="JE401" s="369"/>
      <c r="JF401" s="369"/>
    </row>
    <row r="402" spans="1:266" s="365" customFormat="1" x14ac:dyDescent="0.3">
      <c r="A402" s="392"/>
      <c r="B402" s="546"/>
      <c r="D402" s="377"/>
      <c r="E402" s="380"/>
      <c r="F402" s="380"/>
      <c r="G402" s="380"/>
      <c r="H402" s="373"/>
      <c r="J402" s="395"/>
      <c r="K402" s="395"/>
      <c r="L402" s="402"/>
      <c r="M402" s="402"/>
      <c r="N402" s="446"/>
      <c r="O402" s="446"/>
      <c r="P402" s="461"/>
      <c r="Q402" s="461"/>
      <c r="R402" s="537"/>
      <c r="S402" s="537"/>
      <c r="T402" s="473"/>
      <c r="U402" s="473"/>
      <c r="V402" s="500"/>
      <c r="W402" s="500"/>
      <c r="X402" s="482"/>
      <c r="Y402" s="482"/>
      <c r="Z402" s="490"/>
      <c r="AA402" s="490"/>
      <c r="AB402" s="517"/>
      <c r="AC402" s="517"/>
      <c r="AD402" s="537"/>
      <c r="AE402" s="537"/>
      <c r="AF402" s="524"/>
      <c r="AG402" s="524"/>
      <c r="AH402" s="395"/>
      <c r="AI402" s="395"/>
      <c r="AJ402" s="560"/>
      <c r="AK402" s="560"/>
      <c r="AL402" s="573"/>
      <c r="AM402" s="573"/>
      <c r="AN402" s="625"/>
      <c r="AO402" s="625"/>
      <c r="AR402" s="482"/>
      <c r="AS402" s="482"/>
      <c r="AT402" s="672"/>
      <c r="AU402" s="672"/>
      <c r="AV402" s="695"/>
      <c r="AW402" s="695"/>
      <c r="AX402" s="652"/>
      <c r="AY402" s="652"/>
      <c r="AZ402" s="662"/>
      <c r="BA402" s="662"/>
      <c r="BB402" s="461"/>
      <c r="BC402" s="461"/>
      <c r="BF402" s="482"/>
      <c r="BG402" s="482"/>
      <c r="BH402" s="703"/>
      <c r="BI402" s="703"/>
      <c r="BJ402" s="709"/>
      <c r="BK402" s="709"/>
      <c r="BL402" s="714"/>
      <c r="BM402" s="714"/>
      <c r="BN402" s="727"/>
      <c r="BO402" s="727"/>
      <c r="BP402" s="732"/>
      <c r="BQ402" s="732"/>
      <c r="BR402" s="737"/>
      <c r="BS402" s="737"/>
      <c r="BT402" s="742"/>
      <c r="BU402" s="742"/>
      <c r="BV402" s="754"/>
      <c r="BW402" s="754"/>
      <c r="BX402" s="757"/>
      <c r="BY402" s="757"/>
      <c r="BZ402" s="732"/>
      <c r="CA402" s="732"/>
      <c r="CB402" s="772"/>
      <c r="CC402" s="769"/>
      <c r="CD402" s="775"/>
      <c r="CE402" s="778"/>
      <c r="CF402" s="781"/>
      <c r="CG402" s="781"/>
      <c r="CH402" s="754"/>
      <c r="CI402" s="784"/>
      <c r="CJ402" s="814"/>
      <c r="CK402" s="817"/>
      <c r="CL402" s="825"/>
      <c r="CM402" s="825"/>
      <c r="CN402" s="781"/>
      <c r="CO402" s="781"/>
      <c r="CP402" s="769"/>
      <c r="CQ402" s="772"/>
      <c r="CR402" s="835"/>
      <c r="CS402" s="832"/>
      <c r="CT402" s="754"/>
      <c r="CU402" s="754"/>
      <c r="CV402" s="848"/>
      <c r="CW402" s="851"/>
      <c r="CX402" s="709"/>
      <c r="CY402" s="709"/>
      <c r="CZ402" s="854"/>
      <c r="DA402" s="854"/>
      <c r="DB402" s="857"/>
      <c r="DC402" s="857"/>
      <c r="DD402" s="709"/>
      <c r="DE402" s="709"/>
      <c r="DF402" s="784"/>
      <c r="DG402" s="784"/>
      <c r="DH402" s="781"/>
      <c r="DI402" s="781"/>
      <c r="DJ402" s="864"/>
      <c r="DK402" s="867"/>
      <c r="DL402" s="874"/>
      <c r="DM402" s="874"/>
      <c r="DN402" s="784"/>
      <c r="DO402" s="784"/>
      <c r="DP402" s="825"/>
      <c r="DQ402" s="825"/>
      <c r="DR402" s="883"/>
      <c r="DS402" s="886"/>
      <c r="DT402" s="851"/>
      <c r="DU402" s="851"/>
      <c r="DV402" s="854"/>
      <c r="DW402" s="854"/>
      <c r="DX402" s="889"/>
      <c r="DY402" s="889"/>
      <c r="DZ402" s="892"/>
      <c r="EA402" s="892"/>
      <c r="EB402" s="754"/>
      <c r="EC402" s="754"/>
      <c r="ED402" s="901"/>
      <c r="EE402" s="901"/>
      <c r="EF402" s="908"/>
      <c r="EG402" s="911"/>
      <c r="EH402" s="864"/>
      <c r="EI402" s="867"/>
      <c r="EJ402" s="369"/>
      <c r="EK402" s="369"/>
      <c r="EL402" s="369"/>
      <c r="EM402" s="369"/>
      <c r="EN402" s="369"/>
      <c r="EO402" s="369"/>
      <c r="EP402" s="369"/>
      <c r="EQ402" s="369"/>
      <c r="ER402" s="369"/>
      <c r="ES402" s="369"/>
      <c r="ET402" s="369"/>
      <c r="EU402" s="369"/>
      <c r="EV402" s="369"/>
      <c r="EW402" s="369"/>
      <c r="EX402" s="369"/>
      <c r="EY402" s="369"/>
      <c r="EZ402" s="369"/>
      <c r="FA402" s="369"/>
      <c r="FB402" s="369"/>
      <c r="FC402" s="369"/>
      <c r="FD402" s="369"/>
      <c r="FE402" s="369"/>
      <c r="FF402" s="369"/>
      <c r="FG402" s="369"/>
      <c r="FH402" s="369"/>
      <c r="FI402" s="369"/>
      <c r="FJ402" s="369"/>
      <c r="FK402" s="369"/>
      <c r="FL402" s="369"/>
      <c r="FM402" s="369"/>
      <c r="FN402" s="369"/>
      <c r="FO402" s="369"/>
      <c r="FP402" s="369"/>
      <c r="FQ402" s="369"/>
      <c r="FR402" s="369"/>
      <c r="FS402" s="369"/>
      <c r="FT402" s="369"/>
      <c r="FU402" s="369"/>
      <c r="FV402" s="369"/>
      <c r="FW402" s="369"/>
      <c r="FX402" s="369"/>
      <c r="FY402" s="369"/>
      <c r="FZ402" s="369"/>
      <c r="GA402" s="369"/>
      <c r="GB402" s="369"/>
      <c r="GC402" s="369"/>
      <c r="GD402" s="369"/>
      <c r="GE402" s="369"/>
      <c r="GF402" s="369"/>
      <c r="GG402" s="369"/>
      <c r="GH402" s="369"/>
      <c r="GI402" s="369"/>
      <c r="GJ402" s="369"/>
      <c r="GK402" s="369"/>
      <c r="GL402" s="369"/>
      <c r="GM402" s="369"/>
      <c r="GN402" s="369"/>
      <c r="GO402" s="369"/>
      <c r="GP402" s="369"/>
      <c r="GQ402" s="369"/>
      <c r="GR402" s="369"/>
      <c r="GS402" s="369"/>
      <c r="GT402" s="369"/>
      <c r="GU402" s="369"/>
      <c r="GV402" s="369"/>
      <c r="GW402" s="369"/>
      <c r="GX402" s="369"/>
      <c r="GY402" s="369"/>
      <c r="GZ402" s="369"/>
      <c r="HA402" s="369"/>
      <c r="HB402" s="369"/>
      <c r="HC402" s="369"/>
      <c r="HD402" s="369"/>
      <c r="HE402" s="369"/>
      <c r="HF402" s="369"/>
      <c r="HG402" s="369"/>
      <c r="HH402" s="369"/>
      <c r="HI402" s="369"/>
      <c r="HJ402" s="369"/>
      <c r="HK402" s="369"/>
      <c r="HL402" s="369"/>
      <c r="HM402" s="369"/>
      <c r="HN402" s="369"/>
      <c r="HO402" s="369"/>
      <c r="HP402" s="369"/>
      <c r="HQ402" s="369"/>
      <c r="HR402" s="369"/>
      <c r="HS402" s="369"/>
      <c r="HT402" s="369"/>
      <c r="HU402" s="369"/>
      <c r="HV402" s="369"/>
      <c r="HW402" s="369"/>
      <c r="HX402" s="369"/>
      <c r="HY402" s="369"/>
      <c r="HZ402" s="369"/>
      <c r="IA402" s="369"/>
      <c r="IB402" s="369"/>
      <c r="IC402" s="369"/>
      <c r="ID402" s="369"/>
      <c r="IE402" s="369"/>
      <c r="IF402" s="369"/>
      <c r="IG402" s="369"/>
      <c r="IH402" s="369"/>
      <c r="II402" s="369"/>
      <c r="IJ402" s="369"/>
      <c r="IK402" s="369"/>
      <c r="IL402" s="369"/>
      <c r="IM402" s="369"/>
      <c r="IN402" s="369"/>
      <c r="IO402" s="369"/>
      <c r="IP402" s="369"/>
      <c r="IQ402" s="369"/>
      <c r="IR402" s="369"/>
      <c r="IS402" s="369"/>
      <c r="IT402" s="369"/>
      <c r="IU402" s="369"/>
      <c r="IV402" s="369"/>
      <c r="IW402" s="369"/>
      <c r="IX402" s="369"/>
      <c r="IY402" s="369"/>
      <c r="IZ402" s="369"/>
      <c r="JA402" s="369"/>
      <c r="JB402" s="369"/>
      <c r="JC402" s="369"/>
      <c r="JD402" s="369"/>
      <c r="JE402" s="369"/>
      <c r="JF402" s="369"/>
    </row>
  </sheetData>
  <mergeCells count="70"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CT4:CU4"/>
    <mergeCell ref="CV4:CW4"/>
    <mergeCell ref="CX4:CY4"/>
    <mergeCell ref="CZ4:DA4"/>
    <mergeCell ref="CR4:CS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368" activePane="bottomRight" state="frozen"/>
      <selection pane="topRight" activeCell="J1" sqref="J1"/>
      <selection pane="bottomLeft" activeCell="A6" sqref="A6"/>
      <selection pane="bottomRight" activeCell="H376" sqref="H376"/>
    </sheetView>
  </sheetViews>
  <sheetFormatPr defaultRowHeight="23.25" x14ac:dyDescent="0.2"/>
  <cols>
    <col min="1" max="1" width="8.375" style="1050" customWidth="1"/>
    <col min="2" max="2" width="6" style="1090" customWidth="1"/>
    <col min="3" max="3" width="40.375" style="1091" customWidth="1"/>
    <col min="4" max="4" width="7.625" style="1092" customWidth="1"/>
    <col min="5" max="5" width="7.625" style="1093" customWidth="1"/>
    <col min="6" max="6" width="6.875" style="1093" customWidth="1"/>
    <col min="7" max="7" width="6.25" style="1093" customWidth="1"/>
    <col min="8" max="8" width="10.5" style="1094" customWidth="1"/>
    <col min="9" max="9" width="12.75" style="1095" customWidth="1"/>
    <col min="10" max="10" width="8.625" style="709" customWidth="1"/>
    <col min="11" max="11" width="8.375" style="948" customWidth="1"/>
    <col min="12" max="12" width="7.625" style="942" customWidth="1"/>
    <col min="13" max="13" width="8.125" style="942" customWidth="1"/>
    <col min="14" max="14" width="8.25" style="784" customWidth="1"/>
    <col min="15" max="15" width="8.5" style="784" customWidth="1"/>
    <col min="16" max="16" width="8" style="950" customWidth="1"/>
    <col min="17" max="17" width="7.875" style="950" customWidth="1"/>
    <col min="18" max="18" width="7.5" style="951" customWidth="1"/>
    <col min="19" max="19" width="8.25" style="951" customWidth="1"/>
    <col min="20" max="20" width="7.875" style="703" customWidth="1"/>
    <col min="21" max="21" width="8.625" style="703" customWidth="1"/>
    <col min="22" max="23" width="9" style="835"/>
    <col min="24" max="24" width="8.25" style="784" customWidth="1"/>
    <col min="25" max="25" width="9" style="784"/>
    <col min="26" max="27" width="9" style="709"/>
    <col min="28" max="28" width="8.25" style="953" customWidth="1"/>
    <col min="29" max="29" width="9" style="953"/>
    <col min="30" max="31" width="9" style="817"/>
    <col min="32" max="33" width="9" style="951"/>
    <col min="34" max="35" width="9" style="784"/>
    <col min="36" max="37" width="9" style="950"/>
    <col min="38" max="38" width="9" style="942"/>
    <col min="39" max="39" width="10.5" style="942" customWidth="1"/>
    <col min="40" max="41" width="9" style="954"/>
    <col min="42" max="43" width="9" style="951"/>
    <col min="44" max="45" width="9" style="781"/>
    <col min="46" max="47" width="9" style="886"/>
    <col min="48" max="49" width="9" style="835"/>
    <col min="50" max="51" width="9" style="709"/>
    <col min="52" max="53" width="9" style="703"/>
    <col min="54" max="54" width="9" style="956"/>
    <col min="55" max="55" width="10.375" style="956" customWidth="1"/>
    <col min="56" max="57" width="9" style="957"/>
    <col min="58" max="59" width="9" style="949"/>
    <col min="60" max="61" width="9" style="961"/>
    <col min="62" max="62" width="9" style="959"/>
    <col min="63" max="63" width="9.625" style="959" customWidth="1"/>
    <col min="64" max="65" width="9" style="951"/>
    <col min="66" max="67" width="9" style="817"/>
    <col min="68" max="69" width="9" style="963"/>
    <col min="70" max="71" width="9" style="714"/>
    <col min="72" max="73" width="9" style="964"/>
    <col min="74" max="75" width="9" style="969"/>
    <col min="76" max="76" width="9" style="971"/>
    <col min="77" max="77" width="9.75" style="971" customWidth="1"/>
    <col min="78" max="78" width="9" style="972"/>
    <col min="79" max="79" width="10.125" style="972" customWidth="1"/>
    <col min="80" max="81" width="9" style="976"/>
    <col min="82" max="83" width="9" style="977"/>
    <col min="84" max="85" width="9" style="978"/>
    <col min="86" max="87" width="9" style="979"/>
    <col min="88" max="89" width="9" style="980"/>
    <col min="90" max="91" width="9" style="1051"/>
    <col min="92" max="93" width="9" style="978"/>
    <col min="94" max="95" width="9" style="982"/>
    <col min="96" max="97" width="9" style="1052"/>
    <col min="98" max="99" width="9" style="1053"/>
    <col min="100" max="101" width="9" style="987"/>
    <col min="102" max="103" width="9" style="976"/>
    <col min="104" max="105" width="9" style="1054"/>
    <col min="106" max="107" width="9" style="1055"/>
    <col min="108" max="109" width="8.75" style="1052" customWidth="1"/>
    <col min="110" max="110" width="9.25" style="1056" customWidth="1"/>
    <col min="111" max="111" width="9" style="1057" customWidth="1"/>
    <col min="112" max="112" width="9" style="1058"/>
    <col min="113" max="113" width="9.375" style="1058" customWidth="1"/>
    <col min="114" max="114" width="9" style="1059" customWidth="1"/>
    <col min="115" max="115" width="9.5" style="1059" customWidth="1"/>
    <col min="116" max="117" width="9" style="915"/>
    <col min="118" max="119" width="9" style="1060"/>
    <col min="120" max="121" width="9" style="987"/>
    <col min="122" max="122" width="9" style="1052"/>
    <col min="123" max="123" width="9.25" style="1052" customWidth="1"/>
    <col min="124" max="125" width="9" style="1061"/>
    <col min="126" max="126" width="9" style="1054"/>
    <col min="127" max="127" width="10.375" style="1054" customWidth="1"/>
    <col min="128" max="129" width="9" style="982"/>
    <col min="130" max="131" width="9" style="1062"/>
    <col min="132" max="133" width="9" style="1063"/>
    <col min="134" max="135" width="9" style="915"/>
    <col min="136" max="137" width="9" style="1064"/>
    <col min="138" max="139" width="9" style="1065"/>
    <col min="140" max="141" width="9" style="1066"/>
    <col min="142" max="143" width="9" style="1067"/>
    <col min="144" max="145" width="9" style="1054"/>
    <col min="146" max="147" width="9" style="1249"/>
    <col min="148" max="148" width="9" style="978"/>
    <col min="149" max="149" width="10.625" style="978" customWidth="1"/>
    <col min="150" max="151" width="9" style="980"/>
    <col min="152" max="153" width="9" style="1055"/>
    <col min="154" max="155" width="9" style="1240"/>
    <col min="156" max="157" width="9" style="1243"/>
    <col min="158" max="159" width="9" style="1246"/>
    <col min="160" max="161" width="9" style="915"/>
    <col min="162" max="163" width="9" style="1252"/>
    <col min="164" max="165" width="9" style="1243"/>
    <col min="166" max="167" width="9" style="980"/>
    <col min="168" max="169" width="9" style="1255"/>
    <col min="170" max="170" width="9.125" style="1053" customWidth="1"/>
    <col min="171" max="171" width="10.5" style="1053" customWidth="1"/>
    <col min="172" max="172" width="9" style="1065"/>
    <col min="173" max="173" width="10.5" style="1065" customWidth="1"/>
    <col min="174" max="175" width="9" style="1263"/>
    <col min="176" max="176" width="10.5" style="1266" bestFit="1" customWidth="1"/>
    <col min="177" max="177" width="9" style="1266"/>
    <col min="178" max="199" width="9" style="978"/>
    <col min="200" max="337" width="9" style="1068"/>
    <col min="338" max="16384" width="9" style="1069"/>
  </cols>
  <sheetData>
    <row r="1" spans="1:337" s="1127" customFormat="1" ht="21" customHeight="1" x14ac:dyDescent="0.2">
      <c r="A1" s="1517" t="s">
        <v>683</v>
      </c>
      <c r="B1" s="1517"/>
      <c r="C1" s="1517"/>
      <c r="D1" s="1517"/>
      <c r="E1" s="1517"/>
      <c r="F1" s="1517"/>
      <c r="G1" s="1517"/>
      <c r="H1" s="1517"/>
      <c r="I1" s="1518"/>
      <c r="J1" s="1018" t="str">
        <f>"SL: "&amp;SUM(J5:J382)</f>
        <v>SL: 84</v>
      </c>
      <c r="K1" s="1019" t="str">
        <f>"$: "&amp;SUMPRODUCT(J5:J382*(REPLACE(K5:K382,1,2,"0")))</f>
        <v>$: 2799</v>
      </c>
      <c r="L1" s="1096" t="str">
        <f>"SL: "&amp;SUM(L5:L382)</f>
        <v>SL: 150</v>
      </c>
      <c r="M1" s="1097" t="str">
        <f>"$: "&amp;SUMPRODUCT(L5:L382*(REPLACE(M5:M382,1,2,"0")))</f>
        <v>$: 2550</v>
      </c>
      <c r="N1" s="1014" t="str">
        <f>"SL: "&amp;SUM(N5:N382)</f>
        <v>SL: 370</v>
      </c>
      <c r="O1" s="1015" t="str">
        <f>"$: "&amp;SUMPRODUCT(N5:N382*(REPLACE(O5:O382,1,2,"0")))</f>
        <v>$: 7923</v>
      </c>
      <c r="P1" s="1098" t="str">
        <f>"SL: "&amp;SUM(P5:P382)</f>
        <v>SL: 310</v>
      </c>
      <c r="Q1" s="1099" t="str">
        <f>"$: "&amp;SUMPRODUCT(P5:P382*(REPLACE(Q5:Q382,1,2,"0")))</f>
        <v>$: 4730</v>
      </c>
      <c r="R1" s="1100" t="str">
        <f>"SL: "&amp;SUM(R5:R382)</f>
        <v>SL: 310</v>
      </c>
      <c r="S1" s="1101" t="str">
        <f>"$: "&amp;SUMPRODUCT(R5:R382*(REPLACE(S5:S382,1,2,"0")))</f>
        <v>$: 12510</v>
      </c>
      <c r="T1" s="1020" t="str">
        <f>"SL: "&amp;SUM(T5:T382)</f>
        <v>SL: 151</v>
      </c>
      <c r="U1" s="1021" t="str">
        <f>"$: "&amp;SUMPRODUCT(T5:T382*(REPLACE(U5:U382,1,2,"0")))</f>
        <v>$: 10250</v>
      </c>
      <c r="V1" s="1102" t="str">
        <f>"SL: "&amp;SUM(V5:V382)</f>
        <v>SL: 249</v>
      </c>
      <c r="W1" s="1103" t="str">
        <f>"$: "&amp;SUMPRODUCT(V5:V382*(REPLACE(W5:W382,1,2,"0")))</f>
        <v>$: 11253</v>
      </c>
      <c r="X1" s="1014" t="str">
        <f>"SL: "&amp;SUM(X5:X382)</f>
        <v>SL: 120</v>
      </c>
      <c r="Y1" s="1015" t="str">
        <f>"$: "&amp;SUMPRODUCT(X5:X382*(REPLACE(Y5:Y382,1,2,"0")))</f>
        <v>$: 2460</v>
      </c>
      <c r="Z1" s="1018" t="str">
        <f>"SL: "&amp;SUM(Z5:Z382)</f>
        <v>SL: 500</v>
      </c>
      <c r="AA1" s="1019" t="str">
        <f>"$: "&amp;SUMPRODUCT(Z5:Z382*(REPLACE(AA5:AA382,1,2,"0")))</f>
        <v>$: 11480</v>
      </c>
      <c r="AB1" s="1104" t="str">
        <f>"SL: "&amp;SUM(AB5:AB382)</f>
        <v>SL: 310</v>
      </c>
      <c r="AC1" s="1105" t="str">
        <f>"$: "&amp;SUMPRODUCT(AB5:AB382*(REPLACE(AC5:AC382,1,2,"0")))</f>
        <v>$: 4280</v>
      </c>
      <c r="AD1" s="1024" t="str">
        <f>"SL: "&amp;SUM(AD5:AD382)</f>
        <v>SL: 370</v>
      </c>
      <c r="AE1" s="1025" t="str">
        <f>"$: "&amp;SUMPRODUCT(AD5:AD382*(REPLACE(AE5:AE382,1,2,"0")))</f>
        <v>$: 6595</v>
      </c>
      <c r="AF1" s="1100" t="str">
        <f>"SL: "&amp;SUM(AF5:AF382)</f>
        <v>SL: 146</v>
      </c>
      <c r="AG1" s="1101" t="str">
        <f>"$: "&amp;SUMPRODUCT(AF5:AF382*(REPLACE(AG5:AG382,1,2,"0")))</f>
        <v>$: 6574</v>
      </c>
      <c r="AH1" s="1014" t="str">
        <f>"SL: "&amp;SUM(AH5:AH382)</f>
        <v>SL: 278</v>
      </c>
      <c r="AI1" s="1015" t="str">
        <f>"$: "&amp;SUMPRODUCT(AH5:AH382*(REPLACE(AI5:AI382,1,2,"0")))</f>
        <v>$: 6500</v>
      </c>
      <c r="AJ1" s="1098" t="str">
        <f>"SL: "&amp;SUM(AJ5:AJ382)</f>
        <v>SL: 1061</v>
      </c>
      <c r="AK1" s="1099" t="str">
        <f>"$: "&amp;SUMPRODUCT(AJ5:AJ382*(REPLACE(AK5:AK382,1,2,"0")))</f>
        <v>$: 21990</v>
      </c>
      <c r="AL1" s="1096" t="str">
        <f>"SL: "&amp;SUM(AL5:AL382)</f>
        <v>SL: 738</v>
      </c>
      <c r="AM1" s="1097" t="str">
        <f>"$: "&amp;SUMPRODUCT(AL5:AL382*(REPLACE(AM5:AM382,1,2,"0")))</f>
        <v>$: 18767,5</v>
      </c>
      <c r="AN1" s="1106" t="str">
        <f>"SL: "&amp;SUM(AN5:AN382)</f>
        <v>SL: 45</v>
      </c>
      <c r="AO1" s="1107" t="str">
        <f>"$: "&amp;SUMPRODUCT(AN5:AN382*(REPLACE(AO5:AO382,1,2,"0")))</f>
        <v>$: 3815</v>
      </c>
      <c r="AP1" s="1100" t="str">
        <f>"SL: "&amp;SUM(AP5:AP382)</f>
        <v>SL: 101</v>
      </c>
      <c r="AQ1" s="1101" t="str">
        <f>"$: "&amp;SUMPRODUCT(AP5:AP382*(REPLACE(AQ5:AQ382,1,2,"0")))</f>
        <v>$: 3500</v>
      </c>
      <c r="AR1" s="1108" t="str">
        <f>"SL: "&amp;SUM(AR5:AR382)</f>
        <v>SL: 155</v>
      </c>
      <c r="AS1" s="1109" t="str">
        <f>"$: "&amp;SUMPRODUCT(AR5:AR382*(REPLACE(AS5:AS382,1,2,"0")))</f>
        <v>$: 4869</v>
      </c>
      <c r="AT1" s="1022" t="str">
        <f>"SL: "&amp;SUM(AT5:AT382)</f>
        <v>SL: 202</v>
      </c>
      <c r="AU1" s="1023" t="str">
        <f>"$: "&amp;SUMPRODUCT(AT5:AT382*(REPLACE(AU5:AU382,1,2,"0")))</f>
        <v>$: 2570</v>
      </c>
      <c r="AV1" s="1102" t="str">
        <f>"SL: "&amp;SUM(AV5:AV382)</f>
        <v>SL: 277</v>
      </c>
      <c r="AW1" s="1103" t="str">
        <f>"$: "&amp;SUMPRODUCT(AV5:AV382*(REPLACE(AW5:AW382,1,2,"0")))</f>
        <v>$: 20415</v>
      </c>
      <c r="AX1" s="1018" t="str">
        <f>"SL: "&amp;SUM(AX5:AX382)</f>
        <v>SL: 344</v>
      </c>
      <c r="AY1" s="1019" t="str">
        <f>"$: "&amp;SUMPRODUCT(AX5:AX382*(REPLACE(AY5:AY382,1,2,"0")))</f>
        <v>$: 14305</v>
      </c>
      <c r="AZ1" s="1020" t="str">
        <f>"SL: "&amp;SUM(AZ5:AZ382)</f>
        <v>SL: 1129</v>
      </c>
      <c r="BA1" s="1021" t="str">
        <f>"$: "&amp;SUMPRODUCT(AZ5:AZ382*(REPLACE(BA5:BA382,1,2,"0")))</f>
        <v>$: 35409</v>
      </c>
      <c r="BB1" s="1110" t="str">
        <f>"SL: "&amp;SUM(BB5:BB382)</f>
        <v>SL: 630</v>
      </c>
      <c r="BC1" s="1111" t="str">
        <f>"$: "&amp;SUMPRODUCT(BB5:BB382*(REPLACE(BC5:BC382,1,2,"0")))</f>
        <v>$: 14490,5</v>
      </c>
      <c r="BD1" s="1112" t="str">
        <f>"SL: "&amp;SUM(BD5:BD382)</f>
        <v>SL: 616</v>
      </c>
      <c r="BE1" s="1113" t="str">
        <f>"$: "&amp;SUMPRODUCT(BD5:BD382*(REPLACE(BE5:BE382,1,2,"0")))</f>
        <v>$: 13445</v>
      </c>
      <c r="BF1" s="1014" t="str">
        <f>"SL: "&amp;SUM(BF5:BF382)</f>
        <v>SL: 85</v>
      </c>
      <c r="BG1" s="1015" t="str">
        <f>"$: "&amp;SUMPRODUCT(BF5:BF382*(REPLACE(BG5:BG382,1,2,"0")))</f>
        <v>$: 1755</v>
      </c>
      <c r="BH1" s="1114" t="str">
        <f>"SL: "&amp;SUM(BH5:BH382)</f>
        <v>SL: 380</v>
      </c>
      <c r="BI1" s="1115" t="str">
        <f>"$: "&amp;SUMPRODUCT(BH5:BH382*(REPLACE(BI5:BI382,1,2,"0")))</f>
        <v>$: 9710</v>
      </c>
      <c r="BJ1" s="1028" t="str">
        <f>"SL: "&amp;SUM(BJ5:BJ382)</f>
        <v>SL: 940</v>
      </c>
      <c r="BK1" s="1029" t="str">
        <f>"$: "&amp;SUMPRODUCT(BJ5:BJ382*(REPLACE(BK5:BK382,1,2,"0")))</f>
        <v>$: 16847,5</v>
      </c>
      <c r="BL1" s="1100" t="str">
        <f>"SL: "&amp;SUM(BL5:BL382)</f>
        <v>SL: 702</v>
      </c>
      <c r="BM1" s="1101" t="str">
        <f>"$: "&amp;SUMPRODUCT(BL5:BL382*(REPLACE(BM5:BM382,1,2,"0")))</f>
        <v>$: 14670</v>
      </c>
      <c r="BN1" s="1024" t="str">
        <f>"SL: "&amp;SUM(BN5:BN382)</f>
        <v>SL: 335</v>
      </c>
      <c r="BO1" s="1025" t="str">
        <f>"$: "&amp;SUMPRODUCT(BN5:BN382*(REPLACE(BO5:BO382,1,2,"0")))</f>
        <v>$: 15770</v>
      </c>
      <c r="BP1" s="1116" t="str">
        <f>"SL: "&amp;SUM(BP5:BP382)</f>
        <v>SL: 570</v>
      </c>
      <c r="BQ1" s="1117" t="str">
        <f>"$: "&amp;SUMPRODUCT(BP5:BP382*(REPLACE(BQ5:BQ382,1,2,"0")))</f>
        <v>$: 7850</v>
      </c>
      <c r="BR1" s="1118" t="str">
        <f>"SL: "&amp;SUM(BR5:BR382)</f>
        <v>SL: 641</v>
      </c>
      <c r="BS1" s="1119" t="str">
        <f>"$: "&amp;SUMPRODUCT(BR5:BR382*(REPLACE(BS5:BS382,1,2,"0")))</f>
        <v>$: 11330</v>
      </c>
      <c r="BT1" s="1008" t="str">
        <f>"SL: "&amp;SUM(BT5:BT382)</f>
        <v>SL: 1230</v>
      </c>
      <c r="BU1" s="1009" t="str">
        <f>"$: "&amp;SUMPRODUCT(BT5:BT382*(REPLACE(BU5:BU382,1,2,"0")))</f>
        <v>$: 30885</v>
      </c>
      <c r="BV1" s="1120" t="str">
        <f>"SL: "&amp;SUM(BV5:BV382)</f>
        <v>SL: 310</v>
      </c>
      <c r="BW1" s="1121" t="str">
        <f>"$: "&amp;SUMPRODUCT(BV5:BV382*(REPLACE(BW5:BW382,1,2,"0")))</f>
        <v>$: 11625</v>
      </c>
      <c r="BX1" s="1122" t="str">
        <f>"SL: "&amp;SUM(BX5:BX382)</f>
        <v>SL: 294</v>
      </c>
      <c r="BY1" s="1123" t="str">
        <f>"$: "&amp;SUMPRODUCT(BX5:BX382*(REPLACE(BY5:BY382,1,2,"0")))</f>
        <v>$: 6595</v>
      </c>
      <c r="BZ1" s="1124" t="str">
        <f>"SL: "&amp;SUM(BZ5:BZ382)</f>
        <v>SL: 553</v>
      </c>
      <c r="CA1" s="1125" t="str">
        <f>"$: "&amp;SUMPRODUCT(BZ5:BZ382*(REPLACE(CA5:CA382,1,2,"0")))</f>
        <v>$: 13740</v>
      </c>
      <c r="CB1" s="1024" t="str">
        <f>"SL: "&amp;SUM(CB5:CB382)</f>
        <v>SL: 285</v>
      </c>
      <c r="CC1" s="1025" t="str">
        <f>"$: "&amp;SUMPRODUCT(CB5:CB382*(REPLACE(CC5:CC382,1,2,"0")))</f>
        <v>$: 8175</v>
      </c>
      <c r="CD1" s="1048" t="str">
        <f>"SL: "&amp;SUM(CD5:CD382)</f>
        <v>SL: 259</v>
      </c>
      <c r="CE1" s="1049" t="str">
        <f>"$: "&amp;SUMPRODUCT(CD5:CD382*(REPLACE(CE5:CE382,1,2,"0")))</f>
        <v>$: 7385</v>
      </c>
      <c r="CF1" s="1014" t="str">
        <f>"SL: "&amp;SUM(CF5:CF382)</f>
        <v>SL: 180</v>
      </c>
      <c r="CG1" s="1015" t="str">
        <f>"$: "&amp;SUMPRODUCT(CF5:CF382*(REPLACE(CG5:CG382,1,2,"0")))</f>
        <v>$: 7010</v>
      </c>
      <c r="CH1" s="1008" t="str">
        <f>"SL: "&amp;SUM(CH5:CH382)</f>
        <v>SL: 331</v>
      </c>
      <c r="CI1" s="1009" t="str">
        <f>"$: "&amp;SUMPRODUCT(CH5:CH382*(REPLACE(CI5:CI382,1,2,"0")))</f>
        <v>$: 11035</v>
      </c>
      <c r="CJ1" s="1010" t="str">
        <f>"SL: "&amp;SUM(CJ5:CJ382)</f>
        <v>SL: 1425</v>
      </c>
      <c r="CK1" s="1011" t="str">
        <f>"$: "&amp;SUMPRODUCT(CJ5:CJ382*(REPLACE(CK5:CK382,1,2,"0")))</f>
        <v>$: 52760</v>
      </c>
      <c r="CL1" s="1012" t="str">
        <f>"SL: "&amp;SUM(CL5:CL382)</f>
        <v>SL: 1272</v>
      </c>
      <c r="CM1" s="1013" t="str">
        <f>"$: "&amp;SUMPRODUCT(CL5:CL382*(REPLACE(CM5:CM382,1,2,"0")))</f>
        <v>$: 37145</v>
      </c>
      <c r="CN1" s="1014" t="str">
        <f>"SL: "&amp;SUM(CN5:CN382)</f>
        <v>SL: 870</v>
      </c>
      <c r="CO1" s="1015" t="str">
        <f>"$: "&amp;SUMPRODUCT(CN5:CN382*(REPLACE(CO5:CO382,1,2,"0")))</f>
        <v>$: 21160</v>
      </c>
      <c r="CP1" s="1016" t="str">
        <f>"SL: "&amp;SUM(CP5:CP382)</f>
        <v>SL: 308</v>
      </c>
      <c r="CQ1" s="1017" t="str">
        <f>"$: "&amp;SUMPRODUCT(CP5:CP382*(REPLACE(CQ5:CQ382,1,2,"0")))</f>
        <v>$: 9022</v>
      </c>
      <c r="CR1" s="1018" t="str">
        <f>"SL: "&amp;SUM(CR5:CR382)</f>
        <v>SL: 115</v>
      </c>
      <c r="CS1" s="1019" t="str">
        <f>"$: "&amp;SUMPRODUCT(CR5:CR382*(REPLACE(CS5:CS382,1,2,"0")))</f>
        <v>$: 1805</v>
      </c>
      <c r="CT1" s="1020" t="str">
        <f>"SL: "&amp;SUM(CT5:CT382)</f>
        <v>SL: 60</v>
      </c>
      <c r="CU1" s="1021" t="str">
        <f>"$: "&amp;SUMPRODUCT(CT5:CT382*(REPLACE(CU5:CU382,1,2,"0")))</f>
        <v>$: 670</v>
      </c>
      <c r="CV1" s="1022" t="str">
        <f>"SL: "&amp;SUM(CV5:CV382)</f>
        <v>SL: 446</v>
      </c>
      <c r="CW1" s="1023" t="str">
        <f>"$: "&amp;SUMPRODUCT(CV5:CV382*(REPLACE(CW5:CW382,1,2,"0")))</f>
        <v>$: 14758</v>
      </c>
      <c r="CX1" s="1024" t="str">
        <f>"SL: "&amp;SUM(CX5:CX382)</f>
        <v>SL: 210</v>
      </c>
      <c r="CY1" s="1025" t="str">
        <f>"$: "&amp;SUMPRODUCT(CX5:CX382*(REPLACE(CY5:CY382,1,2,"0")))</f>
        <v>$: 6720</v>
      </c>
      <c r="CZ1" s="1026" t="str">
        <f>"SL: "&amp;SUM(CZ5:CZ382)</f>
        <v>SL: 195</v>
      </c>
      <c r="DA1" s="1027" t="str">
        <f>"$: "&amp;SUMPRODUCT(CZ5:CZ382*(REPLACE(DA5:DA382,1,2,"0")))</f>
        <v>$: 4920</v>
      </c>
      <c r="DB1" s="1116" t="str">
        <f>"SL: "&amp;SUM(DB5:DB382)</f>
        <v>SL: 90</v>
      </c>
      <c r="DC1" s="1117" t="str">
        <f>"$: "&amp;SUMPRODUCT(DB5:DB382*(REPLACE(DC5:DC382,1,2,"0")))</f>
        <v>$: 2040</v>
      </c>
      <c r="DD1" s="1018" t="str">
        <f>"SL: "&amp;SUM(DD5:DD382)</f>
        <v>SL: 1300</v>
      </c>
      <c r="DE1" s="1019" t="str">
        <f>"$: "&amp;SUMPRODUCT(DD5:DD382*(REPLACE(DE5:DE382,1,2,"0")))</f>
        <v>$: 32048</v>
      </c>
      <c r="DF1" s="1028" t="str">
        <f>"SL: "&amp;SUM(DF5:DF382)</f>
        <v>SL: 1107</v>
      </c>
      <c r="DG1" s="1029" t="str">
        <f>"$: "&amp;SUMPRODUCT(DF5:DF382*(REPLACE(DG5:DG382,1,2,"0")))</f>
        <v>$: 30440</v>
      </c>
      <c r="DH1" s="1030" t="str">
        <f>"SL: "&amp;SUM(DH5:DH382)</f>
        <v>SL: 1456</v>
      </c>
      <c r="DI1" s="1030" t="str">
        <f>"$: "&amp;SUMPRODUCT(DH5:DH382*(REPLACE(DI5:DI382,1,2,"0")))</f>
        <v>$: 31624</v>
      </c>
      <c r="DJ1" s="1031" t="str">
        <f>"SL: "&amp;SUM(DJ5:DJ382)</f>
        <v>SL: 1408</v>
      </c>
      <c r="DK1" s="1031" t="str">
        <f>"$: "&amp;SUMPRODUCT(DJ5:DJ382*(REPLACE(DK5:DK382,1,2,"0")))</f>
        <v>$: 37860</v>
      </c>
      <c r="DL1" s="1032" t="str">
        <f>"SL: "&amp;SUM(DL5:DL382)</f>
        <v>SL: 501</v>
      </c>
      <c r="DM1" s="1032" t="str">
        <f>"$: "&amp;SUMPRODUCT(DL5:DL382*(REPLACE(DM5:DM382,1,2,"0")))</f>
        <v>$: 14337</v>
      </c>
      <c r="DN1" s="1033" t="str">
        <f>"SL: "&amp;SUM(DN5:DN382)</f>
        <v>SL: 1575</v>
      </c>
      <c r="DO1" s="1033" t="str">
        <f>"$: "&amp;SUMPRODUCT(DN5:DN382*(REPLACE(DO5:DO382,1,2,"0")))</f>
        <v>$: 45765</v>
      </c>
      <c r="DP1" s="1034" t="str">
        <f>"SL: "&amp;SUM(DP5:DP382)</f>
        <v>SL: 923</v>
      </c>
      <c r="DQ1" s="1034" t="str">
        <f>"$: "&amp;SUMPRODUCT(DP5:DP382*(REPLACE(DQ5:DQ382,1,2,"0")))</f>
        <v>$: 26320</v>
      </c>
      <c r="DR1" s="1035" t="str">
        <f>"SL: "&amp;SUM(DR5:DR382)</f>
        <v>SL: 443</v>
      </c>
      <c r="DS1" s="1035" t="str">
        <f>"$: "&amp;SUMPRODUCT(DR5:DR382*(REPLACE(DS5:DS382,1,2,"0")))</f>
        <v>$: 9182</v>
      </c>
      <c r="DT1" s="1036" t="str">
        <f>"SL: "&amp;SUM(DT5:DT382)</f>
        <v>SL: 186</v>
      </c>
      <c r="DU1" s="1036" t="str">
        <f>"$: "&amp;SUMPRODUCT(DT5:DT382*(REPLACE(DU5:DU382,1,2,"0")))</f>
        <v>$: 9539</v>
      </c>
      <c r="DV1" s="1037" t="str">
        <f>"SL: "&amp;SUM(DV5:DV382)</f>
        <v>SL: 1800</v>
      </c>
      <c r="DW1" s="1037" t="str">
        <f>"$: "&amp;SUMPRODUCT(DV5:DV382*(REPLACE(DW5:DW382,1,2,"0")))</f>
        <v>$: 59632,5</v>
      </c>
      <c r="DX1" s="1038" t="str">
        <f>"SL: "&amp;SUM(DX5:DX382)</f>
        <v>SL: 280</v>
      </c>
      <c r="DY1" s="1038" t="str">
        <f>"$: "&amp;SUMPRODUCT(DX5:DX382*(REPLACE(DY5:DY382,1,2,"0")))</f>
        <v>$: 8590</v>
      </c>
      <c r="DZ1" s="1039" t="str">
        <f>"SL: "&amp;SUM(DZ5:DZ382)</f>
        <v>SL: 1110</v>
      </c>
      <c r="EA1" s="1039" t="str">
        <f>"$: "&amp;SUMPRODUCT(DZ5:DZ382*(REPLACE(EA5:EA382,1,2,"0")))</f>
        <v>$: 33167</v>
      </c>
      <c r="EB1" s="1040" t="str">
        <f>"SL: "&amp;SUM(EB5:EB382)</f>
        <v>SL: 416</v>
      </c>
      <c r="EC1" s="1040" t="str">
        <f>"$: "&amp;SUMPRODUCT(EB5:EB382*(REPLACE(EC5:EC382,1,2,"0")))</f>
        <v>$: 9795</v>
      </c>
      <c r="ED1" s="1032" t="str">
        <f>"SL: "&amp;SUM(ED5:ED382)</f>
        <v>SL: 192</v>
      </c>
      <c r="EE1" s="1032" t="str">
        <f>"$: "&amp;SUMPRODUCT(ED5:ED382*(REPLACE(EE5:EE382,1,2,"0")))</f>
        <v>$: 7380</v>
      </c>
      <c r="EF1" s="1041" t="str">
        <f>"SL: "&amp;SUM(EF5:EF382)</f>
        <v>SL: 796</v>
      </c>
      <c r="EG1" s="1041" t="str">
        <f>"$: "&amp;SUMPRODUCT(EF5:EF382*(REPLACE(EG5:EG382,1,2,"0")))</f>
        <v>$: 20087</v>
      </c>
      <c r="EH1" s="1042" t="str">
        <f>"SL: "&amp;SUM(EH5:EH382)</f>
        <v>SL: 368</v>
      </c>
      <c r="EI1" s="1042" t="str">
        <f>"$: "&amp;SUMPRODUCT(EH5:EH382*(REPLACE(EI5:EI382,1,2,"0")))</f>
        <v>$: 7943</v>
      </c>
      <c r="EJ1" s="1043" t="str">
        <f>"SL: "&amp;SUM(EJ5:EJ382)</f>
        <v>SL: 1186</v>
      </c>
      <c r="EK1" s="1043" t="str">
        <f>"$: "&amp;SUMPRODUCT(EJ5:EJ382*(REPLACE(EK5:EK382,1,2,"0")))</f>
        <v>$: 31160</v>
      </c>
      <c r="EL1" s="1047" t="str">
        <f>"SL: "&amp;SUM(EL5:EL382)</f>
        <v>SL: 553</v>
      </c>
      <c r="EM1" s="1047" t="str">
        <f>"$: "&amp;SUMPRODUCT(EL5:EL382*(REPLACE(EM5:EM382,1,2,"0")))</f>
        <v>$: 16847</v>
      </c>
      <c r="EN1" s="1234" t="str">
        <f>"SL: "&amp;SUM(EN5:EN382)</f>
        <v>SL: 817</v>
      </c>
      <c r="EO1" s="1234" t="str">
        <f>"$: "&amp;SUMPRODUCT(EN5:EN382*(REPLACE(EO5:EO382,1,2,"0")))</f>
        <v>$: 16906</v>
      </c>
      <c r="EP1" s="1247" t="str">
        <f>"SL: "&amp;SUM(EP5:EP382)</f>
        <v>SL: 595</v>
      </c>
      <c r="EQ1" s="1247" t="str">
        <f>"$: "&amp;SUMPRODUCT(EP5:EP382*(REPLACE(EQ5:EQ382,1,2,"0")))</f>
        <v>$: 12425</v>
      </c>
      <c r="ER1" s="1044" t="str">
        <f>"SL: "&amp;SUM(ER5:ER382)</f>
        <v>SL: 885</v>
      </c>
      <c r="ES1" s="1044" t="str">
        <f>"$: "&amp;SUMPRODUCT(ER5:ER382*(REPLACE(ES5:ES382,1,2,"0")))</f>
        <v>$: 13112,5</v>
      </c>
      <c r="ET1" s="1235" t="str">
        <f>"SL: "&amp;SUM(ET5:ET382)</f>
        <v>SL: 188</v>
      </c>
      <c r="EU1" s="1235" t="str">
        <f>"$: "&amp;SUMPRODUCT(ET5:ET382*(REPLACE(EU5:EU382,1,2,"0")))</f>
        <v>$: 6529</v>
      </c>
      <c r="EV1" s="1237" t="str">
        <f>"SL: "&amp;SUM(EV5:EV382)</f>
        <v>SL: 751</v>
      </c>
      <c r="EW1" s="1237" t="str">
        <f>"$: "&amp;SUMPRODUCT(EV5:EV382*(REPLACE(EW5:EW382,1,2,"0")))</f>
        <v>$: 14494</v>
      </c>
      <c r="EX1" s="1238" t="str">
        <f>"SL: "&amp;SUM(EX5:EX382)</f>
        <v>SL: 225</v>
      </c>
      <c r="EY1" s="1238" t="str">
        <f>"$: "&amp;SUMPRODUCT(EX5:EX382*(REPLACE(EY5:EY382,1,2,"0")))</f>
        <v>$: 7010</v>
      </c>
      <c r="EZ1" s="1241" t="str">
        <f>"SL: "&amp;SUM(EZ5:EZ382)</f>
        <v>SL: 671</v>
      </c>
      <c r="FA1" s="1241" t="str">
        <f>"$: "&amp;SUMPRODUCT(EZ5:EZ382*(REPLACE(FA5:FA382,1,2,"0")))</f>
        <v>$: 12370</v>
      </c>
      <c r="FB1" s="1244" t="str">
        <f>"SL: "&amp;SUM(FB5:FB382)</f>
        <v>SL: 1721</v>
      </c>
      <c r="FC1" s="1244" t="str">
        <f>"$: "&amp;SUMPRODUCT(FB5:FB382*(REPLACE(FC5:FC382,1,2,"0")))</f>
        <v>$: 42582</v>
      </c>
      <c r="FD1" s="1044" t="str">
        <f>"SL: "&amp;SUM(FD5:FD382)</f>
        <v>SL: 432</v>
      </c>
      <c r="FE1" s="1044" t="str">
        <f>"$: "&amp;SUMPRODUCT(FD5:FD382*(REPLACE(FE5:FE382,1,2,"0")))</f>
        <v>$: 13355</v>
      </c>
      <c r="FF1" s="1250" t="str">
        <f>"SL: "&amp;SUM(FF5:FF382)</f>
        <v>SL: 1049</v>
      </c>
      <c r="FG1" s="1250" t="str">
        <f>"$: "&amp;SUMPRODUCT(FF5:FF382*(REPLACE(FG5:FG382,1,2,"0")))</f>
        <v>$: 18090</v>
      </c>
      <c r="FH1" s="1241" t="str">
        <f>"SL: "&amp;SUM(FH5:FH382)</f>
        <v>SL: 1649</v>
      </c>
      <c r="FI1" s="1241" t="str">
        <f>"$: "&amp;SUMPRODUCT(FH5:FH382*(REPLACE(FI5:FI382,1,2,"0")))</f>
        <v>$: 36529</v>
      </c>
      <c r="FJ1" s="1235" t="str">
        <f>"SL: "&amp;SUM(FJ5:FJ382)</f>
        <v>SL: 395</v>
      </c>
      <c r="FK1" s="1235" t="str">
        <f>"$: "&amp;SUMPRODUCT(FJ5:FJ382*(REPLACE(FK5:FK382,1,2,"0")))</f>
        <v>$: 11175</v>
      </c>
      <c r="FL1" s="1253" t="str">
        <f>"SL: "&amp;SUM(FL5:FL382)</f>
        <v>SL: 565</v>
      </c>
      <c r="FM1" s="1253" t="str">
        <f>"$: "&amp;SUMPRODUCT(FL5:FL382*(REPLACE(FM5:FM382,1,2,"0")))</f>
        <v>$: 22235</v>
      </c>
      <c r="FN1" s="1256" t="str">
        <f>"SL: "&amp;SUM(FN5:FN382)</f>
        <v>SL: 1128</v>
      </c>
      <c r="FO1" s="1256" t="str">
        <f>"$: "&amp;SUMPRODUCT(FN5:FN382*(REPLACE(FO5:FO382,1,2,"0")))</f>
        <v>$: 23509,5</v>
      </c>
      <c r="FP1" s="1042" t="str">
        <f>"SL: "&amp;SUM(FP5:FP382)</f>
        <v>SL: 984</v>
      </c>
      <c r="FQ1" s="1042" t="str">
        <f>"$: "&amp;SUMPRODUCT(FP5:FP382*(REPLACE(FQ5:FQ382,1,2,"0")))</f>
        <v>$: 25017,5</v>
      </c>
      <c r="FR1" s="1261" t="str">
        <f>"SL: "&amp;SUM(FR5:FR382)</f>
        <v>SL: 1486</v>
      </c>
      <c r="FS1" s="1261" t="str">
        <f>"$: "&amp;SUMPRODUCT(FR5:FR382*(REPLACE(FS5:FS382,1,2,"0")))</f>
        <v>$: 23562</v>
      </c>
      <c r="FT1" s="1264" t="str">
        <f>"SL: "&amp;SUM(FT5:FT382)</f>
        <v>SL: 50</v>
      </c>
      <c r="FU1" s="1264" t="str">
        <f>"$: "&amp;SUMPRODUCT(FT5:FT382*(REPLACE(FU5:FU382,1,2,"0")))</f>
        <v>$: 2415</v>
      </c>
      <c r="FV1" s="1044" t="str">
        <f>"SL: "&amp;SUM(FV5:FV382)</f>
        <v>SL: 0</v>
      </c>
      <c r="FW1" s="1044" t="str">
        <f>"$: "&amp;SUMPRODUCT(FV5:FV382*(REPLACE(FW5:FW382,1,2,"0")))</f>
        <v>$: 0</v>
      </c>
      <c r="FX1" s="1044" t="str">
        <f>"SL: "&amp;SUM(FX5:FX382)</f>
        <v>SL: 0</v>
      </c>
      <c r="FY1" s="1044" t="str">
        <f>"$: "&amp;SUMPRODUCT(FX5:FX382*(REPLACE(FY5:FY382,1,2,"0")))</f>
        <v>$: 0</v>
      </c>
      <c r="FZ1" s="1044" t="str">
        <f>"SL: "&amp;SUM(FZ5:FZ382)</f>
        <v>SL: 0</v>
      </c>
      <c r="GA1" s="1044" t="str">
        <f>"$: "&amp;SUMPRODUCT(FZ5:FZ382*(REPLACE(GA5:GA382,1,2,"0")))</f>
        <v>$: 0</v>
      </c>
      <c r="GB1" s="1044" t="str">
        <f>"SL: "&amp;SUM(GB5:GB382)</f>
        <v>SL: 0</v>
      </c>
      <c r="GC1" s="1044" t="str">
        <f>"$: "&amp;SUMPRODUCT(GB5:GB382*(REPLACE(GC5:GC382,1,2,"0")))</f>
        <v>$: 0</v>
      </c>
      <c r="GD1" s="1044" t="str">
        <f>"SL: "&amp;SUM(GD5:GD382)</f>
        <v>SL: 0</v>
      </c>
      <c r="GE1" s="1044" t="str">
        <f>"$: "&amp;SUMPRODUCT(GD5:GD382*(REPLACE(GE5:GE382,1,2,"0")))</f>
        <v>$: 0</v>
      </c>
      <c r="GF1" s="1044" t="str">
        <f>"SL: "&amp;SUM(GF5:GF382)</f>
        <v>SL: 0</v>
      </c>
      <c r="GG1" s="1044" t="str">
        <f>"$: "&amp;SUMPRODUCT(GF5:GF382*(REPLACE(GG5:GG382,1,2,"0")))</f>
        <v>$: 0</v>
      </c>
      <c r="GH1" s="1044" t="str">
        <f>"SL: "&amp;SUM(GH5:GH382)</f>
        <v>SL: 0</v>
      </c>
      <c r="GI1" s="1044" t="str">
        <f>"$: "&amp;SUMPRODUCT(GH5:GH382*(REPLACE(GI5:GI382,1,2,"0")))</f>
        <v>$: 0</v>
      </c>
      <c r="GJ1" s="1044" t="str">
        <f>"SL: "&amp;SUM(GJ5:GJ382)</f>
        <v>SL: 0</v>
      </c>
      <c r="GK1" s="1044" t="str">
        <f>"$: "&amp;SUMPRODUCT(GJ5:GJ382*(REPLACE(GK5:GK382,1,2,"0")))</f>
        <v>$: 0</v>
      </c>
      <c r="GL1" s="1044" t="str">
        <f>"SL: "&amp;SUM(GL5:GL382)</f>
        <v>SL: 0</v>
      </c>
      <c r="GM1" s="1044" t="str">
        <f>"$: "&amp;SUMPRODUCT(GL5:GL382*(REPLACE(GM5:GM382,1,2,"0")))</f>
        <v>$: 0</v>
      </c>
      <c r="GN1" s="1044" t="str">
        <f>"SL: "&amp;SUM(GN5:GN382)</f>
        <v>SL: 0</v>
      </c>
      <c r="GO1" s="1044" t="str">
        <f>"$: "&amp;SUMPRODUCT(GN5:GN382*(REPLACE(GO5:GO382,1,2,"0")))</f>
        <v>$: 0</v>
      </c>
      <c r="GP1" s="1044" t="str">
        <f>"SL: "&amp;SUM(GP5:GP382)</f>
        <v>SL: 0</v>
      </c>
      <c r="GQ1" s="1044" t="str">
        <f>"$: "&amp;SUMPRODUCT(GP5:GP382*(REPLACE(GQ5:GQ382,1,2,"0")))</f>
        <v>$: 0</v>
      </c>
      <c r="GR1" s="1044" t="str">
        <f>"SL: "&amp;SUM(GR5:GR382)</f>
        <v>SL: 0</v>
      </c>
      <c r="GS1" s="1044" t="str">
        <f>"$: "&amp;SUMPRODUCT(GR5:GR382*(REPLACE(GS5:GS382,1,2,"0")))</f>
        <v>$: 0</v>
      </c>
      <c r="GT1" s="1044" t="str">
        <f>"SL: "&amp;SUM(GT5:GT382)</f>
        <v>SL: 0</v>
      </c>
      <c r="GU1" s="1044" t="str">
        <f>"$: "&amp;SUMPRODUCT(GT5:GT382*(REPLACE(GU5:GU382,1,2,"0")))</f>
        <v>$: 0</v>
      </c>
      <c r="GV1" s="1044" t="str">
        <f>"SL: "&amp;SUM(GV5:GV382)</f>
        <v>SL: 0</v>
      </c>
      <c r="GW1" s="1044" t="str">
        <f>"$: "&amp;SUMPRODUCT(GV5:GV382*(REPLACE(GW5:GW382,1,2,"0")))</f>
        <v>$: 0</v>
      </c>
      <c r="GX1" s="1044" t="str">
        <f>"SL: "&amp;SUM(GX5:GX382)</f>
        <v>SL: 0</v>
      </c>
      <c r="GY1" s="1044" t="str">
        <f>"$: "&amp;SUMPRODUCT(GX5:GX382*(REPLACE(GY5:GY382,1,2,"0")))</f>
        <v>$: 0</v>
      </c>
      <c r="GZ1" s="1044" t="str">
        <f>"SL: "&amp;SUM(GZ5:GZ382)</f>
        <v>SL: 0</v>
      </c>
      <c r="HA1" s="1044" t="str">
        <f>"$: "&amp;SUMPRODUCT(GZ5:GZ382*(REPLACE(HA5:HA382,1,2,"0")))</f>
        <v>$: 0</v>
      </c>
      <c r="HB1" s="1044" t="str">
        <f>"SL: "&amp;SUM(HB5:HB382)</f>
        <v>SL: 0</v>
      </c>
      <c r="HC1" s="1044" t="str">
        <f>"$: "&amp;SUMPRODUCT(HB5:HB382*(REPLACE(HC5:HC382,1,2,"0")))</f>
        <v>$: 0</v>
      </c>
      <c r="HD1" s="1044" t="str">
        <f>"SL: "&amp;SUM(HD5:HD382)</f>
        <v>SL: 0</v>
      </c>
      <c r="HE1" s="1044" t="str">
        <f>"$: "&amp;SUMPRODUCT(HD5:HD382*(REPLACE(HE5:HE382,1,2,"0")))</f>
        <v>$: 0</v>
      </c>
      <c r="HF1" s="1044" t="str">
        <f>"SL: "&amp;SUM(HF5:HF382)</f>
        <v>SL: 0</v>
      </c>
      <c r="HG1" s="1044" t="str">
        <f>"$: "&amp;SUMPRODUCT(HF5:HF382*(REPLACE(HG5:HG382,1,2,"0")))</f>
        <v>$: 0</v>
      </c>
      <c r="HH1" s="1126"/>
      <c r="HI1" s="1126"/>
      <c r="HJ1" s="1126"/>
      <c r="HK1" s="1126"/>
      <c r="HL1" s="1126"/>
      <c r="HM1" s="1126"/>
      <c r="HN1" s="1126"/>
      <c r="HO1" s="1126"/>
      <c r="HP1" s="1126"/>
      <c r="HQ1" s="1126"/>
      <c r="HR1" s="1126"/>
      <c r="HS1" s="1126"/>
      <c r="HT1" s="1126"/>
      <c r="HU1" s="1126"/>
      <c r="HV1" s="1126"/>
      <c r="HW1" s="1126"/>
      <c r="HX1" s="1126"/>
      <c r="HY1" s="1126"/>
      <c r="HZ1" s="1126"/>
      <c r="IA1" s="1126"/>
      <c r="IB1" s="1126"/>
      <c r="IC1" s="1126"/>
      <c r="ID1" s="1126"/>
      <c r="IE1" s="1126"/>
      <c r="IF1" s="1126"/>
      <c r="IG1" s="1126"/>
      <c r="IH1" s="1126"/>
      <c r="II1" s="1126"/>
      <c r="IJ1" s="1126"/>
      <c r="IK1" s="1126"/>
      <c r="IL1" s="1126"/>
      <c r="IM1" s="1126"/>
      <c r="IN1" s="1126"/>
      <c r="IO1" s="1126"/>
      <c r="IP1" s="1126"/>
      <c r="IQ1" s="1126"/>
      <c r="IR1" s="1126"/>
      <c r="IS1" s="1126"/>
      <c r="IT1" s="1126"/>
      <c r="IU1" s="1126"/>
      <c r="IV1" s="1126"/>
      <c r="IW1" s="1126"/>
      <c r="IX1" s="1126"/>
      <c r="IY1" s="1126"/>
      <c r="IZ1" s="1126"/>
      <c r="JA1" s="1126"/>
      <c r="JB1" s="1126"/>
      <c r="JC1" s="1126"/>
      <c r="JD1" s="1126"/>
      <c r="JE1" s="1126"/>
      <c r="JF1" s="1126"/>
      <c r="JG1" s="1126"/>
      <c r="JH1" s="1126"/>
      <c r="JI1" s="1126"/>
      <c r="JJ1" s="1126"/>
      <c r="JK1" s="1126"/>
      <c r="JL1" s="1126"/>
      <c r="JM1" s="1126"/>
      <c r="JN1" s="1126"/>
      <c r="JO1" s="1126"/>
      <c r="JP1" s="1126"/>
      <c r="JQ1" s="1126"/>
      <c r="JR1" s="1126"/>
      <c r="JS1" s="1126"/>
      <c r="JT1" s="1126"/>
      <c r="JU1" s="1126"/>
      <c r="JV1" s="1126"/>
      <c r="JW1" s="1126"/>
      <c r="JX1" s="1126"/>
      <c r="JY1" s="1126"/>
      <c r="JZ1" s="1126"/>
      <c r="KA1" s="1126"/>
      <c r="KB1" s="1126"/>
      <c r="KC1" s="1126"/>
      <c r="KD1" s="1126"/>
      <c r="KE1" s="1126"/>
      <c r="KF1" s="1126"/>
      <c r="KG1" s="1126"/>
      <c r="KH1" s="1126"/>
      <c r="KI1" s="1126"/>
      <c r="KJ1" s="1126"/>
      <c r="KK1" s="1126"/>
      <c r="KL1" s="1126"/>
      <c r="KM1" s="1126"/>
      <c r="KN1" s="1126"/>
      <c r="KO1" s="1126"/>
      <c r="KP1" s="1126"/>
      <c r="KQ1" s="1126"/>
      <c r="KR1" s="1126"/>
      <c r="KS1" s="1126"/>
      <c r="KT1" s="1126"/>
      <c r="KU1" s="1126"/>
      <c r="KV1" s="1126"/>
      <c r="KW1" s="1126"/>
      <c r="KX1" s="1126"/>
      <c r="KY1" s="1126"/>
      <c r="KZ1" s="1126"/>
      <c r="LA1" s="1126"/>
      <c r="LB1" s="1126"/>
      <c r="LC1" s="1126"/>
      <c r="LD1" s="1126"/>
      <c r="LE1" s="1126"/>
      <c r="LF1" s="1126"/>
      <c r="LG1" s="1126"/>
      <c r="LH1" s="1126"/>
      <c r="LI1" s="1126"/>
      <c r="LJ1" s="1126"/>
      <c r="LK1" s="1126"/>
      <c r="LL1" s="1126"/>
      <c r="LM1" s="1126"/>
      <c r="LN1" s="1126"/>
      <c r="LO1" s="1126"/>
      <c r="LP1" s="1126"/>
      <c r="LQ1" s="1126"/>
      <c r="LR1" s="1126"/>
      <c r="LS1" s="1126"/>
      <c r="LT1" s="1126"/>
      <c r="LU1" s="1126"/>
      <c r="LV1" s="1126"/>
      <c r="LW1" s="1126"/>
      <c r="LX1" s="1126"/>
      <c r="LY1" s="1126"/>
    </row>
    <row r="2" spans="1:337" s="1127" customFormat="1" ht="21" customHeight="1" thickBot="1" x14ac:dyDescent="0.25">
      <c r="A2" s="1517"/>
      <c r="B2" s="1517"/>
      <c r="C2" s="1517"/>
      <c r="D2" s="1517"/>
      <c r="E2" s="1517"/>
      <c r="F2" s="1517"/>
      <c r="G2" s="1517"/>
      <c r="H2" s="1517"/>
      <c r="I2" s="1518"/>
      <c r="J2" s="1128"/>
      <c r="K2" s="1129">
        <f>SUMPRODUCT(J5:J382*$D5:$D382)</f>
        <v>2272.5</v>
      </c>
      <c r="L2" s="1130"/>
      <c r="M2" s="1131">
        <f>SUMPRODUCT(L5:L382*$D5:$D382)</f>
        <v>2050</v>
      </c>
      <c r="N2" s="1132"/>
      <c r="O2" s="1133">
        <f>SUMPRODUCT(N5:N382*$D5:$D382)</f>
        <v>6684</v>
      </c>
      <c r="P2" s="1134"/>
      <c r="Q2" s="1135">
        <f>SUMPRODUCT(P5:P382*$D5:$D382)</f>
        <v>3980</v>
      </c>
      <c r="R2" s="1136"/>
      <c r="S2" s="1137">
        <f>SUMPRODUCT(R5:R382*$D5:$D382)</f>
        <v>10690</v>
      </c>
      <c r="T2" s="1138"/>
      <c r="U2" s="1139">
        <f>SUMPRODUCT(T5:T382*$D5:$D382)</f>
        <v>8852</v>
      </c>
      <c r="V2" s="1140"/>
      <c r="W2" s="1141">
        <f>SUMPRODUCT(V5:V382*$D5:$D382)</f>
        <v>9703</v>
      </c>
      <c r="X2" s="1132"/>
      <c r="Y2" s="1133">
        <f>SUMPRODUCT(X5:X382*$D5:$D382)</f>
        <v>2035</v>
      </c>
      <c r="Z2" s="1128"/>
      <c r="AA2" s="1129">
        <f>SUMPRODUCT(Z5:Z382*$D5:$D382)</f>
        <v>9980</v>
      </c>
      <c r="AB2" s="1142"/>
      <c r="AC2" s="1143">
        <f>SUMPRODUCT(AB5:AB382*$D5:$D382)</f>
        <v>3695</v>
      </c>
      <c r="AD2" s="1144"/>
      <c r="AE2" s="1145">
        <f>SUMPRODUCT(AD5:AD382*$D5:$D382)</f>
        <v>5334.5</v>
      </c>
      <c r="AF2" s="1136"/>
      <c r="AG2" s="1137">
        <f>SUMPRODUCT(AF5:AF382*$D5:$D382)</f>
        <v>5613</v>
      </c>
      <c r="AH2" s="1132"/>
      <c r="AI2" s="1133">
        <f>SUMPRODUCT(AH5:AH382*$D5:$D382)</f>
        <v>5280</v>
      </c>
      <c r="AJ2" s="1134"/>
      <c r="AK2" s="1135">
        <f>SUMPRODUCT(AJ5:AJ382*$D5:$D382)</f>
        <v>18238</v>
      </c>
      <c r="AL2" s="1130"/>
      <c r="AM2" s="1131">
        <f>SUMPRODUCT(AL5:AL382*$D5:$D382)</f>
        <v>16227.5</v>
      </c>
      <c r="AN2" s="1146"/>
      <c r="AO2" s="1147">
        <f>SUMPRODUCT(AN5:AN382*$D5:$D382)</f>
        <v>3155</v>
      </c>
      <c r="AP2" s="1136"/>
      <c r="AQ2" s="1137">
        <f>SUMPRODUCT(AP5:AP382*$D5:$D382)</f>
        <v>3125</v>
      </c>
      <c r="AR2" s="1148"/>
      <c r="AS2" s="1149">
        <f>SUMPRODUCT(AR5:AR382*$D5:$D382)</f>
        <v>3285.5</v>
      </c>
      <c r="AT2" s="1150"/>
      <c r="AU2" s="1151">
        <f>SUMPRODUCT(AT5:AT382*$D5:$D382)</f>
        <v>2055</v>
      </c>
      <c r="AV2" s="1140"/>
      <c r="AW2" s="1141">
        <f>SUMPRODUCT(AV5:AV382*$D5:$D382)</f>
        <v>17990</v>
      </c>
      <c r="AX2" s="1128"/>
      <c r="AY2" s="1129">
        <f>SUMPRODUCT(AX5:AX382*$D5:$D382)</f>
        <v>11545</v>
      </c>
      <c r="AZ2" s="1138"/>
      <c r="BA2" s="1139">
        <f>SUMPRODUCT(AZ5:AZ382*$D5:$D382)</f>
        <v>31497</v>
      </c>
      <c r="BB2" s="1152"/>
      <c r="BC2" s="1153">
        <f>SUMPRODUCT(BB5:BB382*$D5:$D382)</f>
        <v>11441</v>
      </c>
      <c r="BD2" s="1154"/>
      <c r="BE2" s="1155">
        <f>SUMPRODUCT(BD5:BD382*$D5:$D382)</f>
        <v>11647.5</v>
      </c>
      <c r="BF2" s="1132"/>
      <c r="BG2" s="1133">
        <f>SUMPRODUCT(BF5:BF382*$D5:$D382)</f>
        <v>1502.5</v>
      </c>
      <c r="BH2" s="1156"/>
      <c r="BI2" s="1157">
        <f>SUMPRODUCT(BH5:BH382*$D5:$D382)</f>
        <v>8665</v>
      </c>
      <c r="BJ2" s="1158"/>
      <c r="BK2" s="1159">
        <f>SUMPRODUCT(BJ5:BJ382*$D5:$D382)</f>
        <v>14081</v>
      </c>
      <c r="BL2" s="1136"/>
      <c r="BM2" s="1137">
        <f>SUMPRODUCT(BL5:BL382*$D5:$D382)</f>
        <v>11947.5</v>
      </c>
      <c r="BN2" s="1144"/>
      <c r="BO2" s="1145">
        <f>SUMPRODUCT(BN5:BN382*$D5:$D382)</f>
        <v>12660</v>
      </c>
      <c r="BP2" s="1160"/>
      <c r="BQ2" s="1161">
        <f>SUMPRODUCT(BP5:BP382*$D5:$D382)</f>
        <v>6560</v>
      </c>
      <c r="BR2" s="1162"/>
      <c r="BS2" s="1163">
        <f>SUMPRODUCT(BR5:BR382*$D5:$D382)</f>
        <v>9272</v>
      </c>
      <c r="BT2" s="1164"/>
      <c r="BU2" s="1165">
        <f>SUMPRODUCT(BT5:BT382*$D5:$D382)</f>
        <v>26895</v>
      </c>
      <c r="BV2" s="1166"/>
      <c r="BW2" s="1167">
        <f>SUMPRODUCT(BV5:BV382*$D5:$D382)</f>
        <v>9366</v>
      </c>
      <c r="BX2" s="1168"/>
      <c r="BY2" s="1169">
        <f>SUMPRODUCT(BX5:BX382*$D5:$D382)</f>
        <v>5478</v>
      </c>
      <c r="BZ2" s="1170"/>
      <c r="CA2" s="1171">
        <f>SUMPRODUCT(BZ5:BZ382*$D5:$D382)</f>
        <v>11345</v>
      </c>
      <c r="CB2" s="1144"/>
      <c r="CC2" s="1145">
        <f>SUMPRODUCT(CB5:CB382*$D5:$D382)</f>
        <v>6905</v>
      </c>
      <c r="CD2" s="1172"/>
      <c r="CE2" s="1173">
        <f>SUMPRODUCT(CD5:CD382*$D5:$D382)</f>
        <v>6381</v>
      </c>
      <c r="CF2" s="1132"/>
      <c r="CG2" s="1133">
        <f>SUMPRODUCT(CF5:CF382*$D5:$D382)</f>
        <v>6005</v>
      </c>
      <c r="CH2" s="1164"/>
      <c r="CI2" s="1165">
        <f>SUMPRODUCT(CH5:CH382*$D5:$D382)</f>
        <v>8638</v>
      </c>
      <c r="CJ2" s="1174"/>
      <c r="CK2" s="1175">
        <f>SUMPRODUCT(CJ5:CJ382*$D5:$D382)</f>
        <v>45655</v>
      </c>
      <c r="CL2" s="1176"/>
      <c r="CM2" s="1177">
        <f>SUMPRODUCT(CL5:CL382*$D5:$D382)</f>
        <v>32669</v>
      </c>
      <c r="CN2" s="1132"/>
      <c r="CO2" s="1133">
        <f>SUMPRODUCT(CN5:CN382*$D5:$D382)</f>
        <v>17958.5</v>
      </c>
      <c r="CP2" s="1178"/>
      <c r="CQ2" s="1179">
        <f>SUMPRODUCT(CP5:CP382*$D5:$D382)</f>
        <v>7478.5</v>
      </c>
      <c r="CR2" s="1128"/>
      <c r="CS2" s="1129">
        <f>SUMPRODUCT(CR5:CR382*$D5:$D382)</f>
        <v>1450</v>
      </c>
      <c r="CT2" s="1138"/>
      <c r="CU2" s="1139">
        <f>SUMPRODUCT(CT5:CT382*$D5:$D382)</f>
        <v>561</v>
      </c>
      <c r="CV2" s="1150"/>
      <c r="CW2" s="1151">
        <f>SUMPRODUCT(CV5:CV382*$D5:$D382)</f>
        <v>11685</v>
      </c>
      <c r="CX2" s="1144"/>
      <c r="CY2" s="1145">
        <f>SUMPRODUCT(CX5:CX382*$D5:$D382)</f>
        <v>5677</v>
      </c>
      <c r="CZ2" s="1180"/>
      <c r="DA2" s="1181">
        <f>SUMPRODUCT(CZ5:CZ382*$D5:$D382)</f>
        <v>3940</v>
      </c>
      <c r="DB2" s="1160"/>
      <c r="DC2" s="1161">
        <f>SUMPRODUCT(DB5:DB382*$D5:$D382)</f>
        <v>1670</v>
      </c>
      <c r="DD2" s="1128"/>
      <c r="DE2" s="1129">
        <f>SUMPRODUCT(DD5:DD382*$D5:$D382)</f>
        <v>28486</v>
      </c>
      <c r="DF2" s="1158"/>
      <c r="DG2" s="1159">
        <f>SUMPRODUCT(DF5:DF382*$D5:$D382)</f>
        <v>26331.8</v>
      </c>
      <c r="DH2" s="1030"/>
      <c r="DI2" s="1030">
        <f>SUMPRODUCT(DH5:DH382*$D5:$D382)</f>
        <v>26292</v>
      </c>
      <c r="DJ2" s="1031"/>
      <c r="DK2" s="1031">
        <f>SUMPRODUCT(DJ5:DJ382*$D5:$D382)</f>
        <v>33925</v>
      </c>
      <c r="DL2" s="1032"/>
      <c r="DM2" s="1032">
        <f>SUMPRODUCT(DL5:DL382*$D5:$D382)</f>
        <v>12519</v>
      </c>
      <c r="DN2" s="1033"/>
      <c r="DO2" s="1033">
        <f>SUMPRODUCT(DN5:DN382*$D5:$D382)</f>
        <v>39353</v>
      </c>
      <c r="DP2" s="1034"/>
      <c r="DQ2" s="1034">
        <f>SUMPRODUCT(DP5:DP382*$D5:$D382)</f>
        <v>23411.4</v>
      </c>
      <c r="DR2" s="1035"/>
      <c r="DS2" s="1035">
        <f>SUMPRODUCT(DR5:DR382*$D5:$D382)</f>
        <v>7423.5</v>
      </c>
      <c r="DT2" s="1036"/>
      <c r="DU2" s="1036">
        <f>SUMPRODUCT(DT5:DT382*$D5:$D382)</f>
        <v>8003.8</v>
      </c>
      <c r="DV2" s="1037"/>
      <c r="DW2" s="1037">
        <f>SUMPRODUCT(DV5:DV382*$D5:$D382)</f>
        <v>51737</v>
      </c>
      <c r="DX2" s="1038"/>
      <c r="DY2" s="1038">
        <f>SUMPRODUCT(DX5:DX382*$D5:$D382)</f>
        <v>7272</v>
      </c>
      <c r="DZ2" s="1039"/>
      <c r="EA2" s="1039">
        <f>SUMPRODUCT(DZ5:DZ382*$D5:$D382)</f>
        <v>28521</v>
      </c>
      <c r="EB2" s="1040"/>
      <c r="EC2" s="1040">
        <f>SUMPRODUCT(EB5:EB382*$D5:$D382)</f>
        <v>8804</v>
      </c>
      <c r="ED2" s="1032"/>
      <c r="EE2" s="1032">
        <f>SUMPRODUCT(ED5:ED382*$D5:$D382)</f>
        <v>6120</v>
      </c>
      <c r="EF2" s="1041"/>
      <c r="EG2" s="1041">
        <f>SUMPRODUCT(EF5:EF382*$D5:$D382)</f>
        <v>17146</v>
      </c>
      <c r="EH2" s="1042"/>
      <c r="EI2" s="1042">
        <f>SUMPRODUCT(EH5:EH382*$D5:$D382)</f>
        <v>6549</v>
      </c>
      <c r="EJ2" s="1043"/>
      <c r="EK2" s="1043">
        <f>SUMPRODUCT(EJ5:EJ382*$D5:$D382)</f>
        <v>27774.799999999999</v>
      </c>
      <c r="EL2" s="1047"/>
      <c r="EM2" s="1047">
        <f>SUMPRODUCT(EL5:EL382*$D5:$D382)</f>
        <v>13450.5</v>
      </c>
      <c r="EN2" s="1234"/>
      <c r="EO2" s="1234">
        <f>SUMPRODUCT(EN5:EN382*$D5:$D382)</f>
        <v>14715</v>
      </c>
      <c r="EP2" s="1247"/>
      <c r="EQ2" s="1247">
        <f>SUMPRODUCT(EP5:EP382*$D5:$D382)</f>
        <v>11067.5</v>
      </c>
      <c r="ER2" s="1044"/>
      <c r="ES2" s="1044">
        <f>SUMPRODUCT(ER5:ER382*$D5:$D382)</f>
        <v>10626</v>
      </c>
      <c r="ET2" s="1235"/>
      <c r="EU2" s="1235">
        <f>SUMPRODUCT(ET5:ET382*$D5:$D382)</f>
        <v>5438.5999999999995</v>
      </c>
      <c r="EV2" s="1237"/>
      <c r="EW2" s="1237">
        <f>SUMPRODUCT(EV5:EV382*$D5:$D382)</f>
        <v>12123</v>
      </c>
      <c r="EX2" s="1238"/>
      <c r="EY2" s="1238">
        <f>SUMPRODUCT(EX5:EX382*$D5:$D382)</f>
        <v>5634</v>
      </c>
      <c r="EZ2" s="1241"/>
      <c r="FA2" s="1241">
        <f>SUMPRODUCT(EZ5:EZ382*$D5:$D382)</f>
        <v>10057</v>
      </c>
      <c r="FB2" s="1244"/>
      <c r="FC2" s="1244">
        <f>SUMPRODUCT(FB5:FB382*$D5:$D382)</f>
        <v>37019</v>
      </c>
      <c r="FD2" s="1044"/>
      <c r="FE2" s="1044">
        <f>SUMPRODUCT(FD5:FD382*$D5:$D382)</f>
        <v>10947.6</v>
      </c>
      <c r="FF2" s="1250"/>
      <c r="FG2" s="1250">
        <f>SUMPRODUCT(FF5:FF382*$D5:$D382)</f>
        <v>15838</v>
      </c>
      <c r="FH2" s="1241"/>
      <c r="FI2" s="1241">
        <f>SUMPRODUCT(FH5:FH382*$D5:$D382)</f>
        <v>30184.5</v>
      </c>
      <c r="FJ2" s="1235"/>
      <c r="FK2" s="1235">
        <f>SUMPRODUCT(FJ5:FJ382*$D5:$D382)</f>
        <v>9457</v>
      </c>
      <c r="FL2" s="1253"/>
      <c r="FM2" s="1253">
        <f>SUMPRODUCT(FL5:FL382*$D5:$D382)</f>
        <v>19425</v>
      </c>
      <c r="FN2" s="1256"/>
      <c r="FO2" s="1256">
        <f>SUMPRODUCT(FN5:FN382*$D5:$D382)</f>
        <v>19042</v>
      </c>
      <c r="FP2" s="1042"/>
      <c r="FQ2" s="1042">
        <f>SUMPRODUCT(FP5:FP382*$D5:$D382)</f>
        <v>20332</v>
      </c>
      <c r="FR2" s="1261"/>
      <c r="FS2" s="1261">
        <f>SUMPRODUCT(FR5:FR382*$D5:$D382)</f>
        <v>19495</v>
      </c>
      <c r="FT2" s="1264"/>
      <c r="FU2" s="1264">
        <f>SUMPRODUCT(FT5:FT382*$D5:$D382)</f>
        <v>1935</v>
      </c>
      <c r="FV2" s="1044"/>
      <c r="FW2" s="1044">
        <f>SUMPRODUCT(FV5:FV382*$D5:$D382)</f>
        <v>0</v>
      </c>
      <c r="FX2" s="1044"/>
      <c r="FY2" s="1044">
        <f>SUMPRODUCT(FX5:FX382*$D5:$D382)</f>
        <v>0</v>
      </c>
      <c r="FZ2" s="1044"/>
      <c r="GA2" s="1044">
        <f>SUMPRODUCT(FZ5:FZ382*$D5:$D382)</f>
        <v>0</v>
      </c>
      <c r="GB2" s="1044"/>
      <c r="GC2" s="1044">
        <f>SUMPRODUCT(GB5:GB382*$D5:$D382)</f>
        <v>0</v>
      </c>
      <c r="GD2" s="1044"/>
      <c r="GE2" s="1044">
        <f>SUMPRODUCT(GD5:GD382*$D5:$D382)</f>
        <v>0</v>
      </c>
      <c r="GF2" s="1044"/>
      <c r="GG2" s="1044">
        <f>SUMPRODUCT(GF5:GF382*$D5:$D382)</f>
        <v>0</v>
      </c>
      <c r="GH2" s="1044"/>
      <c r="GI2" s="1044">
        <f>SUMPRODUCT(GH5:GH382*$D5:$D382)</f>
        <v>0</v>
      </c>
      <c r="GJ2" s="1044"/>
      <c r="GK2" s="1044">
        <f>SUMPRODUCT(GJ5:GJ382*$D5:$D382)</f>
        <v>0</v>
      </c>
      <c r="GL2" s="1044"/>
      <c r="GM2" s="1044">
        <f>SUMPRODUCT(GL5:GL382*$D5:$D382)</f>
        <v>0</v>
      </c>
      <c r="GN2" s="1044"/>
      <c r="GO2" s="1044">
        <f>SUMPRODUCT(GN5:GN382*$D5:$D382)</f>
        <v>0</v>
      </c>
      <c r="GP2" s="1044"/>
      <c r="GQ2" s="1044">
        <f>SUMPRODUCT(GP5:GP382*$D5:$D382)</f>
        <v>0</v>
      </c>
      <c r="GR2" s="1044"/>
      <c r="GS2" s="1044">
        <f>SUMPRODUCT(GR5:GR382*$D5:$D382)</f>
        <v>0</v>
      </c>
      <c r="GT2" s="1044"/>
      <c r="GU2" s="1044">
        <f>SUMPRODUCT(GT5:GT382*$D5:$D382)</f>
        <v>0</v>
      </c>
      <c r="GV2" s="1044"/>
      <c r="GW2" s="1044">
        <f>SUMPRODUCT(GV5:GV382*$D5:$D382)</f>
        <v>0</v>
      </c>
      <c r="GX2" s="1044"/>
      <c r="GY2" s="1044">
        <f>SUMPRODUCT(GX5:GX382*$D5:$D382)</f>
        <v>0</v>
      </c>
      <c r="GZ2" s="1044"/>
      <c r="HA2" s="1044">
        <f>SUMPRODUCT(GZ5:GZ382*$D5:$D382)</f>
        <v>0</v>
      </c>
      <c r="HB2" s="1044"/>
      <c r="HC2" s="1044">
        <f>SUMPRODUCT(HB5:HB382*$D5:$D382)</f>
        <v>0</v>
      </c>
      <c r="HD2" s="1044"/>
      <c r="HE2" s="1044">
        <f>SUMPRODUCT(HD5:HD382*$D5:$D382)</f>
        <v>0</v>
      </c>
      <c r="HF2" s="1044"/>
      <c r="HG2" s="1044">
        <f>SUMPRODUCT(HF5:HF382*$D5:$D382)</f>
        <v>0</v>
      </c>
      <c r="HH2" s="1126"/>
      <c r="HI2" s="1126"/>
      <c r="HJ2" s="1126"/>
      <c r="HK2" s="1126"/>
      <c r="HL2" s="1126"/>
      <c r="HM2" s="1126"/>
      <c r="HN2" s="1126"/>
      <c r="HO2" s="1126"/>
      <c r="HP2" s="1126"/>
      <c r="HQ2" s="1126"/>
      <c r="HR2" s="1126"/>
      <c r="HS2" s="1126"/>
      <c r="HT2" s="1126"/>
      <c r="HU2" s="1126"/>
      <c r="HV2" s="1126"/>
      <c r="HW2" s="1126"/>
      <c r="HX2" s="1126"/>
      <c r="HY2" s="1126"/>
      <c r="HZ2" s="1126"/>
      <c r="IA2" s="1126"/>
      <c r="IB2" s="1126"/>
      <c r="IC2" s="1126"/>
      <c r="ID2" s="1126"/>
      <c r="IE2" s="1126"/>
      <c r="IF2" s="1126"/>
      <c r="IG2" s="1126"/>
      <c r="IH2" s="1126"/>
      <c r="II2" s="1126"/>
      <c r="IJ2" s="1126"/>
      <c r="IK2" s="1126"/>
      <c r="IL2" s="1126"/>
      <c r="IM2" s="1126"/>
      <c r="IN2" s="1126"/>
      <c r="IO2" s="1126"/>
      <c r="IP2" s="1126"/>
      <c r="IQ2" s="1126"/>
      <c r="IR2" s="1126"/>
      <c r="IS2" s="1126"/>
      <c r="IT2" s="1126"/>
      <c r="IU2" s="1126"/>
      <c r="IV2" s="1126"/>
      <c r="IW2" s="1126"/>
      <c r="IX2" s="1126"/>
      <c r="IY2" s="1126"/>
      <c r="IZ2" s="1126"/>
      <c r="JA2" s="1126"/>
      <c r="JB2" s="1126"/>
      <c r="JC2" s="1126"/>
      <c r="JD2" s="1126"/>
      <c r="JE2" s="1126"/>
      <c r="JF2" s="1126"/>
      <c r="JG2" s="1126"/>
      <c r="JH2" s="1126"/>
      <c r="JI2" s="1126"/>
      <c r="JJ2" s="1126"/>
      <c r="JK2" s="1126"/>
      <c r="JL2" s="1126"/>
      <c r="JM2" s="1126"/>
      <c r="JN2" s="1126"/>
      <c r="JO2" s="1126"/>
      <c r="JP2" s="1126"/>
      <c r="JQ2" s="1126"/>
      <c r="JR2" s="1126"/>
      <c r="JS2" s="1126"/>
      <c r="JT2" s="1126"/>
      <c r="JU2" s="1126"/>
      <c r="JV2" s="1126"/>
      <c r="JW2" s="1126"/>
      <c r="JX2" s="1126"/>
      <c r="JY2" s="1126"/>
      <c r="JZ2" s="1126"/>
      <c r="KA2" s="1126"/>
      <c r="KB2" s="1126"/>
      <c r="KC2" s="1126"/>
      <c r="KD2" s="1126"/>
      <c r="KE2" s="1126"/>
      <c r="KF2" s="1126"/>
      <c r="KG2" s="1126"/>
      <c r="KH2" s="1126"/>
      <c r="KI2" s="1126"/>
      <c r="KJ2" s="1126"/>
      <c r="KK2" s="1126"/>
      <c r="KL2" s="1126"/>
      <c r="KM2" s="1126"/>
      <c r="KN2" s="1126"/>
      <c r="KO2" s="1126"/>
      <c r="KP2" s="1126"/>
      <c r="KQ2" s="1126"/>
      <c r="KR2" s="1126"/>
      <c r="KS2" s="1126"/>
      <c r="KT2" s="1126"/>
      <c r="KU2" s="1126"/>
      <c r="KV2" s="1126"/>
      <c r="KW2" s="1126"/>
      <c r="KX2" s="1126"/>
      <c r="KY2" s="1126"/>
      <c r="KZ2" s="1126"/>
      <c r="LA2" s="1126"/>
      <c r="LB2" s="1126"/>
      <c r="LC2" s="1126"/>
      <c r="LD2" s="1126"/>
      <c r="LE2" s="1126"/>
      <c r="LF2" s="1126"/>
      <c r="LG2" s="1126"/>
      <c r="LH2" s="1126"/>
      <c r="LI2" s="1126"/>
      <c r="LJ2" s="1126"/>
      <c r="LK2" s="1126"/>
      <c r="LL2" s="1126"/>
      <c r="LM2" s="1126"/>
      <c r="LN2" s="1126"/>
      <c r="LO2" s="1126"/>
      <c r="LP2" s="1126"/>
      <c r="LQ2" s="1126"/>
      <c r="LR2" s="1126"/>
      <c r="LS2" s="1126"/>
      <c r="LT2" s="1126"/>
      <c r="LU2" s="1126"/>
      <c r="LV2" s="1126"/>
      <c r="LW2" s="1126"/>
      <c r="LX2" s="1126"/>
      <c r="LY2" s="1126"/>
    </row>
    <row r="3" spans="1:337" s="1233" customFormat="1" x14ac:dyDescent="0.2">
      <c r="A3" s="1182"/>
      <c r="B3" s="1183"/>
      <c r="C3" s="919"/>
      <c r="D3" s="1519"/>
      <c r="E3" s="1520"/>
      <c r="F3" s="1520"/>
      <c r="G3" s="1521"/>
      <c r="H3" s="1184"/>
      <c r="I3" s="913">
        <f>SUM(I5:I384)</f>
        <v>320293.5</v>
      </c>
      <c r="J3" s="1185"/>
      <c r="K3" s="1186"/>
      <c r="L3" s="1187"/>
      <c r="M3" s="1187"/>
      <c r="N3" s="1045"/>
      <c r="O3" s="1045"/>
      <c r="P3" s="1188"/>
      <c r="Q3" s="1188"/>
      <c r="R3" s="1189"/>
      <c r="S3" s="1189"/>
      <c r="T3" s="1190"/>
      <c r="U3" s="1190"/>
      <c r="V3" s="1191"/>
      <c r="W3" s="1191"/>
      <c r="X3" s="1045"/>
      <c r="Y3" s="1045"/>
      <c r="Z3" s="1185"/>
      <c r="AA3" s="1185"/>
      <c r="AB3" s="1192"/>
      <c r="AC3" s="1192"/>
      <c r="AD3" s="1193"/>
      <c r="AE3" s="1193"/>
      <c r="AF3" s="1189"/>
      <c r="AG3" s="1189"/>
      <c r="AH3" s="1045"/>
      <c r="AI3" s="1045"/>
      <c r="AJ3" s="1188"/>
      <c r="AK3" s="1188"/>
      <c r="AL3" s="1187"/>
      <c r="AM3" s="1187"/>
      <c r="AN3" s="1194"/>
      <c r="AO3" s="1194"/>
      <c r="AP3" s="1189"/>
      <c r="AQ3" s="1189"/>
      <c r="AR3" s="1195"/>
      <c r="AS3" s="1195"/>
      <c r="AT3" s="1196"/>
      <c r="AU3" s="1196"/>
      <c r="AV3" s="1191"/>
      <c r="AW3" s="1191"/>
      <c r="AX3" s="1185"/>
      <c r="AY3" s="1185"/>
      <c r="AZ3" s="1190"/>
      <c r="BA3" s="1190"/>
      <c r="BB3" s="1197"/>
      <c r="BC3" s="1197"/>
      <c r="BD3" s="1198"/>
      <c r="BE3" s="1198"/>
      <c r="BF3" s="1199"/>
      <c r="BG3" s="1199"/>
      <c r="BH3" s="1200"/>
      <c r="BI3" s="1200"/>
      <c r="BJ3" s="1201"/>
      <c r="BK3" s="1201"/>
      <c r="BL3" s="1189"/>
      <c r="BM3" s="1189"/>
      <c r="BN3" s="1193"/>
      <c r="BO3" s="1193"/>
      <c r="BP3" s="1202"/>
      <c r="BQ3" s="1202"/>
      <c r="BR3" s="1203"/>
      <c r="BS3" s="1203"/>
      <c r="BT3" s="1204"/>
      <c r="BU3" s="1204"/>
      <c r="BV3" s="1205"/>
      <c r="BW3" s="1205"/>
      <c r="BX3" s="1206"/>
      <c r="BY3" s="1206"/>
      <c r="BZ3" s="1207"/>
      <c r="CA3" s="1207"/>
      <c r="CB3" s="1208"/>
      <c r="CC3" s="1208"/>
      <c r="CD3" s="1209"/>
      <c r="CE3" s="1209"/>
      <c r="CF3" s="1210"/>
      <c r="CG3" s="1210"/>
      <c r="CH3" s="1211"/>
      <c r="CI3" s="1211"/>
      <c r="CJ3" s="1212"/>
      <c r="CK3" s="1212"/>
      <c r="CL3" s="1213"/>
      <c r="CM3" s="1213"/>
      <c r="CN3" s="1210"/>
      <c r="CO3" s="1210"/>
      <c r="CP3" s="1214"/>
      <c r="CQ3" s="1214"/>
      <c r="CR3" s="1215"/>
      <c r="CS3" s="1215"/>
      <c r="CT3" s="1216"/>
      <c r="CU3" s="1216"/>
      <c r="CV3" s="1217"/>
      <c r="CW3" s="1217"/>
      <c r="CX3" s="1208"/>
      <c r="CY3" s="1208"/>
      <c r="CZ3" s="1218"/>
      <c r="DA3" s="1218"/>
      <c r="DB3" s="1219"/>
      <c r="DC3" s="1219"/>
      <c r="DD3" s="1215"/>
      <c r="DE3" s="1215"/>
      <c r="DF3" s="1220"/>
      <c r="DG3" s="1221"/>
      <c r="DH3" s="1222"/>
      <c r="DI3" s="1222"/>
      <c r="DJ3" s="1223"/>
      <c r="DK3" s="1223"/>
      <c r="DL3" s="1224"/>
      <c r="DM3" s="1224"/>
      <c r="DN3" s="1225"/>
      <c r="DO3" s="1225"/>
      <c r="DP3" s="1217"/>
      <c r="DQ3" s="1217"/>
      <c r="DR3" s="1215"/>
      <c r="DS3" s="1215"/>
      <c r="DT3" s="1226"/>
      <c r="DU3" s="1226"/>
      <c r="DV3" s="1218"/>
      <c r="DW3" s="1218"/>
      <c r="DX3" s="1214"/>
      <c r="DY3" s="1214"/>
      <c r="DZ3" s="1227"/>
      <c r="EA3" s="1227"/>
      <c r="EB3" s="1228"/>
      <c r="EC3" s="1228"/>
      <c r="ED3" s="1224"/>
      <c r="EE3" s="1224"/>
      <c r="EF3" s="1229"/>
      <c r="EG3" s="1229"/>
      <c r="EH3" s="1230"/>
      <c r="EI3" s="1230"/>
      <c r="EJ3" s="1231"/>
      <c r="EK3" s="1231"/>
      <c r="EL3" s="1232"/>
      <c r="EM3" s="1232"/>
      <c r="EN3" s="1218"/>
      <c r="EO3" s="1218"/>
      <c r="EP3" s="1248"/>
      <c r="EQ3" s="1248"/>
      <c r="ER3" s="1210"/>
      <c r="ES3" s="1210"/>
      <c r="ET3" s="1212"/>
      <c r="EU3" s="1212"/>
      <c r="EV3" s="1219"/>
      <c r="EW3" s="1219"/>
      <c r="EX3" s="1239"/>
      <c r="EY3" s="1239"/>
      <c r="EZ3" s="1242"/>
      <c r="FA3" s="1242"/>
      <c r="FB3" s="1245"/>
      <c r="FC3" s="1245"/>
      <c r="FD3" s="1224"/>
      <c r="FE3" s="1224"/>
      <c r="FF3" s="1251"/>
      <c r="FG3" s="1251"/>
      <c r="FH3" s="1242"/>
      <c r="FI3" s="1242"/>
      <c r="FJ3" s="1212"/>
      <c r="FK3" s="1212"/>
      <c r="FL3" s="1254"/>
      <c r="FM3" s="1254"/>
      <c r="FN3" s="1216"/>
      <c r="FO3" s="1216"/>
      <c r="FP3" s="1230"/>
      <c r="FQ3" s="1230"/>
      <c r="FR3" s="1262"/>
      <c r="FS3" s="1262"/>
      <c r="FT3" s="1265"/>
      <c r="FU3" s="1265"/>
      <c r="FV3" s="1210"/>
      <c r="FW3" s="1210"/>
      <c r="FX3" s="1210"/>
      <c r="FY3" s="1210"/>
      <c r="FZ3" s="1210"/>
      <c r="GA3" s="1210"/>
      <c r="GB3" s="1210"/>
      <c r="GC3" s="1210"/>
      <c r="GD3" s="1210"/>
      <c r="GE3" s="1210"/>
      <c r="GF3" s="1210"/>
      <c r="GG3" s="1210"/>
      <c r="GH3" s="1210"/>
      <c r="GI3" s="1210"/>
      <c r="GJ3" s="1210"/>
      <c r="GK3" s="1210"/>
      <c r="GL3" s="1210"/>
      <c r="GM3" s="1210"/>
      <c r="GN3" s="1210"/>
      <c r="GO3" s="1210"/>
      <c r="GP3" s="1210"/>
      <c r="GQ3" s="1210"/>
      <c r="GR3" s="1210"/>
      <c r="GS3" s="1210"/>
      <c r="GT3" s="1210"/>
      <c r="GU3" s="1210"/>
      <c r="GV3" s="1210"/>
      <c r="GW3" s="1210"/>
      <c r="GX3" s="1210"/>
      <c r="GY3" s="1210"/>
      <c r="GZ3" s="1210"/>
      <c r="HA3" s="1210"/>
      <c r="HB3" s="1210"/>
      <c r="HC3" s="1210"/>
      <c r="HD3" s="1210"/>
      <c r="HE3" s="1210"/>
      <c r="HF3" s="1210"/>
      <c r="HG3" s="1210"/>
      <c r="HH3" s="1210"/>
      <c r="HI3" s="1210"/>
      <c r="HJ3" s="1210"/>
      <c r="HK3" s="1210"/>
      <c r="HL3" s="1210"/>
      <c r="HM3" s="1210"/>
      <c r="HN3" s="1210"/>
      <c r="HO3" s="1210"/>
      <c r="HP3" s="1210"/>
      <c r="HQ3" s="1210"/>
      <c r="HR3" s="1210"/>
      <c r="HS3" s="1210"/>
      <c r="HT3" s="1210"/>
      <c r="HU3" s="1210"/>
      <c r="HV3" s="1210"/>
      <c r="HW3" s="1210"/>
      <c r="HX3" s="1210"/>
      <c r="HY3" s="1210"/>
      <c r="HZ3" s="1210"/>
      <c r="IA3" s="1210"/>
      <c r="IB3" s="1210"/>
      <c r="IC3" s="1210"/>
      <c r="ID3" s="1210"/>
      <c r="IE3" s="1210"/>
      <c r="IF3" s="1210"/>
      <c r="IG3" s="1210"/>
      <c r="IH3" s="1210"/>
      <c r="II3" s="1210"/>
      <c r="IJ3" s="1210"/>
      <c r="IK3" s="1210"/>
      <c r="IL3" s="1210"/>
      <c r="IM3" s="1210"/>
      <c r="IN3" s="1210"/>
      <c r="IO3" s="1210"/>
      <c r="IP3" s="1210"/>
      <c r="IQ3" s="1210"/>
      <c r="IR3" s="1210"/>
      <c r="IS3" s="1210"/>
      <c r="IT3" s="1210"/>
      <c r="IU3" s="1210"/>
      <c r="IV3" s="1210"/>
      <c r="IW3" s="1210"/>
      <c r="IX3" s="1210"/>
      <c r="IY3" s="1210"/>
      <c r="IZ3" s="1210"/>
      <c r="JA3" s="1210"/>
      <c r="JB3" s="1210"/>
      <c r="JC3" s="1210"/>
      <c r="JD3" s="1210"/>
      <c r="JE3" s="1210"/>
      <c r="JF3" s="1210"/>
      <c r="JG3" s="1210"/>
      <c r="JH3" s="1210"/>
      <c r="JI3" s="1210"/>
      <c r="JJ3" s="1210"/>
      <c r="JK3" s="1210"/>
      <c r="JL3" s="1210"/>
      <c r="JM3" s="1210"/>
      <c r="JN3" s="1210"/>
      <c r="JO3" s="1210"/>
      <c r="JP3" s="1210"/>
      <c r="JQ3" s="1210"/>
      <c r="JR3" s="1210"/>
      <c r="JS3" s="1210"/>
      <c r="JT3" s="1210"/>
      <c r="JU3" s="1210"/>
      <c r="JV3" s="1210"/>
      <c r="JW3" s="1210"/>
      <c r="JX3" s="1210"/>
      <c r="JY3" s="1210"/>
      <c r="JZ3" s="1210"/>
      <c r="KA3" s="1210"/>
      <c r="KB3" s="1210"/>
      <c r="KC3" s="1210"/>
      <c r="KD3" s="1210"/>
      <c r="KE3" s="1210"/>
      <c r="KF3" s="1210"/>
      <c r="KG3" s="1210"/>
      <c r="KH3" s="1210"/>
      <c r="KI3" s="1210"/>
      <c r="KJ3" s="1210"/>
      <c r="KK3" s="1210"/>
      <c r="KL3" s="1210"/>
      <c r="KM3" s="1210"/>
      <c r="KN3" s="1210"/>
      <c r="KO3" s="1210"/>
      <c r="KP3" s="1210"/>
      <c r="KQ3" s="1210"/>
      <c r="KR3" s="1210"/>
      <c r="KS3" s="1210"/>
      <c r="KT3" s="1210"/>
      <c r="KU3" s="1210"/>
      <c r="KV3" s="1210"/>
      <c r="KW3" s="1210"/>
      <c r="KX3" s="1210"/>
      <c r="KY3" s="1210"/>
      <c r="KZ3" s="1210"/>
      <c r="LA3" s="1210"/>
      <c r="LB3" s="1210"/>
      <c r="LC3" s="1210"/>
      <c r="LD3" s="1210"/>
      <c r="LE3" s="1210"/>
      <c r="LF3" s="1210"/>
      <c r="LG3" s="1210"/>
      <c r="LH3" s="1210"/>
      <c r="LI3" s="1210"/>
      <c r="LJ3" s="1210"/>
      <c r="LK3" s="1210"/>
      <c r="LL3" s="1210"/>
      <c r="LM3" s="1210"/>
      <c r="LN3" s="1210"/>
      <c r="LO3" s="1210"/>
      <c r="LP3" s="1210"/>
      <c r="LQ3" s="1210"/>
      <c r="LR3" s="1210"/>
      <c r="LS3" s="1210"/>
      <c r="LT3" s="1210"/>
      <c r="LU3" s="1210"/>
      <c r="LV3" s="1210"/>
      <c r="LW3" s="1210"/>
      <c r="LX3" s="1210"/>
      <c r="LY3" s="1210"/>
    </row>
    <row r="4" spans="1:337" s="1072" customFormat="1" ht="20.25" x14ac:dyDescent="0.2">
      <c r="A4" s="1006" t="s">
        <v>388</v>
      </c>
      <c r="B4" s="988" t="s">
        <v>389</v>
      </c>
      <c r="C4" s="920" t="s">
        <v>0</v>
      </c>
      <c r="D4" s="920" t="s">
        <v>1</v>
      </c>
      <c r="E4" s="1502" t="s">
        <v>2</v>
      </c>
      <c r="F4" s="1503"/>
      <c r="G4" s="1433"/>
      <c r="H4" s="997" t="s">
        <v>17</v>
      </c>
      <c r="I4" s="920" t="s">
        <v>15</v>
      </c>
      <c r="J4" s="1370">
        <v>43030</v>
      </c>
      <c r="K4" s="1371"/>
      <c r="L4" s="1504">
        <v>43031</v>
      </c>
      <c r="M4" s="1505"/>
      <c r="N4" s="1432">
        <v>43032</v>
      </c>
      <c r="O4" s="1433"/>
      <c r="P4" s="1500">
        <v>43033</v>
      </c>
      <c r="Q4" s="1501"/>
      <c r="R4" s="1490">
        <v>43034</v>
      </c>
      <c r="S4" s="1491"/>
      <c r="T4" s="1486">
        <v>43037</v>
      </c>
      <c r="U4" s="1487"/>
      <c r="V4" s="1515">
        <v>43039</v>
      </c>
      <c r="W4" s="1516"/>
      <c r="X4" s="1432">
        <v>43040</v>
      </c>
      <c r="Y4" s="1433"/>
      <c r="Z4" s="1370">
        <v>43042</v>
      </c>
      <c r="AA4" s="1371"/>
      <c r="AB4" s="1526">
        <v>43043</v>
      </c>
      <c r="AC4" s="1527"/>
      <c r="AD4" s="1468">
        <v>43044</v>
      </c>
      <c r="AE4" s="1469"/>
      <c r="AF4" s="1490">
        <v>43045</v>
      </c>
      <c r="AG4" s="1491"/>
      <c r="AH4" s="1432">
        <v>43047</v>
      </c>
      <c r="AI4" s="1433"/>
      <c r="AJ4" s="1500">
        <v>43049</v>
      </c>
      <c r="AK4" s="1501"/>
      <c r="AL4" s="1504">
        <v>43050</v>
      </c>
      <c r="AM4" s="1505"/>
      <c r="AN4" s="1524">
        <v>43051</v>
      </c>
      <c r="AO4" s="1525"/>
      <c r="AP4" s="1490">
        <v>43052</v>
      </c>
      <c r="AQ4" s="1491"/>
      <c r="AR4" s="1434">
        <v>43053</v>
      </c>
      <c r="AS4" s="1435"/>
      <c r="AT4" s="1488">
        <v>43055</v>
      </c>
      <c r="AU4" s="1489"/>
      <c r="AV4" s="1515">
        <v>43059</v>
      </c>
      <c r="AW4" s="1516"/>
      <c r="AX4" s="1370">
        <v>43062</v>
      </c>
      <c r="AY4" s="1371"/>
      <c r="AZ4" s="1486">
        <v>43063</v>
      </c>
      <c r="BA4" s="1487"/>
      <c r="BB4" s="1522">
        <v>43064</v>
      </c>
      <c r="BC4" s="1523"/>
      <c r="BD4" s="1513">
        <v>43068</v>
      </c>
      <c r="BE4" s="1514"/>
      <c r="BF4" s="1474">
        <v>43069</v>
      </c>
      <c r="BG4" s="1475"/>
      <c r="BH4" s="1492">
        <v>43070</v>
      </c>
      <c r="BI4" s="1493"/>
      <c r="BJ4" s="1511">
        <v>43071</v>
      </c>
      <c r="BK4" s="1512"/>
      <c r="BL4" s="1490">
        <v>43072</v>
      </c>
      <c r="BM4" s="1491"/>
      <c r="BN4" s="1468">
        <v>43073</v>
      </c>
      <c r="BO4" s="1469"/>
      <c r="BP4" s="1494">
        <v>43074</v>
      </c>
      <c r="BQ4" s="1495"/>
      <c r="BR4" s="1496">
        <v>43075</v>
      </c>
      <c r="BS4" s="1497"/>
      <c r="BT4" s="1482">
        <v>43077</v>
      </c>
      <c r="BU4" s="1483"/>
      <c r="BV4" s="1466">
        <v>43078</v>
      </c>
      <c r="BW4" s="1467"/>
      <c r="BX4" s="1470">
        <v>43081</v>
      </c>
      <c r="BY4" s="1471"/>
      <c r="BZ4" s="1472">
        <v>43082</v>
      </c>
      <c r="CA4" s="1473"/>
      <c r="CB4" s="1468">
        <v>43083</v>
      </c>
      <c r="CC4" s="1469"/>
      <c r="CD4" s="1480">
        <v>43084</v>
      </c>
      <c r="CE4" s="1481"/>
      <c r="CF4" s="1474">
        <v>43085</v>
      </c>
      <c r="CG4" s="1475"/>
      <c r="CH4" s="1482">
        <v>43087</v>
      </c>
      <c r="CI4" s="1483"/>
      <c r="CJ4" s="1478">
        <v>43088</v>
      </c>
      <c r="CK4" s="1479"/>
      <c r="CL4" s="1484">
        <v>43090</v>
      </c>
      <c r="CM4" s="1485"/>
      <c r="CN4" s="1474">
        <v>43091</v>
      </c>
      <c r="CO4" s="1475"/>
      <c r="CP4" s="1476">
        <v>43092</v>
      </c>
      <c r="CQ4" s="1477"/>
      <c r="CR4" s="1370">
        <v>43093</v>
      </c>
      <c r="CS4" s="1371"/>
      <c r="CT4" s="1486">
        <v>43460</v>
      </c>
      <c r="CU4" s="1487"/>
      <c r="CV4" s="1488">
        <v>43462</v>
      </c>
      <c r="CW4" s="1489"/>
      <c r="CX4" s="1468">
        <v>43463</v>
      </c>
      <c r="CY4" s="1469"/>
      <c r="CZ4" s="1528">
        <v>43464</v>
      </c>
      <c r="DA4" s="1529"/>
      <c r="DB4" s="1494">
        <v>43100</v>
      </c>
      <c r="DC4" s="1495"/>
      <c r="DD4" s="1532">
        <v>43101</v>
      </c>
      <c r="DE4" s="1371"/>
      <c r="DF4" s="1535">
        <v>43103</v>
      </c>
      <c r="DG4" s="1536"/>
      <c r="DH4" s="1530">
        <v>43105</v>
      </c>
      <c r="DI4" s="1531"/>
      <c r="DJ4" s="1533">
        <v>43108</v>
      </c>
      <c r="DK4" s="1534"/>
      <c r="DL4" s="1432">
        <v>43111</v>
      </c>
      <c r="DM4" s="1433"/>
      <c r="DN4" s="1537">
        <v>43113</v>
      </c>
      <c r="DO4" s="1538"/>
      <c r="DP4" s="1488">
        <v>43114</v>
      </c>
      <c r="DQ4" s="1489"/>
      <c r="DR4" s="1370">
        <v>43115</v>
      </c>
      <c r="DS4" s="1371"/>
      <c r="DT4" s="1464">
        <v>43116</v>
      </c>
      <c r="DU4" s="1465"/>
      <c r="DV4" s="1528">
        <v>43117</v>
      </c>
      <c r="DW4" s="1529"/>
      <c r="DX4" s="1476">
        <v>43118</v>
      </c>
      <c r="DY4" s="1477"/>
      <c r="DZ4" s="1539">
        <v>43119</v>
      </c>
      <c r="EA4" s="1540"/>
      <c r="EB4" s="1541">
        <v>43120</v>
      </c>
      <c r="EC4" s="1542"/>
      <c r="ED4" s="1432">
        <v>43122</v>
      </c>
      <c r="EE4" s="1433"/>
      <c r="EF4" s="1543">
        <v>43124</v>
      </c>
      <c r="EG4" s="1544"/>
      <c r="EH4" s="1522">
        <v>43125</v>
      </c>
      <c r="EI4" s="1523"/>
      <c r="EJ4" s="1545">
        <v>43126</v>
      </c>
      <c r="EK4" s="1546"/>
      <c r="EL4" s="1547">
        <v>43128</v>
      </c>
      <c r="EM4" s="1548"/>
      <c r="EN4" s="1528">
        <v>43129</v>
      </c>
      <c r="EO4" s="1529"/>
      <c r="EP4" s="1549">
        <v>43130</v>
      </c>
      <c r="EQ4" s="1550"/>
      <c r="ER4" s="1474">
        <v>43131</v>
      </c>
      <c r="ES4" s="1475"/>
      <c r="ET4" s="1478">
        <v>43132</v>
      </c>
      <c r="EU4" s="1479"/>
      <c r="EV4" s="1494">
        <v>43133</v>
      </c>
      <c r="EW4" s="1495"/>
      <c r="EX4" s="1492">
        <v>43134</v>
      </c>
      <c r="EY4" s="1493"/>
      <c r="EZ4" s="1553">
        <v>43135</v>
      </c>
      <c r="FA4" s="1554"/>
      <c r="FB4" s="1555">
        <v>43136</v>
      </c>
      <c r="FC4" s="1556"/>
      <c r="FD4" s="1432">
        <v>43137</v>
      </c>
      <c r="FE4" s="1433"/>
      <c r="FF4" s="1551">
        <v>43138</v>
      </c>
      <c r="FG4" s="1552"/>
      <c r="FH4" s="1553">
        <v>43139</v>
      </c>
      <c r="FI4" s="1554"/>
      <c r="FJ4" s="1478">
        <v>43140</v>
      </c>
      <c r="FK4" s="1479"/>
      <c r="FL4" s="1515">
        <v>43141</v>
      </c>
      <c r="FM4" s="1516"/>
      <c r="FN4" s="1486">
        <v>43142</v>
      </c>
      <c r="FO4" s="1487"/>
      <c r="FP4" s="1522">
        <v>43143</v>
      </c>
      <c r="FQ4" s="1523"/>
      <c r="FR4" s="1490">
        <v>43144</v>
      </c>
      <c r="FS4" s="1491"/>
      <c r="FT4" s="1504">
        <v>43145</v>
      </c>
      <c r="FU4" s="1557"/>
      <c r="FV4" s="1070"/>
      <c r="FW4" s="1070"/>
      <c r="FX4" s="1070"/>
      <c r="FY4" s="1070"/>
      <c r="FZ4" s="1070"/>
      <c r="GA4" s="1070"/>
      <c r="GB4" s="1070"/>
      <c r="GC4" s="1070"/>
      <c r="GD4" s="1070"/>
      <c r="GE4" s="1070"/>
      <c r="GF4" s="1070"/>
      <c r="GG4" s="1070"/>
      <c r="GH4" s="1070"/>
      <c r="GI4" s="1070"/>
      <c r="GJ4" s="1070"/>
      <c r="GK4" s="1070"/>
      <c r="GL4" s="1070"/>
      <c r="GM4" s="1070"/>
      <c r="GN4" s="1070"/>
      <c r="GO4" s="1070"/>
      <c r="GP4" s="1070"/>
      <c r="GQ4" s="1070"/>
      <c r="GR4" s="1071"/>
      <c r="GS4" s="1071"/>
      <c r="GT4" s="1071"/>
      <c r="GU4" s="1071"/>
      <c r="GV4" s="1071"/>
      <c r="GW4" s="1071"/>
      <c r="GX4" s="1071"/>
      <c r="GY4" s="1071"/>
      <c r="GZ4" s="1071"/>
      <c r="HA4" s="1071"/>
      <c r="HB4" s="1071"/>
      <c r="HC4" s="1071"/>
      <c r="HD4" s="1071"/>
      <c r="HE4" s="1071"/>
      <c r="HF4" s="1071"/>
      <c r="HG4" s="1071"/>
      <c r="HH4" s="1071"/>
      <c r="HI4" s="1071"/>
      <c r="HJ4" s="1071"/>
      <c r="HK4" s="1071"/>
      <c r="HL4" s="1071"/>
      <c r="HM4" s="1071"/>
      <c r="HN4" s="1071"/>
      <c r="HO4" s="1071"/>
      <c r="HP4" s="1071"/>
      <c r="HQ4" s="1071"/>
      <c r="HR4" s="1071"/>
      <c r="HS4" s="1071"/>
      <c r="HT4" s="1071"/>
      <c r="HU4" s="1071"/>
      <c r="HV4" s="1071"/>
      <c r="HW4" s="1071"/>
      <c r="HX4" s="1071"/>
      <c r="HY4" s="1071"/>
      <c r="HZ4" s="1071"/>
      <c r="IA4" s="1071"/>
      <c r="IB4" s="1071"/>
      <c r="IC4" s="1071"/>
      <c r="ID4" s="1071"/>
      <c r="IE4" s="1071"/>
      <c r="IF4" s="1071"/>
      <c r="IG4" s="1071"/>
      <c r="IH4" s="1071"/>
      <c r="II4" s="1071"/>
      <c r="IJ4" s="1071"/>
      <c r="IK4" s="1071"/>
      <c r="IL4" s="1071"/>
      <c r="IM4" s="1071"/>
      <c r="IN4" s="1071"/>
      <c r="IO4" s="1071"/>
      <c r="IP4" s="1071"/>
      <c r="IQ4" s="1071"/>
      <c r="IR4" s="1071"/>
      <c r="IS4" s="1071"/>
      <c r="IT4" s="1071"/>
      <c r="IU4" s="1071"/>
      <c r="IV4" s="1071"/>
      <c r="IW4" s="1071"/>
      <c r="IX4" s="1071"/>
      <c r="IY4" s="1071"/>
      <c r="IZ4" s="1071"/>
      <c r="JA4" s="1071"/>
      <c r="JB4" s="1071"/>
      <c r="JC4" s="1071"/>
      <c r="JD4" s="1071"/>
      <c r="JE4" s="1071"/>
      <c r="JF4" s="1071"/>
      <c r="JG4" s="1071"/>
      <c r="JH4" s="1071"/>
      <c r="JI4" s="1071"/>
      <c r="JJ4" s="1071"/>
      <c r="JK4" s="1071"/>
      <c r="JL4" s="1071"/>
      <c r="JM4" s="1071"/>
      <c r="JN4" s="1071"/>
      <c r="JO4" s="1071"/>
      <c r="JP4" s="1071"/>
      <c r="JQ4" s="1071"/>
      <c r="JR4" s="1071"/>
      <c r="JS4" s="1071"/>
      <c r="JT4" s="1071"/>
      <c r="JU4" s="1071"/>
      <c r="JV4" s="1071"/>
      <c r="JW4" s="1071"/>
      <c r="JX4" s="1071"/>
      <c r="JY4" s="1071"/>
      <c r="JZ4" s="1071"/>
      <c r="KA4" s="1071"/>
      <c r="KB4" s="1071"/>
      <c r="KC4" s="1071"/>
      <c r="KD4" s="1071"/>
      <c r="KE4" s="1071"/>
      <c r="KF4" s="1071"/>
      <c r="KG4" s="1071"/>
      <c r="KH4" s="1071"/>
      <c r="KI4" s="1071"/>
      <c r="KJ4" s="1071"/>
      <c r="KK4" s="1071"/>
      <c r="KL4" s="1071"/>
      <c r="KM4" s="1071"/>
      <c r="KN4" s="1071"/>
      <c r="KO4" s="1071"/>
      <c r="KP4" s="1071"/>
      <c r="KQ4" s="1071"/>
      <c r="KR4" s="1071"/>
      <c r="KS4" s="1071"/>
      <c r="KT4" s="1071"/>
      <c r="KU4" s="1071"/>
      <c r="KV4" s="1071"/>
      <c r="KW4" s="1071"/>
      <c r="KX4" s="1071"/>
      <c r="KY4" s="1071"/>
      <c r="KZ4" s="1071"/>
      <c r="LA4" s="1071"/>
      <c r="LB4" s="1071"/>
      <c r="LC4" s="1071"/>
      <c r="LD4" s="1071"/>
      <c r="LE4" s="1071"/>
      <c r="LF4" s="1071"/>
      <c r="LG4" s="1071"/>
      <c r="LH4" s="1071"/>
      <c r="LI4" s="1071"/>
      <c r="LJ4" s="1071"/>
      <c r="LK4" s="1071"/>
      <c r="LL4" s="1071"/>
      <c r="LM4" s="1071"/>
      <c r="LN4" s="1071"/>
      <c r="LO4" s="1071"/>
      <c r="LP4" s="1071"/>
      <c r="LQ4" s="1071"/>
      <c r="LR4" s="1071"/>
      <c r="LS4" s="1071"/>
      <c r="LT4" s="1071"/>
      <c r="LU4" s="1071"/>
      <c r="LV4" s="1071"/>
      <c r="LW4" s="1071"/>
      <c r="LX4" s="1071"/>
      <c r="LY4" s="1071"/>
    </row>
    <row r="5" spans="1:337" ht="21" customHeight="1" x14ac:dyDescent="0.2">
      <c r="A5" s="1509" t="s">
        <v>13</v>
      </c>
      <c r="B5" s="929">
        <v>1</v>
      </c>
      <c r="C5" s="996" t="s">
        <v>390</v>
      </c>
      <c r="D5" s="918">
        <v>12.5</v>
      </c>
      <c r="E5" s="914">
        <v>475</v>
      </c>
      <c r="F5" s="914"/>
      <c r="G5" s="914"/>
      <c r="H5" s="998">
        <f t="shared" ref="H5:H69" si="0">E5+F5+G5-SUM(J5:ZZ5)</f>
        <v>45</v>
      </c>
      <c r="I5" s="915">
        <f>H5*D5</f>
        <v>562.5</v>
      </c>
      <c r="L5" s="942">
        <v>100</v>
      </c>
      <c r="M5" s="942" t="s">
        <v>248</v>
      </c>
      <c r="V5" s="835">
        <v>10</v>
      </c>
      <c r="W5" s="835" t="s">
        <v>224</v>
      </c>
      <c r="Z5" s="709">
        <v>150</v>
      </c>
      <c r="AA5" s="709" t="s">
        <v>248</v>
      </c>
      <c r="BB5" s="956">
        <v>30</v>
      </c>
      <c r="BC5" s="956" t="s">
        <v>248</v>
      </c>
      <c r="BJ5" s="959">
        <v>10</v>
      </c>
      <c r="BK5" s="959" t="s">
        <v>248</v>
      </c>
      <c r="BT5" s="964">
        <v>10</v>
      </c>
      <c r="BU5" s="964" t="s">
        <v>248</v>
      </c>
      <c r="BX5" s="971">
        <v>10</v>
      </c>
      <c r="BY5" s="971" t="s">
        <v>248</v>
      </c>
      <c r="CN5" s="978">
        <v>10</v>
      </c>
      <c r="CO5" s="978" t="s">
        <v>224</v>
      </c>
      <c r="CV5" s="987">
        <v>10</v>
      </c>
      <c r="CW5" s="987" t="s">
        <v>224</v>
      </c>
      <c r="DH5" s="1058">
        <v>10</v>
      </c>
      <c r="DI5" s="1058" t="s">
        <v>224</v>
      </c>
      <c r="DN5" s="1060">
        <v>20</v>
      </c>
      <c r="DO5" s="1060" t="s">
        <v>224</v>
      </c>
      <c r="DV5" s="1054">
        <v>10</v>
      </c>
      <c r="DW5" s="1054" t="s">
        <v>224</v>
      </c>
      <c r="DZ5" s="1062">
        <v>30</v>
      </c>
      <c r="EA5" s="1062" t="s">
        <v>248</v>
      </c>
      <c r="EX5" s="1240">
        <v>10</v>
      </c>
      <c r="EY5" s="1240" t="s">
        <v>224</v>
      </c>
      <c r="FF5" s="1252">
        <v>10</v>
      </c>
      <c r="FG5" s="1252" t="s">
        <v>224</v>
      </c>
    </row>
    <row r="6" spans="1:337" ht="21" customHeight="1" x14ac:dyDescent="0.2">
      <c r="A6" s="1506"/>
      <c r="B6" s="929">
        <f>B5+1</f>
        <v>2</v>
      </c>
      <c r="C6" s="921" t="s">
        <v>36</v>
      </c>
      <c r="D6" s="918">
        <v>9.5</v>
      </c>
      <c r="E6" s="914">
        <v>70</v>
      </c>
      <c r="F6" s="914"/>
      <c r="G6" s="914"/>
      <c r="H6" s="998">
        <f t="shared" si="0"/>
        <v>30</v>
      </c>
      <c r="I6" s="915">
        <f t="shared" ref="I6:I73" si="1">H6*D6</f>
        <v>285</v>
      </c>
      <c r="AR6" s="781">
        <v>10</v>
      </c>
      <c r="AS6" s="781" t="s">
        <v>224</v>
      </c>
      <c r="CN6" s="978">
        <v>10</v>
      </c>
      <c r="CO6" s="978" t="s">
        <v>230</v>
      </c>
      <c r="EH6" s="1065">
        <v>20</v>
      </c>
      <c r="EI6" s="1065" t="s">
        <v>230</v>
      </c>
    </row>
    <row r="7" spans="1:337" ht="21" customHeight="1" x14ac:dyDescent="0.2">
      <c r="A7" s="1506"/>
      <c r="B7" s="929">
        <f t="shared" ref="B7:B24" si="2">B6+1</f>
        <v>3</v>
      </c>
      <c r="C7" s="921" t="s">
        <v>775</v>
      </c>
      <c r="D7" s="918">
        <v>8.5</v>
      </c>
      <c r="E7" s="914">
        <v>310</v>
      </c>
      <c r="F7" s="914"/>
      <c r="G7" s="914"/>
      <c r="H7" s="998">
        <f t="shared" si="0"/>
        <v>92</v>
      </c>
      <c r="I7" s="915">
        <f t="shared" si="1"/>
        <v>782</v>
      </c>
      <c r="AX7" s="709">
        <v>30</v>
      </c>
      <c r="AY7" s="709" t="s">
        <v>230</v>
      </c>
      <c r="BT7" s="964">
        <v>50</v>
      </c>
      <c r="BU7" s="964" t="s">
        <v>230</v>
      </c>
      <c r="CN7" s="978">
        <v>10</v>
      </c>
      <c r="CO7" s="978" t="s">
        <v>230</v>
      </c>
      <c r="DR7" s="1052">
        <v>8</v>
      </c>
      <c r="DS7" s="1052" t="s">
        <v>248</v>
      </c>
      <c r="EH7" s="1065">
        <v>20</v>
      </c>
      <c r="EI7" s="1065" t="s">
        <v>230</v>
      </c>
      <c r="EP7" s="1249">
        <v>30</v>
      </c>
      <c r="EQ7" s="1249" t="s">
        <v>230</v>
      </c>
      <c r="ER7" s="978">
        <v>10</v>
      </c>
      <c r="ES7" s="978" t="s">
        <v>230</v>
      </c>
      <c r="EV7" s="1055">
        <v>10</v>
      </c>
      <c r="EW7" s="1055" t="s">
        <v>233</v>
      </c>
      <c r="FB7" s="1246">
        <v>10</v>
      </c>
      <c r="FC7" s="1246" t="s">
        <v>230</v>
      </c>
      <c r="FH7" s="1243">
        <v>30</v>
      </c>
      <c r="FI7" s="1243" t="s">
        <v>230</v>
      </c>
      <c r="FR7" s="1263">
        <v>10</v>
      </c>
      <c r="FS7" s="1263" t="s">
        <v>227</v>
      </c>
    </row>
    <row r="8" spans="1:337" ht="21" customHeight="1" x14ac:dyDescent="0.2">
      <c r="A8" s="1506"/>
      <c r="B8" s="929">
        <f t="shared" si="2"/>
        <v>4</v>
      </c>
      <c r="C8" s="921" t="s">
        <v>911</v>
      </c>
      <c r="D8" s="918">
        <v>6</v>
      </c>
      <c r="E8" s="914">
        <v>190</v>
      </c>
      <c r="F8" s="914"/>
      <c r="G8" s="914"/>
      <c r="H8" s="998">
        <f t="shared" si="0"/>
        <v>30</v>
      </c>
      <c r="I8" s="915">
        <f t="shared" si="1"/>
        <v>180</v>
      </c>
      <c r="DN8" s="1060">
        <v>20</v>
      </c>
      <c r="DO8" s="1060" t="s">
        <v>561</v>
      </c>
      <c r="EH8" s="1065">
        <v>30</v>
      </c>
      <c r="EI8" s="1065" t="s">
        <v>337</v>
      </c>
      <c r="EX8" s="1240">
        <v>10</v>
      </c>
      <c r="EY8" s="1240" t="s">
        <v>337</v>
      </c>
      <c r="EZ8" s="1243">
        <v>10</v>
      </c>
      <c r="FA8" s="1243" t="s">
        <v>227</v>
      </c>
      <c r="FD8" s="915">
        <v>30</v>
      </c>
      <c r="FE8" s="915" t="s">
        <v>337</v>
      </c>
      <c r="FH8" s="1243">
        <v>50</v>
      </c>
      <c r="FI8" s="1243" t="s">
        <v>337</v>
      </c>
      <c r="FP8" s="1065">
        <v>10</v>
      </c>
      <c r="FQ8" s="1065" t="s">
        <v>337</v>
      </c>
    </row>
    <row r="9" spans="1:337" ht="21" customHeight="1" x14ac:dyDescent="0.2">
      <c r="A9" s="1506"/>
      <c r="B9" s="929">
        <f t="shared" si="2"/>
        <v>5</v>
      </c>
      <c r="C9" s="921" t="s">
        <v>875</v>
      </c>
      <c r="D9" s="918">
        <v>11</v>
      </c>
      <c r="E9" s="914">
        <v>50</v>
      </c>
      <c r="F9" s="914"/>
      <c r="G9" s="914"/>
      <c r="H9" s="998">
        <f t="shared" si="0"/>
        <v>20</v>
      </c>
      <c r="I9" s="915">
        <f t="shared" si="1"/>
        <v>220</v>
      </c>
      <c r="N9" s="784">
        <v>10</v>
      </c>
      <c r="O9" s="784" t="s">
        <v>248</v>
      </c>
      <c r="DN9" s="1060">
        <v>20</v>
      </c>
      <c r="DO9" s="1060" t="s">
        <v>248</v>
      </c>
    </row>
    <row r="10" spans="1:337" ht="21" customHeight="1" x14ac:dyDescent="0.2">
      <c r="A10" s="1506"/>
      <c r="B10" s="929">
        <f t="shared" si="2"/>
        <v>6</v>
      </c>
      <c r="C10" s="996" t="s">
        <v>876</v>
      </c>
      <c r="D10" s="918">
        <v>9.5</v>
      </c>
      <c r="E10" s="914">
        <v>500</v>
      </c>
      <c r="F10" s="914">
        <v>5</v>
      </c>
      <c r="G10" s="914"/>
      <c r="H10" s="998">
        <f t="shared" si="0"/>
        <v>175</v>
      </c>
      <c r="I10" s="915">
        <f t="shared" si="1"/>
        <v>1662.5</v>
      </c>
      <c r="P10" s="950">
        <v>30</v>
      </c>
      <c r="Q10" s="950" t="s">
        <v>230</v>
      </c>
      <c r="AH10" s="784">
        <v>20</v>
      </c>
      <c r="AI10" s="784" t="s">
        <v>233</v>
      </c>
      <c r="AJ10" s="950">
        <v>10</v>
      </c>
      <c r="AK10" s="950" t="s">
        <v>224</v>
      </c>
      <c r="BB10" s="956">
        <v>20</v>
      </c>
      <c r="BC10" s="956" t="s">
        <v>233</v>
      </c>
      <c r="BP10" s="963">
        <v>20</v>
      </c>
      <c r="BQ10" s="963" t="s">
        <v>233</v>
      </c>
      <c r="BT10" s="964">
        <v>50</v>
      </c>
      <c r="BU10" s="964" t="s">
        <v>230</v>
      </c>
      <c r="CJ10" s="980">
        <v>20</v>
      </c>
      <c r="CK10" s="980" t="s">
        <v>233</v>
      </c>
      <c r="CZ10" s="1054">
        <v>30</v>
      </c>
      <c r="DA10" s="1054" t="s">
        <v>230</v>
      </c>
      <c r="DN10" s="1060">
        <v>30</v>
      </c>
      <c r="DO10" s="1060" t="s">
        <v>230</v>
      </c>
      <c r="EH10" s="1065">
        <v>20</v>
      </c>
      <c r="EI10" s="1065" t="s">
        <v>230</v>
      </c>
      <c r="EL10" s="1067">
        <v>10</v>
      </c>
      <c r="EM10" s="1067" t="s">
        <v>230</v>
      </c>
      <c r="EN10" s="1054">
        <v>10</v>
      </c>
      <c r="EO10" s="1054" t="s">
        <v>230</v>
      </c>
      <c r="FB10" s="1246">
        <v>10</v>
      </c>
      <c r="FC10" s="1246" t="s">
        <v>227</v>
      </c>
      <c r="FJ10" s="980">
        <v>10</v>
      </c>
      <c r="FK10" s="980" t="s">
        <v>230</v>
      </c>
      <c r="FR10" s="1263">
        <v>40</v>
      </c>
      <c r="FS10" s="1263" t="s">
        <v>227</v>
      </c>
    </row>
    <row r="11" spans="1:337" ht="21" customHeight="1" x14ac:dyDescent="0.2">
      <c r="A11" s="1506"/>
      <c r="B11" s="929">
        <f t="shared" si="2"/>
        <v>7</v>
      </c>
      <c r="C11" s="921" t="s">
        <v>32</v>
      </c>
      <c r="D11" s="918">
        <v>13.5</v>
      </c>
      <c r="E11" s="914">
        <v>440</v>
      </c>
      <c r="F11" s="914">
        <v>5</v>
      </c>
      <c r="G11" s="914"/>
      <c r="H11" s="998">
        <f t="shared" si="0"/>
        <v>115</v>
      </c>
      <c r="I11" s="915">
        <f t="shared" si="1"/>
        <v>1552.5</v>
      </c>
      <c r="P11" s="950">
        <v>30</v>
      </c>
      <c r="Q11" s="950" t="s">
        <v>224</v>
      </c>
      <c r="BB11" s="956">
        <v>30</v>
      </c>
      <c r="BC11" s="956" t="s">
        <v>224</v>
      </c>
      <c r="BX11" s="971">
        <v>10</v>
      </c>
      <c r="BY11" s="971" t="s">
        <v>224</v>
      </c>
      <c r="BZ11" s="972">
        <v>10</v>
      </c>
      <c r="CA11" s="972" t="s">
        <v>225</v>
      </c>
      <c r="CF11" s="978">
        <v>10</v>
      </c>
      <c r="CG11" s="978" t="s">
        <v>225</v>
      </c>
      <c r="CL11" s="1051">
        <v>130</v>
      </c>
      <c r="CM11" s="1051" t="s">
        <v>326</v>
      </c>
      <c r="CV11" s="987">
        <v>10</v>
      </c>
      <c r="CW11" s="987" t="s">
        <v>225</v>
      </c>
      <c r="DZ11" s="1062">
        <v>30</v>
      </c>
      <c r="EA11" s="1062" t="s">
        <v>224</v>
      </c>
      <c r="EH11" s="1065">
        <v>10</v>
      </c>
      <c r="EI11" s="1065" t="s">
        <v>224</v>
      </c>
      <c r="EL11" s="1067">
        <v>10</v>
      </c>
      <c r="EM11" s="1067" t="s">
        <v>225</v>
      </c>
      <c r="FB11" s="1246">
        <v>50</v>
      </c>
      <c r="FC11" s="1246" t="s">
        <v>224</v>
      </c>
    </row>
    <row r="12" spans="1:337" ht="21" customHeight="1" x14ac:dyDescent="0.2">
      <c r="A12" s="1506"/>
      <c r="B12" s="929">
        <f t="shared" si="2"/>
        <v>8</v>
      </c>
      <c r="C12" s="921" t="s">
        <v>529</v>
      </c>
      <c r="D12" s="918">
        <v>15</v>
      </c>
      <c r="E12" s="914">
        <v>30</v>
      </c>
      <c r="F12" s="914"/>
      <c r="G12" s="914"/>
      <c r="H12" s="998">
        <f t="shared" si="0"/>
        <v>10</v>
      </c>
      <c r="I12" s="915">
        <f t="shared" si="1"/>
        <v>150</v>
      </c>
      <c r="BJ12" s="959">
        <v>10</v>
      </c>
      <c r="BK12" s="959" t="s">
        <v>251</v>
      </c>
      <c r="BT12" s="964">
        <v>10</v>
      </c>
      <c r="BU12" s="964" t="s">
        <v>225</v>
      </c>
    </row>
    <row r="13" spans="1:337" ht="21" customHeight="1" x14ac:dyDescent="0.2">
      <c r="A13" s="1506"/>
      <c r="B13" s="929">
        <f t="shared" si="2"/>
        <v>9</v>
      </c>
      <c r="C13" s="921" t="s">
        <v>528</v>
      </c>
      <c r="D13" s="918">
        <v>14</v>
      </c>
      <c r="E13" s="914">
        <v>70</v>
      </c>
      <c r="F13" s="914"/>
      <c r="G13" s="914"/>
      <c r="H13" s="998">
        <f t="shared" si="0"/>
        <v>50</v>
      </c>
      <c r="I13" s="915">
        <f t="shared" si="1"/>
        <v>700</v>
      </c>
      <c r="V13" s="835">
        <v>10</v>
      </c>
      <c r="W13" s="835" t="s">
        <v>251</v>
      </c>
      <c r="EP13" s="1249">
        <v>10</v>
      </c>
      <c r="EQ13" s="1249" t="s">
        <v>225</v>
      </c>
    </row>
    <row r="14" spans="1:337" ht="21" customHeight="1" x14ac:dyDescent="0.2">
      <c r="A14" s="1506"/>
      <c r="B14" s="929">
        <f t="shared" si="2"/>
        <v>10</v>
      </c>
      <c r="C14" s="921" t="s">
        <v>391</v>
      </c>
      <c r="D14" s="918">
        <v>5</v>
      </c>
      <c r="E14" s="914">
        <v>80</v>
      </c>
      <c r="F14" s="914"/>
      <c r="G14" s="914"/>
      <c r="H14" s="998">
        <f t="shared" si="0"/>
        <v>80</v>
      </c>
      <c r="I14" s="915">
        <f t="shared" si="1"/>
        <v>400</v>
      </c>
    </row>
    <row r="15" spans="1:337" ht="21" customHeight="1" x14ac:dyDescent="0.2">
      <c r="A15" s="1506"/>
      <c r="B15" s="929">
        <f t="shared" si="2"/>
        <v>11</v>
      </c>
      <c r="C15" s="921" t="s">
        <v>392</v>
      </c>
      <c r="D15" s="918">
        <v>10</v>
      </c>
      <c r="E15" s="914">
        <v>20</v>
      </c>
      <c r="F15" s="914"/>
      <c r="G15" s="914"/>
      <c r="H15" s="998">
        <f t="shared" si="0"/>
        <v>10</v>
      </c>
      <c r="I15" s="915">
        <f t="shared" si="1"/>
        <v>100</v>
      </c>
      <c r="BV15" s="969">
        <v>10</v>
      </c>
      <c r="BW15" s="969" t="s">
        <v>229</v>
      </c>
    </row>
    <row r="16" spans="1:337" ht="21" customHeight="1" x14ac:dyDescent="0.2">
      <c r="A16" s="1506"/>
      <c r="B16" s="929">
        <f t="shared" si="2"/>
        <v>12</v>
      </c>
      <c r="C16" s="921" t="s">
        <v>565</v>
      </c>
      <c r="D16" s="918">
        <v>9.5</v>
      </c>
      <c r="E16" s="914">
        <v>250</v>
      </c>
      <c r="F16" s="914"/>
      <c r="G16" s="914"/>
      <c r="H16" s="998">
        <f t="shared" si="0"/>
        <v>250</v>
      </c>
      <c r="I16" s="915">
        <f t="shared" si="1"/>
        <v>2375</v>
      </c>
    </row>
    <row r="17" spans="1:175" ht="21" customHeight="1" x14ac:dyDescent="0.2">
      <c r="A17" s="1506"/>
      <c r="B17" s="929">
        <f t="shared" si="2"/>
        <v>13</v>
      </c>
      <c r="C17" s="921" t="s">
        <v>543</v>
      </c>
      <c r="D17" s="918">
        <v>15</v>
      </c>
      <c r="E17" s="914">
        <v>70</v>
      </c>
      <c r="F17" s="914"/>
      <c r="G17" s="914"/>
      <c r="H17" s="998">
        <f t="shared" si="0"/>
        <v>60</v>
      </c>
      <c r="I17" s="915">
        <f t="shared" si="1"/>
        <v>900</v>
      </c>
      <c r="DN17" s="1060">
        <v>10</v>
      </c>
      <c r="DO17" s="1060" t="s">
        <v>335</v>
      </c>
    </row>
    <row r="18" spans="1:175" ht="21" customHeight="1" x14ac:dyDescent="0.2">
      <c r="A18" s="1506"/>
      <c r="B18" s="929">
        <f t="shared" si="2"/>
        <v>14</v>
      </c>
      <c r="C18" s="921" t="s">
        <v>544</v>
      </c>
      <c r="D18" s="918">
        <v>15</v>
      </c>
      <c r="E18" s="914">
        <v>160</v>
      </c>
      <c r="F18" s="914"/>
      <c r="G18" s="914"/>
      <c r="H18" s="998">
        <f t="shared" si="0"/>
        <v>120</v>
      </c>
      <c r="I18" s="915">
        <f t="shared" si="1"/>
        <v>1800</v>
      </c>
      <c r="BH18" s="961">
        <v>10</v>
      </c>
      <c r="BI18" s="961" t="s">
        <v>251</v>
      </c>
      <c r="BT18" s="964">
        <v>10</v>
      </c>
      <c r="BU18" s="964" t="s">
        <v>251</v>
      </c>
      <c r="DN18" s="1060">
        <v>10</v>
      </c>
      <c r="DO18" s="1060" t="s">
        <v>335</v>
      </c>
      <c r="FB18" s="1246">
        <v>10</v>
      </c>
      <c r="FC18" s="1246" t="s">
        <v>234</v>
      </c>
    </row>
    <row r="19" spans="1:175" ht="21" customHeight="1" x14ac:dyDescent="0.2">
      <c r="A19" s="1506"/>
      <c r="B19" s="929">
        <f t="shared" si="2"/>
        <v>15</v>
      </c>
      <c r="C19" s="921" t="s">
        <v>545</v>
      </c>
      <c r="D19" s="918">
        <v>15</v>
      </c>
      <c r="E19" s="914">
        <v>50</v>
      </c>
      <c r="F19" s="914"/>
      <c r="G19" s="914"/>
      <c r="H19" s="998">
        <f t="shared" si="0"/>
        <v>40</v>
      </c>
      <c r="I19" s="915">
        <f t="shared" si="1"/>
        <v>600</v>
      </c>
      <c r="BR19" s="714">
        <v>10</v>
      </c>
      <c r="BS19" s="714" t="s">
        <v>234</v>
      </c>
    </row>
    <row r="20" spans="1:175" ht="21" customHeight="1" x14ac:dyDescent="0.2">
      <c r="A20" s="1506"/>
      <c r="B20" s="929">
        <f t="shared" si="2"/>
        <v>16</v>
      </c>
      <c r="C20" s="921" t="s">
        <v>889</v>
      </c>
      <c r="D20" s="918">
        <v>14.5</v>
      </c>
      <c r="E20" s="914">
        <v>300</v>
      </c>
      <c r="F20" s="914"/>
      <c r="G20" s="914"/>
      <c r="H20" s="998">
        <f t="shared" si="0"/>
        <v>240</v>
      </c>
      <c r="I20" s="915">
        <f t="shared" si="1"/>
        <v>3480</v>
      </c>
      <c r="CX20" s="976">
        <v>10</v>
      </c>
      <c r="CY20" s="976" t="s">
        <v>251</v>
      </c>
      <c r="DF20" s="1056">
        <v>10</v>
      </c>
      <c r="DG20" s="1057" t="s">
        <v>225</v>
      </c>
      <c r="DH20" s="1058">
        <v>10</v>
      </c>
      <c r="DI20" s="1058" t="s">
        <v>251</v>
      </c>
      <c r="DN20" s="1060">
        <v>20</v>
      </c>
      <c r="DO20" s="1060" t="s">
        <v>251</v>
      </c>
      <c r="EX20" s="1240">
        <v>10</v>
      </c>
      <c r="EY20" s="1240" t="s">
        <v>225</v>
      </c>
    </row>
    <row r="21" spans="1:175" ht="21" customHeight="1" x14ac:dyDescent="0.2">
      <c r="A21" s="1506"/>
      <c r="B21" s="929">
        <f t="shared" si="2"/>
        <v>17</v>
      </c>
      <c r="C21" s="921" t="s">
        <v>613</v>
      </c>
      <c r="D21" s="918">
        <v>13.5</v>
      </c>
      <c r="E21" s="914"/>
      <c r="F21" s="914"/>
      <c r="G21" s="914"/>
      <c r="H21" s="998">
        <f t="shared" si="0"/>
        <v>0</v>
      </c>
      <c r="I21" s="915">
        <f t="shared" si="1"/>
        <v>0</v>
      </c>
    </row>
    <row r="22" spans="1:175" ht="21" customHeight="1" x14ac:dyDescent="0.2">
      <c r="A22" s="1506"/>
      <c r="B22" s="929">
        <f t="shared" si="2"/>
        <v>18</v>
      </c>
      <c r="C22" s="921" t="s">
        <v>684</v>
      </c>
      <c r="D22" s="918">
        <v>16</v>
      </c>
      <c r="E22" s="914">
        <v>40</v>
      </c>
      <c r="F22" s="914"/>
      <c r="G22" s="914"/>
      <c r="H22" s="998">
        <f t="shared" si="0"/>
        <v>10</v>
      </c>
      <c r="I22" s="915">
        <f t="shared" si="1"/>
        <v>160</v>
      </c>
      <c r="BR22" s="714">
        <v>20</v>
      </c>
      <c r="BS22" s="714" t="s">
        <v>251</v>
      </c>
      <c r="BX22" s="971">
        <v>10</v>
      </c>
      <c r="BY22" s="971" t="s">
        <v>251</v>
      </c>
    </row>
    <row r="23" spans="1:175" ht="21" customHeight="1" x14ac:dyDescent="0.2">
      <c r="A23" s="1506"/>
      <c r="B23" s="929">
        <f t="shared" si="2"/>
        <v>19</v>
      </c>
      <c r="C23" s="921" t="s">
        <v>806</v>
      </c>
      <c r="D23" s="918">
        <v>14</v>
      </c>
      <c r="E23" s="914">
        <v>100</v>
      </c>
      <c r="F23" s="914"/>
      <c r="G23" s="914"/>
      <c r="H23" s="998">
        <f t="shared" si="0"/>
        <v>10</v>
      </c>
      <c r="I23" s="915">
        <f t="shared" si="1"/>
        <v>140</v>
      </c>
      <c r="BD23" s="957">
        <v>10</v>
      </c>
      <c r="BE23" s="957" t="s">
        <v>225</v>
      </c>
      <c r="BH23" s="961">
        <v>10</v>
      </c>
      <c r="BI23" s="961" t="s">
        <v>225</v>
      </c>
      <c r="BT23" s="964">
        <v>10</v>
      </c>
      <c r="BU23" s="964" t="s">
        <v>225</v>
      </c>
      <c r="BZ23" s="972">
        <v>10</v>
      </c>
      <c r="CA23" s="972" t="s">
        <v>234</v>
      </c>
      <c r="CF23" s="978">
        <v>10</v>
      </c>
      <c r="CG23" s="978" t="s">
        <v>251</v>
      </c>
      <c r="CV23" s="987">
        <v>10</v>
      </c>
      <c r="CW23" s="987" t="s">
        <v>251</v>
      </c>
      <c r="DN23" s="1060">
        <v>20</v>
      </c>
      <c r="DO23" s="1060" t="s">
        <v>251</v>
      </c>
      <c r="EF23" s="1064">
        <v>10</v>
      </c>
      <c r="EG23" s="1064" t="s">
        <v>225</v>
      </c>
    </row>
    <row r="24" spans="1:175" ht="21" customHeight="1" thickBot="1" x14ac:dyDescent="0.25">
      <c r="A24" s="1510"/>
      <c r="B24" s="929">
        <f t="shared" si="2"/>
        <v>20</v>
      </c>
      <c r="C24" s="921" t="s">
        <v>836</v>
      </c>
      <c r="D24" s="918">
        <v>16.5</v>
      </c>
      <c r="E24" s="914">
        <v>150</v>
      </c>
      <c r="F24" s="914"/>
      <c r="G24" s="914"/>
      <c r="H24" s="998">
        <f t="shared" si="0"/>
        <v>20</v>
      </c>
      <c r="I24" s="915">
        <f t="shared" si="1"/>
        <v>330</v>
      </c>
      <c r="BV24" s="969">
        <v>10</v>
      </c>
      <c r="BW24" s="969" t="s">
        <v>234</v>
      </c>
      <c r="BX24" s="971">
        <v>10</v>
      </c>
      <c r="BY24" s="971" t="s">
        <v>234</v>
      </c>
      <c r="BZ24" s="972">
        <v>10</v>
      </c>
      <c r="CA24" s="972" t="s">
        <v>234</v>
      </c>
      <c r="CB24" s="976">
        <v>10</v>
      </c>
      <c r="CC24" s="976" t="s">
        <v>234</v>
      </c>
      <c r="CF24" s="978">
        <v>10</v>
      </c>
      <c r="CG24" s="978" t="s">
        <v>234</v>
      </c>
      <c r="CV24" s="987">
        <v>10</v>
      </c>
      <c r="CW24" s="987" t="s">
        <v>234</v>
      </c>
      <c r="DH24" s="1058">
        <v>10</v>
      </c>
      <c r="DI24" s="1058" t="s">
        <v>234</v>
      </c>
      <c r="DP24" s="987">
        <v>10</v>
      </c>
      <c r="DQ24" s="987" t="s">
        <v>234</v>
      </c>
      <c r="EH24" s="1065">
        <v>10</v>
      </c>
      <c r="EI24" s="1065" t="s">
        <v>234</v>
      </c>
      <c r="EL24" s="1067">
        <v>10</v>
      </c>
      <c r="EM24" s="1067" t="s">
        <v>234</v>
      </c>
      <c r="EZ24" s="1243">
        <v>10</v>
      </c>
      <c r="FA24" s="1243" t="s">
        <v>234</v>
      </c>
      <c r="FB24" s="1246">
        <v>10</v>
      </c>
      <c r="FC24" s="1246" t="s">
        <v>234</v>
      </c>
      <c r="FJ24" s="980">
        <v>10</v>
      </c>
      <c r="FK24" s="980" t="s">
        <v>234</v>
      </c>
    </row>
    <row r="25" spans="1:175" ht="21" customHeight="1" x14ac:dyDescent="0.2">
      <c r="A25" s="936" t="s">
        <v>4</v>
      </c>
      <c r="B25" s="930">
        <v>1</v>
      </c>
      <c r="C25" s="921" t="s">
        <v>74</v>
      </c>
      <c r="D25" s="918">
        <v>9</v>
      </c>
      <c r="E25" s="914">
        <v>110</v>
      </c>
      <c r="F25" s="914">
        <v>15</v>
      </c>
      <c r="G25" s="914"/>
      <c r="H25" s="998">
        <f t="shared" si="0"/>
        <v>115</v>
      </c>
      <c r="I25" s="915">
        <f t="shared" si="1"/>
        <v>1035</v>
      </c>
      <c r="ED25" s="915">
        <v>10</v>
      </c>
      <c r="EE25" s="915" t="s">
        <v>233</v>
      </c>
    </row>
    <row r="26" spans="1:175" ht="21" customHeight="1" x14ac:dyDescent="0.2">
      <c r="A26" s="1007"/>
      <c r="B26" s="929">
        <v>2</v>
      </c>
      <c r="C26" s="921" t="s">
        <v>687</v>
      </c>
      <c r="D26" s="918">
        <v>10.5</v>
      </c>
      <c r="E26" s="914">
        <v>200</v>
      </c>
      <c r="F26" s="914"/>
      <c r="G26" s="914"/>
      <c r="H26" s="998">
        <f t="shared" si="0"/>
        <v>0</v>
      </c>
      <c r="I26" s="915">
        <f t="shared" si="1"/>
        <v>0</v>
      </c>
      <c r="BD26" s="957">
        <v>50</v>
      </c>
      <c r="BE26" s="957" t="s">
        <v>233</v>
      </c>
      <c r="BJ26" s="959">
        <v>20</v>
      </c>
      <c r="BK26" s="959" t="s">
        <v>233</v>
      </c>
      <c r="CL26" s="1051">
        <v>30</v>
      </c>
      <c r="CM26" s="1051" t="s">
        <v>233</v>
      </c>
      <c r="DH26" s="1058">
        <v>40</v>
      </c>
      <c r="DI26" s="1058" t="s">
        <v>233</v>
      </c>
      <c r="FB26" s="1246">
        <v>60</v>
      </c>
      <c r="FC26" s="1246" t="s">
        <v>233</v>
      </c>
    </row>
    <row r="27" spans="1:175" ht="21" customHeight="1" x14ac:dyDescent="0.2">
      <c r="A27" s="1007"/>
      <c r="B27" s="929">
        <v>2</v>
      </c>
      <c r="C27" s="921" t="s">
        <v>644</v>
      </c>
      <c r="D27" s="918">
        <v>10</v>
      </c>
      <c r="E27" s="914">
        <v>60</v>
      </c>
      <c r="F27" s="914"/>
      <c r="G27" s="914"/>
      <c r="H27" s="998">
        <f t="shared" si="0"/>
        <v>10</v>
      </c>
      <c r="I27" s="915">
        <f t="shared" si="1"/>
        <v>100</v>
      </c>
      <c r="AV27" s="835">
        <v>10</v>
      </c>
      <c r="AW27" s="835" t="s">
        <v>230</v>
      </c>
      <c r="BP27" s="963">
        <v>20</v>
      </c>
      <c r="BQ27" s="963" t="s">
        <v>230</v>
      </c>
      <c r="DD27" s="1052">
        <v>20</v>
      </c>
      <c r="DE27" s="1052" t="s">
        <v>287</v>
      </c>
    </row>
    <row r="28" spans="1:175" ht="21" customHeight="1" x14ac:dyDescent="0.2">
      <c r="A28" s="1007"/>
      <c r="B28" s="929">
        <v>2</v>
      </c>
      <c r="C28" s="921" t="s">
        <v>16</v>
      </c>
      <c r="D28" s="918">
        <v>10</v>
      </c>
      <c r="E28" s="914">
        <v>165</v>
      </c>
      <c r="F28" s="914"/>
      <c r="G28" s="914"/>
      <c r="H28" s="998">
        <f t="shared" si="0"/>
        <v>10</v>
      </c>
      <c r="I28" s="915">
        <f t="shared" si="1"/>
        <v>100</v>
      </c>
      <c r="V28" s="835">
        <v>10</v>
      </c>
      <c r="W28" s="835" t="s">
        <v>229</v>
      </c>
      <c r="AJ28" s="950">
        <v>10</v>
      </c>
      <c r="AK28" s="950" t="s">
        <v>225</v>
      </c>
      <c r="CN28" s="978">
        <v>5</v>
      </c>
      <c r="CO28" s="978" t="s">
        <v>229</v>
      </c>
      <c r="DH28" s="1058">
        <v>10</v>
      </c>
      <c r="DI28" s="1058" t="s">
        <v>229</v>
      </c>
      <c r="DN28" s="1060">
        <v>20</v>
      </c>
      <c r="DO28" s="1060" t="s">
        <v>287</v>
      </c>
      <c r="DT28" s="1061">
        <v>10</v>
      </c>
      <c r="DU28" s="1061" t="s">
        <v>229</v>
      </c>
      <c r="DX28" s="982">
        <v>20</v>
      </c>
      <c r="DY28" s="982" t="s">
        <v>257</v>
      </c>
      <c r="EF28" s="1064">
        <v>10</v>
      </c>
      <c r="EG28" s="1064" t="s">
        <v>229</v>
      </c>
      <c r="EH28" s="1065">
        <v>30</v>
      </c>
      <c r="EI28" s="1065" t="s">
        <v>287</v>
      </c>
      <c r="EZ28" s="1243">
        <v>10</v>
      </c>
      <c r="FA28" s="1243" t="s">
        <v>229</v>
      </c>
      <c r="FJ28" s="980">
        <v>10</v>
      </c>
      <c r="FK28" s="980" t="s">
        <v>229</v>
      </c>
      <c r="FR28" s="1263">
        <v>10</v>
      </c>
      <c r="FS28" s="1263" t="s">
        <v>233</v>
      </c>
    </row>
    <row r="29" spans="1:175" ht="21" customHeight="1" x14ac:dyDescent="0.2">
      <c r="A29" s="1007"/>
      <c r="B29" s="929">
        <v>2</v>
      </c>
      <c r="C29" s="921" t="s">
        <v>952</v>
      </c>
      <c r="D29" s="918">
        <v>9.5</v>
      </c>
      <c r="E29" s="914">
        <v>263</v>
      </c>
      <c r="F29" s="914"/>
      <c r="G29" s="914"/>
      <c r="H29" s="998">
        <f t="shared" si="0"/>
        <v>100</v>
      </c>
      <c r="I29" s="915">
        <f t="shared" si="1"/>
        <v>950</v>
      </c>
      <c r="AJ29" s="950">
        <v>50</v>
      </c>
      <c r="AK29" s="950" t="s">
        <v>230</v>
      </c>
      <c r="AR29" s="781">
        <v>3</v>
      </c>
      <c r="AS29" s="781" t="s">
        <v>248</v>
      </c>
      <c r="AZ29" s="703">
        <v>10</v>
      </c>
      <c r="BA29" s="703" t="s">
        <v>233</v>
      </c>
      <c r="BR29" s="714">
        <v>10</v>
      </c>
      <c r="BS29" s="714" t="s">
        <v>233</v>
      </c>
      <c r="BV29" s="969">
        <v>10</v>
      </c>
      <c r="BW29" s="969" t="s">
        <v>233</v>
      </c>
      <c r="BZ29" s="972">
        <v>10</v>
      </c>
      <c r="CA29" s="972" t="s">
        <v>230</v>
      </c>
      <c r="CV29" s="987">
        <v>10</v>
      </c>
      <c r="CW29" s="987" t="s">
        <v>227</v>
      </c>
      <c r="DN29" s="1060">
        <v>20</v>
      </c>
      <c r="DO29" s="1060" t="s">
        <v>233</v>
      </c>
      <c r="DR29" s="1052">
        <v>10</v>
      </c>
      <c r="DS29" s="1052" t="s">
        <v>230</v>
      </c>
      <c r="DV29" s="1054">
        <v>10</v>
      </c>
      <c r="DW29" s="1054" t="s">
        <v>230</v>
      </c>
      <c r="EN29" s="1054">
        <v>10</v>
      </c>
      <c r="EO29" s="1054" t="s">
        <v>233</v>
      </c>
      <c r="EZ29" s="1243">
        <v>10</v>
      </c>
      <c r="FA29" s="1243" t="s">
        <v>227</v>
      </c>
    </row>
    <row r="30" spans="1:175" ht="21" customHeight="1" x14ac:dyDescent="0.2">
      <c r="A30" s="1007"/>
      <c r="B30" s="929">
        <f t="shared" ref="B30:B54" si="3">B29+1</f>
        <v>3</v>
      </c>
      <c r="C30" s="921" t="s">
        <v>712</v>
      </c>
      <c r="D30" s="918">
        <v>9</v>
      </c>
      <c r="E30" s="914">
        <v>400</v>
      </c>
      <c r="F30" s="914"/>
      <c r="G30" s="914"/>
      <c r="H30" s="998">
        <f t="shared" si="0"/>
        <v>30</v>
      </c>
      <c r="I30" s="915">
        <f t="shared" si="1"/>
        <v>270</v>
      </c>
      <c r="BD30" s="957">
        <v>50</v>
      </c>
      <c r="BE30" s="957" t="s">
        <v>334</v>
      </c>
      <c r="BT30" s="964">
        <v>50</v>
      </c>
      <c r="BU30" s="964" t="s">
        <v>227</v>
      </c>
      <c r="BV30" s="969">
        <v>10</v>
      </c>
      <c r="BW30" s="969" t="s">
        <v>230</v>
      </c>
      <c r="CN30" s="978">
        <v>10</v>
      </c>
      <c r="CO30" s="978" t="s">
        <v>230</v>
      </c>
      <c r="CV30" s="987">
        <v>30</v>
      </c>
      <c r="CW30" s="987" t="s">
        <v>230</v>
      </c>
      <c r="ED30" s="915">
        <v>20</v>
      </c>
      <c r="EE30" s="915" t="s">
        <v>230</v>
      </c>
      <c r="EF30" s="1064">
        <v>30</v>
      </c>
      <c r="EG30" s="1064" t="s">
        <v>230</v>
      </c>
      <c r="EH30" s="1065">
        <v>10</v>
      </c>
      <c r="EI30" s="1065" t="s">
        <v>230</v>
      </c>
      <c r="EN30" s="1054">
        <v>20</v>
      </c>
      <c r="EO30" s="1054" t="s">
        <v>257</v>
      </c>
      <c r="ER30" s="978">
        <v>10</v>
      </c>
      <c r="ES30" s="978" t="s">
        <v>233</v>
      </c>
      <c r="EZ30" s="1243">
        <v>10</v>
      </c>
      <c r="FA30" s="1243" t="s">
        <v>233</v>
      </c>
      <c r="FB30" s="1246">
        <v>120</v>
      </c>
      <c r="FC30" s="1246" t="s">
        <v>257</v>
      </c>
    </row>
    <row r="31" spans="1:175" ht="21" customHeight="1" x14ac:dyDescent="0.2">
      <c r="A31" s="1007"/>
      <c r="B31" s="929">
        <f t="shared" si="3"/>
        <v>4</v>
      </c>
      <c r="C31" s="921" t="s">
        <v>542</v>
      </c>
      <c r="D31" s="918">
        <v>10.5</v>
      </c>
      <c r="E31" s="914">
        <v>150</v>
      </c>
      <c r="F31" s="914"/>
      <c r="G31" s="914"/>
      <c r="H31" s="998">
        <f t="shared" si="0"/>
        <v>140</v>
      </c>
      <c r="I31" s="915">
        <f t="shared" si="1"/>
        <v>1470</v>
      </c>
      <c r="ER31" s="978">
        <v>10</v>
      </c>
      <c r="ES31" s="978" t="s">
        <v>229</v>
      </c>
    </row>
    <row r="32" spans="1:175" ht="21" customHeight="1" x14ac:dyDescent="0.2">
      <c r="A32" s="1007"/>
      <c r="B32" s="929">
        <f t="shared" si="3"/>
        <v>5</v>
      </c>
      <c r="C32" s="921" t="s">
        <v>32</v>
      </c>
      <c r="D32" s="918">
        <v>14.5</v>
      </c>
      <c r="E32" s="914">
        <v>630</v>
      </c>
      <c r="F32" s="914"/>
      <c r="G32" s="914"/>
      <c r="H32" s="998">
        <f t="shared" si="0"/>
        <v>20</v>
      </c>
      <c r="I32" s="915">
        <f t="shared" si="1"/>
        <v>290</v>
      </c>
      <c r="P32" s="950">
        <v>30</v>
      </c>
      <c r="Q32" s="950" t="s">
        <v>225</v>
      </c>
      <c r="X32" s="784">
        <v>10</v>
      </c>
      <c r="Y32" s="784" t="s">
        <v>251</v>
      </c>
      <c r="AH32" s="784">
        <v>20</v>
      </c>
      <c r="AI32" s="784" t="s">
        <v>251</v>
      </c>
      <c r="BB32" s="956">
        <v>30</v>
      </c>
      <c r="BC32" s="956" t="s">
        <v>225</v>
      </c>
      <c r="BJ32" s="959">
        <v>10</v>
      </c>
      <c r="BK32" s="959" t="s">
        <v>225</v>
      </c>
      <c r="BX32" s="971">
        <v>30</v>
      </c>
      <c r="BY32" s="971" t="s">
        <v>251</v>
      </c>
      <c r="BZ32" s="972">
        <v>30</v>
      </c>
      <c r="CA32" s="972" t="s">
        <v>225</v>
      </c>
      <c r="CF32" s="978">
        <v>10</v>
      </c>
      <c r="CG32" s="978" t="s">
        <v>251</v>
      </c>
      <c r="CJ32" s="980">
        <v>100</v>
      </c>
      <c r="CK32" s="980" t="s">
        <v>225</v>
      </c>
      <c r="CL32" s="1051">
        <v>120</v>
      </c>
      <c r="CM32" s="1051" t="s">
        <v>516</v>
      </c>
      <c r="CV32" s="987">
        <v>10</v>
      </c>
      <c r="CW32" s="987" t="s">
        <v>251</v>
      </c>
      <c r="DP32" s="987">
        <v>10</v>
      </c>
      <c r="DQ32" s="987" t="s">
        <v>251</v>
      </c>
      <c r="DV32" s="1054">
        <v>10</v>
      </c>
      <c r="DW32" s="1054" t="s">
        <v>251</v>
      </c>
      <c r="DZ32" s="1062">
        <v>40</v>
      </c>
      <c r="EA32" s="1062" t="s">
        <v>225</v>
      </c>
      <c r="EH32" s="1065">
        <v>30</v>
      </c>
      <c r="EI32" s="1065" t="s">
        <v>225</v>
      </c>
      <c r="EL32" s="1067">
        <v>10</v>
      </c>
      <c r="EM32" s="1067" t="s">
        <v>251</v>
      </c>
      <c r="EX32" s="1240">
        <v>10</v>
      </c>
      <c r="EY32" s="1240" t="s">
        <v>251</v>
      </c>
      <c r="FB32" s="1246">
        <v>70</v>
      </c>
      <c r="FC32" s="1246" t="s">
        <v>225</v>
      </c>
      <c r="FF32" s="1252">
        <v>10</v>
      </c>
      <c r="FG32" s="1252" t="s">
        <v>251</v>
      </c>
      <c r="FR32" s="1263">
        <v>20</v>
      </c>
      <c r="FS32" s="1263" t="s">
        <v>251</v>
      </c>
    </row>
    <row r="33" spans="1:175" ht="21" customHeight="1" x14ac:dyDescent="0.2">
      <c r="A33" s="1007"/>
      <c r="B33" s="929">
        <f t="shared" si="3"/>
        <v>6</v>
      </c>
      <c r="C33" s="921" t="s">
        <v>527</v>
      </c>
      <c r="D33" s="918">
        <v>15.5</v>
      </c>
      <c r="E33" s="914">
        <v>270</v>
      </c>
      <c r="F33" s="914"/>
      <c r="G33" s="914"/>
      <c r="H33" s="998">
        <f t="shared" si="0"/>
        <v>110</v>
      </c>
      <c r="I33" s="915">
        <f t="shared" si="1"/>
        <v>1705</v>
      </c>
      <c r="BD33" s="957">
        <v>10</v>
      </c>
      <c r="BE33" s="957" t="s">
        <v>234</v>
      </c>
      <c r="BJ33" s="959">
        <v>10</v>
      </c>
      <c r="BK33" s="959" t="s">
        <v>234</v>
      </c>
      <c r="BR33" s="714">
        <v>10</v>
      </c>
      <c r="BS33" s="714" t="s">
        <v>234</v>
      </c>
      <c r="BT33" s="964">
        <v>90</v>
      </c>
      <c r="BU33" s="964" t="s">
        <v>251</v>
      </c>
      <c r="BZ33" s="972">
        <v>10</v>
      </c>
      <c r="CA33" s="972" t="s">
        <v>251</v>
      </c>
      <c r="CF33" s="978">
        <v>10</v>
      </c>
      <c r="CG33" s="978" t="s">
        <v>234</v>
      </c>
      <c r="CV33" s="987">
        <v>10</v>
      </c>
      <c r="CW33" s="987" t="s">
        <v>226</v>
      </c>
      <c r="FJ33" s="980">
        <v>10</v>
      </c>
      <c r="FK33" s="980" t="s">
        <v>234</v>
      </c>
    </row>
    <row r="34" spans="1:175" ht="21" customHeight="1" x14ac:dyDescent="0.2">
      <c r="A34" s="1007"/>
      <c r="B34" s="929">
        <f t="shared" si="3"/>
        <v>7</v>
      </c>
      <c r="C34" s="921" t="s">
        <v>77</v>
      </c>
      <c r="D34" s="918">
        <v>16</v>
      </c>
      <c r="E34" s="914">
        <v>100</v>
      </c>
      <c r="F34" s="914"/>
      <c r="G34" s="914"/>
      <c r="H34" s="998">
        <f t="shared" si="0"/>
        <v>30</v>
      </c>
      <c r="I34" s="915">
        <f t="shared" si="1"/>
        <v>480</v>
      </c>
      <c r="BR34" s="714">
        <v>10</v>
      </c>
      <c r="BS34" s="714" t="s">
        <v>234</v>
      </c>
      <c r="BT34" s="964">
        <v>10</v>
      </c>
      <c r="BU34" s="964" t="s">
        <v>251</v>
      </c>
      <c r="BX34" s="971">
        <v>10</v>
      </c>
      <c r="BY34" s="971" t="s">
        <v>234</v>
      </c>
      <c r="BZ34" s="972">
        <v>10</v>
      </c>
      <c r="CA34" s="972" t="s">
        <v>251</v>
      </c>
      <c r="CH34" s="979">
        <v>10</v>
      </c>
      <c r="CI34" s="979" t="s">
        <v>234</v>
      </c>
      <c r="EZ34" s="1243">
        <v>10</v>
      </c>
      <c r="FA34" s="1243" t="s">
        <v>234</v>
      </c>
      <c r="FB34" s="1246">
        <v>10</v>
      </c>
      <c r="FC34" s="1246" t="s">
        <v>234</v>
      </c>
    </row>
    <row r="35" spans="1:175" ht="21" customHeight="1" x14ac:dyDescent="0.2">
      <c r="A35" s="1007"/>
      <c r="B35" s="929">
        <f t="shared" si="3"/>
        <v>8</v>
      </c>
      <c r="C35" s="921" t="s">
        <v>115</v>
      </c>
      <c r="D35" s="918">
        <v>12</v>
      </c>
      <c r="E35" s="914">
        <v>65</v>
      </c>
      <c r="F35" s="914"/>
      <c r="G35" s="914"/>
      <c r="H35" s="998">
        <f t="shared" si="0"/>
        <v>55</v>
      </c>
      <c r="I35" s="915">
        <f t="shared" si="1"/>
        <v>660</v>
      </c>
      <c r="DF35" s="1056">
        <v>10</v>
      </c>
      <c r="DG35" s="1057" t="s">
        <v>224</v>
      </c>
    </row>
    <row r="36" spans="1:175" ht="21" customHeight="1" x14ac:dyDescent="0.2">
      <c r="A36" s="1007"/>
      <c r="B36" s="929">
        <f t="shared" si="3"/>
        <v>9</v>
      </c>
      <c r="C36" s="921" t="s">
        <v>201</v>
      </c>
      <c r="D36" s="918">
        <v>11</v>
      </c>
      <c r="E36" s="914">
        <v>120</v>
      </c>
      <c r="F36" s="914">
        <v>10</v>
      </c>
      <c r="G36" s="914"/>
      <c r="H36" s="998">
        <f t="shared" si="0"/>
        <v>55</v>
      </c>
      <c r="I36" s="915">
        <f t="shared" si="1"/>
        <v>605</v>
      </c>
      <c r="N36" s="784">
        <v>10</v>
      </c>
      <c r="O36" s="784" t="s">
        <v>229</v>
      </c>
      <c r="AJ36" s="950">
        <v>5</v>
      </c>
      <c r="AK36" s="950" t="s">
        <v>225</v>
      </c>
      <c r="DV36" s="1054">
        <v>50</v>
      </c>
      <c r="DW36" s="1054" t="s">
        <v>229</v>
      </c>
      <c r="FP36" s="1065">
        <v>10</v>
      </c>
      <c r="FQ36" s="1065" t="s">
        <v>225</v>
      </c>
    </row>
    <row r="37" spans="1:175" ht="21" customHeight="1" x14ac:dyDescent="0.2">
      <c r="A37" s="1007" t="s">
        <v>4</v>
      </c>
      <c r="B37" s="929">
        <f t="shared" si="3"/>
        <v>10</v>
      </c>
      <c r="C37" s="921" t="s">
        <v>394</v>
      </c>
      <c r="D37" s="918">
        <v>12</v>
      </c>
      <c r="E37" s="914">
        <v>120</v>
      </c>
      <c r="F37" s="914">
        <v>5</v>
      </c>
      <c r="G37" s="914"/>
      <c r="H37" s="998">
        <f t="shared" si="0"/>
        <v>45</v>
      </c>
      <c r="I37" s="915">
        <f t="shared" si="1"/>
        <v>540</v>
      </c>
      <c r="AL37" s="942">
        <v>10</v>
      </c>
      <c r="AM37" s="942" t="s">
        <v>224</v>
      </c>
      <c r="DV37" s="1054">
        <v>50</v>
      </c>
      <c r="DW37" s="1054" t="s">
        <v>248</v>
      </c>
      <c r="FN37" s="1053">
        <v>20</v>
      </c>
      <c r="FO37" s="1053" t="s">
        <v>224</v>
      </c>
    </row>
    <row r="38" spans="1:175" ht="21" customHeight="1" x14ac:dyDescent="0.2">
      <c r="A38" s="1007"/>
      <c r="B38" s="929">
        <f t="shared" si="3"/>
        <v>11</v>
      </c>
      <c r="C38" s="921" t="s">
        <v>19</v>
      </c>
      <c r="D38" s="918">
        <v>10</v>
      </c>
      <c r="E38" s="914">
        <v>210</v>
      </c>
      <c r="F38" s="914"/>
      <c r="G38" s="914"/>
      <c r="H38" s="998">
        <f t="shared" si="0"/>
        <v>40</v>
      </c>
      <c r="I38" s="915">
        <f t="shared" si="1"/>
        <v>400</v>
      </c>
      <c r="P38" s="950">
        <v>30</v>
      </c>
      <c r="Q38" s="950" t="s">
        <v>233</v>
      </c>
      <c r="AH38" s="784">
        <v>30</v>
      </c>
      <c r="AI38" s="784" t="s">
        <v>229</v>
      </c>
      <c r="DD38" s="1052">
        <v>20</v>
      </c>
      <c r="DE38" s="1052" t="s">
        <v>230</v>
      </c>
      <c r="DN38" s="1060">
        <v>10</v>
      </c>
      <c r="DO38" s="1060" t="s">
        <v>229</v>
      </c>
      <c r="DT38" s="1061">
        <v>10</v>
      </c>
      <c r="DU38" s="1061" t="s">
        <v>233</v>
      </c>
      <c r="EP38" s="1249">
        <v>20</v>
      </c>
      <c r="EQ38" s="1249" t="s">
        <v>233</v>
      </c>
      <c r="ER38" s="978">
        <v>10</v>
      </c>
      <c r="ES38" s="978" t="s">
        <v>233</v>
      </c>
      <c r="EZ38" s="1243">
        <v>20</v>
      </c>
      <c r="FA38" s="1243" t="s">
        <v>229</v>
      </c>
      <c r="FF38" s="1252">
        <v>10</v>
      </c>
      <c r="FG38" s="1252" t="s">
        <v>233</v>
      </c>
      <c r="FH38" s="1243">
        <v>10</v>
      </c>
      <c r="FI38" s="1243" t="s">
        <v>229</v>
      </c>
    </row>
    <row r="39" spans="1:175" ht="21" customHeight="1" x14ac:dyDescent="0.2">
      <c r="A39" s="1007"/>
      <c r="B39" s="929">
        <f t="shared" si="3"/>
        <v>12</v>
      </c>
      <c r="C39" s="921" t="s">
        <v>448</v>
      </c>
      <c r="D39" s="918">
        <v>12.5</v>
      </c>
      <c r="E39" s="914">
        <v>30</v>
      </c>
      <c r="F39" s="914"/>
      <c r="G39" s="914"/>
      <c r="H39" s="998">
        <f t="shared" si="0"/>
        <v>30</v>
      </c>
      <c r="I39" s="915">
        <f t="shared" si="1"/>
        <v>375</v>
      </c>
    </row>
    <row r="40" spans="1:175" ht="21" customHeight="1" x14ac:dyDescent="0.2">
      <c r="A40" s="1007"/>
      <c r="B40" s="929">
        <f t="shared" si="3"/>
        <v>13</v>
      </c>
      <c r="C40" s="921" t="s">
        <v>511</v>
      </c>
      <c r="D40" s="918">
        <v>6.5</v>
      </c>
      <c r="E40" s="914">
        <v>190</v>
      </c>
      <c r="F40" s="914"/>
      <c r="G40" s="914"/>
      <c r="H40" s="998">
        <f t="shared" si="0"/>
        <v>190</v>
      </c>
      <c r="I40" s="915">
        <f t="shared" si="1"/>
        <v>1235</v>
      </c>
    </row>
    <row r="41" spans="1:175" ht="21" customHeight="1" x14ac:dyDescent="0.2">
      <c r="A41" s="1007"/>
      <c r="B41" s="929">
        <f t="shared" si="3"/>
        <v>14</v>
      </c>
      <c r="C41" s="921" t="s">
        <v>299</v>
      </c>
      <c r="D41" s="918">
        <v>6</v>
      </c>
      <c r="E41" s="914">
        <v>130</v>
      </c>
      <c r="F41" s="914"/>
      <c r="G41" s="914"/>
      <c r="H41" s="998">
        <f t="shared" si="0"/>
        <v>10</v>
      </c>
      <c r="I41" s="915">
        <f t="shared" si="1"/>
        <v>60</v>
      </c>
      <c r="BV41" s="969">
        <v>10</v>
      </c>
      <c r="BW41" s="969" t="s">
        <v>285</v>
      </c>
      <c r="CH41" s="979">
        <v>10</v>
      </c>
      <c r="CI41" s="979" t="s">
        <v>285</v>
      </c>
      <c r="DH41" s="1058">
        <v>10</v>
      </c>
      <c r="DI41" s="1058" t="s">
        <v>285</v>
      </c>
      <c r="DT41" s="1061">
        <v>10</v>
      </c>
      <c r="DU41" s="1061" t="s">
        <v>285</v>
      </c>
      <c r="DV41" s="1054">
        <v>20</v>
      </c>
      <c r="DW41" s="1054" t="s">
        <v>285</v>
      </c>
      <c r="DZ41" s="1062">
        <v>10</v>
      </c>
      <c r="EA41" s="1062" t="s">
        <v>285</v>
      </c>
      <c r="EH41" s="1065">
        <v>10</v>
      </c>
      <c r="EI41" s="1065" t="s">
        <v>285</v>
      </c>
      <c r="EP41" s="1249">
        <v>10</v>
      </c>
      <c r="EQ41" s="1249" t="s">
        <v>285</v>
      </c>
      <c r="ER41" s="978">
        <v>10</v>
      </c>
      <c r="ES41" s="978" t="s">
        <v>285</v>
      </c>
      <c r="EX41" s="1240">
        <v>10</v>
      </c>
      <c r="EY41" s="1240" t="s">
        <v>285</v>
      </c>
      <c r="EZ41" s="1243">
        <v>10</v>
      </c>
      <c r="FA41" s="1243" t="s">
        <v>285</v>
      </c>
    </row>
    <row r="42" spans="1:175" ht="21" customHeight="1" x14ac:dyDescent="0.2">
      <c r="A42" s="1007"/>
      <c r="B42" s="929">
        <f t="shared" si="3"/>
        <v>15</v>
      </c>
      <c r="C42" s="921" t="s">
        <v>14</v>
      </c>
      <c r="D42" s="918">
        <v>4.0999999999999996</v>
      </c>
      <c r="E42" s="914">
        <v>1260</v>
      </c>
      <c r="F42" s="914"/>
      <c r="G42" s="914"/>
      <c r="H42" s="998">
        <f t="shared" si="0"/>
        <v>150</v>
      </c>
      <c r="I42" s="915">
        <f t="shared" si="1"/>
        <v>615</v>
      </c>
      <c r="V42" s="835">
        <v>10</v>
      </c>
      <c r="W42" s="835" t="s">
        <v>288</v>
      </c>
      <c r="AX42" s="709">
        <v>100</v>
      </c>
      <c r="AY42" s="709" t="s">
        <v>355</v>
      </c>
      <c r="BR42" s="714">
        <v>20</v>
      </c>
      <c r="BS42" s="714" t="s">
        <v>288</v>
      </c>
      <c r="BV42" s="969">
        <v>10</v>
      </c>
      <c r="BW42" s="969" t="s">
        <v>288</v>
      </c>
      <c r="CH42" s="979">
        <v>10</v>
      </c>
      <c r="CI42" s="979" t="s">
        <v>288</v>
      </c>
      <c r="CN42" s="978">
        <v>10</v>
      </c>
      <c r="CO42" s="978" t="s">
        <v>288</v>
      </c>
      <c r="CP42" s="982">
        <v>10</v>
      </c>
      <c r="CQ42" s="982" t="s">
        <v>288</v>
      </c>
      <c r="CT42" s="1053">
        <v>10</v>
      </c>
      <c r="CU42" s="1053" t="s">
        <v>288</v>
      </c>
      <c r="CV42" s="987">
        <v>10</v>
      </c>
      <c r="CW42" s="987" t="s">
        <v>288</v>
      </c>
      <c r="DH42" s="1058">
        <v>40</v>
      </c>
      <c r="DI42" s="1058" t="s">
        <v>288</v>
      </c>
      <c r="DN42" s="1060">
        <v>10</v>
      </c>
      <c r="DO42" s="1060" t="s">
        <v>288</v>
      </c>
      <c r="DP42" s="987">
        <v>200</v>
      </c>
      <c r="DQ42" s="987" t="s">
        <v>355</v>
      </c>
      <c r="DV42" s="1054">
        <v>10</v>
      </c>
      <c r="DW42" s="1054" t="s">
        <v>288</v>
      </c>
      <c r="DX42" s="982">
        <v>30</v>
      </c>
      <c r="DY42" s="982" t="s">
        <v>355</v>
      </c>
      <c r="EF42" s="1064">
        <v>10</v>
      </c>
      <c r="EG42" s="1064" t="s">
        <v>288</v>
      </c>
      <c r="ER42" s="978">
        <v>70</v>
      </c>
      <c r="ES42" s="978" t="s">
        <v>355</v>
      </c>
      <c r="EV42" s="1055">
        <v>200</v>
      </c>
      <c r="EW42" s="1055" t="s">
        <v>355</v>
      </c>
      <c r="EX42" s="1240">
        <v>60</v>
      </c>
      <c r="EY42" s="1240" t="s">
        <v>288</v>
      </c>
      <c r="EZ42" s="1243">
        <v>20</v>
      </c>
      <c r="FA42" s="1243" t="s">
        <v>282</v>
      </c>
      <c r="FB42" s="1246">
        <v>20</v>
      </c>
      <c r="FC42" s="1246" t="s">
        <v>288</v>
      </c>
      <c r="FF42" s="1252">
        <v>220</v>
      </c>
      <c r="FG42" s="1252" t="s">
        <v>355</v>
      </c>
      <c r="FJ42" s="980">
        <v>10</v>
      </c>
      <c r="FK42" s="980" t="s">
        <v>288</v>
      </c>
      <c r="FP42" s="1065">
        <v>20</v>
      </c>
      <c r="FQ42" s="1065" t="s">
        <v>300</v>
      </c>
    </row>
    <row r="43" spans="1:175" ht="21" customHeight="1" x14ac:dyDescent="0.2">
      <c r="A43" s="1007"/>
      <c r="B43" s="929">
        <f t="shared" si="3"/>
        <v>16</v>
      </c>
      <c r="C43" s="921" t="s">
        <v>297</v>
      </c>
      <c r="D43" s="918">
        <v>6</v>
      </c>
      <c r="E43" s="914"/>
      <c r="F43" s="914"/>
      <c r="G43" s="914"/>
      <c r="H43" s="998">
        <f t="shared" si="0"/>
        <v>0</v>
      </c>
      <c r="I43" s="915">
        <f t="shared" si="1"/>
        <v>0</v>
      </c>
    </row>
    <row r="44" spans="1:175" ht="21" customHeight="1" x14ac:dyDescent="0.2">
      <c r="A44" s="1007"/>
      <c r="B44" s="929">
        <f t="shared" si="3"/>
        <v>17</v>
      </c>
      <c r="C44" s="921" t="s">
        <v>395</v>
      </c>
      <c r="D44" s="918">
        <v>9.5</v>
      </c>
      <c r="E44" s="914">
        <v>130</v>
      </c>
      <c r="F44" s="914"/>
      <c r="G44" s="914"/>
      <c r="H44" s="998">
        <f t="shared" si="0"/>
        <v>90</v>
      </c>
      <c r="I44" s="915">
        <f t="shared" si="1"/>
        <v>855</v>
      </c>
      <c r="DZ44" s="1062">
        <v>10</v>
      </c>
      <c r="EA44" s="1062" t="s">
        <v>229</v>
      </c>
      <c r="FD44" s="915">
        <v>10</v>
      </c>
      <c r="FE44" s="915" t="s">
        <v>233</v>
      </c>
      <c r="FR44" s="1263">
        <v>20</v>
      </c>
      <c r="FS44" s="1263" t="s">
        <v>230</v>
      </c>
    </row>
    <row r="45" spans="1:175" ht="21" customHeight="1" x14ac:dyDescent="0.2">
      <c r="A45" s="1007"/>
      <c r="B45" s="929">
        <f t="shared" si="3"/>
        <v>18</v>
      </c>
      <c r="C45" s="921" t="s">
        <v>578</v>
      </c>
      <c r="D45" s="918">
        <v>9</v>
      </c>
      <c r="E45" s="914">
        <v>20</v>
      </c>
      <c r="F45" s="914"/>
      <c r="G45" s="914"/>
      <c r="H45" s="998">
        <f t="shared" si="0"/>
        <v>0</v>
      </c>
      <c r="I45" s="915">
        <f t="shared" si="1"/>
        <v>0</v>
      </c>
      <c r="DZ45" s="1062">
        <v>10</v>
      </c>
      <c r="EA45" s="1062" t="s">
        <v>248</v>
      </c>
      <c r="EL45" s="1067">
        <v>10</v>
      </c>
      <c r="EM45" s="1067" t="s">
        <v>229</v>
      </c>
    </row>
    <row r="46" spans="1:175" ht="21" customHeight="1" x14ac:dyDescent="0.2">
      <c r="A46" s="1007"/>
      <c r="B46" s="929">
        <f t="shared" si="3"/>
        <v>19</v>
      </c>
      <c r="C46" s="921" t="s">
        <v>164</v>
      </c>
      <c r="D46" s="918">
        <v>13.5</v>
      </c>
      <c r="E46" s="914">
        <v>10</v>
      </c>
      <c r="F46" s="914"/>
      <c r="G46" s="914"/>
      <c r="H46" s="998">
        <f t="shared" si="0"/>
        <v>0</v>
      </c>
      <c r="I46" s="915">
        <f t="shared" si="1"/>
        <v>0</v>
      </c>
      <c r="DH46" s="1058">
        <v>10</v>
      </c>
      <c r="DI46" s="1058" t="s">
        <v>251</v>
      </c>
    </row>
    <row r="47" spans="1:175" ht="21" customHeight="1" x14ac:dyDescent="0.2">
      <c r="A47" s="1007"/>
      <c r="B47" s="929">
        <f t="shared" si="3"/>
        <v>20</v>
      </c>
      <c r="C47" s="921" t="s">
        <v>397</v>
      </c>
      <c r="D47" s="918">
        <v>9.5</v>
      </c>
      <c r="E47" s="914">
        <v>130</v>
      </c>
      <c r="F47" s="914"/>
      <c r="G47" s="914"/>
      <c r="H47" s="998">
        <f t="shared" si="0"/>
        <v>100</v>
      </c>
      <c r="I47" s="915">
        <f t="shared" si="1"/>
        <v>950</v>
      </c>
      <c r="CP47" s="982">
        <v>10</v>
      </c>
      <c r="CQ47" s="982" t="s">
        <v>248</v>
      </c>
      <c r="FP47" s="1065">
        <v>20</v>
      </c>
      <c r="FQ47" s="1065" t="s">
        <v>230</v>
      </c>
    </row>
    <row r="48" spans="1:175" ht="21" customHeight="1" x14ac:dyDescent="0.2">
      <c r="A48" s="1007"/>
      <c r="B48" s="929">
        <f t="shared" si="3"/>
        <v>21</v>
      </c>
      <c r="C48" s="921" t="s">
        <v>64</v>
      </c>
      <c r="D48" s="918">
        <v>12.5</v>
      </c>
      <c r="E48" s="914">
        <v>125</v>
      </c>
      <c r="F48" s="914"/>
      <c r="G48" s="914"/>
      <c r="H48" s="998">
        <f t="shared" si="0"/>
        <v>75</v>
      </c>
      <c r="I48" s="915">
        <f t="shared" si="1"/>
        <v>937.5</v>
      </c>
      <c r="CP48" s="982">
        <v>10</v>
      </c>
      <c r="CQ48" s="982" t="s">
        <v>225</v>
      </c>
      <c r="EF48" s="1064">
        <v>20</v>
      </c>
      <c r="EG48" s="1064" t="s">
        <v>248</v>
      </c>
      <c r="FN48" s="1053">
        <v>10</v>
      </c>
      <c r="FO48" s="1053" t="s">
        <v>224</v>
      </c>
      <c r="FP48" s="1065">
        <v>10</v>
      </c>
      <c r="FQ48" s="1065" t="s">
        <v>248</v>
      </c>
    </row>
    <row r="49" spans="1:175" ht="21" customHeight="1" x14ac:dyDescent="0.2">
      <c r="A49" s="1007"/>
      <c r="B49" s="929">
        <f t="shared" si="3"/>
        <v>22</v>
      </c>
      <c r="C49" s="921" t="s">
        <v>398</v>
      </c>
      <c r="D49" s="918">
        <v>5.5</v>
      </c>
      <c r="E49" s="914">
        <v>210</v>
      </c>
      <c r="F49" s="914"/>
      <c r="G49" s="914"/>
      <c r="H49" s="998">
        <f t="shared" si="0"/>
        <v>0</v>
      </c>
      <c r="I49" s="915">
        <f t="shared" si="1"/>
        <v>0</v>
      </c>
      <c r="ER49" s="978">
        <v>200</v>
      </c>
      <c r="ES49" s="978" t="s">
        <v>298</v>
      </c>
      <c r="FJ49" s="980">
        <v>10</v>
      </c>
      <c r="FK49" s="980" t="s">
        <v>285</v>
      </c>
    </row>
    <row r="50" spans="1:175" ht="21" customHeight="1" x14ac:dyDescent="0.2">
      <c r="A50" s="1007"/>
      <c r="B50" s="929">
        <f t="shared" si="3"/>
        <v>23</v>
      </c>
      <c r="C50" s="921" t="s">
        <v>399</v>
      </c>
      <c r="D50" s="918">
        <v>5.5</v>
      </c>
      <c r="E50" s="914">
        <v>40</v>
      </c>
      <c r="F50" s="914"/>
      <c r="G50" s="914"/>
      <c r="H50" s="998">
        <f t="shared" si="0"/>
        <v>40</v>
      </c>
      <c r="I50" s="915">
        <f t="shared" si="1"/>
        <v>220</v>
      </c>
    </row>
    <row r="51" spans="1:175" ht="21" customHeight="1" x14ac:dyDescent="0.2">
      <c r="A51" s="1007" t="s">
        <v>4</v>
      </c>
      <c r="B51" s="929">
        <f t="shared" si="3"/>
        <v>24</v>
      </c>
      <c r="C51" s="921" t="s">
        <v>517</v>
      </c>
      <c r="D51" s="918">
        <v>5</v>
      </c>
      <c r="E51" s="914">
        <v>120</v>
      </c>
      <c r="F51" s="914"/>
      <c r="G51" s="914"/>
      <c r="H51" s="998">
        <f t="shared" si="0"/>
        <v>90</v>
      </c>
      <c r="I51" s="915">
        <f t="shared" si="1"/>
        <v>450</v>
      </c>
      <c r="FB51" s="1246">
        <v>10</v>
      </c>
      <c r="FC51" s="1246" t="s">
        <v>300</v>
      </c>
      <c r="FP51" s="1065">
        <v>20</v>
      </c>
      <c r="FQ51" s="1065" t="s">
        <v>285</v>
      </c>
    </row>
    <row r="52" spans="1:175" ht="21" customHeight="1" x14ac:dyDescent="0.2">
      <c r="A52" s="1007"/>
      <c r="B52" s="929">
        <f t="shared" si="3"/>
        <v>25</v>
      </c>
      <c r="C52" s="921" t="s">
        <v>685</v>
      </c>
      <c r="D52" s="918">
        <v>12</v>
      </c>
      <c r="E52" s="914">
        <v>20</v>
      </c>
      <c r="F52" s="914"/>
      <c r="G52" s="914"/>
      <c r="H52" s="998">
        <f t="shared" si="0"/>
        <v>5</v>
      </c>
      <c r="I52" s="915">
        <f t="shared" si="1"/>
        <v>60</v>
      </c>
      <c r="AJ52" s="950">
        <v>5</v>
      </c>
      <c r="AK52" s="950" t="s">
        <v>225</v>
      </c>
      <c r="BP52" s="963">
        <v>10</v>
      </c>
      <c r="BQ52" s="963" t="s">
        <v>224</v>
      </c>
    </row>
    <row r="53" spans="1:175" ht="21" customHeight="1" x14ac:dyDescent="0.2">
      <c r="A53" s="1007"/>
      <c r="B53" s="929">
        <f t="shared" si="3"/>
        <v>26</v>
      </c>
      <c r="C53" s="921" t="s">
        <v>401</v>
      </c>
      <c r="D53" s="918">
        <v>12.5</v>
      </c>
      <c r="E53" s="914">
        <v>10</v>
      </c>
      <c r="F53" s="914"/>
      <c r="G53" s="914"/>
      <c r="H53" s="998">
        <f t="shared" si="0"/>
        <v>0</v>
      </c>
      <c r="I53" s="915">
        <f t="shared" si="1"/>
        <v>0</v>
      </c>
      <c r="FJ53" s="980">
        <v>10</v>
      </c>
      <c r="FK53" s="980" t="s">
        <v>248</v>
      </c>
    </row>
    <row r="54" spans="1:175" ht="21" customHeight="1" x14ac:dyDescent="0.2">
      <c r="A54" s="1007"/>
      <c r="B54" s="929">
        <f t="shared" si="3"/>
        <v>27</v>
      </c>
      <c r="C54" s="921" t="s">
        <v>855</v>
      </c>
      <c r="D54" s="918">
        <v>14</v>
      </c>
      <c r="E54" s="914">
        <v>100</v>
      </c>
      <c r="F54" s="914"/>
      <c r="G54" s="914"/>
      <c r="H54" s="998">
        <f t="shared" si="0"/>
        <v>50</v>
      </c>
      <c r="I54" s="915">
        <f t="shared" si="1"/>
        <v>700</v>
      </c>
      <c r="DL54" s="915">
        <v>10</v>
      </c>
      <c r="DM54" s="915" t="s">
        <v>251</v>
      </c>
      <c r="DV54" s="1054">
        <v>10</v>
      </c>
      <c r="DW54" s="1054" t="s">
        <v>251</v>
      </c>
      <c r="EF54" s="1064">
        <v>20</v>
      </c>
      <c r="EG54" s="1064" t="s">
        <v>251</v>
      </c>
      <c r="FF54" s="1252">
        <v>10</v>
      </c>
      <c r="FG54" s="1252" t="s">
        <v>225</v>
      </c>
    </row>
    <row r="55" spans="1:175" ht="21" customHeight="1" x14ac:dyDescent="0.2">
      <c r="A55" s="1007"/>
      <c r="B55" s="929">
        <f>B54+1</f>
        <v>28</v>
      </c>
      <c r="C55" s="921" t="s">
        <v>449</v>
      </c>
      <c r="D55" s="918">
        <v>9.5</v>
      </c>
      <c r="E55" s="914">
        <v>140</v>
      </c>
      <c r="F55" s="914"/>
      <c r="G55" s="914"/>
      <c r="H55" s="998">
        <f t="shared" si="0"/>
        <v>10</v>
      </c>
      <c r="I55" s="915">
        <f t="shared" si="1"/>
        <v>95</v>
      </c>
      <c r="BZ55" s="972">
        <v>10</v>
      </c>
      <c r="CA55" s="972" t="s">
        <v>233</v>
      </c>
      <c r="CH55" s="979">
        <v>10</v>
      </c>
      <c r="CI55" s="979" t="s">
        <v>233</v>
      </c>
      <c r="CR55" s="1052">
        <v>10</v>
      </c>
      <c r="CS55" s="1052" t="s">
        <v>233</v>
      </c>
      <c r="DD55" s="1052">
        <v>20</v>
      </c>
      <c r="DE55" s="1052" t="s">
        <v>230</v>
      </c>
      <c r="FH55" s="1243">
        <v>10</v>
      </c>
      <c r="FI55" s="1243" t="s">
        <v>233</v>
      </c>
      <c r="FN55" s="1053">
        <v>10</v>
      </c>
      <c r="FO55" s="1053" t="s">
        <v>233</v>
      </c>
      <c r="FP55" s="1065">
        <v>10</v>
      </c>
      <c r="FQ55" s="1065" t="s">
        <v>233</v>
      </c>
      <c r="FR55" s="1263">
        <v>50</v>
      </c>
      <c r="FS55" s="1263" t="s">
        <v>227</v>
      </c>
    </row>
    <row r="56" spans="1:175" ht="21" customHeight="1" x14ac:dyDescent="0.2">
      <c r="A56" s="1007"/>
      <c r="B56" s="929">
        <f t="shared" ref="B56:B73" si="4">B55+1</f>
        <v>29</v>
      </c>
      <c r="C56" s="921" t="s">
        <v>867</v>
      </c>
      <c r="D56" s="918">
        <v>17</v>
      </c>
      <c r="E56" s="914">
        <v>50</v>
      </c>
      <c r="F56" s="914"/>
      <c r="G56" s="914"/>
      <c r="H56" s="998">
        <f t="shared" si="0"/>
        <v>0</v>
      </c>
      <c r="I56" s="915">
        <f t="shared" si="1"/>
        <v>0</v>
      </c>
      <c r="CJ56" s="980">
        <v>10</v>
      </c>
      <c r="CK56" s="980" t="s">
        <v>226</v>
      </c>
      <c r="CV56" s="987">
        <v>10</v>
      </c>
      <c r="CW56" s="987" t="s">
        <v>226</v>
      </c>
      <c r="DH56" s="1058">
        <v>10</v>
      </c>
      <c r="DI56" s="1058" t="s">
        <v>234</v>
      </c>
      <c r="DP56" s="987">
        <v>10</v>
      </c>
      <c r="DQ56" s="987" t="s">
        <v>234</v>
      </c>
      <c r="DV56" s="1054">
        <v>10</v>
      </c>
      <c r="DW56" s="1054" t="s">
        <v>234</v>
      </c>
    </row>
    <row r="57" spans="1:175" ht="21" customHeight="1" x14ac:dyDescent="0.2">
      <c r="A57" s="1007"/>
      <c r="B57" s="929">
        <f t="shared" si="4"/>
        <v>30</v>
      </c>
      <c r="C57" s="921" t="s">
        <v>540</v>
      </c>
      <c r="D57" s="918">
        <v>15.5</v>
      </c>
      <c r="E57" s="914">
        <v>8</v>
      </c>
      <c r="F57" s="914"/>
      <c r="G57" s="914"/>
      <c r="H57" s="998">
        <f t="shared" si="0"/>
        <v>8</v>
      </c>
      <c r="I57" s="915">
        <f t="shared" si="1"/>
        <v>124</v>
      </c>
    </row>
    <row r="58" spans="1:175" ht="21" customHeight="1" x14ac:dyDescent="0.2">
      <c r="A58" s="1007"/>
      <c r="B58" s="929">
        <f t="shared" si="4"/>
        <v>31</v>
      </c>
      <c r="C58" s="921" t="s">
        <v>560</v>
      </c>
      <c r="D58" s="918">
        <v>7</v>
      </c>
      <c r="E58" s="914">
        <v>20</v>
      </c>
      <c r="F58" s="914"/>
      <c r="G58" s="914"/>
      <c r="H58" s="998">
        <f t="shared" si="0"/>
        <v>0</v>
      </c>
      <c r="I58" s="915">
        <f t="shared" si="1"/>
        <v>0</v>
      </c>
      <c r="FP58" s="1065">
        <v>20</v>
      </c>
      <c r="FQ58" s="1065" t="s">
        <v>337</v>
      </c>
    </row>
    <row r="59" spans="1:175" ht="21" customHeight="1" x14ac:dyDescent="0.2">
      <c r="A59" s="1007"/>
      <c r="B59" s="929">
        <f t="shared" si="4"/>
        <v>32</v>
      </c>
      <c r="C59" s="921" t="s">
        <v>563</v>
      </c>
      <c r="D59" s="918">
        <v>10</v>
      </c>
      <c r="E59" s="914">
        <v>30</v>
      </c>
      <c r="F59" s="914"/>
      <c r="G59" s="914"/>
      <c r="H59" s="998">
        <f t="shared" si="0"/>
        <v>30</v>
      </c>
      <c r="I59" s="915">
        <f t="shared" si="1"/>
        <v>300</v>
      </c>
    </row>
    <row r="60" spans="1:175" ht="21" customHeight="1" x14ac:dyDescent="0.2">
      <c r="A60" s="1007"/>
      <c r="B60" s="929">
        <f t="shared" si="4"/>
        <v>33</v>
      </c>
      <c r="C60" s="921" t="s">
        <v>568</v>
      </c>
      <c r="D60" s="918">
        <v>12.5</v>
      </c>
      <c r="E60" s="914">
        <v>90</v>
      </c>
      <c r="F60" s="914"/>
      <c r="G60" s="914"/>
      <c r="H60" s="998">
        <f t="shared" si="0"/>
        <v>80</v>
      </c>
      <c r="I60" s="915">
        <f t="shared" si="1"/>
        <v>1000</v>
      </c>
      <c r="FR60" s="1263">
        <v>10</v>
      </c>
      <c r="FS60" s="1263" t="s">
        <v>224</v>
      </c>
    </row>
    <row r="61" spans="1:175" ht="21" customHeight="1" x14ac:dyDescent="0.2">
      <c r="A61" s="1007"/>
      <c r="B61" s="929">
        <f t="shared" si="4"/>
        <v>34</v>
      </c>
      <c r="C61" s="921" t="s">
        <v>831</v>
      </c>
      <c r="D61" s="918">
        <v>13.5</v>
      </c>
      <c r="E61" s="914">
        <v>120</v>
      </c>
      <c r="F61" s="914"/>
      <c r="G61" s="914"/>
      <c r="H61" s="998">
        <f t="shared" si="0"/>
        <v>20</v>
      </c>
      <c r="I61" s="915">
        <f t="shared" si="1"/>
        <v>270</v>
      </c>
      <c r="BN61" s="817">
        <v>50</v>
      </c>
      <c r="BO61" s="817" t="s">
        <v>225</v>
      </c>
      <c r="BV61" s="969">
        <v>10</v>
      </c>
      <c r="BW61" s="969" t="s">
        <v>234</v>
      </c>
      <c r="CP61" s="982">
        <v>10</v>
      </c>
      <c r="CQ61" s="982" t="s">
        <v>251</v>
      </c>
      <c r="EH61" s="1065">
        <v>10</v>
      </c>
      <c r="EI61" s="1065" t="s">
        <v>225</v>
      </c>
      <c r="EN61" s="1054">
        <v>20</v>
      </c>
      <c r="EO61" s="1054" t="s">
        <v>251</v>
      </c>
    </row>
    <row r="62" spans="1:175" ht="21" customHeight="1" x14ac:dyDescent="0.2">
      <c r="A62" s="1007"/>
      <c r="B62" s="929">
        <f t="shared" si="4"/>
        <v>35</v>
      </c>
      <c r="C62" s="921" t="s">
        <v>584</v>
      </c>
      <c r="D62" s="918">
        <v>14</v>
      </c>
      <c r="E62" s="914">
        <v>10</v>
      </c>
      <c r="F62" s="914"/>
      <c r="G62" s="914"/>
      <c r="H62" s="998">
        <f t="shared" si="0"/>
        <v>0</v>
      </c>
      <c r="I62" s="915">
        <f t="shared" si="1"/>
        <v>0</v>
      </c>
      <c r="X62" s="784">
        <v>10</v>
      </c>
      <c r="Y62" s="784" t="s">
        <v>224</v>
      </c>
    </row>
    <row r="63" spans="1:175" ht="21" customHeight="1" x14ac:dyDescent="0.2">
      <c r="A63" s="1007"/>
      <c r="B63" s="929">
        <f t="shared" si="4"/>
        <v>36</v>
      </c>
      <c r="C63" s="921" t="s">
        <v>889</v>
      </c>
      <c r="D63" s="918">
        <v>15</v>
      </c>
      <c r="E63" s="914">
        <v>200</v>
      </c>
      <c r="F63" s="914"/>
      <c r="G63" s="914"/>
      <c r="H63" s="998">
        <f t="shared" si="0"/>
        <v>160</v>
      </c>
      <c r="I63" s="915">
        <f t="shared" si="1"/>
        <v>2400</v>
      </c>
      <c r="CX63" s="976">
        <v>10</v>
      </c>
      <c r="CY63" s="976" t="s">
        <v>234</v>
      </c>
      <c r="EL63" s="1067">
        <v>20</v>
      </c>
      <c r="EM63" s="1067" t="s">
        <v>234</v>
      </c>
      <c r="FD63" s="915">
        <v>10</v>
      </c>
      <c r="FE63" s="915" t="s">
        <v>234</v>
      </c>
    </row>
    <row r="64" spans="1:175" ht="21" customHeight="1" x14ac:dyDescent="0.2">
      <c r="A64" s="1007"/>
      <c r="B64" s="929">
        <f t="shared" si="4"/>
        <v>37</v>
      </c>
      <c r="C64" s="921" t="s">
        <v>848</v>
      </c>
      <c r="D64" s="918">
        <v>8</v>
      </c>
      <c r="E64" s="914">
        <v>200</v>
      </c>
      <c r="F64" s="914">
        <v>130</v>
      </c>
      <c r="G64" s="914"/>
      <c r="H64" s="998">
        <f t="shared" si="0"/>
        <v>90</v>
      </c>
      <c r="I64" s="915">
        <f t="shared" si="1"/>
        <v>720</v>
      </c>
      <c r="BR64" s="714">
        <v>100</v>
      </c>
      <c r="BS64" s="714" t="s">
        <v>230</v>
      </c>
      <c r="DJ64" s="1059">
        <v>50</v>
      </c>
      <c r="DK64" s="1059" t="s">
        <v>337</v>
      </c>
      <c r="DN64" s="1060">
        <v>20</v>
      </c>
      <c r="DO64" s="1060" t="s">
        <v>337</v>
      </c>
      <c r="EF64" s="1064">
        <v>20</v>
      </c>
      <c r="EG64" s="1064" t="s">
        <v>337</v>
      </c>
      <c r="FH64" s="1243">
        <v>10</v>
      </c>
      <c r="FI64" s="1243" t="s">
        <v>233</v>
      </c>
      <c r="FN64" s="1053">
        <v>20</v>
      </c>
      <c r="FO64" s="1053" t="s">
        <v>248</v>
      </c>
      <c r="FP64" s="1065">
        <v>10</v>
      </c>
      <c r="FQ64" s="1065" t="s">
        <v>230</v>
      </c>
      <c r="FR64" s="1263">
        <v>10</v>
      </c>
      <c r="FS64" s="1263" t="s">
        <v>230</v>
      </c>
    </row>
    <row r="65" spans="1:175" ht="21" customHeight="1" x14ac:dyDescent="0.2">
      <c r="A65" s="1007"/>
      <c r="B65" s="929">
        <f t="shared" si="4"/>
        <v>38</v>
      </c>
      <c r="C65" s="921" t="s">
        <v>612</v>
      </c>
      <c r="D65" s="918">
        <v>14.5</v>
      </c>
      <c r="E65" s="914">
        <v>260</v>
      </c>
      <c r="F65" s="914"/>
      <c r="G65" s="914"/>
      <c r="H65" s="998">
        <f t="shared" si="0"/>
        <v>50</v>
      </c>
      <c r="I65" s="915">
        <f t="shared" si="1"/>
        <v>725</v>
      </c>
      <c r="BH65" s="961">
        <v>140</v>
      </c>
      <c r="BI65" s="961" t="s">
        <v>225</v>
      </c>
      <c r="BT65" s="964">
        <v>60</v>
      </c>
      <c r="BU65" s="964" t="s">
        <v>225</v>
      </c>
      <c r="BZ65" s="972">
        <v>10</v>
      </c>
      <c r="CA65" s="972" t="s">
        <v>251</v>
      </c>
    </row>
    <row r="66" spans="1:175" ht="21" customHeight="1" x14ac:dyDescent="0.2">
      <c r="A66" s="1007"/>
      <c r="B66" s="929">
        <f t="shared" si="4"/>
        <v>39</v>
      </c>
      <c r="C66" s="921" t="s">
        <v>676</v>
      </c>
      <c r="D66" s="918">
        <v>6.5</v>
      </c>
      <c r="E66" s="914">
        <v>540</v>
      </c>
      <c r="F66" s="914">
        <v>40</v>
      </c>
      <c r="G66" s="914"/>
      <c r="H66" s="998">
        <f t="shared" si="0"/>
        <v>180</v>
      </c>
      <c r="I66" s="915">
        <f t="shared" si="1"/>
        <v>1170</v>
      </c>
      <c r="V66" s="835">
        <v>10</v>
      </c>
      <c r="W66" s="835" t="s">
        <v>229</v>
      </c>
      <c r="AH66" s="784">
        <v>20</v>
      </c>
      <c r="AI66" s="784" t="s">
        <v>504</v>
      </c>
      <c r="AJ66" s="950">
        <v>70</v>
      </c>
      <c r="AK66" s="950" t="s">
        <v>285</v>
      </c>
      <c r="BP66" s="963">
        <v>20</v>
      </c>
      <c r="BQ66" s="963" t="s">
        <v>561</v>
      </c>
      <c r="DJ66" s="1059">
        <v>50</v>
      </c>
      <c r="DK66" s="1059" t="s">
        <v>561</v>
      </c>
      <c r="DN66" s="1060">
        <v>20</v>
      </c>
      <c r="DO66" s="1060" t="s">
        <v>336</v>
      </c>
      <c r="EL66" s="1067">
        <v>10</v>
      </c>
      <c r="EM66" s="1067" t="s">
        <v>337</v>
      </c>
      <c r="EV66" s="1055">
        <v>10</v>
      </c>
      <c r="EW66" s="1055" t="s">
        <v>248</v>
      </c>
      <c r="EZ66" s="1243">
        <v>10</v>
      </c>
      <c r="FA66" s="1243" t="s">
        <v>337</v>
      </c>
      <c r="FD66" s="915">
        <v>30</v>
      </c>
      <c r="FE66" s="915" t="s">
        <v>561</v>
      </c>
      <c r="FH66" s="1243">
        <v>30</v>
      </c>
      <c r="FI66" s="1243" t="s">
        <v>561</v>
      </c>
      <c r="FJ66" s="980">
        <v>10</v>
      </c>
      <c r="FK66" s="980" t="s">
        <v>561</v>
      </c>
      <c r="FP66" s="1065">
        <v>20</v>
      </c>
      <c r="FQ66" s="1065" t="s">
        <v>337</v>
      </c>
      <c r="FR66" s="1263">
        <v>90</v>
      </c>
      <c r="FS66" s="1263" t="s">
        <v>561</v>
      </c>
    </row>
    <row r="67" spans="1:175" ht="21" customHeight="1" x14ac:dyDescent="0.2">
      <c r="A67" s="1007"/>
      <c r="B67" s="929">
        <f t="shared" si="4"/>
        <v>40</v>
      </c>
      <c r="C67" s="921" t="s">
        <v>624</v>
      </c>
      <c r="D67" s="918">
        <v>11.5</v>
      </c>
      <c r="E67" s="914">
        <v>180</v>
      </c>
      <c r="F67" s="914"/>
      <c r="G67" s="914"/>
      <c r="H67" s="998">
        <f t="shared" si="0"/>
        <v>170</v>
      </c>
      <c r="I67" s="915">
        <f t="shared" si="1"/>
        <v>1955</v>
      </c>
      <c r="DF67" s="1056">
        <v>10</v>
      </c>
      <c r="DG67" s="1057" t="s">
        <v>224</v>
      </c>
    </row>
    <row r="68" spans="1:175" ht="21" customHeight="1" x14ac:dyDescent="0.2">
      <c r="A68" s="1007"/>
      <c r="B68" s="929">
        <f t="shared" si="4"/>
        <v>41</v>
      </c>
      <c r="C68" s="921" t="s">
        <v>640</v>
      </c>
      <c r="D68" s="918">
        <v>10</v>
      </c>
      <c r="E68" s="914">
        <v>80</v>
      </c>
      <c r="F68" s="914"/>
      <c r="G68" s="914"/>
      <c r="H68" s="998">
        <f t="shared" si="0"/>
        <v>0</v>
      </c>
      <c r="I68" s="915">
        <f t="shared" si="1"/>
        <v>0</v>
      </c>
      <c r="DF68" s="1056">
        <v>20</v>
      </c>
      <c r="DG68" s="1057" t="s">
        <v>229</v>
      </c>
      <c r="FN68" s="1053">
        <v>30</v>
      </c>
      <c r="FO68" s="1053" t="s">
        <v>229</v>
      </c>
      <c r="FP68" s="1065">
        <v>30</v>
      </c>
      <c r="FQ68" s="1065" t="s">
        <v>233</v>
      </c>
    </row>
    <row r="69" spans="1:175" ht="21" customHeight="1" x14ac:dyDescent="0.2">
      <c r="A69" s="1007" t="s">
        <v>4</v>
      </c>
      <c r="B69" s="929">
        <f t="shared" si="4"/>
        <v>42</v>
      </c>
      <c r="C69" s="921" t="s">
        <v>682</v>
      </c>
      <c r="D69" s="918">
        <v>22</v>
      </c>
      <c r="E69" s="914">
        <v>540</v>
      </c>
      <c r="F69" s="914"/>
      <c r="G69" s="914"/>
      <c r="H69" s="998">
        <f t="shared" si="0"/>
        <v>330</v>
      </c>
      <c r="I69" s="915">
        <f t="shared" si="1"/>
        <v>7260</v>
      </c>
      <c r="CX69" s="976">
        <v>20</v>
      </c>
      <c r="CY69" s="976" t="s">
        <v>240</v>
      </c>
      <c r="DD69" s="1052">
        <v>100</v>
      </c>
      <c r="DE69" s="1052" t="s">
        <v>245</v>
      </c>
      <c r="DF69" s="1056">
        <v>10</v>
      </c>
      <c r="DG69" s="1057" t="s">
        <v>245</v>
      </c>
      <c r="DH69" s="1058">
        <v>10</v>
      </c>
      <c r="DI69" s="1058" t="s">
        <v>240</v>
      </c>
      <c r="DV69" s="1054">
        <v>10</v>
      </c>
      <c r="DW69" s="1054" t="s">
        <v>240</v>
      </c>
      <c r="EP69" s="1249">
        <v>60</v>
      </c>
      <c r="EQ69" s="1249" t="s">
        <v>245</v>
      </c>
    </row>
    <row r="70" spans="1:175" ht="21" customHeight="1" x14ac:dyDescent="0.2">
      <c r="A70" s="1007"/>
      <c r="B70" s="929">
        <f t="shared" si="4"/>
        <v>43</v>
      </c>
      <c r="C70" s="921" t="s">
        <v>689</v>
      </c>
      <c r="D70" s="918">
        <v>6.5</v>
      </c>
      <c r="E70" s="914">
        <v>310</v>
      </c>
      <c r="F70" s="914"/>
      <c r="G70" s="914"/>
      <c r="H70" s="998">
        <f t="shared" ref="H70:H133" si="5">E70+F70+G70-SUM(J70:ZZ70)</f>
        <v>150</v>
      </c>
      <c r="I70" s="915">
        <f t="shared" si="1"/>
        <v>975</v>
      </c>
      <c r="CN70" s="978">
        <v>10</v>
      </c>
      <c r="CO70" s="978" t="s">
        <v>561</v>
      </c>
      <c r="DJ70" s="1059">
        <v>50</v>
      </c>
      <c r="DK70" s="1059" t="s">
        <v>285</v>
      </c>
      <c r="DN70" s="1060">
        <v>30</v>
      </c>
      <c r="DO70" s="1060" t="s">
        <v>561</v>
      </c>
      <c r="DZ70" s="1062">
        <v>10</v>
      </c>
      <c r="EA70" s="1062" t="s">
        <v>561</v>
      </c>
      <c r="FP70" s="1065">
        <v>20</v>
      </c>
      <c r="FQ70" s="1065" t="s">
        <v>561</v>
      </c>
      <c r="FR70" s="1263">
        <v>40</v>
      </c>
      <c r="FS70" s="1263" t="s">
        <v>561</v>
      </c>
    </row>
    <row r="71" spans="1:175" ht="21" customHeight="1" x14ac:dyDescent="0.2">
      <c r="A71" s="1007"/>
      <c r="B71" s="929">
        <f t="shared" si="4"/>
        <v>44</v>
      </c>
      <c r="C71" s="921" t="s">
        <v>912</v>
      </c>
      <c r="D71" s="918">
        <v>8</v>
      </c>
      <c r="E71" s="914">
        <v>160</v>
      </c>
      <c r="F71" s="914"/>
      <c r="G71" s="914"/>
      <c r="H71" s="998">
        <f t="shared" si="5"/>
        <v>150</v>
      </c>
      <c r="I71" s="915">
        <f t="shared" si="1"/>
        <v>1200</v>
      </c>
      <c r="DN71" s="1060">
        <v>10</v>
      </c>
      <c r="DO71" s="1060" t="s">
        <v>337</v>
      </c>
    </row>
    <row r="72" spans="1:175" ht="21" customHeight="1" x14ac:dyDescent="0.2">
      <c r="A72" s="1007"/>
      <c r="B72" s="929">
        <f t="shared" si="4"/>
        <v>45</v>
      </c>
      <c r="C72" s="921"/>
      <c r="D72" s="918"/>
      <c r="E72" s="914"/>
      <c r="F72" s="914"/>
      <c r="G72" s="914"/>
      <c r="H72" s="998">
        <f t="shared" si="5"/>
        <v>0</v>
      </c>
      <c r="I72" s="915"/>
    </row>
    <row r="73" spans="1:175" ht="21" customHeight="1" thickBot="1" x14ac:dyDescent="0.25">
      <c r="A73" s="1007"/>
      <c r="B73" s="929">
        <f t="shared" si="4"/>
        <v>46</v>
      </c>
      <c r="C73" s="921"/>
      <c r="D73" s="918"/>
      <c r="E73" s="914"/>
      <c r="F73" s="914"/>
      <c r="G73" s="914"/>
      <c r="H73" s="998">
        <f t="shared" si="5"/>
        <v>0</v>
      </c>
      <c r="I73" s="915">
        <f t="shared" si="1"/>
        <v>0</v>
      </c>
    </row>
    <row r="74" spans="1:175" ht="21" customHeight="1" x14ac:dyDescent="0.2">
      <c r="A74" s="936" t="s">
        <v>5</v>
      </c>
      <c r="B74" s="930">
        <v>1</v>
      </c>
      <c r="C74" s="921" t="s">
        <v>395</v>
      </c>
      <c r="D74" s="918">
        <v>11</v>
      </c>
      <c r="E74" s="914"/>
      <c r="F74" s="914"/>
      <c r="G74" s="914"/>
      <c r="H74" s="998">
        <f t="shared" si="5"/>
        <v>0</v>
      </c>
      <c r="I74" s="915">
        <f t="shared" ref="I74:I136" si="6">H74*D74</f>
        <v>0</v>
      </c>
    </row>
    <row r="75" spans="1:175" ht="21" customHeight="1" x14ac:dyDescent="0.2">
      <c r="A75" s="1007"/>
      <c r="B75" s="929">
        <f>B74+1</f>
        <v>2</v>
      </c>
      <c r="C75" s="921" t="s">
        <v>402</v>
      </c>
      <c r="D75" s="918">
        <v>13</v>
      </c>
      <c r="E75" s="914">
        <v>390</v>
      </c>
      <c r="F75" s="914"/>
      <c r="G75" s="914"/>
      <c r="H75" s="998">
        <f t="shared" si="5"/>
        <v>100</v>
      </c>
      <c r="I75" s="915">
        <f t="shared" si="6"/>
        <v>1300</v>
      </c>
      <c r="AZ75" s="703">
        <v>10</v>
      </c>
      <c r="BA75" s="703" t="s">
        <v>224</v>
      </c>
      <c r="BT75" s="964">
        <v>50</v>
      </c>
      <c r="BU75" s="964" t="s">
        <v>224</v>
      </c>
      <c r="CB75" s="976">
        <v>10</v>
      </c>
      <c r="CC75" s="976" t="s">
        <v>224</v>
      </c>
      <c r="DD75" s="1052">
        <v>80</v>
      </c>
      <c r="DE75" s="1052" t="s">
        <v>224</v>
      </c>
      <c r="EJ75" s="1066">
        <v>100</v>
      </c>
      <c r="EK75" s="1066" t="s">
        <v>224</v>
      </c>
      <c r="EL75" s="1067">
        <v>30</v>
      </c>
      <c r="EM75" s="1067" t="s">
        <v>225</v>
      </c>
      <c r="FR75" s="1263">
        <v>10</v>
      </c>
      <c r="FS75" s="1263" t="s">
        <v>251</v>
      </c>
    </row>
    <row r="76" spans="1:175" ht="21" customHeight="1" x14ac:dyDescent="0.2">
      <c r="A76" s="1007"/>
      <c r="B76" s="929">
        <f t="shared" ref="B76:B113" si="7">B75+1</f>
        <v>3</v>
      </c>
      <c r="C76" s="921" t="s">
        <v>579</v>
      </c>
      <c r="D76" s="918">
        <v>11.5</v>
      </c>
      <c r="E76" s="914">
        <v>150</v>
      </c>
      <c r="F76" s="914"/>
      <c r="G76" s="914"/>
      <c r="H76" s="998">
        <f t="shared" si="5"/>
        <v>70</v>
      </c>
      <c r="I76" s="915">
        <f t="shared" si="6"/>
        <v>805</v>
      </c>
      <c r="V76" s="835">
        <v>10</v>
      </c>
      <c r="W76" s="835" t="s">
        <v>248</v>
      </c>
      <c r="BT76" s="964">
        <v>50</v>
      </c>
      <c r="BU76" s="964" t="s">
        <v>229</v>
      </c>
      <c r="EH76" s="1065">
        <v>20</v>
      </c>
      <c r="EI76" s="1065" t="s">
        <v>229</v>
      </c>
    </row>
    <row r="77" spans="1:175" ht="21" customHeight="1" x14ac:dyDescent="0.2">
      <c r="A77" s="1007"/>
      <c r="B77" s="929">
        <f t="shared" si="7"/>
        <v>4</v>
      </c>
      <c r="C77" s="921" t="s">
        <v>41</v>
      </c>
      <c r="D77" s="918">
        <v>11.5</v>
      </c>
      <c r="E77" s="914"/>
      <c r="F77" s="914"/>
      <c r="G77" s="914"/>
      <c r="H77" s="998">
        <f t="shared" si="5"/>
        <v>0</v>
      </c>
      <c r="I77" s="915">
        <f t="shared" si="6"/>
        <v>0</v>
      </c>
    </row>
    <row r="78" spans="1:175" ht="21" customHeight="1" x14ac:dyDescent="0.2">
      <c r="A78" s="1007"/>
      <c r="B78" s="929">
        <f t="shared" si="7"/>
        <v>5</v>
      </c>
      <c r="C78" s="921" t="s">
        <v>686</v>
      </c>
      <c r="D78" s="918">
        <v>6.5</v>
      </c>
      <c r="E78" s="914">
        <v>60</v>
      </c>
      <c r="F78" s="914"/>
      <c r="G78" s="914"/>
      <c r="H78" s="998">
        <f t="shared" si="5"/>
        <v>30</v>
      </c>
      <c r="I78" s="915">
        <f t="shared" si="6"/>
        <v>195</v>
      </c>
      <c r="DZ78" s="1062">
        <v>10</v>
      </c>
      <c r="EA78" s="1062" t="s">
        <v>561</v>
      </c>
      <c r="FP78" s="1065">
        <v>20</v>
      </c>
      <c r="FQ78" s="1065" t="s">
        <v>561</v>
      </c>
    </row>
    <row r="79" spans="1:175" ht="21" customHeight="1" x14ac:dyDescent="0.2">
      <c r="A79" s="1007"/>
      <c r="B79" s="929">
        <f t="shared" si="7"/>
        <v>6</v>
      </c>
      <c r="C79" s="1073" t="s">
        <v>541</v>
      </c>
      <c r="D79" s="918">
        <v>8.5</v>
      </c>
      <c r="E79" s="914">
        <v>100</v>
      </c>
      <c r="F79" s="914"/>
      <c r="G79" s="914"/>
      <c r="H79" s="998">
        <f t="shared" si="5"/>
        <v>30</v>
      </c>
      <c r="I79" s="915">
        <f t="shared" si="6"/>
        <v>255</v>
      </c>
      <c r="N79" s="784">
        <v>20</v>
      </c>
      <c r="O79" s="784" t="s">
        <v>227</v>
      </c>
      <c r="X79" s="784">
        <v>10</v>
      </c>
      <c r="Y79" s="784" t="s">
        <v>229</v>
      </c>
      <c r="AJ79" s="950">
        <v>20</v>
      </c>
      <c r="AK79" s="950" t="s">
        <v>233</v>
      </c>
      <c r="FP79" s="1065">
        <v>20</v>
      </c>
      <c r="FQ79" s="1065" t="s">
        <v>229</v>
      </c>
    </row>
    <row r="80" spans="1:175" ht="21" customHeight="1" x14ac:dyDescent="0.2">
      <c r="A80" s="1007"/>
      <c r="B80" s="929">
        <f t="shared" si="7"/>
        <v>7</v>
      </c>
      <c r="C80" s="921" t="s">
        <v>64</v>
      </c>
      <c r="D80" s="918">
        <v>13.5</v>
      </c>
      <c r="E80" s="914">
        <v>80</v>
      </c>
      <c r="F80" s="914">
        <v>5</v>
      </c>
      <c r="G80" s="914"/>
      <c r="H80" s="998">
        <f t="shared" si="5"/>
        <v>60</v>
      </c>
      <c r="I80" s="915">
        <f t="shared" si="6"/>
        <v>810</v>
      </c>
      <c r="BB80" s="956">
        <v>5</v>
      </c>
      <c r="BC80" s="956" t="s">
        <v>234</v>
      </c>
      <c r="DF80" s="1056">
        <v>10</v>
      </c>
      <c r="DG80" s="1057" t="s">
        <v>251</v>
      </c>
      <c r="EZ80" s="1243">
        <v>10</v>
      </c>
      <c r="FA80" s="1243" t="s">
        <v>251</v>
      </c>
    </row>
    <row r="81" spans="1:175" ht="21" customHeight="1" x14ac:dyDescent="0.2">
      <c r="A81" s="1007"/>
      <c r="B81" s="929">
        <f t="shared" si="7"/>
        <v>8</v>
      </c>
      <c r="C81" s="921" t="s">
        <v>689</v>
      </c>
      <c r="D81" s="918">
        <v>7</v>
      </c>
      <c r="E81" s="914">
        <v>320</v>
      </c>
      <c r="F81" s="914"/>
      <c r="G81" s="914"/>
      <c r="H81" s="998">
        <f t="shared" si="5"/>
        <v>70</v>
      </c>
      <c r="I81" s="915">
        <f t="shared" si="6"/>
        <v>490</v>
      </c>
      <c r="BT81" s="964">
        <v>50</v>
      </c>
      <c r="BU81" s="964" t="s">
        <v>561</v>
      </c>
      <c r="CN81" s="978">
        <v>10</v>
      </c>
      <c r="CO81" s="978" t="s">
        <v>337</v>
      </c>
      <c r="DJ81" s="1059">
        <v>50</v>
      </c>
      <c r="DK81" s="1059" t="s">
        <v>561</v>
      </c>
      <c r="DN81" s="1060">
        <v>30</v>
      </c>
      <c r="DO81" s="1060" t="s">
        <v>337</v>
      </c>
      <c r="FB81" s="1246">
        <v>10</v>
      </c>
      <c r="FC81" s="1246" t="s">
        <v>337</v>
      </c>
      <c r="FF81" s="1252">
        <v>10</v>
      </c>
      <c r="FG81" s="1252" t="s">
        <v>337</v>
      </c>
      <c r="FH81" s="1243">
        <v>10</v>
      </c>
      <c r="FI81" s="1243" t="s">
        <v>337</v>
      </c>
      <c r="FP81" s="1065">
        <v>20</v>
      </c>
      <c r="FQ81" s="1065" t="s">
        <v>337</v>
      </c>
      <c r="FR81" s="1263">
        <v>60</v>
      </c>
      <c r="FS81" s="1263" t="s">
        <v>561</v>
      </c>
    </row>
    <row r="82" spans="1:175" ht="21" customHeight="1" x14ac:dyDescent="0.2">
      <c r="A82" s="1007"/>
      <c r="B82" s="929">
        <f t="shared" si="7"/>
        <v>9</v>
      </c>
      <c r="C82" s="921" t="s">
        <v>108</v>
      </c>
      <c r="D82" s="918">
        <v>19</v>
      </c>
      <c r="E82" s="914">
        <v>110</v>
      </c>
      <c r="F82" s="914"/>
      <c r="G82" s="914"/>
      <c r="H82" s="998">
        <f t="shared" si="5"/>
        <v>6</v>
      </c>
      <c r="I82" s="915">
        <f t="shared" si="6"/>
        <v>114</v>
      </c>
      <c r="V82" s="835">
        <v>10</v>
      </c>
      <c r="W82" s="835" t="s">
        <v>252</v>
      </c>
      <c r="Z82" s="709">
        <v>10</v>
      </c>
      <c r="AA82" s="709" t="s">
        <v>252</v>
      </c>
      <c r="BB82" s="956">
        <v>14</v>
      </c>
      <c r="BC82" s="956" t="s">
        <v>243</v>
      </c>
      <c r="DP82" s="987">
        <v>10</v>
      </c>
      <c r="DQ82" s="987" t="s">
        <v>351</v>
      </c>
      <c r="DZ82" s="1062">
        <v>60</v>
      </c>
      <c r="EA82" s="1062" t="s">
        <v>351</v>
      </c>
    </row>
    <row r="83" spans="1:175" ht="21" customHeight="1" x14ac:dyDescent="0.2">
      <c r="A83" s="1007"/>
      <c r="B83" s="929">
        <f t="shared" si="7"/>
        <v>10</v>
      </c>
      <c r="C83" s="921" t="s">
        <v>164</v>
      </c>
      <c r="D83" s="918">
        <v>15</v>
      </c>
      <c r="E83" s="914"/>
      <c r="F83" s="914"/>
      <c r="G83" s="914"/>
      <c r="H83" s="998">
        <f t="shared" si="5"/>
        <v>0</v>
      </c>
      <c r="I83" s="915">
        <f t="shared" si="6"/>
        <v>0</v>
      </c>
    </row>
    <row r="84" spans="1:175" ht="21" customHeight="1" x14ac:dyDescent="0.2">
      <c r="A84" s="1007"/>
      <c r="B84" s="929">
        <f t="shared" si="7"/>
        <v>11</v>
      </c>
      <c r="C84" s="921" t="s">
        <v>857</v>
      </c>
      <c r="D84" s="918">
        <v>10.5</v>
      </c>
      <c r="E84" s="914">
        <v>470</v>
      </c>
      <c r="F84" s="960">
        <v>20</v>
      </c>
      <c r="G84" s="914"/>
      <c r="H84" s="998">
        <f t="shared" si="5"/>
        <v>150</v>
      </c>
      <c r="I84" s="915">
        <f t="shared" si="6"/>
        <v>1575</v>
      </c>
      <c r="AJ84" s="950">
        <v>60</v>
      </c>
      <c r="AK84" s="950" t="s">
        <v>229</v>
      </c>
      <c r="AL84" s="942">
        <v>10</v>
      </c>
      <c r="AM84" s="942" t="s">
        <v>224</v>
      </c>
      <c r="AR84" s="781">
        <v>5</v>
      </c>
      <c r="AS84" s="781" t="s">
        <v>225</v>
      </c>
      <c r="BB84" s="956">
        <v>4</v>
      </c>
      <c r="BC84" s="956" t="s">
        <v>251</v>
      </c>
      <c r="BJ84" s="959">
        <v>50</v>
      </c>
      <c r="BK84" s="959" t="s">
        <v>230</v>
      </c>
      <c r="BL84" s="951">
        <v>50</v>
      </c>
      <c r="BM84" s="951" t="s">
        <v>230</v>
      </c>
      <c r="BR84" s="714">
        <v>10</v>
      </c>
      <c r="BS84" s="714" t="s">
        <v>229</v>
      </c>
      <c r="BZ84" s="972">
        <v>40</v>
      </c>
      <c r="CA84" s="972" t="s">
        <v>233</v>
      </c>
      <c r="CV84" s="987">
        <v>20</v>
      </c>
      <c r="CW84" s="987" t="s">
        <v>248</v>
      </c>
      <c r="DH84" s="1058">
        <v>10</v>
      </c>
      <c r="DI84" s="1058" t="s">
        <v>248</v>
      </c>
      <c r="DN84" s="1060">
        <v>10</v>
      </c>
      <c r="DO84" s="1060" t="s">
        <v>229</v>
      </c>
      <c r="DR84" s="1052">
        <v>10</v>
      </c>
      <c r="DS84" s="1052" t="s">
        <v>224</v>
      </c>
      <c r="EL84" s="1067">
        <v>11</v>
      </c>
      <c r="EM84" s="1067" t="s">
        <v>233</v>
      </c>
      <c r="FB84" s="1246">
        <v>20</v>
      </c>
      <c r="FC84" s="1246" t="s">
        <v>229</v>
      </c>
      <c r="FF84" s="1252">
        <v>10</v>
      </c>
      <c r="FG84" s="1252" t="s">
        <v>229</v>
      </c>
      <c r="FP84" s="1065">
        <v>10</v>
      </c>
      <c r="FQ84" s="1065" t="s">
        <v>248</v>
      </c>
      <c r="FR84" s="1263">
        <v>10</v>
      </c>
      <c r="FS84" s="1263" t="s">
        <v>248</v>
      </c>
    </row>
    <row r="85" spans="1:175" ht="21" customHeight="1" x14ac:dyDescent="0.2">
      <c r="A85" s="1007"/>
      <c r="B85" s="929">
        <f t="shared" si="7"/>
        <v>12</v>
      </c>
      <c r="C85" s="921" t="s">
        <v>535</v>
      </c>
      <c r="D85" s="918">
        <v>11.5</v>
      </c>
      <c r="E85" s="914">
        <v>230</v>
      </c>
      <c r="F85" s="914"/>
      <c r="G85" s="914"/>
      <c r="H85" s="998">
        <f t="shared" si="5"/>
        <v>50</v>
      </c>
      <c r="I85" s="915">
        <f t="shared" si="6"/>
        <v>575</v>
      </c>
      <c r="AL85" s="942">
        <v>100</v>
      </c>
      <c r="AM85" s="942" t="s">
        <v>230</v>
      </c>
      <c r="DZ85" s="1062">
        <v>20</v>
      </c>
      <c r="EA85" s="1062" t="s">
        <v>229</v>
      </c>
      <c r="ER85" s="978">
        <v>60</v>
      </c>
      <c r="ES85" s="978" t="s">
        <v>229</v>
      </c>
    </row>
    <row r="86" spans="1:175" ht="21" customHeight="1" x14ac:dyDescent="0.2">
      <c r="A86" s="1007" t="s">
        <v>5</v>
      </c>
      <c r="B86" s="929">
        <f t="shared" si="7"/>
        <v>13</v>
      </c>
      <c r="C86" s="921" t="s">
        <v>449</v>
      </c>
      <c r="D86" s="918">
        <v>10</v>
      </c>
      <c r="E86" s="914"/>
      <c r="F86" s="914"/>
      <c r="G86" s="914"/>
      <c r="H86" s="998">
        <f t="shared" si="5"/>
        <v>0</v>
      </c>
      <c r="I86" s="915">
        <f t="shared" si="6"/>
        <v>0</v>
      </c>
    </row>
    <row r="87" spans="1:175" ht="21" customHeight="1" x14ac:dyDescent="0.2">
      <c r="A87" s="1007"/>
      <c r="B87" s="929">
        <f t="shared" si="7"/>
        <v>14</v>
      </c>
      <c r="C87" s="921" t="s">
        <v>74</v>
      </c>
      <c r="D87" s="918">
        <v>12</v>
      </c>
      <c r="E87" s="914">
        <v>70</v>
      </c>
      <c r="F87" s="914"/>
      <c r="G87" s="914"/>
      <c r="H87" s="998">
        <f t="shared" si="5"/>
        <v>70</v>
      </c>
      <c r="I87" s="915">
        <f t="shared" si="6"/>
        <v>840</v>
      </c>
    </row>
    <row r="88" spans="1:175" ht="21" customHeight="1" x14ac:dyDescent="0.2">
      <c r="A88" s="1007"/>
      <c r="B88" s="929">
        <f t="shared" si="7"/>
        <v>15</v>
      </c>
      <c r="C88" s="921" t="s">
        <v>32</v>
      </c>
      <c r="D88" s="918">
        <v>17</v>
      </c>
      <c r="E88" s="914">
        <v>335</v>
      </c>
      <c r="F88" s="914"/>
      <c r="G88" s="914"/>
      <c r="H88" s="998">
        <f t="shared" si="5"/>
        <v>45</v>
      </c>
      <c r="I88" s="915">
        <f t="shared" si="6"/>
        <v>765</v>
      </c>
      <c r="V88" s="835">
        <v>10</v>
      </c>
      <c r="W88" s="835" t="s">
        <v>226</v>
      </c>
      <c r="AH88" s="784">
        <v>20</v>
      </c>
      <c r="AI88" s="784" t="s">
        <v>226</v>
      </c>
      <c r="BJ88" s="959">
        <v>10</v>
      </c>
      <c r="BK88" s="959" t="s">
        <v>234</v>
      </c>
      <c r="CJ88" s="980">
        <v>100</v>
      </c>
      <c r="CK88" s="980" t="s">
        <v>234</v>
      </c>
      <c r="DF88" s="1056">
        <v>30</v>
      </c>
      <c r="DG88" s="1057" t="s">
        <v>226</v>
      </c>
      <c r="DP88" s="987">
        <v>10</v>
      </c>
      <c r="DQ88" s="987" t="s">
        <v>226</v>
      </c>
      <c r="DZ88" s="1062">
        <v>30</v>
      </c>
      <c r="EA88" s="1062" t="s">
        <v>234</v>
      </c>
      <c r="FB88" s="1246">
        <v>50</v>
      </c>
      <c r="FC88" s="1246" t="s">
        <v>234</v>
      </c>
      <c r="FN88" s="1053">
        <v>30</v>
      </c>
      <c r="FO88" s="1053" t="s">
        <v>226</v>
      </c>
    </row>
    <row r="89" spans="1:175" ht="21" customHeight="1" x14ac:dyDescent="0.2">
      <c r="A89" s="1007"/>
      <c r="B89" s="929">
        <f t="shared" si="7"/>
        <v>16</v>
      </c>
      <c r="C89" s="921" t="s">
        <v>76</v>
      </c>
      <c r="D89" s="918">
        <v>18</v>
      </c>
      <c r="E89" s="914"/>
      <c r="F89" s="914"/>
      <c r="G89" s="914"/>
      <c r="H89" s="998">
        <f t="shared" si="5"/>
        <v>0</v>
      </c>
      <c r="I89" s="915">
        <f t="shared" si="6"/>
        <v>0</v>
      </c>
    </row>
    <row r="90" spans="1:175" ht="21" customHeight="1" x14ac:dyDescent="0.2">
      <c r="A90" s="1007"/>
      <c r="B90" s="929">
        <f t="shared" si="7"/>
        <v>17</v>
      </c>
      <c r="C90" s="921" t="s">
        <v>403</v>
      </c>
      <c r="D90" s="918">
        <v>14</v>
      </c>
      <c r="E90" s="914">
        <v>30</v>
      </c>
      <c r="F90" s="914"/>
      <c r="G90" s="914"/>
      <c r="H90" s="998">
        <f t="shared" si="5"/>
        <v>20</v>
      </c>
      <c r="I90" s="915">
        <f t="shared" si="6"/>
        <v>280</v>
      </c>
      <c r="DF90" s="1056">
        <v>10</v>
      </c>
      <c r="DG90" s="1057" t="s">
        <v>251</v>
      </c>
    </row>
    <row r="91" spans="1:175" ht="21" customHeight="1" x14ac:dyDescent="0.2">
      <c r="A91" s="1007"/>
      <c r="B91" s="929">
        <f t="shared" si="7"/>
        <v>18</v>
      </c>
      <c r="C91" s="921" t="s">
        <v>201</v>
      </c>
      <c r="D91" s="918">
        <v>12.5</v>
      </c>
      <c r="E91" s="914">
        <v>200</v>
      </c>
      <c r="F91" s="914"/>
      <c r="G91" s="914"/>
      <c r="H91" s="998">
        <f t="shared" si="5"/>
        <v>105</v>
      </c>
      <c r="I91" s="915">
        <f t="shared" si="6"/>
        <v>1312.5</v>
      </c>
      <c r="AJ91" s="950">
        <v>5</v>
      </c>
      <c r="AK91" s="950" t="s">
        <v>251</v>
      </c>
      <c r="DF91" s="1056">
        <v>10</v>
      </c>
      <c r="DG91" s="1057" t="s">
        <v>248</v>
      </c>
      <c r="DN91" s="1060">
        <v>10</v>
      </c>
      <c r="DO91" s="1060" t="s">
        <v>229</v>
      </c>
      <c r="DV91" s="1054">
        <v>50</v>
      </c>
      <c r="DW91" s="1054" t="s">
        <v>248</v>
      </c>
      <c r="FP91" s="1065">
        <v>10</v>
      </c>
      <c r="FQ91" s="1065" t="s">
        <v>248</v>
      </c>
      <c r="FR91" s="1263">
        <v>10</v>
      </c>
      <c r="FS91" s="1263" t="s">
        <v>229</v>
      </c>
    </row>
    <row r="92" spans="1:175" ht="21" customHeight="1" x14ac:dyDescent="0.2">
      <c r="A92" s="1007"/>
      <c r="B92" s="929">
        <f t="shared" si="7"/>
        <v>19</v>
      </c>
      <c r="C92" s="921" t="s">
        <v>202</v>
      </c>
      <c r="D92" s="918">
        <v>14</v>
      </c>
      <c r="E92" s="914">
        <v>50</v>
      </c>
      <c r="F92" s="914"/>
      <c r="G92" s="914"/>
      <c r="H92" s="998">
        <f t="shared" si="5"/>
        <v>0</v>
      </c>
      <c r="I92" s="915">
        <f t="shared" si="6"/>
        <v>0</v>
      </c>
      <c r="DV92" s="1054">
        <v>50</v>
      </c>
      <c r="DW92" s="1054" t="s">
        <v>224</v>
      </c>
    </row>
    <row r="93" spans="1:175" ht="21" customHeight="1" x14ac:dyDescent="0.2">
      <c r="A93" s="1007"/>
      <c r="B93" s="929">
        <f t="shared" si="7"/>
        <v>20</v>
      </c>
      <c r="C93" s="921" t="s">
        <v>19</v>
      </c>
      <c r="D93" s="918">
        <v>11</v>
      </c>
      <c r="E93" s="914">
        <v>130</v>
      </c>
      <c r="F93" s="914">
        <v>5</v>
      </c>
      <c r="G93" s="914"/>
      <c r="H93" s="998">
        <f t="shared" si="5"/>
        <v>45</v>
      </c>
      <c r="I93" s="915">
        <f t="shared" si="6"/>
        <v>495</v>
      </c>
      <c r="BT93" s="964">
        <v>50</v>
      </c>
      <c r="BU93" s="964" t="s">
        <v>233</v>
      </c>
      <c r="DV93" s="1054">
        <v>10</v>
      </c>
      <c r="DW93" s="1054" t="s">
        <v>248</v>
      </c>
      <c r="DX93" s="982">
        <v>10</v>
      </c>
      <c r="DY93" s="982" t="s">
        <v>248</v>
      </c>
      <c r="EP93" s="1249">
        <v>20</v>
      </c>
      <c r="EQ93" s="1249" t="s">
        <v>229</v>
      </c>
    </row>
    <row r="94" spans="1:175" ht="21" customHeight="1" x14ac:dyDescent="0.2">
      <c r="A94" s="1007"/>
      <c r="B94" s="929">
        <f t="shared" si="7"/>
        <v>21</v>
      </c>
      <c r="C94" s="921" t="s">
        <v>404</v>
      </c>
      <c r="D94" s="918">
        <v>12</v>
      </c>
      <c r="E94" s="914"/>
      <c r="F94" s="914"/>
      <c r="G94" s="914"/>
      <c r="H94" s="998">
        <f t="shared" si="5"/>
        <v>0</v>
      </c>
      <c r="I94" s="915">
        <f t="shared" si="6"/>
        <v>0</v>
      </c>
    </row>
    <row r="95" spans="1:175" ht="21" customHeight="1" x14ac:dyDescent="0.2">
      <c r="A95" s="1007"/>
      <c r="B95" s="929">
        <f t="shared" si="7"/>
        <v>22</v>
      </c>
      <c r="C95" s="921" t="s">
        <v>401</v>
      </c>
      <c r="D95" s="918">
        <v>13.5</v>
      </c>
      <c r="E95" s="914"/>
      <c r="F95" s="914"/>
      <c r="G95" s="914"/>
      <c r="H95" s="998">
        <f t="shared" si="5"/>
        <v>0</v>
      </c>
      <c r="I95" s="915">
        <f t="shared" si="6"/>
        <v>0</v>
      </c>
    </row>
    <row r="96" spans="1:175" ht="21" customHeight="1" x14ac:dyDescent="0.2">
      <c r="A96" s="1007"/>
      <c r="B96" s="929">
        <f t="shared" si="7"/>
        <v>23</v>
      </c>
      <c r="C96" s="921" t="s">
        <v>838</v>
      </c>
      <c r="D96" s="918">
        <v>10</v>
      </c>
      <c r="E96" s="914">
        <v>200</v>
      </c>
      <c r="F96" s="914"/>
      <c r="G96" s="914"/>
      <c r="H96" s="998">
        <f t="shared" si="5"/>
        <v>80</v>
      </c>
      <c r="I96" s="915">
        <f t="shared" si="6"/>
        <v>800</v>
      </c>
      <c r="BT96" s="964">
        <v>50</v>
      </c>
      <c r="BU96" s="964" t="s">
        <v>233</v>
      </c>
      <c r="BV96" s="969">
        <v>10</v>
      </c>
      <c r="BW96" s="969" t="s">
        <v>248</v>
      </c>
      <c r="DJ96" s="1059">
        <v>50</v>
      </c>
      <c r="DK96" s="1059" t="s">
        <v>233</v>
      </c>
      <c r="DN96" s="1060">
        <v>10</v>
      </c>
      <c r="DO96" s="1060" t="s">
        <v>229</v>
      </c>
    </row>
    <row r="97" spans="1:173" ht="21" customHeight="1" x14ac:dyDescent="0.2">
      <c r="A97" s="1007" t="s">
        <v>5</v>
      </c>
      <c r="B97" s="929">
        <f t="shared" si="7"/>
        <v>24</v>
      </c>
      <c r="C97" s="921" t="s">
        <v>505</v>
      </c>
      <c r="D97" s="918">
        <v>13</v>
      </c>
      <c r="E97" s="914">
        <v>10</v>
      </c>
      <c r="F97" s="914"/>
      <c r="G97" s="914"/>
      <c r="H97" s="998">
        <f t="shared" si="5"/>
        <v>10</v>
      </c>
      <c r="I97" s="915">
        <f t="shared" si="6"/>
        <v>130</v>
      </c>
    </row>
    <row r="98" spans="1:173" ht="21" customHeight="1" x14ac:dyDescent="0.2">
      <c r="A98" s="1007"/>
      <c r="B98" s="929">
        <f t="shared" si="7"/>
        <v>25</v>
      </c>
      <c r="C98" s="921" t="s">
        <v>858</v>
      </c>
      <c r="D98" s="918">
        <v>9</v>
      </c>
      <c r="E98" s="914">
        <v>50</v>
      </c>
      <c r="F98" s="914"/>
      <c r="G98" s="914"/>
      <c r="H98" s="998">
        <f t="shared" si="5"/>
        <v>30</v>
      </c>
      <c r="I98" s="915">
        <f t="shared" si="6"/>
        <v>270</v>
      </c>
      <c r="BT98" s="964">
        <v>10</v>
      </c>
      <c r="BU98" s="964" t="s">
        <v>230</v>
      </c>
      <c r="FN98" s="1053">
        <v>10</v>
      </c>
      <c r="FO98" s="1053" t="s">
        <v>233</v>
      </c>
    </row>
    <row r="99" spans="1:173" ht="21" customHeight="1" x14ac:dyDescent="0.2">
      <c r="A99" s="1007"/>
      <c r="B99" s="929">
        <f t="shared" si="7"/>
        <v>26</v>
      </c>
      <c r="C99" s="921" t="s">
        <v>839</v>
      </c>
      <c r="D99" s="918">
        <v>10.5</v>
      </c>
      <c r="E99" s="914">
        <v>510</v>
      </c>
      <c r="F99" s="914">
        <v>100</v>
      </c>
      <c r="G99" s="914"/>
      <c r="H99" s="998">
        <f t="shared" si="5"/>
        <v>120</v>
      </c>
      <c r="I99" s="915">
        <f t="shared" si="6"/>
        <v>1260</v>
      </c>
      <c r="BN99" s="817">
        <v>100</v>
      </c>
      <c r="BO99" s="817" t="s">
        <v>229</v>
      </c>
      <c r="BR99" s="714">
        <v>100</v>
      </c>
      <c r="BS99" s="714" t="s">
        <v>229</v>
      </c>
      <c r="CN99" s="978">
        <v>10</v>
      </c>
      <c r="CO99" s="978" t="s">
        <v>229</v>
      </c>
      <c r="DH99" s="1058">
        <v>10</v>
      </c>
      <c r="DI99" s="1058" t="s">
        <v>248</v>
      </c>
      <c r="DV99" s="1054">
        <v>20</v>
      </c>
      <c r="DW99" s="1054" t="s">
        <v>224</v>
      </c>
      <c r="DX99" s="982">
        <v>10</v>
      </c>
      <c r="DY99" s="982" t="s">
        <v>224</v>
      </c>
      <c r="DZ99" s="1062">
        <v>20</v>
      </c>
      <c r="EA99" s="1062" t="s">
        <v>224</v>
      </c>
      <c r="EF99" s="1064">
        <v>10</v>
      </c>
      <c r="EG99" s="1064" t="s">
        <v>248</v>
      </c>
      <c r="EH99" s="1065">
        <v>20</v>
      </c>
      <c r="EI99" s="1065" t="s">
        <v>229</v>
      </c>
      <c r="EJ99" s="1066">
        <v>100</v>
      </c>
      <c r="EK99" s="1066" t="s">
        <v>233</v>
      </c>
      <c r="EP99" s="1249">
        <v>60</v>
      </c>
      <c r="EQ99" s="1249" t="s">
        <v>229</v>
      </c>
      <c r="FP99" s="1065">
        <v>30</v>
      </c>
      <c r="FQ99" s="1065" t="s">
        <v>229</v>
      </c>
    </row>
    <row r="100" spans="1:173" ht="21" customHeight="1" x14ac:dyDescent="0.2">
      <c r="A100" s="1007"/>
      <c r="B100" s="929">
        <f t="shared" si="7"/>
        <v>27</v>
      </c>
      <c r="C100" s="921" t="s">
        <v>533</v>
      </c>
      <c r="D100" s="918">
        <v>13.5</v>
      </c>
      <c r="E100" s="914">
        <v>10</v>
      </c>
      <c r="F100" s="914"/>
      <c r="G100" s="914"/>
      <c r="H100" s="998">
        <f t="shared" si="5"/>
        <v>10</v>
      </c>
      <c r="I100" s="915">
        <f t="shared" si="6"/>
        <v>135</v>
      </c>
    </row>
    <row r="101" spans="1:173" ht="21" customHeight="1" x14ac:dyDescent="0.2">
      <c r="A101" s="1007"/>
      <c r="B101" s="929">
        <f t="shared" si="7"/>
        <v>28</v>
      </c>
      <c r="C101" s="921" t="s">
        <v>527</v>
      </c>
      <c r="D101" s="918">
        <v>18</v>
      </c>
      <c r="E101" s="914"/>
      <c r="F101" s="914"/>
      <c r="G101" s="914"/>
      <c r="H101" s="998">
        <f t="shared" si="5"/>
        <v>0</v>
      </c>
      <c r="I101" s="915">
        <f t="shared" si="6"/>
        <v>0</v>
      </c>
    </row>
    <row r="102" spans="1:173" ht="21" customHeight="1" x14ac:dyDescent="0.2">
      <c r="A102" s="1007"/>
      <c r="B102" s="929">
        <f t="shared" si="7"/>
        <v>29</v>
      </c>
      <c r="C102" s="921" t="s">
        <v>557</v>
      </c>
      <c r="D102" s="918">
        <v>20.5</v>
      </c>
      <c r="E102" s="914">
        <v>20</v>
      </c>
      <c r="F102" s="914"/>
      <c r="G102" s="914"/>
      <c r="H102" s="998">
        <f t="shared" si="5"/>
        <v>10</v>
      </c>
      <c r="I102" s="915">
        <f t="shared" si="6"/>
        <v>205</v>
      </c>
      <c r="DP102" s="987">
        <v>10</v>
      </c>
      <c r="DQ102" s="987" t="s">
        <v>228</v>
      </c>
    </row>
    <row r="103" spans="1:173" ht="21" customHeight="1" x14ac:dyDescent="0.2">
      <c r="A103" s="1007"/>
      <c r="B103" s="929">
        <f t="shared" si="7"/>
        <v>30</v>
      </c>
      <c r="C103" s="921" t="s">
        <v>559</v>
      </c>
      <c r="D103" s="918">
        <v>22.5</v>
      </c>
      <c r="E103" s="914"/>
      <c r="F103" s="914"/>
      <c r="G103" s="914"/>
      <c r="H103" s="998">
        <f t="shared" si="5"/>
        <v>0</v>
      </c>
      <c r="I103" s="915">
        <f t="shared" si="6"/>
        <v>0</v>
      </c>
    </row>
    <row r="104" spans="1:173" ht="21" customHeight="1" x14ac:dyDescent="0.2">
      <c r="A104" s="1007"/>
      <c r="B104" s="929">
        <f t="shared" si="7"/>
        <v>31</v>
      </c>
      <c r="C104" s="921" t="s">
        <v>569</v>
      </c>
      <c r="D104" s="918">
        <v>9.5</v>
      </c>
      <c r="E104" s="914">
        <v>100</v>
      </c>
      <c r="F104" s="914"/>
      <c r="G104" s="914"/>
      <c r="H104" s="998">
        <f t="shared" si="5"/>
        <v>0</v>
      </c>
      <c r="I104" s="915">
        <f t="shared" si="6"/>
        <v>0</v>
      </c>
      <c r="AZ104" s="703">
        <v>10</v>
      </c>
      <c r="BA104" s="703" t="s">
        <v>233</v>
      </c>
      <c r="BR104" s="714">
        <v>20</v>
      </c>
      <c r="BS104" s="714" t="s">
        <v>233</v>
      </c>
      <c r="DR104" s="1052">
        <v>10</v>
      </c>
      <c r="DS104" s="1052" t="s">
        <v>224</v>
      </c>
      <c r="DZ104" s="1062">
        <v>60</v>
      </c>
      <c r="EA104" s="1062" t="s">
        <v>230</v>
      </c>
    </row>
    <row r="105" spans="1:173" ht="21" customHeight="1" x14ac:dyDescent="0.2">
      <c r="A105" s="1007"/>
      <c r="B105" s="929">
        <f t="shared" si="7"/>
        <v>32</v>
      </c>
      <c r="C105" s="921" t="s">
        <v>577</v>
      </c>
      <c r="D105" s="918">
        <v>15.5</v>
      </c>
      <c r="E105" s="914"/>
      <c r="F105" s="914"/>
      <c r="G105" s="914"/>
      <c r="H105" s="998">
        <f t="shared" si="5"/>
        <v>0</v>
      </c>
      <c r="I105" s="915">
        <f t="shared" si="6"/>
        <v>0</v>
      </c>
    </row>
    <row r="106" spans="1:173" ht="21" customHeight="1" x14ac:dyDescent="0.2">
      <c r="A106" s="1007"/>
      <c r="B106" s="929">
        <f t="shared" si="7"/>
        <v>33</v>
      </c>
      <c r="C106" s="921" t="s">
        <v>831</v>
      </c>
      <c r="D106" s="918">
        <v>15</v>
      </c>
      <c r="E106" s="914">
        <v>340</v>
      </c>
      <c r="F106" s="914"/>
      <c r="G106" s="914"/>
      <c r="H106" s="998">
        <f t="shared" si="5"/>
        <v>90</v>
      </c>
      <c r="I106" s="915">
        <f t="shared" si="6"/>
        <v>1350</v>
      </c>
      <c r="BN106" s="817">
        <v>50</v>
      </c>
      <c r="BO106" s="817" t="s">
        <v>335</v>
      </c>
      <c r="BR106" s="714">
        <v>10</v>
      </c>
      <c r="BS106" s="714" t="s">
        <v>234</v>
      </c>
      <c r="BZ106" s="972">
        <v>30</v>
      </c>
      <c r="CA106" s="972" t="s">
        <v>234</v>
      </c>
      <c r="DD106" s="1052">
        <v>10</v>
      </c>
      <c r="DE106" s="1052" t="s">
        <v>234</v>
      </c>
      <c r="DV106" s="1054">
        <v>10</v>
      </c>
      <c r="DW106" s="1054" t="s">
        <v>226</v>
      </c>
      <c r="DX106" s="982">
        <v>10</v>
      </c>
      <c r="DY106" s="982" t="s">
        <v>226</v>
      </c>
      <c r="EL106" s="1067">
        <v>10</v>
      </c>
      <c r="EM106" s="1067" t="s">
        <v>234</v>
      </c>
      <c r="EN106" s="1054">
        <v>10</v>
      </c>
      <c r="EO106" s="1054" t="s">
        <v>226</v>
      </c>
      <c r="FB106" s="1246">
        <v>110</v>
      </c>
      <c r="FC106" s="1246" t="s">
        <v>335</v>
      </c>
    </row>
    <row r="107" spans="1:173" ht="21" customHeight="1" x14ac:dyDescent="0.2">
      <c r="A107" s="1007"/>
      <c r="B107" s="929">
        <f t="shared" si="7"/>
        <v>34</v>
      </c>
      <c r="C107" s="921" t="s">
        <v>614</v>
      </c>
      <c r="D107" s="918">
        <v>16.5</v>
      </c>
      <c r="E107" s="914">
        <v>10</v>
      </c>
      <c r="F107" s="914"/>
      <c r="G107" s="914"/>
      <c r="H107" s="998">
        <f t="shared" si="5"/>
        <v>0</v>
      </c>
      <c r="I107" s="915">
        <f t="shared" si="6"/>
        <v>0</v>
      </c>
      <c r="X107" s="784">
        <v>10</v>
      </c>
      <c r="Y107" s="784" t="s">
        <v>351</v>
      </c>
    </row>
    <row r="108" spans="1:173" ht="21" customHeight="1" x14ac:dyDescent="0.2">
      <c r="A108" s="1007"/>
      <c r="B108" s="929">
        <f t="shared" si="7"/>
        <v>35</v>
      </c>
      <c r="C108" s="921" t="s">
        <v>902</v>
      </c>
      <c r="D108" s="918">
        <v>17</v>
      </c>
      <c r="E108" s="914">
        <v>200</v>
      </c>
      <c r="F108" s="914"/>
      <c r="G108" s="914"/>
      <c r="H108" s="998">
        <f t="shared" si="5"/>
        <v>180</v>
      </c>
      <c r="I108" s="915">
        <f t="shared" si="6"/>
        <v>3060</v>
      </c>
      <c r="EL108" s="1067">
        <v>10</v>
      </c>
      <c r="EM108" s="1067" t="s">
        <v>226</v>
      </c>
      <c r="FB108" s="1246">
        <v>10</v>
      </c>
      <c r="FC108" s="1246" t="s">
        <v>226</v>
      </c>
    </row>
    <row r="109" spans="1:173" ht="21" customHeight="1" x14ac:dyDescent="0.2">
      <c r="A109" s="1007"/>
      <c r="B109" s="929">
        <f t="shared" si="7"/>
        <v>36</v>
      </c>
      <c r="C109" s="921" t="s">
        <v>903</v>
      </c>
      <c r="D109" s="918">
        <v>24</v>
      </c>
      <c r="E109" s="914">
        <v>450</v>
      </c>
      <c r="F109" s="914"/>
      <c r="G109" s="914"/>
      <c r="H109" s="998">
        <f t="shared" si="5"/>
        <v>150</v>
      </c>
      <c r="I109" s="915">
        <f t="shared" si="6"/>
        <v>3600</v>
      </c>
      <c r="AR109" s="781">
        <v>10</v>
      </c>
      <c r="AS109" s="781" t="s">
        <v>242</v>
      </c>
      <c r="AX109" s="709">
        <v>10</v>
      </c>
      <c r="AY109" s="709" t="s">
        <v>295</v>
      </c>
      <c r="BJ109" s="959">
        <v>10</v>
      </c>
      <c r="BK109" s="959" t="s">
        <v>244</v>
      </c>
      <c r="BT109" s="964">
        <v>10</v>
      </c>
      <c r="BU109" s="964" t="s">
        <v>244</v>
      </c>
      <c r="BZ109" s="972">
        <v>20</v>
      </c>
      <c r="CA109" s="972" t="s">
        <v>244</v>
      </c>
      <c r="CX109" s="976">
        <v>20</v>
      </c>
      <c r="CY109" s="976" t="s">
        <v>295</v>
      </c>
      <c r="DD109" s="1052">
        <v>100</v>
      </c>
      <c r="DE109" s="1052" t="s">
        <v>244</v>
      </c>
      <c r="DN109" s="1060">
        <v>10</v>
      </c>
      <c r="DO109" s="1060" t="s">
        <v>241</v>
      </c>
      <c r="DP109" s="987">
        <v>10</v>
      </c>
      <c r="DQ109" s="987" t="s">
        <v>241</v>
      </c>
      <c r="DV109" s="1054">
        <v>10</v>
      </c>
      <c r="DW109" s="1054" t="s">
        <v>241</v>
      </c>
      <c r="EP109" s="1249">
        <v>90</v>
      </c>
      <c r="EQ109" s="1249" t="s">
        <v>244</v>
      </c>
    </row>
    <row r="110" spans="1:173" ht="21" customHeight="1" x14ac:dyDescent="0.2">
      <c r="A110" s="1007" t="s">
        <v>5</v>
      </c>
      <c r="B110" s="929">
        <f t="shared" si="7"/>
        <v>37</v>
      </c>
      <c r="C110" s="921" t="s">
        <v>681</v>
      </c>
      <c r="D110" s="918">
        <v>10</v>
      </c>
      <c r="E110" s="914">
        <v>270</v>
      </c>
      <c r="F110" s="914"/>
      <c r="G110" s="914"/>
      <c r="H110" s="998">
        <f t="shared" si="5"/>
        <v>150</v>
      </c>
      <c r="I110" s="915">
        <f t="shared" si="6"/>
        <v>1500</v>
      </c>
      <c r="N110" s="784">
        <v>10</v>
      </c>
      <c r="O110" s="784" t="s">
        <v>229</v>
      </c>
      <c r="AZ110" s="703">
        <v>10</v>
      </c>
      <c r="BA110" s="703" t="s">
        <v>229</v>
      </c>
      <c r="BT110" s="964">
        <v>10</v>
      </c>
      <c r="BU110" s="964" t="s">
        <v>230</v>
      </c>
      <c r="CH110" s="979">
        <v>10</v>
      </c>
      <c r="CI110" s="979" t="s">
        <v>229</v>
      </c>
      <c r="DD110" s="1052">
        <v>10</v>
      </c>
      <c r="DE110" s="1052" t="s">
        <v>229</v>
      </c>
      <c r="DF110" s="1056">
        <v>10</v>
      </c>
      <c r="DG110" s="1057" t="s">
        <v>233</v>
      </c>
      <c r="DH110" s="1058">
        <v>10</v>
      </c>
      <c r="DI110" s="1058" t="s">
        <v>229</v>
      </c>
      <c r="DV110" s="1054">
        <v>10</v>
      </c>
      <c r="DW110" s="1054" t="s">
        <v>233</v>
      </c>
      <c r="EF110" s="1064">
        <v>10</v>
      </c>
      <c r="EG110" s="1064" t="s">
        <v>233</v>
      </c>
      <c r="EH110" s="1065">
        <v>10</v>
      </c>
      <c r="EI110" s="1065" t="s">
        <v>233</v>
      </c>
      <c r="FF110" s="1252">
        <v>10</v>
      </c>
      <c r="FG110" s="1252" t="s">
        <v>233</v>
      </c>
      <c r="FJ110" s="980">
        <v>10</v>
      </c>
      <c r="FK110" s="980" t="s">
        <v>233</v>
      </c>
    </row>
    <row r="111" spans="1:173" ht="21" customHeight="1" x14ac:dyDescent="0.2">
      <c r="A111" s="1007"/>
      <c r="B111" s="929">
        <f t="shared" si="7"/>
        <v>38</v>
      </c>
      <c r="C111" s="921" t="s">
        <v>851</v>
      </c>
      <c r="D111" s="918">
        <v>7</v>
      </c>
      <c r="E111" s="914">
        <v>490</v>
      </c>
      <c r="F111" s="914"/>
      <c r="G111" s="914"/>
      <c r="H111" s="998">
        <f t="shared" si="5"/>
        <v>70</v>
      </c>
      <c r="I111" s="915">
        <f t="shared" si="6"/>
        <v>490</v>
      </c>
      <c r="N111" s="784">
        <v>30</v>
      </c>
      <c r="O111" s="784" t="s">
        <v>561</v>
      </c>
      <c r="AB111" s="953">
        <v>10</v>
      </c>
      <c r="AC111" s="953" t="s">
        <v>561</v>
      </c>
      <c r="AJ111" s="950">
        <v>50</v>
      </c>
      <c r="AK111" s="950" t="s">
        <v>561</v>
      </c>
      <c r="AT111" s="886">
        <v>40</v>
      </c>
      <c r="AU111" s="886" t="s">
        <v>561</v>
      </c>
      <c r="BJ111" s="959">
        <v>50</v>
      </c>
      <c r="BK111" s="959" t="s">
        <v>561</v>
      </c>
      <c r="BL111" s="951">
        <v>50</v>
      </c>
      <c r="BM111" s="951" t="s">
        <v>561</v>
      </c>
      <c r="BT111" s="964">
        <v>50</v>
      </c>
      <c r="BU111" s="964" t="s">
        <v>337</v>
      </c>
      <c r="CL111" s="1051">
        <v>50</v>
      </c>
      <c r="CM111" s="1051" t="s">
        <v>561</v>
      </c>
      <c r="FH111" s="1243">
        <v>50</v>
      </c>
      <c r="FI111" s="1243" t="s">
        <v>337</v>
      </c>
      <c r="FL111" s="1255">
        <v>20</v>
      </c>
      <c r="FM111" s="1255" t="s">
        <v>561</v>
      </c>
      <c r="FP111" s="1065">
        <v>20</v>
      </c>
      <c r="FQ111" s="1065" t="s">
        <v>227</v>
      </c>
    </row>
    <row r="112" spans="1:173" ht="21" customHeight="1" x14ac:dyDescent="0.2">
      <c r="A112" s="1007"/>
      <c r="B112" s="929">
        <f t="shared" si="7"/>
        <v>39</v>
      </c>
      <c r="C112" s="921" t="s">
        <v>931</v>
      </c>
      <c r="D112" s="918">
        <v>8</v>
      </c>
      <c r="E112" s="914">
        <v>100</v>
      </c>
      <c r="F112" s="914"/>
      <c r="G112" s="914"/>
      <c r="H112" s="998">
        <f t="shared" si="5"/>
        <v>10</v>
      </c>
      <c r="I112" s="915">
        <f t="shared" si="6"/>
        <v>80</v>
      </c>
      <c r="DT112" s="1061">
        <v>10</v>
      </c>
      <c r="DU112" s="1061" t="s">
        <v>233</v>
      </c>
      <c r="DV112" s="1054">
        <v>20</v>
      </c>
      <c r="DW112" s="1054" t="s">
        <v>227</v>
      </c>
      <c r="EF112" s="1064">
        <v>20</v>
      </c>
      <c r="EG112" s="1064" t="s">
        <v>227</v>
      </c>
      <c r="EL112" s="1067">
        <v>10</v>
      </c>
      <c r="EM112" s="1067" t="s">
        <v>227</v>
      </c>
      <c r="EZ112" s="1243">
        <v>10</v>
      </c>
      <c r="FA112" s="1243" t="s">
        <v>227</v>
      </c>
      <c r="FH112" s="1243">
        <v>10</v>
      </c>
      <c r="FI112" s="1243" t="s">
        <v>227</v>
      </c>
      <c r="FJ112" s="980">
        <v>10</v>
      </c>
      <c r="FK112" s="980" t="s">
        <v>227</v>
      </c>
    </row>
    <row r="113" spans="1:175" ht="21" customHeight="1" x14ac:dyDescent="0.2">
      <c r="A113" s="937"/>
      <c r="B113" s="929">
        <f t="shared" si="7"/>
        <v>40</v>
      </c>
      <c r="C113" s="921"/>
      <c r="D113" s="918"/>
      <c r="E113" s="914"/>
      <c r="F113" s="914"/>
      <c r="G113" s="914"/>
      <c r="H113" s="998">
        <f t="shared" si="5"/>
        <v>0</v>
      </c>
      <c r="I113" s="915">
        <f t="shared" si="6"/>
        <v>0</v>
      </c>
    </row>
    <row r="114" spans="1:175" ht="21" customHeight="1" x14ac:dyDescent="0.2">
      <c r="A114" s="1007"/>
      <c r="B114" s="930">
        <v>1</v>
      </c>
      <c r="C114" s="921" t="s">
        <v>362</v>
      </c>
      <c r="D114" s="918">
        <v>34</v>
      </c>
      <c r="E114" s="914">
        <v>30</v>
      </c>
      <c r="F114" s="914"/>
      <c r="G114" s="914"/>
      <c r="H114" s="998">
        <f t="shared" si="5"/>
        <v>16</v>
      </c>
      <c r="I114" s="915">
        <f t="shared" si="6"/>
        <v>544</v>
      </c>
      <c r="DD114" s="1052">
        <v>10</v>
      </c>
      <c r="DE114" s="1052" t="s">
        <v>242</v>
      </c>
      <c r="DR114" s="1052">
        <v>4</v>
      </c>
      <c r="DS114" s="1052" t="s">
        <v>242</v>
      </c>
    </row>
    <row r="115" spans="1:175" ht="21" customHeight="1" x14ac:dyDescent="0.2">
      <c r="A115" s="1007" t="s">
        <v>6</v>
      </c>
      <c r="B115" s="929">
        <f>B114+1</f>
        <v>2</v>
      </c>
      <c r="C115" s="921" t="s">
        <v>405</v>
      </c>
      <c r="D115" s="918">
        <v>11.5</v>
      </c>
      <c r="E115" s="914"/>
      <c r="F115" s="914"/>
      <c r="G115" s="914"/>
      <c r="H115" s="998">
        <f t="shared" si="5"/>
        <v>0</v>
      </c>
      <c r="I115" s="915">
        <f t="shared" si="6"/>
        <v>0</v>
      </c>
    </row>
    <row r="116" spans="1:175" ht="21" customHeight="1" x14ac:dyDescent="0.2">
      <c r="A116" s="1007"/>
      <c r="B116" s="929">
        <f t="shared" ref="B116:B138" si="8">B115+1</f>
        <v>3</v>
      </c>
      <c r="C116" s="921" t="s">
        <v>450</v>
      </c>
      <c r="D116" s="918">
        <v>11</v>
      </c>
      <c r="E116" s="914">
        <v>5</v>
      </c>
      <c r="F116" s="914"/>
      <c r="G116" s="914"/>
      <c r="H116" s="998">
        <f t="shared" si="5"/>
        <v>5</v>
      </c>
      <c r="I116" s="915">
        <f t="shared" si="6"/>
        <v>55</v>
      </c>
    </row>
    <row r="117" spans="1:175" ht="21" customHeight="1" x14ac:dyDescent="0.2">
      <c r="A117" s="1007"/>
      <c r="B117" s="929">
        <f t="shared" si="8"/>
        <v>4</v>
      </c>
      <c r="C117" s="921" t="s">
        <v>617</v>
      </c>
      <c r="D117" s="918">
        <v>27</v>
      </c>
      <c r="E117" s="914">
        <v>130</v>
      </c>
      <c r="F117" s="914"/>
      <c r="G117" s="914"/>
      <c r="H117" s="998">
        <f t="shared" si="5"/>
        <v>0</v>
      </c>
      <c r="I117" s="915">
        <f t="shared" si="6"/>
        <v>0</v>
      </c>
      <c r="AH117" s="784">
        <v>10</v>
      </c>
      <c r="AI117" s="784" t="s">
        <v>232</v>
      </c>
      <c r="AP117" s="951">
        <v>20</v>
      </c>
      <c r="AQ117" s="951" t="s">
        <v>241</v>
      </c>
      <c r="AV117" s="835">
        <v>10</v>
      </c>
      <c r="AW117" s="835" t="s">
        <v>232</v>
      </c>
      <c r="DD117" s="1052">
        <v>20</v>
      </c>
      <c r="DE117" s="1052" t="s">
        <v>232</v>
      </c>
      <c r="DF117" s="1056">
        <v>10</v>
      </c>
      <c r="DG117" s="1057" t="s">
        <v>232</v>
      </c>
      <c r="DP117" s="987">
        <v>10</v>
      </c>
      <c r="DQ117" s="987" t="s">
        <v>232</v>
      </c>
      <c r="FF117" s="1252">
        <v>50</v>
      </c>
      <c r="FG117" s="1252" t="s">
        <v>241</v>
      </c>
    </row>
    <row r="118" spans="1:175" ht="21" customHeight="1" x14ac:dyDescent="0.2">
      <c r="A118" s="1007"/>
      <c r="B118" s="929">
        <f t="shared" si="8"/>
        <v>5</v>
      </c>
      <c r="C118" s="921" t="s">
        <v>621</v>
      </c>
      <c r="D118" s="918">
        <v>12.5</v>
      </c>
      <c r="E118" s="914">
        <v>50</v>
      </c>
      <c r="F118" s="914"/>
      <c r="G118" s="914"/>
      <c r="H118" s="998">
        <f t="shared" si="5"/>
        <v>40</v>
      </c>
      <c r="I118" s="915">
        <f t="shared" si="6"/>
        <v>500</v>
      </c>
      <c r="V118" s="835">
        <v>10</v>
      </c>
      <c r="W118" s="835" t="s">
        <v>224</v>
      </c>
    </row>
    <row r="119" spans="1:175" ht="21" customHeight="1" x14ac:dyDescent="0.2">
      <c r="A119" s="1007"/>
      <c r="B119" s="929">
        <f t="shared" si="8"/>
        <v>6</v>
      </c>
      <c r="C119" s="921" t="s">
        <v>623</v>
      </c>
      <c r="D119" s="918">
        <v>10.5</v>
      </c>
      <c r="E119" s="914"/>
      <c r="F119" s="914"/>
      <c r="G119" s="914"/>
      <c r="H119" s="998">
        <f t="shared" si="5"/>
        <v>0</v>
      </c>
      <c r="I119" s="915">
        <f t="shared" si="6"/>
        <v>0</v>
      </c>
    </row>
    <row r="120" spans="1:175" ht="21" customHeight="1" x14ac:dyDescent="0.2">
      <c r="A120" s="1007"/>
      <c r="B120" s="929">
        <f t="shared" si="8"/>
        <v>7</v>
      </c>
      <c r="C120" s="921" t="s">
        <v>642</v>
      </c>
      <c r="D120" s="918">
        <v>9</v>
      </c>
      <c r="E120" s="914">
        <v>10</v>
      </c>
      <c r="F120" s="914"/>
      <c r="G120" s="914"/>
      <c r="H120" s="998">
        <f t="shared" si="5"/>
        <v>0</v>
      </c>
      <c r="I120" s="915">
        <f t="shared" si="6"/>
        <v>0</v>
      </c>
      <c r="BJ120" s="959">
        <v>10</v>
      </c>
      <c r="BK120" s="959" t="s">
        <v>248</v>
      </c>
    </row>
    <row r="121" spans="1:175" ht="21" customHeight="1" x14ac:dyDescent="0.2">
      <c r="A121" s="1007"/>
      <c r="B121" s="929">
        <f t="shared" si="8"/>
        <v>8</v>
      </c>
      <c r="C121" s="921" t="s">
        <v>663</v>
      </c>
      <c r="D121" s="918">
        <v>27</v>
      </c>
      <c r="E121" s="914">
        <v>300</v>
      </c>
      <c r="F121" s="914"/>
      <c r="G121" s="914"/>
      <c r="H121" s="998">
        <f t="shared" si="5"/>
        <v>10</v>
      </c>
      <c r="I121" s="915">
        <f t="shared" si="6"/>
        <v>270</v>
      </c>
      <c r="CX121" s="976">
        <v>20</v>
      </c>
      <c r="CY121" s="976" t="s">
        <v>232</v>
      </c>
      <c r="DD121" s="1052">
        <v>70</v>
      </c>
      <c r="DE121" s="1052" t="s">
        <v>247</v>
      </c>
      <c r="DJ121" s="1059">
        <v>60</v>
      </c>
      <c r="DK121" s="1059" t="s">
        <v>247</v>
      </c>
      <c r="DN121" s="1060">
        <v>10</v>
      </c>
      <c r="DO121" s="1060" t="s">
        <v>232</v>
      </c>
      <c r="DV121" s="1054">
        <v>10</v>
      </c>
      <c r="DW121" s="1054" t="s">
        <v>232</v>
      </c>
      <c r="DZ121" s="1062">
        <v>40</v>
      </c>
      <c r="EA121" s="1062" t="s">
        <v>247</v>
      </c>
      <c r="FB121" s="1246">
        <v>80</v>
      </c>
      <c r="FC121" s="1246" t="s">
        <v>247</v>
      </c>
    </row>
    <row r="122" spans="1:175" ht="21" customHeight="1" x14ac:dyDescent="0.2">
      <c r="A122" s="1007"/>
      <c r="B122" s="929">
        <f t="shared" si="8"/>
        <v>9</v>
      </c>
      <c r="C122" s="921" t="s">
        <v>829</v>
      </c>
      <c r="D122" s="918">
        <v>14</v>
      </c>
      <c r="E122" s="914">
        <v>30</v>
      </c>
      <c r="F122" s="914"/>
      <c r="G122" s="914"/>
      <c r="H122" s="998">
        <f t="shared" si="5"/>
        <v>0</v>
      </c>
      <c r="I122" s="915">
        <f t="shared" si="6"/>
        <v>0</v>
      </c>
      <c r="BB122" s="956">
        <v>20</v>
      </c>
      <c r="BC122" s="956" t="s">
        <v>225</v>
      </c>
      <c r="BJ122" s="959">
        <v>10</v>
      </c>
      <c r="BK122" s="959" t="s">
        <v>225</v>
      </c>
    </row>
    <row r="123" spans="1:175" ht="21" customHeight="1" x14ac:dyDescent="0.2">
      <c r="A123" s="1007"/>
      <c r="B123" s="929">
        <f t="shared" si="8"/>
        <v>10</v>
      </c>
      <c r="C123" s="921" t="s">
        <v>406</v>
      </c>
      <c r="D123" s="918">
        <v>13</v>
      </c>
      <c r="E123" s="914"/>
      <c r="F123" s="914"/>
      <c r="G123" s="914"/>
      <c r="H123" s="998">
        <f t="shared" si="5"/>
        <v>0</v>
      </c>
      <c r="I123" s="915">
        <f t="shared" si="6"/>
        <v>0</v>
      </c>
    </row>
    <row r="124" spans="1:175" ht="21" customHeight="1" x14ac:dyDescent="0.2">
      <c r="A124" s="1007"/>
      <c r="B124" s="929">
        <f t="shared" si="8"/>
        <v>11</v>
      </c>
      <c r="C124" s="952" t="s">
        <v>893</v>
      </c>
      <c r="D124" s="918">
        <v>17</v>
      </c>
      <c r="E124" s="914">
        <v>110</v>
      </c>
      <c r="F124" s="914"/>
      <c r="G124" s="914"/>
      <c r="H124" s="998">
        <f t="shared" si="5"/>
        <v>0</v>
      </c>
      <c r="I124" s="915">
        <f t="shared" si="6"/>
        <v>0</v>
      </c>
      <c r="DH124" s="1058">
        <v>30</v>
      </c>
      <c r="DI124" s="1058" t="s">
        <v>226</v>
      </c>
      <c r="DN124" s="1060">
        <v>10</v>
      </c>
      <c r="DO124" s="1060" t="s">
        <v>226</v>
      </c>
      <c r="DP124" s="987">
        <v>20</v>
      </c>
      <c r="DQ124" s="987" t="s">
        <v>226</v>
      </c>
      <c r="DR124" s="1052">
        <v>10</v>
      </c>
      <c r="DS124" s="1052" t="s">
        <v>234</v>
      </c>
      <c r="EF124" s="1064">
        <v>10</v>
      </c>
      <c r="EG124" s="1064" t="s">
        <v>226</v>
      </c>
      <c r="FF124" s="1252">
        <v>10</v>
      </c>
      <c r="FG124" s="1252" t="s">
        <v>351</v>
      </c>
      <c r="FP124" s="1065">
        <v>10</v>
      </c>
      <c r="FQ124" s="1065" t="s">
        <v>228</v>
      </c>
      <c r="FR124" s="1263">
        <v>10</v>
      </c>
      <c r="FS124" s="1263" t="s">
        <v>351</v>
      </c>
    </row>
    <row r="125" spans="1:175" ht="21" customHeight="1" x14ac:dyDescent="0.2">
      <c r="A125" s="1007"/>
      <c r="B125" s="929">
        <f t="shared" si="8"/>
        <v>12</v>
      </c>
      <c r="C125" s="921" t="s">
        <v>14</v>
      </c>
      <c r="D125" s="918">
        <v>6</v>
      </c>
      <c r="E125" s="914">
        <v>150</v>
      </c>
      <c r="F125" s="914"/>
      <c r="G125" s="914"/>
      <c r="H125" s="998">
        <f t="shared" si="5"/>
        <v>60</v>
      </c>
      <c r="I125" s="915">
        <f t="shared" si="6"/>
        <v>360</v>
      </c>
      <c r="AD125" s="817">
        <v>20</v>
      </c>
      <c r="AE125" s="817" t="s">
        <v>285</v>
      </c>
      <c r="FJ125" s="980">
        <v>20</v>
      </c>
      <c r="FK125" s="980" t="s">
        <v>561</v>
      </c>
      <c r="FL125" s="1255">
        <v>20</v>
      </c>
      <c r="FM125" s="1255" t="s">
        <v>227</v>
      </c>
      <c r="FP125" s="1065">
        <v>20</v>
      </c>
      <c r="FQ125" s="1065" t="s">
        <v>227</v>
      </c>
      <c r="FR125" s="1263">
        <v>10</v>
      </c>
      <c r="FS125" s="1263" t="s">
        <v>337</v>
      </c>
    </row>
    <row r="126" spans="1:175" ht="21" customHeight="1" x14ac:dyDescent="0.2">
      <c r="A126" s="1007"/>
      <c r="B126" s="929">
        <f t="shared" si="8"/>
        <v>13</v>
      </c>
      <c r="C126" s="952" t="s">
        <v>891</v>
      </c>
      <c r="D126" s="918">
        <v>16.5</v>
      </c>
      <c r="E126" s="914">
        <v>50</v>
      </c>
      <c r="F126" s="914"/>
      <c r="G126" s="914"/>
      <c r="H126" s="998">
        <f t="shared" si="5"/>
        <v>13</v>
      </c>
      <c r="I126" s="915">
        <f t="shared" si="6"/>
        <v>214.5</v>
      </c>
      <c r="DR126" s="1052">
        <v>17</v>
      </c>
      <c r="DS126" s="1052" t="s">
        <v>228</v>
      </c>
      <c r="DX126" s="982">
        <v>10</v>
      </c>
      <c r="DY126" s="982" t="s">
        <v>226</v>
      </c>
      <c r="EL126" s="1067">
        <v>10</v>
      </c>
      <c r="EM126" s="1067" t="s">
        <v>226</v>
      </c>
    </row>
    <row r="127" spans="1:175" ht="21" customHeight="1" x14ac:dyDescent="0.2">
      <c r="A127" s="1007"/>
      <c r="B127" s="929">
        <f t="shared" si="8"/>
        <v>14</v>
      </c>
      <c r="C127" s="921" t="s">
        <v>510</v>
      </c>
      <c r="D127" s="918">
        <v>9.5</v>
      </c>
      <c r="E127" s="914"/>
      <c r="F127" s="914"/>
      <c r="G127" s="914"/>
      <c r="H127" s="998">
        <f t="shared" si="5"/>
        <v>0</v>
      </c>
      <c r="I127" s="915">
        <f t="shared" si="6"/>
        <v>0</v>
      </c>
    </row>
    <row r="128" spans="1:175" ht="21" customHeight="1" x14ac:dyDescent="0.2">
      <c r="A128" s="1007"/>
      <c r="B128" s="929">
        <f t="shared" si="8"/>
        <v>15</v>
      </c>
      <c r="C128" s="952" t="s">
        <v>54</v>
      </c>
      <c r="D128" s="918">
        <v>20.5</v>
      </c>
      <c r="E128" s="914">
        <v>90</v>
      </c>
      <c r="F128" s="914"/>
      <c r="G128" s="914"/>
      <c r="H128" s="998">
        <f t="shared" si="5"/>
        <v>30</v>
      </c>
      <c r="I128" s="915">
        <f t="shared" si="6"/>
        <v>615</v>
      </c>
      <c r="BL128" s="951">
        <v>5</v>
      </c>
      <c r="BM128" s="951" t="s">
        <v>252</v>
      </c>
      <c r="CN128" s="978">
        <v>5</v>
      </c>
      <c r="CO128" s="978" t="s">
        <v>245</v>
      </c>
      <c r="DF128" s="1056">
        <v>10</v>
      </c>
      <c r="DG128" s="1057" t="s">
        <v>252</v>
      </c>
      <c r="DL128" s="915">
        <v>10</v>
      </c>
      <c r="DM128" s="915" t="s">
        <v>252</v>
      </c>
      <c r="DR128" s="1052">
        <v>20</v>
      </c>
      <c r="DS128" s="1052" t="s">
        <v>247</v>
      </c>
      <c r="FR128" s="1263">
        <v>10</v>
      </c>
      <c r="FS128" s="1263" t="s">
        <v>245</v>
      </c>
    </row>
    <row r="129" spans="1:175" ht="21" customHeight="1" x14ac:dyDescent="0.2">
      <c r="A129" s="1007"/>
      <c r="B129" s="929">
        <f t="shared" si="8"/>
        <v>16</v>
      </c>
      <c r="C129" s="952" t="s">
        <v>456</v>
      </c>
      <c r="D129" s="918">
        <v>19</v>
      </c>
      <c r="E129" s="914">
        <v>150</v>
      </c>
      <c r="F129" s="914"/>
      <c r="G129" s="914"/>
      <c r="H129" s="998">
        <f t="shared" si="5"/>
        <v>0</v>
      </c>
      <c r="I129" s="915">
        <f t="shared" si="6"/>
        <v>0</v>
      </c>
      <c r="J129" s="709">
        <v>5</v>
      </c>
      <c r="K129" s="948" t="s">
        <v>252</v>
      </c>
      <c r="AJ129" s="950">
        <v>5</v>
      </c>
      <c r="AK129" s="950" t="s">
        <v>243</v>
      </c>
      <c r="BR129" s="714">
        <v>10</v>
      </c>
      <c r="BS129" s="714" t="s">
        <v>243</v>
      </c>
      <c r="CH129" s="979">
        <v>10</v>
      </c>
      <c r="CI129" s="979" t="s">
        <v>252</v>
      </c>
      <c r="CJ129" s="980">
        <v>10</v>
      </c>
      <c r="CK129" s="980" t="s">
        <v>243</v>
      </c>
      <c r="CP129" s="982">
        <v>10</v>
      </c>
      <c r="CQ129" s="982" t="s">
        <v>252</v>
      </c>
      <c r="DD129" s="1052">
        <v>50</v>
      </c>
      <c r="DE129" s="1052" t="s">
        <v>228</v>
      </c>
      <c r="DF129" s="1056">
        <v>10</v>
      </c>
      <c r="DG129" s="1057" t="s">
        <v>252</v>
      </c>
      <c r="DH129" s="1058">
        <v>10</v>
      </c>
      <c r="DI129" s="1058" t="s">
        <v>243</v>
      </c>
      <c r="DN129" s="1060">
        <v>10</v>
      </c>
      <c r="DO129" s="1060" t="s">
        <v>252</v>
      </c>
      <c r="DP129" s="987">
        <v>10</v>
      </c>
      <c r="DQ129" s="987" t="s">
        <v>243</v>
      </c>
      <c r="DV129" s="1054">
        <v>10</v>
      </c>
      <c r="DW129" s="1054" t="s">
        <v>243</v>
      </c>
    </row>
    <row r="130" spans="1:175" ht="21" customHeight="1" x14ac:dyDescent="0.2">
      <c r="A130" s="1007"/>
      <c r="B130" s="929">
        <f t="shared" si="8"/>
        <v>17</v>
      </c>
      <c r="C130" s="921" t="s">
        <v>827</v>
      </c>
      <c r="D130" s="918">
        <v>14.5</v>
      </c>
      <c r="E130" s="914">
        <v>170</v>
      </c>
      <c r="F130" s="914"/>
      <c r="G130" s="914"/>
      <c r="H130" s="998">
        <f t="shared" si="5"/>
        <v>0</v>
      </c>
      <c r="I130" s="915">
        <f t="shared" si="6"/>
        <v>0</v>
      </c>
      <c r="BJ130" s="959">
        <v>20</v>
      </c>
      <c r="BK130" s="959" t="s">
        <v>283</v>
      </c>
      <c r="BT130" s="964">
        <v>10</v>
      </c>
      <c r="BU130" s="964" t="s">
        <v>251</v>
      </c>
      <c r="BZ130" s="972">
        <v>10</v>
      </c>
      <c r="CA130" s="972" t="s">
        <v>243</v>
      </c>
      <c r="CN130" s="978">
        <v>100</v>
      </c>
      <c r="CO130" s="978" t="s">
        <v>251</v>
      </c>
      <c r="CZ130" s="1054">
        <v>20</v>
      </c>
      <c r="DA130" s="1054" t="s">
        <v>226</v>
      </c>
      <c r="FH130" s="1243">
        <v>10</v>
      </c>
      <c r="FI130" s="1243" t="s">
        <v>228</v>
      </c>
    </row>
    <row r="131" spans="1:175" ht="21" customHeight="1" x14ac:dyDescent="0.2">
      <c r="A131" s="1007"/>
      <c r="B131" s="929">
        <f t="shared" si="8"/>
        <v>18</v>
      </c>
      <c r="C131" s="952" t="s">
        <v>953</v>
      </c>
      <c r="D131" s="918">
        <v>18</v>
      </c>
      <c r="E131" s="914">
        <v>120</v>
      </c>
      <c r="F131" s="914"/>
      <c r="G131" s="914"/>
      <c r="H131" s="998">
        <f t="shared" si="5"/>
        <v>100</v>
      </c>
      <c r="I131" s="915">
        <f t="shared" si="6"/>
        <v>1800</v>
      </c>
      <c r="FP131" s="1065">
        <v>20</v>
      </c>
      <c r="FQ131" s="1065" t="s">
        <v>884</v>
      </c>
    </row>
    <row r="132" spans="1:175" ht="21" customHeight="1" x14ac:dyDescent="0.2">
      <c r="A132" s="1007"/>
      <c r="B132" s="929">
        <f t="shared" si="8"/>
        <v>19</v>
      </c>
      <c r="C132" s="921" t="s">
        <v>954</v>
      </c>
      <c r="D132" s="918">
        <v>28</v>
      </c>
      <c r="E132" s="914">
        <v>60</v>
      </c>
      <c r="F132" s="914"/>
      <c r="G132" s="914"/>
      <c r="H132" s="998">
        <f t="shared" si="5"/>
        <v>30</v>
      </c>
      <c r="I132" s="915">
        <f t="shared" si="6"/>
        <v>840</v>
      </c>
      <c r="FN132" s="1053">
        <v>10</v>
      </c>
      <c r="FO132" s="1053" t="s">
        <v>281</v>
      </c>
      <c r="FP132" s="1065">
        <v>10</v>
      </c>
      <c r="FQ132" s="1065" t="s">
        <v>232</v>
      </c>
      <c r="FR132" s="1263">
        <v>10</v>
      </c>
      <c r="FS132" s="1263" t="s">
        <v>281</v>
      </c>
    </row>
    <row r="133" spans="1:175" ht="21" customHeight="1" x14ac:dyDescent="0.2">
      <c r="A133" s="1007"/>
      <c r="B133" s="929">
        <f t="shared" si="8"/>
        <v>20</v>
      </c>
      <c r="C133" s="921" t="s">
        <v>408</v>
      </c>
      <c r="D133" s="918">
        <v>14</v>
      </c>
      <c r="E133" s="914">
        <v>40</v>
      </c>
      <c r="F133" s="914"/>
      <c r="G133" s="914"/>
      <c r="H133" s="998">
        <f t="shared" si="5"/>
        <v>40</v>
      </c>
      <c r="I133" s="915">
        <f t="shared" si="6"/>
        <v>560</v>
      </c>
    </row>
    <row r="134" spans="1:175" ht="21" customHeight="1" x14ac:dyDescent="0.2">
      <c r="B134" s="929">
        <f t="shared" si="8"/>
        <v>21</v>
      </c>
      <c r="C134" s="921" t="s">
        <v>409</v>
      </c>
      <c r="D134" s="918">
        <v>19</v>
      </c>
      <c r="E134" s="914">
        <v>10</v>
      </c>
      <c r="F134" s="914">
        <v>5</v>
      </c>
      <c r="G134" s="914"/>
      <c r="H134" s="998">
        <f t="shared" ref="H134:H197" si="9">E134+F134+G134-SUM(J134:ZZ134)</f>
        <v>12</v>
      </c>
      <c r="I134" s="915">
        <f t="shared" si="6"/>
        <v>228</v>
      </c>
      <c r="CP134" s="982">
        <v>3</v>
      </c>
      <c r="CQ134" s="982" t="s">
        <v>240</v>
      </c>
    </row>
    <row r="135" spans="1:175" ht="21" customHeight="1" x14ac:dyDescent="0.2">
      <c r="A135" s="1007" t="s">
        <v>6</v>
      </c>
      <c r="B135" s="929">
        <f t="shared" si="8"/>
        <v>22</v>
      </c>
      <c r="C135" s="921" t="s">
        <v>410</v>
      </c>
      <c r="D135" s="918">
        <v>9</v>
      </c>
      <c r="E135" s="914">
        <v>80</v>
      </c>
      <c r="F135" s="914"/>
      <c r="G135" s="914"/>
      <c r="H135" s="998">
        <f t="shared" si="9"/>
        <v>30</v>
      </c>
      <c r="I135" s="915">
        <f t="shared" si="6"/>
        <v>270</v>
      </c>
      <c r="N135" s="784">
        <v>10</v>
      </c>
      <c r="O135" s="784" t="s">
        <v>227</v>
      </c>
      <c r="BJ135" s="959">
        <v>10</v>
      </c>
      <c r="BK135" s="959" t="s">
        <v>230</v>
      </c>
      <c r="DF135" s="1056">
        <v>20</v>
      </c>
      <c r="DG135" s="1057" t="s">
        <v>230</v>
      </c>
      <c r="EZ135" s="1243">
        <v>10</v>
      </c>
      <c r="FA135" s="1243" t="s">
        <v>230</v>
      </c>
    </row>
    <row r="136" spans="1:175" ht="21" customHeight="1" x14ac:dyDescent="0.2">
      <c r="A136" s="1007"/>
      <c r="B136" s="929">
        <f t="shared" si="8"/>
        <v>23</v>
      </c>
      <c r="C136" s="952" t="s">
        <v>70</v>
      </c>
      <c r="D136" s="918">
        <v>13</v>
      </c>
      <c r="E136" s="914">
        <v>370</v>
      </c>
      <c r="F136" s="914"/>
      <c r="G136" s="914"/>
      <c r="H136" s="998">
        <f t="shared" si="9"/>
        <v>10</v>
      </c>
      <c r="I136" s="915">
        <f t="shared" si="6"/>
        <v>130</v>
      </c>
      <c r="CN136" s="978">
        <v>110</v>
      </c>
      <c r="CO136" s="978" t="s">
        <v>248</v>
      </c>
      <c r="EJ136" s="1066">
        <v>100</v>
      </c>
      <c r="EK136" s="1066" t="s">
        <v>248</v>
      </c>
      <c r="EL136" s="1067">
        <v>20</v>
      </c>
      <c r="EM136" s="1067" t="s">
        <v>225</v>
      </c>
      <c r="FF136" s="1252">
        <v>100</v>
      </c>
      <c r="FG136" s="1252" t="s">
        <v>248</v>
      </c>
      <c r="FH136" s="1243">
        <v>20</v>
      </c>
      <c r="FI136" s="1243" t="s">
        <v>224</v>
      </c>
      <c r="FN136" s="1053">
        <v>10</v>
      </c>
      <c r="FO136" s="1053" t="s">
        <v>224</v>
      </c>
    </row>
    <row r="137" spans="1:175" ht="21" customHeight="1" x14ac:dyDescent="0.2">
      <c r="A137" s="1007"/>
      <c r="B137" s="931">
        <f t="shared" si="8"/>
        <v>24</v>
      </c>
      <c r="C137" s="921" t="s">
        <v>411</v>
      </c>
      <c r="D137" s="918">
        <v>31</v>
      </c>
      <c r="E137" s="914">
        <v>50</v>
      </c>
      <c r="F137" s="914"/>
      <c r="G137" s="914"/>
      <c r="H137" s="998">
        <f t="shared" si="9"/>
        <v>0</v>
      </c>
      <c r="I137" s="915">
        <f t="shared" ref="I137:I200" si="10">H137*D137</f>
        <v>0</v>
      </c>
      <c r="CP137" s="982">
        <v>10</v>
      </c>
      <c r="CQ137" s="982" t="s">
        <v>359</v>
      </c>
      <c r="DD137" s="1052">
        <v>10</v>
      </c>
      <c r="DE137" s="1052" t="s">
        <v>237</v>
      </c>
      <c r="DH137" s="1058">
        <v>10</v>
      </c>
      <c r="DI137" s="1058" t="s">
        <v>237</v>
      </c>
      <c r="EZ137" s="1243">
        <v>10</v>
      </c>
      <c r="FA137" s="1243" t="s">
        <v>262</v>
      </c>
      <c r="FJ137" s="980">
        <v>10</v>
      </c>
      <c r="FK137" s="980" t="s">
        <v>359</v>
      </c>
    </row>
    <row r="138" spans="1:175" ht="21" customHeight="1" x14ac:dyDescent="0.2">
      <c r="A138" s="1007"/>
      <c r="B138" s="932">
        <f t="shared" si="8"/>
        <v>25</v>
      </c>
      <c r="C138" s="922" t="s">
        <v>347</v>
      </c>
      <c r="D138" s="940">
        <v>28.5</v>
      </c>
      <c r="E138" s="916"/>
      <c r="F138" s="916"/>
      <c r="G138" s="916"/>
      <c r="H138" s="998">
        <f t="shared" si="9"/>
        <v>0</v>
      </c>
      <c r="I138" s="915">
        <f t="shared" si="10"/>
        <v>0</v>
      </c>
    </row>
    <row r="139" spans="1:175" ht="21" customHeight="1" x14ac:dyDescent="0.2">
      <c r="A139" s="1007"/>
      <c r="B139" s="929"/>
      <c r="C139" s="921"/>
      <c r="D139" s="918"/>
      <c r="E139" s="914"/>
      <c r="F139" s="914"/>
      <c r="G139" s="914"/>
      <c r="H139" s="998">
        <f t="shared" si="9"/>
        <v>0</v>
      </c>
      <c r="I139" s="915">
        <f t="shared" si="10"/>
        <v>0</v>
      </c>
    </row>
    <row r="140" spans="1:175" ht="21" customHeight="1" x14ac:dyDescent="0.2">
      <c r="A140" s="1007"/>
      <c r="B140" s="929"/>
      <c r="C140" s="921"/>
      <c r="D140" s="918"/>
      <c r="E140" s="914"/>
      <c r="F140" s="914"/>
      <c r="G140" s="914"/>
      <c r="H140" s="998">
        <f t="shared" si="9"/>
        <v>0</v>
      </c>
      <c r="I140" s="915">
        <f t="shared" si="10"/>
        <v>0</v>
      </c>
    </row>
    <row r="141" spans="1:175" ht="21" customHeight="1" x14ac:dyDescent="0.2">
      <c r="A141" s="1007"/>
      <c r="B141" s="929"/>
      <c r="C141" s="921"/>
      <c r="D141" s="918"/>
      <c r="E141" s="914"/>
      <c r="F141" s="914"/>
      <c r="G141" s="914"/>
      <c r="H141" s="998">
        <f t="shared" si="9"/>
        <v>0</v>
      </c>
      <c r="I141" s="915">
        <f t="shared" si="10"/>
        <v>0</v>
      </c>
    </row>
    <row r="142" spans="1:175" ht="21" customHeight="1" x14ac:dyDescent="0.2">
      <c r="A142" s="937"/>
      <c r="B142" s="1074"/>
      <c r="C142" s="1075"/>
      <c r="D142" s="1076"/>
      <c r="E142" s="1077"/>
      <c r="F142" s="1077"/>
      <c r="G142" s="1077"/>
      <c r="H142" s="998">
        <f t="shared" si="9"/>
        <v>0</v>
      </c>
      <c r="I142" s="915">
        <f t="shared" si="10"/>
        <v>0</v>
      </c>
    </row>
    <row r="143" spans="1:175" ht="21" customHeight="1" x14ac:dyDescent="0.2">
      <c r="A143" s="938" t="s">
        <v>7</v>
      </c>
      <c r="B143" s="933">
        <v>1</v>
      </c>
      <c r="C143" s="923" t="s">
        <v>719</v>
      </c>
      <c r="D143" s="941">
        <v>16</v>
      </c>
      <c r="E143" s="917">
        <v>170</v>
      </c>
      <c r="F143" s="917"/>
      <c r="G143" s="917"/>
      <c r="H143" s="998">
        <f t="shared" si="9"/>
        <v>0</v>
      </c>
      <c r="I143" s="915">
        <f t="shared" si="10"/>
        <v>0</v>
      </c>
      <c r="L143" s="942">
        <v>50</v>
      </c>
      <c r="M143" s="942" t="s">
        <v>252</v>
      </c>
      <c r="AH143" s="784">
        <v>10</v>
      </c>
      <c r="AI143" s="784" t="s">
        <v>245</v>
      </c>
      <c r="AL143" s="942">
        <v>50</v>
      </c>
      <c r="AM143" s="942" t="s">
        <v>243</v>
      </c>
      <c r="BB143" s="956">
        <v>10</v>
      </c>
      <c r="BC143" s="956" t="s">
        <v>232</v>
      </c>
      <c r="DL143" s="915">
        <v>10</v>
      </c>
      <c r="DM143" s="915" t="s">
        <v>243</v>
      </c>
      <c r="DN143" s="1060">
        <v>20</v>
      </c>
      <c r="DO143" s="1060" t="s">
        <v>252</v>
      </c>
      <c r="DR143" s="1052">
        <v>10</v>
      </c>
      <c r="DS143" s="1052" t="s">
        <v>243</v>
      </c>
      <c r="FH143" s="1243">
        <v>10</v>
      </c>
      <c r="FI143" s="1243" t="s">
        <v>245</v>
      </c>
    </row>
    <row r="144" spans="1:175" ht="21" customHeight="1" x14ac:dyDescent="0.2">
      <c r="B144" s="929">
        <f>B143+1</f>
        <v>2</v>
      </c>
      <c r="C144" s="921" t="s">
        <v>825</v>
      </c>
      <c r="D144" s="918">
        <v>12</v>
      </c>
      <c r="E144" s="914">
        <v>430</v>
      </c>
      <c r="F144" s="960">
        <v>30</v>
      </c>
      <c r="G144" s="914">
        <v>30</v>
      </c>
      <c r="H144" s="998">
        <f t="shared" si="9"/>
        <v>110</v>
      </c>
      <c r="I144" s="915">
        <f t="shared" si="10"/>
        <v>1320</v>
      </c>
      <c r="J144" s="709">
        <v>5</v>
      </c>
      <c r="K144" s="948" t="s">
        <v>224</v>
      </c>
      <c r="V144" s="835">
        <v>10</v>
      </c>
      <c r="W144" s="835" t="s">
        <v>225</v>
      </c>
      <c r="AF144" s="951">
        <v>10</v>
      </c>
      <c r="AG144" s="951" t="s">
        <v>224</v>
      </c>
      <c r="AV144" s="835">
        <v>20</v>
      </c>
      <c r="AW144" s="835" t="s">
        <v>224</v>
      </c>
      <c r="BB144" s="956">
        <v>5</v>
      </c>
      <c r="BC144" s="956" t="s">
        <v>234</v>
      </c>
      <c r="BJ144" s="959">
        <v>10</v>
      </c>
      <c r="BK144" s="959" t="s">
        <v>248</v>
      </c>
      <c r="BL144" s="951">
        <v>100</v>
      </c>
      <c r="BM144" s="951" t="s">
        <v>229</v>
      </c>
      <c r="BP144" s="963">
        <v>40</v>
      </c>
      <c r="BQ144" s="963" t="s">
        <v>229</v>
      </c>
      <c r="BR144" s="714">
        <v>10</v>
      </c>
      <c r="BS144" s="714" t="s">
        <v>224</v>
      </c>
      <c r="BT144" s="964">
        <v>10</v>
      </c>
      <c r="BU144" s="964" t="s">
        <v>248</v>
      </c>
      <c r="BX144" s="971">
        <v>10</v>
      </c>
      <c r="BY144" s="971" t="s">
        <v>248</v>
      </c>
      <c r="CB144" s="976">
        <v>10</v>
      </c>
      <c r="CC144" s="976" t="s">
        <v>248</v>
      </c>
      <c r="CD144" s="977">
        <v>50</v>
      </c>
      <c r="CE144" s="977" t="s">
        <v>258</v>
      </c>
      <c r="CN144" s="978">
        <v>10</v>
      </c>
      <c r="CO144" s="978" t="s">
        <v>248</v>
      </c>
      <c r="CP144" s="982">
        <v>10</v>
      </c>
      <c r="CQ144" s="982" t="s">
        <v>224</v>
      </c>
      <c r="DZ144" s="1062">
        <v>10</v>
      </c>
      <c r="EA144" s="1062" t="s">
        <v>248</v>
      </c>
      <c r="EL144" s="1067">
        <v>10</v>
      </c>
      <c r="EM144" s="1067" t="s">
        <v>224</v>
      </c>
      <c r="EP144" s="1249">
        <v>10</v>
      </c>
      <c r="EQ144" s="1249" t="s">
        <v>248</v>
      </c>
      <c r="FF144" s="1252">
        <v>10</v>
      </c>
      <c r="FG144" s="1252" t="s">
        <v>225</v>
      </c>
      <c r="FH144" s="1243">
        <v>10</v>
      </c>
      <c r="FI144" s="1243" t="s">
        <v>225</v>
      </c>
      <c r="FJ144" s="980">
        <v>20</v>
      </c>
      <c r="FK144" s="980" t="s">
        <v>225</v>
      </c>
    </row>
    <row r="145" spans="1:175" ht="21" customHeight="1" x14ac:dyDescent="0.2">
      <c r="B145" s="929">
        <f t="shared" ref="B145:B208" si="11">B144+1</f>
        <v>3</v>
      </c>
      <c r="C145" s="921" t="s">
        <v>204</v>
      </c>
      <c r="D145" s="918">
        <v>18</v>
      </c>
      <c r="E145" s="914">
        <v>40</v>
      </c>
      <c r="F145" s="960">
        <v>50</v>
      </c>
      <c r="G145" s="914"/>
      <c r="H145" s="998">
        <f t="shared" si="9"/>
        <v>90</v>
      </c>
      <c r="I145" s="915">
        <f t="shared" si="10"/>
        <v>1620</v>
      </c>
    </row>
    <row r="146" spans="1:175" ht="21" customHeight="1" x14ac:dyDescent="0.2">
      <c r="B146" s="929">
        <f t="shared" si="11"/>
        <v>4</v>
      </c>
      <c r="C146" s="921" t="s">
        <v>826</v>
      </c>
      <c r="D146" s="918">
        <v>11.5</v>
      </c>
      <c r="E146" s="914">
        <v>500</v>
      </c>
      <c r="F146" s="914"/>
      <c r="G146" s="914"/>
      <c r="H146" s="998">
        <f t="shared" si="9"/>
        <v>7</v>
      </c>
      <c r="I146" s="915">
        <f t="shared" si="10"/>
        <v>80.5</v>
      </c>
      <c r="CH146" s="979">
        <v>10</v>
      </c>
      <c r="CI146" s="979" t="s">
        <v>224</v>
      </c>
      <c r="CL146" s="1051">
        <v>100</v>
      </c>
      <c r="CM146" s="1051" t="s">
        <v>248</v>
      </c>
      <c r="CP146" s="982">
        <v>10</v>
      </c>
      <c r="CQ146" s="982" t="s">
        <v>224</v>
      </c>
      <c r="DF146" s="1056">
        <v>30</v>
      </c>
      <c r="DG146" s="1057" t="s">
        <v>248</v>
      </c>
      <c r="DH146" s="1058">
        <v>80</v>
      </c>
      <c r="DI146" s="1058" t="s">
        <v>229</v>
      </c>
      <c r="DL146" s="915">
        <v>20</v>
      </c>
      <c r="DM146" s="915" t="s">
        <v>229</v>
      </c>
      <c r="DN146" s="1060">
        <v>20</v>
      </c>
      <c r="DO146" s="1060" t="s">
        <v>258</v>
      </c>
      <c r="DR146" s="1052">
        <v>3</v>
      </c>
      <c r="DS146" s="1052" t="s">
        <v>224</v>
      </c>
      <c r="DT146" s="1061">
        <v>10</v>
      </c>
      <c r="DU146" s="1061" t="s">
        <v>248</v>
      </c>
      <c r="DV146" s="1054">
        <v>20</v>
      </c>
      <c r="DW146" s="1054" t="s">
        <v>326</v>
      </c>
      <c r="DZ146" s="1062">
        <v>10</v>
      </c>
      <c r="EA146" s="1062" t="s">
        <v>224</v>
      </c>
      <c r="EF146" s="1064">
        <v>30</v>
      </c>
      <c r="EG146" s="1064" t="s">
        <v>224</v>
      </c>
      <c r="EP146" s="1249">
        <v>10</v>
      </c>
      <c r="EQ146" s="1249" t="s">
        <v>248</v>
      </c>
      <c r="ER146" s="978">
        <v>40</v>
      </c>
      <c r="ES146" s="978" t="s">
        <v>224</v>
      </c>
      <c r="EZ146" s="1243">
        <v>20</v>
      </c>
      <c r="FA146" s="1243" t="s">
        <v>224</v>
      </c>
      <c r="FB146" s="1246">
        <v>20</v>
      </c>
      <c r="FC146" s="1246" t="s">
        <v>229</v>
      </c>
      <c r="FF146" s="1252">
        <v>10</v>
      </c>
      <c r="FG146" s="1252" t="s">
        <v>248</v>
      </c>
      <c r="FH146" s="1243">
        <v>10</v>
      </c>
      <c r="FI146" s="1243" t="s">
        <v>248</v>
      </c>
      <c r="FN146" s="1053">
        <v>40</v>
      </c>
      <c r="FO146" s="1053" t="s">
        <v>287</v>
      </c>
    </row>
    <row r="147" spans="1:175" ht="21" customHeight="1" x14ac:dyDescent="0.2">
      <c r="B147" s="929">
        <f t="shared" si="11"/>
        <v>5</v>
      </c>
      <c r="C147" s="991" t="s">
        <v>777</v>
      </c>
      <c r="D147" s="918">
        <v>27</v>
      </c>
      <c r="E147" s="914">
        <v>70</v>
      </c>
      <c r="F147" s="914"/>
      <c r="G147" s="914"/>
      <c r="H147" s="998">
        <f t="shared" si="9"/>
        <v>5</v>
      </c>
      <c r="I147" s="915">
        <f t="shared" si="10"/>
        <v>135</v>
      </c>
      <c r="AZ147" s="703">
        <v>30</v>
      </c>
      <c r="BA147" s="703" t="s">
        <v>281</v>
      </c>
      <c r="BT147" s="964">
        <v>10</v>
      </c>
      <c r="BU147" s="964" t="s">
        <v>232</v>
      </c>
      <c r="BZ147" s="972">
        <v>10</v>
      </c>
      <c r="CA147" s="972" t="s">
        <v>232</v>
      </c>
      <c r="EV147" s="1055">
        <v>5</v>
      </c>
      <c r="EW147" s="1055" t="s">
        <v>242</v>
      </c>
      <c r="FF147" s="1252">
        <v>10</v>
      </c>
      <c r="FG147" s="1252" t="s">
        <v>365</v>
      </c>
    </row>
    <row r="148" spans="1:175" ht="21" customHeight="1" x14ac:dyDescent="0.2">
      <c r="B148" s="929">
        <f t="shared" si="11"/>
        <v>6</v>
      </c>
      <c r="C148" s="991" t="s">
        <v>776</v>
      </c>
      <c r="D148" s="918">
        <v>18</v>
      </c>
      <c r="E148" s="914">
        <v>120</v>
      </c>
      <c r="F148" s="914"/>
      <c r="G148" s="914"/>
      <c r="H148" s="998">
        <f t="shared" si="9"/>
        <v>0</v>
      </c>
      <c r="I148" s="915">
        <f t="shared" si="10"/>
        <v>0</v>
      </c>
      <c r="BD148" s="957">
        <v>10</v>
      </c>
      <c r="BE148" s="957" t="s">
        <v>245</v>
      </c>
      <c r="BP148" s="963">
        <v>10</v>
      </c>
      <c r="BQ148" s="963" t="s">
        <v>228</v>
      </c>
      <c r="CL148" s="1051">
        <v>10</v>
      </c>
      <c r="CM148" s="1051" t="s">
        <v>244</v>
      </c>
      <c r="DB148" s="1055">
        <v>10</v>
      </c>
      <c r="DC148" s="1055" t="s">
        <v>244</v>
      </c>
      <c r="DL148" s="915">
        <v>10</v>
      </c>
      <c r="DM148" s="915" t="s">
        <v>244</v>
      </c>
      <c r="DN148" s="1060">
        <v>10</v>
      </c>
      <c r="DO148" s="1060" t="s">
        <v>245</v>
      </c>
      <c r="DR148" s="1052">
        <v>10</v>
      </c>
      <c r="DS148" s="1052" t="s">
        <v>244</v>
      </c>
      <c r="EX148" s="1240">
        <v>10</v>
      </c>
      <c r="EY148" s="1240" t="s">
        <v>241</v>
      </c>
      <c r="FH148" s="1243">
        <v>30</v>
      </c>
      <c r="FI148" s="1243" t="s">
        <v>245</v>
      </c>
      <c r="FR148" s="1263">
        <v>10</v>
      </c>
      <c r="FS148" s="1263" t="s">
        <v>243</v>
      </c>
    </row>
    <row r="149" spans="1:175" ht="21" customHeight="1" x14ac:dyDescent="0.2">
      <c r="B149" s="929">
        <f t="shared" si="11"/>
        <v>7</v>
      </c>
      <c r="C149" s="991" t="s">
        <v>797</v>
      </c>
      <c r="D149" s="918">
        <v>17</v>
      </c>
      <c r="E149" s="914">
        <v>30</v>
      </c>
      <c r="F149" s="914"/>
      <c r="G149" s="914"/>
      <c r="H149" s="998">
        <f t="shared" si="9"/>
        <v>0</v>
      </c>
      <c r="I149" s="915">
        <f t="shared" si="10"/>
        <v>0</v>
      </c>
      <c r="BP149" s="963">
        <v>30</v>
      </c>
      <c r="BQ149" s="963" t="s">
        <v>228</v>
      </c>
    </row>
    <row r="150" spans="1:175" ht="21" customHeight="1" x14ac:dyDescent="0.2">
      <c r="B150" s="929">
        <f t="shared" si="11"/>
        <v>8</v>
      </c>
      <c r="C150" s="921" t="s">
        <v>414</v>
      </c>
      <c r="D150" s="918">
        <v>11.5</v>
      </c>
      <c r="E150" s="914">
        <v>160</v>
      </c>
      <c r="F150" s="914">
        <v>100</v>
      </c>
      <c r="G150" s="914"/>
      <c r="H150" s="998">
        <f t="shared" si="9"/>
        <v>35</v>
      </c>
      <c r="I150" s="915">
        <f t="shared" si="10"/>
        <v>402.5</v>
      </c>
      <c r="AJ150" s="950">
        <v>5</v>
      </c>
      <c r="AK150" s="950" t="s">
        <v>251</v>
      </c>
      <c r="AV150" s="835">
        <v>10</v>
      </c>
      <c r="AW150" s="835" t="s">
        <v>224</v>
      </c>
      <c r="AZ150" s="703">
        <v>10</v>
      </c>
      <c r="BA150" s="703" t="s">
        <v>225</v>
      </c>
      <c r="BB150" s="956">
        <v>20</v>
      </c>
      <c r="BC150" s="956" t="s">
        <v>224</v>
      </c>
      <c r="BJ150" s="959">
        <v>10</v>
      </c>
      <c r="BK150" s="959" t="s">
        <v>224</v>
      </c>
      <c r="BX150" s="971">
        <v>10</v>
      </c>
      <c r="BY150" s="971" t="s">
        <v>224</v>
      </c>
      <c r="DD150" s="1052">
        <v>40</v>
      </c>
      <c r="DE150" s="1052" t="s">
        <v>224</v>
      </c>
      <c r="DN150" s="1060">
        <v>30</v>
      </c>
      <c r="DO150" s="1060" t="s">
        <v>248</v>
      </c>
      <c r="DR150" s="1052">
        <v>20</v>
      </c>
      <c r="DS150" s="1052" t="s">
        <v>224</v>
      </c>
      <c r="EF150" s="1064">
        <v>10</v>
      </c>
      <c r="EG150" s="1064" t="s">
        <v>224</v>
      </c>
      <c r="EH150" s="1065">
        <v>10</v>
      </c>
      <c r="EI150" s="1065" t="s">
        <v>224</v>
      </c>
      <c r="EL150" s="1067">
        <v>10</v>
      </c>
      <c r="EM150" s="1067" t="s">
        <v>224</v>
      </c>
      <c r="FH150" s="1243">
        <v>20</v>
      </c>
      <c r="FI150" s="1243" t="s">
        <v>516</v>
      </c>
      <c r="FJ150" s="980">
        <v>20</v>
      </c>
      <c r="FK150" s="980" t="s">
        <v>248</v>
      </c>
    </row>
    <row r="151" spans="1:175" ht="21" customHeight="1" x14ac:dyDescent="0.2">
      <c r="B151" s="929">
        <f t="shared" si="11"/>
        <v>9</v>
      </c>
      <c r="C151" s="921" t="s">
        <v>913</v>
      </c>
      <c r="D151" s="918">
        <v>11.5</v>
      </c>
      <c r="E151" s="914">
        <v>310</v>
      </c>
      <c r="F151" s="914"/>
      <c r="G151" s="914"/>
      <c r="H151" s="998">
        <f t="shared" si="9"/>
        <v>50</v>
      </c>
      <c r="I151" s="915">
        <f t="shared" si="10"/>
        <v>575</v>
      </c>
      <c r="BB151" s="956">
        <v>10</v>
      </c>
      <c r="BC151" s="956" t="s">
        <v>224</v>
      </c>
      <c r="DR151" s="1052">
        <v>20</v>
      </c>
      <c r="DS151" s="1052" t="s">
        <v>224</v>
      </c>
      <c r="DV151" s="1054">
        <v>10</v>
      </c>
      <c r="DW151" s="1054" t="s">
        <v>224</v>
      </c>
      <c r="DZ151" s="1062">
        <v>30</v>
      </c>
      <c r="EA151" s="1062" t="s">
        <v>224</v>
      </c>
      <c r="ER151" s="978">
        <v>20</v>
      </c>
      <c r="ES151" s="978" t="s">
        <v>224</v>
      </c>
      <c r="EZ151" s="1243">
        <v>30</v>
      </c>
      <c r="FA151" s="1243" t="s">
        <v>516</v>
      </c>
      <c r="FB151" s="1246">
        <v>70</v>
      </c>
      <c r="FC151" s="1246" t="s">
        <v>224</v>
      </c>
      <c r="FD151" s="915">
        <v>30</v>
      </c>
      <c r="FE151" s="915" t="s">
        <v>248</v>
      </c>
      <c r="FF151" s="1252">
        <v>20</v>
      </c>
      <c r="FG151" s="1252" t="s">
        <v>229</v>
      </c>
      <c r="FH151" s="1243">
        <v>20</v>
      </c>
      <c r="FI151" s="1243" t="s">
        <v>516</v>
      </c>
    </row>
    <row r="152" spans="1:175" ht="21" customHeight="1" x14ac:dyDescent="0.2">
      <c r="B152" s="929">
        <f t="shared" si="11"/>
        <v>10</v>
      </c>
      <c r="C152" s="921" t="s">
        <v>291</v>
      </c>
      <c r="D152" s="918">
        <v>13.5</v>
      </c>
      <c r="E152" s="914">
        <v>500</v>
      </c>
      <c r="F152" s="914"/>
      <c r="G152" s="914"/>
      <c r="H152" s="998">
        <f t="shared" si="9"/>
        <v>185</v>
      </c>
      <c r="I152" s="915">
        <f t="shared" si="10"/>
        <v>2497.5</v>
      </c>
      <c r="AL152" s="942">
        <v>10</v>
      </c>
      <c r="AM152" s="942" t="s">
        <v>224</v>
      </c>
      <c r="AV152" s="835">
        <v>20</v>
      </c>
      <c r="AW152" s="835" t="s">
        <v>225</v>
      </c>
      <c r="BD152" s="957">
        <v>10</v>
      </c>
      <c r="BE152" s="957" t="s">
        <v>225</v>
      </c>
      <c r="BJ152" s="959">
        <v>25</v>
      </c>
      <c r="BK152" s="959" t="s">
        <v>516</v>
      </c>
      <c r="BR152" s="714">
        <v>10</v>
      </c>
      <c r="BS152" s="714" t="s">
        <v>224</v>
      </c>
      <c r="BT152" s="964">
        <v>10</v>
      </c>
      <c r="BU152" s="964" t="s">
        <v>516</v>
      </c>
      <c r="BV152" s="969">
        <v>10</v>
      </c>
      <c r="BW152" s="969" t="s">
        <v>516</v>
      </c>
      <c r="BX152" s="971">
        <v>10</v>
      </c>
      <c r="BY152" s="971" t="s">
        <v>224</v>
      </c>
      <c r="BZ152" s="972">
        <v>10</v>
      </c>
      <c r="CA152" s="972" t="s">
        <v>516</v>
      </c>
      <c r="CJ152" s="980">
        <v>10</v>
      </c>
      <c r="CK152" s="980" t="s">
        <v>225</v>
      </c>
      <c r="CR152" s="1052">
        <v>20</v>
      </c>
      <c r="CS152" s="1052" t="s">
        <v>225</v>
      </c>
      <c r="DH152" s="1058">
        <v>50</v>
      </c>
      <c r="DI152" s="1058" t="s">
        <v>248</v>
      </c>
      <c r="DV152" s="1054">
        <v>10</v>
      </c>
      <c r="DW152" s="1054" t="s">
        <v>224</v>
      </c>
      <c r="EN152" s="1054">
        <v>20</v>
      </c>
      <c r="EO152" s="1054" t="s">
        <v>225</v>
      </c>
      <c r="ER152" s="978">
        <v>10</v>
      </c>
      <c r="ES152" s="978" t="s">
        <v>225</v>
      </c>
      <c r="EZ152" s="1243">
        <v>10</v>
      </c>
      <c r="FA152" s="1243" t="s">
        <v>224</v>
      </c>
      <c r="FF152" s="1252">
        <v>10</v>
      </c>
      <c r="FG152" s="1252" t="s">
        <v>225</v>
      </c>
      <c r="FH152" s="1243">
        <v>20</v>
      </c>
      <c r="FI152" s="1243" t="s">
        <v>225</v>
      </c>
      <c r="FR152" s="1263">
        <v>40</v>
      </c>
      <c r="FS152" s="1263" t="s">
        <v>248</v>
      </c>
    </row>
    <row r="153" spans="1:175" ht="21" customHeight="1" x14ac:dyDescent="0.2">
      <c r="B153" s="929">
        <f t="shared" si="11"/>
        <v>11</v>
      </c>
      <c r="C153" s="921" t="s">
        <v>41</v>
      </c>
      <c r="D153" s="918">
        <v>13.5</v>
      </c>
      <c r="E153" s="914">
        <v>30</v>
      </c>
      <c r="F153" s="914"/>
      <c r="G153" s="914"/>
      <c r="H153" s="998">
        <f t="shared" si="9"/>
        <v>5</v>
      </c>
      <c r="I153" s="915">
        <f t="shared" si="10"/>
        <v>67.5</v>
      </c>
      <c r="AJ153" s="950">
        <v>5</v>
      </c>
      <c r="AK153" s="950" t="s">
        <v>225</v>
      </c>
      <c r="BV153" s="969">
        <v>10</v>
      </c>
      <c r="BW153" s="969" t="s">
        <v>847</v>
      </c>
      <c r="CN153" s="978">
        <v>10</v>
      </c>
      <c r="CO153" s="978" t="s">
        <v>224</v>
      </c>
    </row>
    <row r="154" spans="1:175" ht="21" customHeight="1" x14ac:dyDescent="0.2">
      <c r="B154" s="929">
        <f t="shared" si="11"/>
        <v>12</v>
      </c>
      <c r="C154" s="921" t="s">
        <v>405</v>
      </c>
      <c r="D154" s="918">
        <v>12.5</v>
      </c>
      <c r="E154" s="914">
        <v>530</v>
      </c>
      <c r="F154" s="914"/>
      <c r="G154" s="914"/>
      <c r="H154" s="998">
        <f t="shared" si="9"/>
        <v>55</v>
      </c>
      <c r="I154" s="915">
        <f t="shared" si="10"/>
        <v>687.5</v>
      </c>
      <c r="BJ154" s="959">
        <v>10</v>
      </c>
      <c r="BK154" s="959" t="s">
        <v>224</v>
      </c>
      <c r="BR154" s="714">
        <v>10</v>
      </c>
      <c r="BS154" s="714" t="s">
        <v>224</v>
      </c>
      <c r="BT154" s="964">
        <v>10</v>
      </c>
      <c r="BU154" s="964" t="s">
        <v>224</v>
      </c>
      <c r="CT154" s="1053">
        <v>10</v>
      </c>
      <c r="CU154" s="1053" t="s">
        <v>224</v>
      </c>
      <c r="DB154" s="1055">
        <v>10</v>
      </c>
      <c r="DC154" s="1055" t="s">
        <v>224</v>
      </c>
      <c r="DH154" s="1058">
        <v>20</v>
      </c>
      <c r="DI154" s="1058" t="s">
        <v>229</v>
      </c>
      <c r="DT154" s="1061">
        <v>10</v>
      </c>
      <c r="DU154" s="1061" t="s">
        <v>229</v>
      </c>
      <c r="DV154" s="1054">
        <v>15</v>
      </c>
      <c r="DW154" s="1054" t="s">
        <v>326</v>
      </c>
      <c r="EF154" s="1064">
        <v>40</v>
      </c>
      <c r="EG154" s="1064" t="s">
        <v>248</v>
      </c>
      <c r="EJ154" s="1066">
        <v>60</v>
      </c>
      <c r="EK154" s="1066" t="s">
        <v>248</v>
      </c>
      <c r="EP154" s="1249">
        <v>10</v>
      </c>
      <c r="EQ154" s="1249" t="s">
        <v>248</v>
      </c>
      <c r="ER154" s="978">
        <v>10</v>
      </c>
      <c r="ES154" s="978" t="s">
        <v>224</v>
      </c>
      <c r="EZ154" s="1243">
        <v>20</v>
      </c>
      <c r="FA154" s="1243" t="s">
        <v>225</v>
      </c>
      <c r="FD154" s="915">
        <v>20</v>
      </c>
      <c r="FE154" s="915" t="s">
        <v>224</v>
      </c>
      <c r="FF154" s="1252">
        <v>30</v>
      </c>
      <c r="FG154" s="1252" t="s">
        <v>229</v>
      </c>
      <c r="FJ154" s="980">
        <v>10</v>
      </c>
      <c r="FK154" s="980" t="s">
        <v>224</v>
      </c>
      <c r="FL154" s="1255">
        <v>20</v>
      </c>
      <c r="FM154" s="1255" t="s">
        <v>258</v>
      </c>
      <c r="FN154" s="1053">
        <v>90</v>
      </c>
      <c r="FO154" s="1053" t="s">
        <v>516</v>
      </c>
      <c r="FP154" s="1065">
        <v>20</v>
      </c>
      <c r="FQ154" s="1065" t="s">
        <v>248</v>
      </c>
      <c r="FR154" s="1263">
        <v>50</v>
      </c>
      <c r="FS154" s="1263" t="s">
        <v>224</v>
      </c>
    </row>
    <row r="155" spans="1:175" ht="21" customHeight="1" x14ac:dyDescent="0.2">
      <c r="B155" s="929">
        <f t="shared" si="11"/>
        <v>13</v>
      </c>
      <c r="C155" s="921" t="s">
        <v>625</v>
      </c>
      <c r="D155" s="918">
        <v>16</v>
      </c>
      <c r="E155" s="914">
        <v>40</v>
      </c>
      <c r="F155" s="914"/>
      <c r="G155" s="914"/>
      <c r="H155" s="998">
        <f t="shared" si="9"/>
        <v>35</v>
      </c>
      <c r="I155" s="915">
        <f t="shared" si="10"/>
        <v>560</v>
      </c>
      <c r="AD155" s="817">
        <v>5</v>
      </c>
      <c r="AE155" s="817" t="s">
        <v>245</v>
      </c>
    </row>
    <row r="156" spans="1:175" ht="21" customHeight="1" x14ac:dyDescent="0.2">
      <c r="A156" s="938" t="s">
        <v>7</v>
      </c>
      <c r="B156" s="929">
        <f t="shared" si="11"/>
        <v>14</v>
      </c>
      <c r="C156" s="921" t="s">
        <v>869</v>
      </c>
      <c r="D156" s="918">
        <v>12</v>
      </c>
      <c r="E156" s="914">
        <v>100</v>
      </c>
      <c r="F156" s="914"/>
      <c r="G156" s="914"/>
      <c r="H156" s="998">
        <f t="shared" si="9"/>
        <v>50</v>
      </c>
      <c r="I156" s="915">
        <f t="shared" si="10"/>
        <v>600</v>
      </c>
      <c r="CJ156" s="980">
        <v>10</v>
      </c>
      <c r="CK156" s="980" t="s">
        <v>225</v>
      </c>
      <c r="DD156" s="1052">
        <v>10</v>
      </c>
      <c r="DE156" s="1052" t="s">
        <v>224</v>
      </c>
      <c r="DZ156" s="1062">
        <v>10</v>
      </c>
      <c r="EA156" s="1062" t="s">
        <v>224</v>
      </c>
      <c r="ER156" s="978">
        <v>10</v>
      </c>
      <c r="ES156" s="978" t="s">
        <v>225</v>
      </c>
      <c r="FR156" s="1263">
        <v>10</v>
      </c>
      <c r="FS156" s="1263" t="s">
        <v>248</v>
      </c>
    </row>
    <row r="157" spans="1:175" ht="21" customHeight="1" x14ac:dyDescent="0.2">
      <c r="B157" s="929">
        <f t="shared" si="11"/>
        <v>15</v>
      </c>
      <c r="C157" s="921" t="s">
        <v>455</v>
      </c>
      <c r="D157" s="918">
        <v>31</v>
      </c>
      <c r="E157" s="914"/>
      <c r="F157" s="914"/>
      <c r="G157" s="914"/>
      <c r="H157" s="998">
        <f t="shared" si="9"/>
        <v>0</v>
      </c>
      <c r="I157" s="915">
        <f t="shared" si="10"/>
        <v>0</v>
      </c>
    </row>
    <row r="158" spans="1:175" ht="21" customHeight="1" x14ac:dyDescent="0.2">
      <c r="B158" s="929">
        <f t="shared" si="11"/>
        <v>16</v>
      </c>
      <c r="C158" s="993" t="s">
        <v>887</v>
      </c>
      <c r="D158" s="918">
        <v>22</v>
      </c>
      <c r="E158" s="914">
        <v>220</v>
      </c>
      <c r="F158" s="914">
        <v>40</v>
      </c>
      <c r="G158" s="914"/>
      <c r="H158" s="998">
        <f t="shared" si="9"/>
        <v>180</v>
      </c>
      <c r="I158" s="915">
        <f t="shared" si="10"/>
        <v>3960</v>
      </c>
      <c r="DH158" s="1058">
        <v>20</v>
      </c>
      <c r="DI158" s="1058" t="s">
        <v>241</v>
      </c>
      <c r="DL158" s="915">
        <v>10</v>
      </c>
      <c r="DM158" s="915" t="s">
        <v>295</v>
      </c>
      <c r="DN158" s="1060">
        <v>20</v>
      </c>
      <c r="DO158" s="1060" t="s">
        <v>769</v>
      </c>
      <c r="DV158" s="1054">
        <v>10</v>
      </c>
      <c r="DW158" s="1054" t="s">
        <v>241</v>
      </c>
      <c r="EF158" s="1064">
        <v>10</v>
      </c>
      <c r="EG158" s="1064" t="s">
        <v>245</v>
      </c>
      <c r="EZ158" s="1243">
        <v>10</v>
      </c>
      <c r="FA158" s="1243" t="s">
        <v>232</v>
      </c>
    </row>
    <row r="159" spans="1:175" ht="21" customHeight="1" x14ac:dyDescent="0.2">
      <c r="B159" s="929">
        <f t="shared" si="11"/>
        <v>17</v>
      </c>
      <c r="C159" s="921" t="s">
        <v>522</v>
      </c>
      <c r="D159" s="918">
        <v>15</v>
      </c>
      <c r="E159" s="914">
        <v>310</v>
      </c>
      <c r="F159" s="914"/>
      <c r="G159" s="914"/>
      <c r="H159" s="998">
        <f t="shared" si="9"/>
        <v>50</v>
      </c>
      <c r="I159" s="915">
        <f t="shared" si="10"/>
        <v>750</v>
      </c>
      <c r="BR159" s="714">
        <v>30</v>
      </c>
      <c r="BS159" s="714" t="s">
        <v>234</v>
      </c>
      <c r="CJ159" s="980">
        <v>10</v>
      </c>
      <c r="CK159" s="980" t="s">
        <v>228</v>
      </c>
      <c r="DH159" s="1058">
        <v>10</v>
      </c>
      <c r="DI159" s="1058" t="s">
        <v>226</v>
      </c>
      <c r="DL159" s="915">
        <v>10</v>
      </c>
      <c r="DM159" s="915" t="s">
        <v>234</v>
      </c>
      <c r="DZ159" s="1062">
        <v>60</v>
      </c>
      <c r="EA159" s="1062" t="s">
        <v>225</v>
      </c>
      <c r="EJ159" s="1066">
        <v>50</v>
      </c>
      <c r="EK159" s="1066" t="s">
        <v>225</v>
      </c>
      <c r="EN159" s="1054">
        <v>10</v>
      </c>
      <c r="EO159" s="1054" t="s">
        <v>251</v>
      </c>
      <c r="ET159" s="980">
        <v>20</v>
      </c>
      <c r="EU159" s="980" t="s">
        <v>251</v>
      </c>
      <c r="FH159" s="1243">
        <v>20</v>
      </c>
      <c r="FI159" s="1243" t="s">
        <v>234</v>
      </c>
      <c r="FL159" s="1255">
        <v>20</v>
      </c>
      <c r="FM159" s="1255" t="s">
        <v>251</v>
      </c>
      <c r="FN159" s="1053">
        <v>10</v>
      </c>
      <c r="FO159" s="1053" t="s">
        <v>225</v>
      </c>
      <c r="FP159" s="1065">
        <v>10</v>
      </c>
      <c r="FQ159" s="1065" t="s">
        <v>251</v>
      </c>
    </row>
    <row r="160" spans="1:175" ht="21" customHeight="1" x14ac:dyDescent="0.2">
      <c r="A160" s="1078"/>
      <c r="B160" s="929">
        <f t="shared" si="11"/>
        <v>18</v>
      </c>
      <c r="C160" s="921" t="s">
        <v>690</v>
      </c>
      <c r="D160" s="918">
        <v>25</v>
      </c>
      <c r="E160" s="914">
        <v>80</v>
      </c>
      <c r="F160" s="914"/>
      <c r="G160" s="914"/>
      <c r="H160" s="998">
        <f t="shared" si="9"/>
        <v>68</v>
      </c>
      <c r="I160" s="915">
        <f t="shared" si="10"/>
        <v>1700</v>
      </c>
      <c r="DR160" s="1052">
        <v>12</v>
      </c>
      <c r="DS160" s="1052" t="s">
        <v>232</v>
      </c>
    </row>
    <row r="161" spans="1:175" ht="21" customHeight="1" x14ac:dyDescent="0.2">
      <c r="B161" s="929">
        <f t="shared" si="11"/>
        <v>19</v>
      </c>
      <c r="C161" s="921" t="s">
        <v>576</v>
      </c>
      <c r="D161" s="918">
        <v>24</v>
      </c>
      <c r="E161" s="914">
        <v>10</v>
      </c>
      <c r="F161" s="914">
        <v>40</v>
      </c>
      <c r="G161" s="914"/>
      <c r="H161" s="998">
        <f t="shared" si="9"/>
        <v>0</v>
      </c>
      <c r="I161" s="915">
        <f t="shared" si="10"/>
        <v>0</v>
      </c>
      <c r="AX161" s="709">
        <v>10</v>
      </c>
      <c r="AY161" s="709" t="s">
        <v>244</v>
      </c>
      <c r="DZ161" s="1062">
        <v>40</v>
      </c>
      <c r="EA161" s="1062" t="s">
        <v>240</v>
      </c>
    </row>
    <row r="162" spans="1:175" ht="21" customHeight="1" x14ac:dyDescent="0.2">
      <c r="B162" s="929">
        <f t="shared" si="11"/>
        <v>20</v>
      </c>
      <c r="C162" s="996" t="s">
        <v>580</v>
      </c>
      <c r="D162" s="918">
        <v>17</v>
      </c>
      <c r="E162" s="914">
        <v>360</v>
      </c>
      <c r="F162" s="914"/>
      <c r="G162" s="914"/>
      <c r="H162" s="998">
        <f t="shared" si="9"/>
        <v>115</v>
      </c>
      <c r="I162" s="915">
        <f t="shared" si="10"/>
        <v>1955</v>
      </c>
      <c r="AD162" s="817">
        <v>5</v>
      </c>
      <c r="AE162" s="817" t="s">
        <v>240</v>
      </c>
      <c r="AZ162" s="703">
        <v>50</v>
      </c>
      <c r="BA162" s="703" t="s">
        <v>283</v>
      </c>
      <c r="BL162" s="951">
        <v>10</v>
      </c>
      <c r="BM162" s="951" t="s">
        <v>240</v>
      </c>
      <c r="DJ162" s="1059">
        <v>50</v>
      </c>
      <c r="DK162" s="1059" t="s">
        <v>283</v>
      </c>
      <c r="DV162" s="1054">
        <v>60</v>
      </c>
      <c r="DW162" s="1054" t="s">
        <v>283</v>
      </c>
      <c r="EB162" s="1063">
        <v>10</v>
      </c>
      <c r="EC162" s="1063" t="s">
        <v>245</v>
      </c>
      <c r="EJ162" s="1066">
        <v>60</v>
      </c>
      <c r="EK162" s="1066" t="s">
        <v>283</v>
      </c>
    </row>
    <row r="163" spans="1:175" ht="21" customHeight="1" x14ac:dyDescent="0.2">
      <c r="B163" s="929">
        <f t="shared" si="11"/>
        <v>21</v>
      </c>
      <c r="C163" s="921" t="s">
        <v>586</v>
      </c>
      <c r="D163" s="918">
        <v>17</v>
      </c>
      <c r="E163" s="914">
        <v>460</v>
      </c>
      <c r="F163" s="914"/>
      <c r="G163" s="914"/>
      <c r="H163" s="998">
        <f t="shared" si="9"/>
        <v>20</v>
      </c>
      <c r="I163" s="915">
        <f t="shared" si="10"/>
        <v>340</v>
      </c>
      <c r="V163" s="835">
        <v>10</v>
      </c>
      <c r="W163" s="835" t="s">
        <v>228</v>
      </c>
      <c r="BF163" s="949">
        <v>10</v>
      </c>
      <c r="BG163" s="949" t="s">
        <v>228</v>
      </c>
      <c r="BJ163" s="959">
        <v>10</v>
      </c>
      <c r="BK163" s="959" t="s">
        <v>234</v>
      </c>
      <c r="BR163" s="714">
        <v>10</v>
      </c>
      <c r="BS163" s="714" t="s">
        <v>228</v>
      </c>
      <c r="BV163" s="969">
        <v>10</v>
      </c>
      <c r="BW163" s="969" t="s">
        <v>228</v>
      </c>
      <c r="CN163" s="978">
        <v>10</v>
      </c>
      <c r="CO163" s="978" t="s">
        <v>228</v>
      </c>
      <c r="DD163" s="1052">
        <v>50</v>
      </c>
      <c r="DE163" s="1052" t="s">
        <v>234</v>
      </c>
      <c r="DF163" s="1056">
        <v>20</v>
      </c>
      <c r="DG163" s="1057" t="s">
        <v>226</v>
      </c>
      <c r="DJ163" s="1059">
        <v>100</v>
      </c>
      <c r="DK163" s="1059" t="s">
        <v>910</v>
      </c>
      <c r="DN163" s="1060">
        <v>20</v>
      </c>
      <c r="DO163" s="1060" t="s">
        <v>327</v>
      </c>
      <c r="DV163" s="1054">
        <v>100</v>
      </c>
      <c r="DW163" s="1054" t="s">
        <v>234</v>
      </c>
      <c r="EJ163" s="1066">
        <v>30</v>
      </c>
      <c r="EK163" s="1066" t="s">
        <v>283</v>
      </c>
      <c r="EL163" s="1067">
        <v>20</v>
      </c>
      <c r="EM163" s="1067" t="s">
        <v>228</v>
      </c>
      <c r="FH163" s="1243">
        <v>20</v>
      </c>
      <c r="FI163" s="1243" t="s">
        <v>228</v>
      </c>
      <c r="FP163" s="1065">
        <v>10</v>
      </c>
      <c r="FQ163" s="1065" t="s">
        <v>243</v>
      </c>
      <c r="FR163" s="1263">
        <v>10</v>
      </c>
      <c r="FS163" s="1263" t="s">
        <v>351</v>
      </c>
    </row>
    <row r="164" spans="1:175" ht="21" customHeight="1" x14ac:dyDescent="0.2">
      <c r="B164" s="929">
        <f t="shared" si="11"/>
        <v>22</v>
      </c>
      <c r="C164" s="921" t="s">
        <v>695</v>
      </c>
      <c r="D164" s="918">
        <v>23.5</v>
      </c>
      <c r="E164" s="914">
        <v>280</v>
      </c>
      <c r="F164" s="914">
        <v>50</v>
      </c>
      <c r="G164" s="914"/>
      <c r="H164" s="998">
        <f t="shared" si="9"/>
        <v>30</v>
      </c>
      <c r="I164" s="915">
        <f t="shared" si="10"/>
        <v>705</v>
      </c>
      <c r="J164" s="709">
        <v>5</v>
      </c>
      <c r="K164" s="948" t="s">
        <v>244</v>
      </c>
      <c r="AD164" s="817">
        <v>10</v>
      </c>
      <c r="AE164" s="817" t="s">
        <v>241</v>
      </c>
      <c r="AH164" s="784">
        <v>20</v>
      </c>
      <c r="AI164" s="784" t="s">
        <v>769</v>
      </c>
      <c r="AP164" s="951">
        <v>20</v>
      </c>
      <c r="AQ164" s="951" t="s">
        <v>244</v>
      </c>
      <c r="AR164" s="781">
        <v>10</v>
      </c>
      <c r="AS164" s="781" t="s">
        <v>365</v>
      </c>
      <c r="AV164" s="835">
        <v>10</v>
      </c>
      <c r="AW164" s="835" t="s">
        <v>295</v>
      </c>
      <c r="AZ164" s="703">
        <v>90</v>
      </c>
      <c r="BA164" s="703" t="s">
        <v>252</v>
      </c>
      <c r="BD164" s="957">
        <v>5</v>
      </c>
      <c r="BE164" s="957" t="s">
        <v>241</v>
      </c>
      <c r="BF164" s="949">
        <v>10</v>
      </c>
      <c r="BG164" s="949" t="s">
        <v>244</v>
      </c>
      <c r="EJ164" s="1066">
        <v>60</v>
      </c>
      <c r="EK164" s="1066" t="s">
        <v>244</v>
      </c>
      <c r="EL164" s="1067">
        <v>10</v>
      </c>
      <c r="EM164" s="1067" t="s">
        <v>295</v>
      </c>
      <c r="FF164" s="1252">
        <v>50</v>
      </c>
      <c r="FG164" s="1252" t="s">
        <v>232</v>
      </c>
    </row>
    <row r="165" spans="1:175" ht="21" customHeight="1" x14ac:dyDescent="0.2">
      <c r="B165" s="929">
        <f t="shared" si="11"/>
        <v>23</v>
      </c>
      <c r="C165" s="996" t="s">
        <v>898</v>
      </c>
      <c r="D165" s="918">
        <v>10</v>
      </c>
      <c r="E165" s="914">
        <v>550</v>
      </c>
      <c r="F165" s="914"/>
      <c r="G165" s="914"/>
      <c r="H165" s="998">
        <f t="shared" si="9"/>
        <v>20</v>
      </c>
      <c r="I165" s="915">
        <f t="shared" si="10"/>
        <v>200</v>
      </c>
      <c r="AB165" s="953">
        <v>50</v>
      </c>
      <c r="AC165" s="953" t="s">
        <v>233</v>
      </c>
      <c r="AD165" s="817">
        <v>20</v>
      </c>
      <c r="AE165" s="817" t="s">
        <v>248</v>
      </c>
      <c r="AL165" s="942">
        <v>10</v>
      </c>
      <c r="AM165" s="942" t="s">
        <v>233</v>
      </c>
      <c r="BB165" s="956">
        <v>20</v>
      </c>
      <c r="BC165" s="956" t="s">
        <v>248</v>
      </c>
      <c r="BJ165" s="959">
        <v>50</v>
      </c>
      <c r="BK165" s="959" t="s">
        <v>287</v>
      </c>
      <c r="CL165" s="1051">
        <v>50</v>
      </c>
      <c r="CM165" s="1051" t="s">
        <v>233</v>
      </c>
      <c r="CN165" s="978">
        <v>10</v>
      </c>
      <c r="CO165" s="978" t="s">
        <v>229</v>
      </c>
      <c r="DF165" s="1056">
        <v>30</v>
      </c>
      <c r="DG165" s="1057" t="s">
        <v>233</v>
      </c>
      <c r="DH165" s="1058">
        <v>10</v>
      </c>
      <c r="DI165" s="1058" t="s">
        <v>248</v>
      </c>
      <c r="DJ165" s="1059">
        <v>10</v>
      </c>
      <c r="DK165" s="1059" t="s">
        <v>248</v>
      </c>
      <c r="DT165" s="1061">
        <v>10</v>
      </c>
      <c r="DU165" s="1061" t="s">
        <v>229</v>
      </c>
      <c r="DV165" s="1054">
        <v>10</v>
      </c>
      <c r="DW165" s="1054" t="s">
        <v>248</v>
      </c>
      <c r="EP165" s="1249">
        <v>10</v>
      </c>
      <c r="EQ165" s="1249" t="s">
        <v>230</v>
      </c>
      <c r="ER165" s="978">
        <v>10</v>
      </c>
      <c r="ES165" s="978" t="s">
        <v>229</v>
      </c>
      <c r="ET165" s="980">
        <v>10</v>
      </c>
      <c r="EU165" s="980" t="s">
        <v>248</v>
      </c>
      <c r="EZ165" s="1243">
        <v>10</v>
      </c>
      <c r="FA165" s="1243" t="s">
        <v>248</v>
      </c>
      <c r="FF165" s="1252">
        <v>10</v>
      </c>
      <c r="FG165" s="1252" t="s">
        <v>224</v>
      </c>
      <c r="FH165" s="1243">
        <v>30</v>
      </c>
      <c r="FI165" s="1243" t="s">
        <v>229</v>
      </c>
      <c r="FJ165" s="980">
        <v>20</v>
      </c>
      <c r="FK165" s="980" t="s">
        <v>224</v>
      </c>
      <c r="FL165" s="1255">
        <v>100</v>
      </c>
      <c r="FM165" s="1255" t="s">
        <v>233</v>
      </c>
      <c r="FN165" s="1053">
        <v>10</v>
      </c>
      <c r="FO165" s="1053" t="s">
        <v>224</v>
      </c>
      <c r="FP165" s="1065">
        <v>10</v>
      </c>
      <c r="FQ165" s="1065" t="s">
        <v>248</v>
      </c>
      <c r="FR165" s="1263">
        <v>30</v>
      </c>
      <c r="FS165" s="1263" t="s">
        <v>233</v>
      </c>
    </row>
    <row r="166" spans="1:175" ht="21" customHeight="1" x14ac:dyDescent="0.2">
      <c r="B166" s="929">
        <f t="shared" si="11"/>
        <v>24</v>
      </c>
      <c r="C166" s="996" t="s">
        <v>759</v>
      </c>
      <c r="D166" s="918">
        <v>46</v>
      </c>
      <c r="E166" s="914">
        <v>20</v>
      </c>
      <c r="F166" s="914"/>
      <c r="G166" s="914"/>
      <c r="H166" s="998">
        <f t="shared" si="9"/>
        <v>0</v>
      </c>
      <c r="I166" s="915">
        <f t="shared" si="10"/>
        <v>0</v>
      </c>
      <c r="Z166" s="709">
        <v>20</v>
      </c>
      <c r="AA166" s="709" t="s">
        <v>761</v>
      </c>
    </row>
    <row r="167" spans="1:175" ht="21" customHeight="1" x14ac:dyDescent="0.2">
      <c r="B167" s="929">
        <f t="shared" si="11"/>
        <v>25</v>
      </c>
      <c r="C167" s="921" t="s">
        <v>54</v>
      </c>
      <c r="D167" s="918">
        <v>26</v>
      </c>
      <c r="E167" s="914">
        <v>20</v>
      </c>
      <c r="F167" s="914"/>
      <c r="G167" s="914"/>
      <c r="H167" s="998">
        <f t="shared" si="9"/>
        <v>0</v>
      </c>
      <c r="I167" s="915">
        <f t="shared" si="10"/>
        <v>0</v>
      </c>
      <c r="AH167" s="784">
        <v>10</v>
      </c>
      <c r="AI167" s="784" t="s">
        <v>242</v>
      </c>
      <c r="CH167" s="979">
        <v>10</v>
      </c>
      <c r="CI167" s="979" t="s">
        <v>242</v>
      </c>
    </row>
    <row r="168" spans="1:175" ht="21" customHeight="1" x14ac:dyDescent="0.2">
      <c r="B168" s="929">
        <f t="shared" si="11"/>
        <v>26</v>
      </c>
      <c r="C168" s="921" t="s">
        <v>618</v>
      </c>
      <c r="D168" s="918">
        <v>20</v>
      </c>
      <c r="E168" s="914">
        <v>370</v>
      </c>
      <c r="F168" s="914"/>
      <c r="G168" s="914"/>
      <c r="H168" s="998">
        <f t="shared" si="9"/>
        <v>43</v>
      </c>
      <c r="I168" s="915">
        <f t="shared" si="10"/>
        <v>860</v>
      </c>
      <c r="AL168" s="942">
        <v>10</v>
      </c>
      <c r="AM168" s="942" t="s">
        <v>241</v>
      </c>
      <c r="AP168" s="951">
        <v>10</v>
      </c>
      <c r="AQ168" s="951" t="s">
        <v>245</v>
      </c>
      <c r="AR168" s="781">
        <v>7</v>
      </c>
      <c r="AS168" s="781" t="s">
        <v>281</v>
      </c>
      <c r="AV168" s="835">
        <v>10</v>
      </c>
      <c r="AW168" s="835" t="s">
        <v>240</v>
      </c>
      <c r="AZ168" s="703">
        <v>50</v>
      </c>
      <c r="BA168" s="703" t="s">
        <v>252</v>
      </c>
      <c r="BR168" s="714">
        <v>10</v>
      </c>
      <c r="BS168" s="714" t="s">
        <v>240</v>
      </c>
      <c r="BT168" s="964">
        <v>10</v>
      </c>
      <c r="BU168" s="964" t="s">
        <v>243</v>
      </c>
      <c r="BZ168" s="972">
        <v>20</v>
      </c>
      <c r="CA168" s="972" t="s">
        <v>245</v>
      </c>
      <c r="CH168" s="979">
        <v>10</v>
      </c>
      <c r="CI168" s="979" t="s">
        <v>240</v>
      </c>
      <c r="CJ168" s="980">
        <v>60</v>
      </c>
      <c r="CK168" s="980" t="s">
        <v>252</v>
      </c>
      <c r="CL168" s="1051">
        <v>10</v>
      </c>
      <c r="CM168" s="1051" t="s">
        <v>240</v>
      </c>
      <c r="CN168" s="978">
        <v>30</v>
      </c>
      <c r="CO168" s="978" t="s">
        <v>240</v>
      </c>
      <c r="CZ168" s="1054">
        <v>10</v>
      </c>
      <c r="DA168" s="1054" t="s">
        <v>240</v>
      </c>
      <c r="DD168" s="1052">
        <v>10</v>
      </c>
      <c r="DE168" s="1052" t="s">
        <v>240</v>
      </c>
      <c r="DN168" s="1060">
        <v>30</v>
      </c>
      <c r="DO168" s="1060" t="s">
        <v>252</v>
      </c>
      <c r="DP168" s="987">
        <v>10</v>
      </c>
      <c r="DQ168" s="987" t="s">
        <v>240</v>
      </c>
      <c r="DZ168" s="1062">
        <v>10</v>
      </c>
      <c r="EA168" s="1062" t="s">
        <v>240</v>
      </c>
      <c r="EF168" s="1064">
        <v>10</v>
      </c>
      <c r="EG168" s="1064" t="s">
        <v>252</v>
      </c>
      <c r="FH168" s="1243">
        <v>10</v>
      </c>
      <c r="FI168" s="1243" t="s">
        <v>245</v>
      </c>
    </row>
    <row r="169" spans="1:175" ht="21" customHeight="1" x14ac:dyDescent="0.2">
      <c r="B169" s="929">
        <f t="shared" si="11"/>
        <v>27</v>
      </c>
      <c r="C169" s="991" t="s">
        <v>758</v>
      </c>
      <c r="D169" s="918">
        <v>30.5</v>
      </c>
      <c r="E169" s="914">
        <v>230</v>
      </c>
      <c r="F169" s="914"/>
      <c r="G169" s="914"/>
      <c r="H169" s="998">
        <f t="shared" si="9"/>
        <v>80</v>
      </c>
      <c r="I169" s="915">
        <f t="shared" si="10"/>
        <v>2440</v>
      </c>
      <c r="P169" s="950">
        <v>20</v>
      </c>
      <c r="Q169" s="950" t="s">
        <v>242</v>
      </c>
      <c r="Z169" s="709">
        <v>60</v>
      </c>
      <c r="AA169" s="709" t="s">
        <v>365</v>
      </c>
      <c r="AZ169" s="703">
        <v>20</v>
      </c>
      <c r="BA169" s="703" t="s">
        <v>281</v>
      </c>
      <c r="BB169" s="956">
        <v>10</v>
      </c>
      <c r="BC169" s="956" t="s">
        <v>365</v>
      </c>
      <c r="DJ169" s="1059">
        <v>30</v>
      </c>
      <c r="DK169" s="1059" t="s">
        <v>281</v>
      </c>
      <c r="EH169" s="1065">
        <v>10</v>
      </c>
      <c r="EI169" s="1065" t="s">
        <v>365</v>
      </c>
    </row>
    <row r="170" spans="1:175" ht="21" customHeight="1" x14ac:dyDescent="0.2">
      <c r="B170" s="929">
        <f t="shared" si="11"/>
        <v>28</v>
      </c>
      <c r="C170" s="921" t="s">
        <v>596</v>
      </c>
      <c r="D170" s="918">
        <v>20.5</v>
      </c>
      <c r="E170" s="914">
        <v>250</v>
      </c>
      <c r="F170" s="914"/>
      <c r="G170" s="914"/>
      <c r="H170" s="998">
        <f t="shared" si="9"/>
        <v>5</v>
      </c>
      <c r="I170" s="915">
        <f t="shared" si="10"/>
        <v>102.5</v>
      </c>
      <c r="Z170" s="709">
        <v>40</v>
      </c>
      <c r="AA170" s="709" t="s">
        <v>243</v>
      </c>
      <c r="AV170" s="835">
        <v>10</v>
      </c>
      <c r="AW170" s="835" t="s">
        <v>244</v>
      </c>
      <c r="BB170" s="956">
        <v>10</v>
      </c>
      <c r="BC170" s="956" t="s">
        <v>232</v>
      </c>
      <c r="BL170" s="951">
        <v>5</v>
      </c>
      <c r="BM170" s="951" t="s">
        <v>240</v>
      </c>
      <c r="BT170" s="964">
        <v>10</v>
      </c>
      <c r="BU170" s="964" t="s">
        <v>252</v>
      </c>
      <c r="DB170" s="1055">
        <v>10</v>
      </c>
      <c r="DC170" s="1055" t="s">
        <v>244</v>
      </c>
      <c r="DF170" s="1056">
        <v>10</v>
      </c>
      <c r="DG170" s="1057" t="s">
        <v>244</v>
      </c>
      <c r="DH170" s="1058">
        <v>10</v>
      </c>
      <c r="DI170" s="1058" t="s">
        <v>241</v>
      </c>
      <c r="EB170" s="1063">
        <v>10</v>
      </c>
      <c r="EC170" s="1063" t="s">
        <v>244</v>
      </c>
      <c r="EN170" s="1054">
        <v>70</v>
      </c>
      <c r="EO170" s="1054" t="s">
        <v>252</v>
      </c>
      <c r="FF170" s="1252">
        <v>10</v>
      </c>
      <c r="FG170" s="1252" t="s">
        <v>241</v>
      </c>
      <c r="FN170" s="1053">
        <v>50</v>
      </c>
      <c r="FO170" s="1053" t="s">
        <v>245</v>
      </c>
    </row>
    <row r="171" spans="1:175" ht="21" customHeight="1" x14ac:dyDescent="0.2">
      <c r="B171" s="929">
        <f t="shared" si="11"/>
        <v>29</v>
      </c>
      <c r="C171" s="991" t="s">
        <v>778</v>
      </c>
      <c r="D171" s="918">
        <v>19</v>
      </c>
      <c r="E171" s="914">
        <v>690</v>
      </c>
      <c r="F171" s="914"/>
      <c r="G171" s="914"/>
      <c r="H171" s="998">
        <f t="shared" si="9"/>
        <v>22</v>
      </c>
      <c r="I171" s="915">
        <f t="shared" si="10"/>
        <v>418</v>
      </c>
      <c r="T171" s="703">
        <v>50</v>
      </c>
      <c r="U171" s="703" t="s">
        <v>351</v>
      </c>
      <c r="AD171" s="817">
        <v>5</v>
      </c>
      <c r="AE171" s="817" t="s">
        <v>244</v>
      </c>
      <c r="AH171" s="784">
        <v>20</v>
      </c>
      <c r="AI171" s="784" t="s">
        <v>240</v>
      </c>
      <c r="AL171" s="942">
        <v>50</v>
      </c>
      <c r="AM171" s="942" t="s">
        <v>243</v>
      </c>
      <c r="AR171" s="781">
        <v>8</v>
      </c>
      <c r="AS171" s="781" t="s">
        <v>281</v>
      </c>
      <c r="BD171" s="957">
        <v>100</v>
      </c>
      <c r="BE171" s="957" t="s">
        <v>351</v>
      </c>
      <c r="BJ171" s="959">
        <v>35</v>
      </c>
      <c r="BK171" s="959" t="s">
        <v>245</v>
      </c>
      <c r="BR171" s="714">
        <v>10</v>
      </c>
      <c r="BS171" s="714" t="s">
        <v>245</v>
      </c>
      <c r="BV171" s="969">
        <v>10</v>
      </c>
      <c r="BW171" s="969" t="s">
        <v>252</v>
      </c>
      <c r="CB171" s="976">
        <v>10</v>
      </c>
      <c r="CC171" s="976" t="s">
        <v>243</v>
      </c>
      <c r="CH171" s="979">
        <v>10</v>
      </c>
      <c r="CI171" s="979" t="s">
        <v>243</v>
      </c>
      <c r="CN171" s="978">
        <v>10</v>
      </c>
      <c r="CO171" s="978" t="s">
        <v>240</v>
      </c>
      <c r="DB171" s="1055">
        <v>10</v>
      </c>
      <c r="DC171" s="1055" t="s">
        <v>245</v>
      </c>
      <c r="DN171" s="1060">
        <v>40</v>
      </c>
      <c r="DO171" s="1060" t="s">
        <v>246</v>
      </c>
      <c r="DP171" s="987">
        <v>10</v>
      </c>
      <c r="DQ171" s="987" t="s">
        <v>245</v>
      </c>
      <c r="DV171" s="1054">
        <v>30</v>
      </c>
      <c r="DW171" s="1054" t="s">
        <v>240</v>
      </c>
      <c r="EF171" s="1064">
        <v>10</v>
      </c>
      <c r="EG171" s="1064" t="s">
        <v>245</v>
      </c>
      <c r="EL171" s="1067">
        <v>10</v>
      </c>
      <c r="EM171" s="1067" t="s">
        <v>245</v>
      </c>
      <c r="EN171" s="1054">
        <v>10</v>
      </c>
      <c r="EO171" s="1054" t="s">
        <v>232</v>
      </c>
      <c r="EV171" s="1055">
        <v>100</v>
      </c>
      <c r="EW171" s="1055" t="s">
        <v>351</v>
      </c>
      <c r="FF171" s="1252">
        <v>50</v>
      </c>
      <c r="FG171" s="1252" t="s">
        <v>243</v>
      </c>
      <c r="FH171" s="1243">
        <v>20</v>
      </c>
      <c r="FI171" s="1243" t="s">
        <v>245</v>
      </c>
      <c r="FN171" s="1053">
        <v>60</v>
      </c>
      <c r="FO171" s="1053" t="s">
        <v>243</v>
      </c>
    </row>
    <row r="172" spans="1:175" ht="21" customHeight="1" x14ac:dyDescent="0.2">
      <c r="B172" s="929">
        <f t="shared" si="11"/>
        <v>30</v>
      </c>
      <c r="C172" s="921" t="s">
        <v>457</v>
      </c>
      <c r="D172" s="918">
        <v>20</v>
      </c>
      <c r="E172" s="914">
        <v>5</v>
      </c>
      <c r="F172" s="914"/>
      <c r="G172" s="914"/>
      <c r="H172" s="998">
        <f t="shared" si="9"/>
        <v>2</v>
      </c>
      <c r="I172" s="915">
        <f t="shared" si="10"/>
        <v>40</v>
      </c>
      <c r="BB172" s="956">
        <v>3</v>
      </c>
      <c r="BC172" s="956" t="s">
        <v>245</v>
      </c>
    </row>
    <row r="173" spans="1:175" ht="21" customHeight="1" x14ac:dyDescent="0.2">
      <c r="B173" s="929">
        <f t="shared" si="11"/>
        <v>31</v>
      </c>
      <c r="C173" s="921" t="s">
        <v>452</v>
      </c>
      <c r="D173" s="918">
        <v>17.5</v>
      </c>
      <c r="E173" s="914">
        <v>450</v>
      </c>
      <c r="F173" s="981">
        <v>60</v>
      </c>
      <c r="G173" s="960">
        <v>100</v>
      </c>
      <c r="H173" s="998">
        <f t="shared" si="9"/>
        <v>165</v>
      </c>
      <c r="I173" s="915">
        <f t="shared" si="10"/>
        <v>2887.5</v>
      </c>
      <c r="Z173" s="709">
        <v>20</v>
      </c>
      <c r="AA173" s="709" t="s">
        <v>243</v>
      </c>
      <c r="AD173" s="817">
        <v>10</v>
      </c>
      <c r="AE173" s="817" t="s">
        <v>245</v>
      </c>
      <c r="AJ173" s="950">
        <v>5</v>
      </c>
      <c r="AK173" s="950" t="s">
        <v>252</v>
      </c>
      <c r="AL173" s="942">
        <v>10</v>
      </c>
      <c r="AM173" s="942" t="s">
        <v>226</v>
      </c>
      <c r="AZ173" s="703">
        <v>10</v>
      </c>
      <c r="BA173" s="703" t="s">
        <v>252</v>
      </c>
      <c r="BJ173" s="959">
        <v>30</v>
      </c>
      <c r="BK173" s="959" t="s">
        <v>228</v>
      </c>
      <c r="BL173" s="951">
        <v>10</v>
      </c>
      <c r="BM173" s="951" t="s">
        <v>245</v>
      </c>
      <c r="BZ173" s="972">
        <v>30</v>
      </c>
      <c r="CA173" s="972" t="s">
        <v>228</v>
      </c>
      <c r="CF173" s="978">
        <v>10</v>
      </c>
      <c r="CG173" s="978" t="s">
        <v>252</v>
      </c>
      <c r="CL173" s="1051">
        <v>30</v>
      </c>
      <c r="CM173" s="1051" t="s">
        <v>351</v>
      </c>
      <c r="CN173" s="978">
        <v>20</v>
      </c>
      <c r="CO173" s="978" t="s">
        <v>252</v>
      </c>
      <c r="CR173" s="1052">
        <v>10</v>
      </c>
      <c r="CS173" s="1052" t="s">
        <v>351</v>
      </c>
      <c r="CV173" s="987">
        <v>10</v>
      </c>
      <c r="CW173" s="987" t="s">
        <v>243</v>
      </c>
      <c r="DF173" s="1056">
        <v>30</v>
      </c>
      <c r="DG173" s="1057" t="s">
        <v>228</v>
      </c>
      <c r="DH173" s="1058">
        <v>40</v>
      </c>
      <c r="DI173" s="1058" t="s">
        <v>351</v>
      </c>
      <c r="DN173" s="1060">
        <v>20</v>
      </c>
      <c r="DO173" s="1060" t="s">
        <v>228</v>
      </c>
      <c r="DR173" s="1052">
        <v>20</v>
      </c>
      <c r="DS173" s="1052" t="s">
        <v>332</v>
      </c>
      <c r="DV173" s="1054">
        <v>20</v>
      </c>
      <c r="DW173" s="1054" t="s">
        <v>243</v>
      </c>
      <c r="DX173" s="982">
        <v>10</v>
      </c>
      <c r="DY173" s="982" t="s">
        <v>243</v>
      </c>
      <c r="FN173" s="1053">
        <v>100</v>
      </c>
      <c r="FO173" s="1053" t="s">
        <v>243</v>
      </c>
    </row>
    <row r="174" spans="1:175" ht="21" customHeight="1" x14ac:dyDescent="0.2">
      <c r="A174" s="938" t="s">
        <v>7</v>
      </c>
      <c r="B174" s="929">
        <f t="shared" si="11"/>
        <v>32</v>
      </c>
      <c r="C174" s="921" t="s">
        <v>622</v>
      </c>
      <c r="D174" s="918">
        <v>18</v>
      </c>
      <c r="E174" s="914">
        <v>210</v>
      </c>
      <c r="F174" s="914">
        <v>200</v>
      </c>
      <c r="G174" s="914"/>
      <c r="H174" s="998">
        <f t="shared" si="9"/>
        <v>20</v>
      </c>
      <c r="I174" s="915">
        <f t="shared" si="10"/>
        <v>360</v>
      </c>
      <c r="AJ174" s="950">
        <v>50</v>
      </c>
      <c r="AK174" s="950" t="s">
        <v>228</v>
      </c>
      <c r="BJ174" s="959">
        <v>20</v>
      </c>
      <c r="BK174" s="959" t="s">
        <v>351</v>
      </c>
      <c r="BL174" s="951">
        <v>10</v>
      </c>
      <c r="BM174" s="951" t="s">
        <v>240</v>
      </c>
      <c r="BT174" s="964">
        <v>10</v>
      </c>
      <c r="BU174" s="964" t="s">
        <v>351</v>
      </c>
      <c r="BV174" s="969">
        <v>10</v>
      </c>
      <c r="BW174" s="969" t="s">
        <v>240</v>
      </c>
      <c r="BZ174" s="972">
        <v>20</v>
      </c>
      <c r="CA174" s="972" t="s">
        <v>252</v>
      </c>
      <c r="CB174" s="976">
        <v>20</v>
      </c>
      <c r="CC174" s="976" t="s">
        <v>252</v>
      </c>
      <c r="CF174" s="978">
        <v>10</v>
      </c>
      <c r="CG174" s="978" t="s">
        <v>252</v>
      </c>
      <c r="CL174" s="1051">
        <v>20</v>
      </c>
      <c r="CM174" s="1051" t="s">
        <v>351</v>
      </c>
      <c r="DF174" s="1056">
        <v>20</v>
      </c>
      <c r="DG174" s="1057" t="s">
        <v>228</v>
      </c>
      <c r="DN174" s="1060">
        <v>10</v>
      </c>
      <c r="DO174" s="1060" t="s">
        <v>243</v>
      </c>
      <c r="EV174" s="1055">
        <v>10</v>
      </c>
      <c r="EW174" s="1055" t="s">
        <v>351</v>
      </c>
      <c r="EZ174" s="1243">
        <v>60</v>
      </c>
      <c r="FA174" s="1243" t="s">
        <v>884</v>
      </c>
      <c r="FB174" s="1246">
        <v>40</v>
      </c>
      <c r="FC174" s="1246" t="s">
        <v>228</v>
      </c>
      <c r="FD174" s="915">
        <v>10</v>
      </c>
      <c r="FE174" s="915" t="s">
        <v>243</v>
      </c>
      <c r="FH174" s="1243">
        <v>30</v>
      </c>
      <c r="FI174" s="1243" t="s">
        <v>243</v>
      </c>
      <c r="FN174" s="1053">
        <v>20</v>
      </c>
      <c r="FO174" s="1053" t="s">
        <v>243</v>
      </c>
      <c r="FP174" s="1065">
        <v>20</v>
      </c>
      <c r="FQ174" s="1065" t="s">
        <v>252</v>
      </c>
    </row>
    <row r="175" spans="1:175" ht="21" customHeight="1" x14ac:dyDescent="0.2">
      <c r="B175" s="929">
        <f t="shared" si="11"/>
        <v>33</v>
      </c>
      <c r="C175" s="921" t="s">
        <v>415</v>
      </c>
      <c r="D175" s="918">
        <v>10.5</v>
      </c>
      <c r="E175" s="914">
        <v>200</v>
      </c>
      <c r="F175" s="914">
        <v>50</v>
      </c>
      <c r="G175" s="973">
        <v>100</v>
      </c>
      <c r="H175" s="998">
        <f t="shared" si="9"/>
        <v>50</v>
      </c>
      <c r="I175" s="915">
        <f t="shared" si="10"/>
        <v>525</v>
      </c>
      <c r="AV175" s="835">
        <v>10</v>
      </c>
      <c r="AW175" s="835" t="s">
        <v>225</v>
      </c>
      <c r="BF175" s="949">
        <v>10</v>
      </c>
      <c r="BG175" s="949" t="s">
        <v>248</v>
      </c>
      <c r="BJ175" s="959">
        <v>20</v>
      </c>
      <c r="BK175" s="959" t="s">
        <v>248</v>
      </c>
      <c r="BX175" s="971">
        <v>10</v>
      </c>
      <c r="BY175" s="971" t="s">
        <v>248</v>
      </c>
      <c r="CN175" s="978">
        <v>10</v>
      </c>
      <c r="CO175" s="978" t="s">
        <v>229</v>
      </c>
      <c r="DD175" s="1052">
        <v>50</v>
      </c>
      <c r="DE175" s="1052" t="s">
        <v>229</v>
      </c>
      <c r="DF175" s="1056">
        <v>30</v>
      </c>
      <c r="DG175" s="1057" t="s">
        <v>229</v>
      </c>
      <c r="DR175" s="1052">
        <v>10</v>
      </c>
      <c r="DS175" s="1052" t="s">
        <v>224</v>
      </c>
      <c r="DZ175" s="1062">
        <v>20</v>
      </c>
      <c r="EA175" s="1062" t="s">
        <v>258</v>
      </c>
      <c r="ER175" s="978">
        <v>10</v>
      </c>
      <c r="ES175" s="978" t="s">
        <v>224</v>
      </c>
      <c r="FJ175" s="980">
        <v>20</v>
      </c>
      <c r="FK175" s="980" t="s">
        <v>248</v>
      </c>
      <c r="FL175" s="1255">
        <v>30</v>
      </c>
      <c r="FM175" s="1255" t="s">
        <v>229</v>
      </c>
      <c r="FN175" s="1053">
        <v>40</v>
      </c>
      <c r="FO175" s="1053" t="s">
        <v>229</v>
      </c>
      <c r="FP175" s="1065">
        <v>20</v>
      </c>
      <c r="FQ175" s="1065" t="s">
        <v>224</v>
      </c>
      <c r="FR175" s="1263">
        <v>10</v>
      </c>
      <c r="FS175" s="1263" t="s">
        <v>248</v>
      </c>
    </row>
    <row r="176" spans="1:175" ht="21" customHeight="1" x14ac:dyDescent="0.2">
      <c r="B176" s="929">
        <f t="shared" si="11"/>
        <v>34</v>
      </c>
      <c r="C176" s="921" t="s">
        <v>525</v>
      </c>
      <c r="D176" s="918">
        <v>13</v>
      </c>
      <c r="E176" s="914">
        <v>40</v>
      </c>
      <c r="F176" s="914"/>
      <c r="G176" s="914"/>
      <c r="H176" s="998">
        <f t="shared" si="9"/>
        <v>30</v>
      </c>
      <c r="I176" s="915">
        <f t="shared" si="10"/>
        <v>390</v>
      </c>
      <c r="BD176" s="957">
        <v>10</v>
      </c>
      <c r="BE176" s="957" t="s">
        <v>225</v>
      </c>
    </row>
    <row r="177" spans="1:175" ht="21" customHeight="1" x14ac:dyDescent="0.2">
      <c r="B177" s="929">
        <f t="shared" si="11"/>
        <v>35</v>
      </c>
      <c r="C177" s="921" t="s">
        <v>828</v>
      </c>
      <c r="D177" s="918">
        <v>12.5</v>
      </c>
      <c r="E177" s="914">
        <v>250</v>
      </c>
      <c r="F177" s="914"/>
      <c r="G177" s="914"/>
      <c r="H177" s="998">
        <f t="shared" si="9"/>
        <v>40</v>
      </c>
      <c r="I177" s="915">
        <f t="shared" si="10"/>
        <v>500</v>
      </c>
      <c r="N177" s="784">
        <v>10</v>
      </c>
      <c r="O177" s="784" t="s">
        <v>224</v>
      </c>
      <c r="Z177" s="709">
        <v>50</v>
      </c>
      <c r="AA177" s="709" t="s">
        <v>248</v>
      </c>
      <c r="BD177" s="957">
        <v>10</v>
      </c>
      <c r="BE177" s="957" t="s">
        <v>251</v>
      </c>
      <c r="BJ177" s="959">
        <v>20</v>
      </c>
      <c r="BK177" s="959" t="s">
        <v>248</v>
      </c>
      <c r="BT177" s="964">
        <v>10</v>
      </c>
      <c r="BU177" s="964" t="s">
        <v>224</v>
      </c>
      <c r="BZ177" s="972">
        <v>20</v>
      </c>
      <c r="CA177" s="972" t="s">
        <v>224</v>
      </c>
      <c r="DF177" s="1056">
        <v>30</v>
      </c>
      <c r="DG177" s="1057" t="s">
        <v>224</v>
      </c>
      <c r="DH177" s="1058">
        <v>10</v>
      </c>
      <c r="DI177" s="1058" t="s">
        <v>225</v>
      </c>
      <c r="DJ177" s="1059">
        <v>10</v>
      </c>
      <c r="DK177" s="1059" t="s">
        <v>248</v>
      </c>
      <c r="EN177" s="1054">
        <v>10</v>
      </c>
      <c r="EO177" s="1054" t="s">
        <v>225</v>
      </c>
      <c r="ER177" s="978">
        <v>30</v>
      </c>
      <c r="ES177" s="978" t="s">
        <v>225</v>
      </c>
    </row>
    <row r="178" spans="1:175" ht="21" customHeight="1" x14ac:dyDescent="0.2">
      <c r="B178" s="929">
        <f t="shared" si="11"/>
        <v>36</v>
      </c>
      <c r="C178" s="921" t="s">
        <v>647</v>
      </c>
      <c r="D178" s="918">
        <v>16.5</v>
      </c>
      <c r="E178" s="914">
        <v>360</v>
      </c>
      <c r="F178" s="914"/>
      <c r="G178" s="914"/>
      <c r="H178" s="998">
        <f t="shared" si="9"/>
        <v>50</v>
      </c>
      <c r="I178" s="915">
        <f t="shared" si="10"/>
        <v>825</v>
      </c>
      <c r="AD178" s="817">
        <v>5</v>
      </c>
      <c r="AE178" s="817" t="s">
        <v>243</v>
      </c>
      <c r="AL178" s="942">
        <v>10</v>
      </c>
      <c r="AM178" s="942" t="s">
        <v>234</v>
      </c>
      <c r="BB178" s="956">
        <v>30</v>
      </c>
      <c r="BC178" s="956" t="s">
        <v>243</v>
      </c>
      <c r="BJ178" s="959">
        <v>10</v>
      </c>
      <c r="BK178" s="959" t="s">
        <v>234</v>
      </c>
      <c r="BL178" s="951">
        <v>5</v>
      </c>
      <c r="BM178" s="951" t="s">
        <v>245</v>
      </c>
      <c r="BT178" s="964">
        <v>60</v>
      </c>
      <c r="BU178" s="964" t="s">
        <v>251</v>
      </c>
      <c r="BX178" s="971">
        <v>10</v>
      </c>
      <c r="BY178" s="971" t="s">
        <v>234</v>
      </c>
      <c r="DF178" s="1056">
        <v>50</v>
      </c>
      <c r="DG178" s="1057" t="s">
        <v>226</v>
      </c>
      <c r="DH178" s="1058">
        <v>10</v>
      </c>
      <c r="DI178" s="1058" t="s">
        <v>351</v>
      </c>
      <c r="DN178" s="1060">
        <v>100</v>
      </c>
      <c r="DO178" s="1060" t="s">
        <v>251</v>
      </c>
      <c r="EL178" s="1067">
        <v>10</v>
      </c>
      <c r="EM178" s="1067" t="s">
        <v>228</v>
      </c>
      <c r="FP178" s="1065">
        <v>10</v>
      </c>
      <c r="FQ178" s="1065" t="s">
        <v>245</v>
      </c>
    </row>
    <row r="179" spans="1:175" ht="21" customHeight="1" x14ac:dyDescent="0.2">
      <c r="B179" s="929">
        <f t="shared" si="11"/>
        <v>37</v>
      </c>
      <c r="C179" s="921" t="s">
        <v>648</v>
      </c>
      <c r="D179" s="918">
        <v>16</v>
      </c>
      <c r="E179" s="914">
        <v>230</v>
      </c>
      <c r="F179" s="914"/>
      <c r="G179" s="914"/>
      <c r="H179" s="998">
        <f t="shared" si="9"/>
        <v>43</v>
      </c>
      <c r="I179" s="915">
        <f t="shared" si="10"/>
        <v>688</v>
      </c>
      <c r="Z179" s="709">
        <v>10</v>
      </c>
      <c r="AA179" s="709" t="s">
        <v>243</v>
      </c>
      <c r="AD179" s="817">
        <v>5</v>
      </c>
      <c r="AE179" s="817" t="s">
        <v>243</v>
      </c>
      <c r="AJ179" s="950">
        <v>15</v>
      </c>
      <c r="AK179" s="950" t="s">
        <v>351</v>
      </c>
      <c r="AL179" s="942">
        <v>30</v>
      </c>
      <c r="AM179" s="942" t="s">
        <v>234</v>
      </c>
      <c r="BB179" s="956">
        <v>17</v>
      </c>
      <c r="BC179" s="956" t="s">
        <v>252</v>
      </c>
      <c r="BJ179" s="959">
        <v>10</v>
      </c>
      <c r="BK179" s="959" t="s">
        <v>234</v>
      </c>
      <c r="DF179" s="1056">
        <v>30</v>
      </c>
      <c r="DG179" s="1057" t="s">
        <v>234</v>
      </c>
      <c r="DN179" s="1060">
        <v>10</v>
      </c>
      <c r="DO179" s="1060" t="s">
        <v>226</v>
      </c>
      <c r="EN179" s="1054">
        <v>20</v>
      </c>
      <c r="EO179" s="1054" t="s">
        <v>351</v>
      </c>
      <c r="FH179" s="1243">
        <v>10</v>
      </c>
      <c r="FI179" s="1243" t="s">
        <v>243</v>
      </c>
      <c r="FN179" s="1053">
        <v>30</v>
      </c>
      <c r="FO179" s="1053" t="s">
        <v>234</v>
      </c>
    </row>
    <row r="180" spans="1:175" ht="21" customHeight="1" x14ac:dyDescent="0.2">
      <c r="B180" s="929">
        <f t="shared" si="11"/>
        <v>38</v>
      </c>
      <c r="C180" s="921" t="s">
        <v>162</v>
      </c>
      <c r="D180" s="918">
        <v>24</v>
      </c>
      <c r="E180" s="914">
        <v>160</v>
      </c>
      <c r="F180" s="914">
        <v>200</v>
      </c>
      <c r="G180" s="914"/>
      <c r="H180" s="998">
        <f t="shared" si="9"/>
        <v>50</v>
      </c>
      <c r="I180" s="915">
        <f t="shared" si="10"/>
        <v>1200</v>
      </c>
      <c r="AJ180" s="950">
        <v>10</v>
      </c>
      <c r="AK180" s="950" t="s">
        <v>241</v>
      </c>
      <c r="AZ180" s="703">
        <v>10</v>
      </c>
      <c r="BA180" s="703" t="s">
        <v>247</v>
      </c>
      <c r="BB180" s="956">
        <v>10</v>
      </c>
      <c r="BC180" s="956" t="s">
        <v>295</v>
      </c>
      <c r="CB180" s="976">
        <v>20</v>
      </c>
      <c r="CC180" s="976" t="s">
        <v>241</v>
      </c>
      <c r="CD180" s="977">
        <v>60</v>
      </c>
      <c r="CE180" s="977" t="s">
        <v>241</v>
      </c>
      <c r="CP180" s="982">
        <v>10</v>
      </c>
      <c r="CQ180" s="982" t="s">
        <v>232</v>
      </c>
      <c r="DN180" s="1060">
        <v>70</v>
      </c>
      <c r="DO180" s="1060" t="s">
        <v>856</v>
      </c>
      <c r="DP180" s="987">
        <v>10</v>
      </c>
      <c r="DQ180" s="987" t="s">
        <v>241</v>
      </c>
      <c r="DV180" s="1054">
        <v>40</v>
      </c>
      <c r="DW180" s="1054" t="s">
        <v>244</v>
      </c>
      <c r="EJ180" s="1066">
        <v>60</v>
      </c>
      <c r="EK180" s="1066" t="s">
        <v>240</v>
      </c>
      <c r="EL180" s="1067">
        <v>10</v>
      </c>
      <c r="EM180" s="1067" t="s">
        <v>241</v>
      </c>
    </row>
    <row r="181" spans="1:175" ht="21" customHeight="1" x14ac:dyDescent="0.2">
      <c r="B181" s="929">
        <f t="shared" si="11"/>
        <v>39</v>
      </c>
      <c r="C181" s="996" t="s">
        <v>883</v>
      </c>
      <c r="D181" s="918">
        <v>18.5</v>
      </c>
      <c r="E181" s="914">
        <v>573</v>
      </c>
      <c r="F181" s="914"/>
      <c r="G181" s="914"/>
      <c r="H181" s="998">
        <f t="shared" si="9"/>
        <v>40</v>
      </c>
      <c r="I181" s="915">
        <f t="shared" si="10"/>
        <v>740</v>
      </c>
      <c r="J181" s="709">
        <v>5</v>
      </c>
      <c r="K181" s="948" t="s">
        <v>244</v>
      </c>
      <c r="P181" s="950">
        <v>20</v>
      </c>
      <c r="Q181" s="950" t="s">
        <v>252</v>
      </c>
      <c r="Z181" s="709">
        <v>60</v>
      </c>
      <c r="AA181" s="709" t="s">
        <v>243</v>
      </c>
      <c r="AL181" s="942">
        <v>50</v>
      </c>
      <c r="AM181" s="942" t="s">
        <v>243</v>
      </c>
      <c r="AN181" s="954">
        <v>10</v>
      </c>
      <c r="AO181" s="954" t="s">
        <v>245</v>
      </c>
      <c r="AR181" s="781">
        <v>3</v>
      </c>
      <c r="AS181" s="781" t="s">
        <v>232</v>
      </c>
      <c r="AZ181" s="703">
        <v>50</v>
      </c>
      <c r="BA181" s="703" t="s">
        <v>351</v>
      </c>
      <c r="BD181" s="957">
        <v>10</v>
      </c>
      <c r="BE181" s="957" t="s">
        <v>240</v>
      </c>
      <c r="BJ181" s="959">
        <v>5</v>
      </c>
      <c r="BK181" s="959" t="s">
        <v>295</v>
      </c>
      <c r="CL181" s="1051">
        <v>70</v>
      </c>
      <c r="CM181" s="1051" t="s">
        <v>884</v>
      </c>
      <c r="DD181" s="1052">
        <v>20</v>
      </c>
      <c r="DE181" s="1052" t="s">
        <v>245</v>
      </c>
      <c r="DJ181" s="1059">
        <v>50</v>
      </c>
      <c r="DK181" s="1059" t="s">
        <v>351</v>
      </c>
      <c r="DN181" s="1060">
        <v>10</v>
      </c>
      <c r="DO181" s="1060" t="s">
        <v>245</v>
      </c>
      <c r="DX181" s="982">
        <v>10</v>
      </c>
      <c r="DY181" s="982" t="s">
        <v>252</v>
      </c>
      <c r="EB181" s="1063">
        <v>10</v>
      </c>
      <c r="EC181" s="1063" t="s">
        <v>240</v>
      </c>
      <c r="EF181" s="1064">
        <v>40</v>
      </c>
      <c r="EG181" s="1064" t="s">
        <v>240</v>
      </c>
      <c r="EV181" s="1055">
        <v>40</v>
      </c>
      <c r="EW181" s="1055" t="s">
        <v>240</v>
      </c>
      <c r="FB181" s="1246">
        <v>40</v>
      </c>
      <c r="FC181" s="1246" t="s">
        <v>252</v>
      </c>
      <c r="FH181" s="1243">
        <v>30</v>
      </c>
      <c r="FI181" s="1243" t="s">
        <v>245</v>
      </c>
    </row>
    <row r="182" spans="1:175" ht="21" customHeight="1" x14ac:dyDescent="0.2">
      <c r="B182" s="929">
        <f t="shared" si="11"/>
        <v>40</v>
      </c>
      <c r="C182" s="921" t="s">
        <v>691</v>
      </c>
      <c r="D182" s="918">
        <v>25</v>
      </c>
      <c r="E182" s="914">
        <v>120</v>
      </c>
      <c r="F182" s="914"/>
      <c r="G182" s="914"/>
      <c r="H182" s="998">
        <f t="shared" si="9"/>
        <v>95</v>
      </c>
      <c r="I182" s="915">
        <f t="shared" si="10"/>
        <v>2375</v>
      </c>
      <c r="AD182" s="817">
        <v>10</v>
      </c>
      <c r="AE182" s="817" t="s">
        <v>241</v>
      </c>
      <c r="DR182" s="1052">
        <v>10</v>
      </c>
      <c r="DS182" s="1052" t="s">
        <v>232</v>
      </c>
      <c r="FP182" s="1065">
        <v>5</v>
      </c>
      <c r="FQ182" s="1065" t="s">
        <v>365</v>
      </c>
    </row>
    <row r="183" spans="1:175" ht="21" customHeight="1" x14ac:dyDescent="0.2">
      <c r="B183" s="929">
        <f t="shared" si="11"/>
        <v>41</v>
      </c>
      <c r="C183" s="996" t="s">
        <v>418</v>
      </c>
      <c r="D183" s="918">
        <v>17.5</v>
      </c>
      <c r="E183" s="914">
        <v>465</v>
      </c>
      <c r="F183" s="914"/>
      <c r="G183" s="914"/>
      <c r="H183" s="998">
        <f t="shared" si="9"/>
        <v>180</v>
      </c>
      <c r="I183" s="915">
        <f t="shared" si="10"/>
        <v>3150</v>
      </c>
      <c r="AD183" s="817">
        <v>5</v>
      </c>
      <c r="AE183" s="817" t="s">
        <v>245</v>
      </c>
      <c r="AL183" s="942">
        <v>30</v>
      </c>
      <c r="AM183" s="942" t="s">
        <v>226</v>
      </c>
      <c r="BT183" s="964">
        <v>10</v>
      </c>
      <c r="BU183" s="964" t="s">
        <v>226</v>
      </c>
      <c r="CL183" s="1051">
        <v>100</v>
      </c>
      <c r="CM183" s="1051" t="s">
        <v>226</v>
      </c>
      <c r="EB183" s="1063">
        <v>80</v>
      </c>
      <c r="EC183" s="1063" t="s">
        <v>226</v>
      </c>
      <c r="EF183" s="1064">
        <v>10</v>
      </c>
      <c r="EG183" s="1064" t="s">
        <v>351</v>
      </c>
      <c r="EJ183" s="1066">
        <v>30</v>
      </c>
      <c r="EK183" s="1066" t="s">
        <v>226</v>
      </c>
      <c r="EN183" s="1054">
        <v>10</v>
      </c>
      <c r="EO183" s="1054" t="s">
        <v>243</v>
      </c>
      <c r="FR183" s="1263">
        <v>10</v>
      </c>
      <c r="FS183" s="1263" t="s">
        <v>245</v>
      </c>
    </row>
    <row r="184" spans="1:175" ht="21" customHeight="1" x14ac:dyDescent="0.2">
      <c r="B184" s="929">
        <f t="shared" si="11"/>
        <v>42</v>
      </c>
      <c r="C184" s="921" t="s">
        <v>410</v>
      </c>
      <c r="D184" s="918">
        <v>10</v>
      </c>
      <c r="E184" s="914">
        <v>310</v>
      </c>
      <c r="F184" s="914"/>
      <c r="G184" s="914"/>
      <c r="H184" s="998">
        <f t="shared" si="9"/>
        <v>100</v>
      </c>
      <c r="I184" s="915">
        <f t="shared" si="10"/>
        <v>1000</v>
      </c>
      <c r="N184" s="784">
        <v>10</v>
      </c>
      <c r="O184" s="784" t="s">
        <v>230</v>
      </c>
      <c r="AD184" s="817">
        <v>10</v>
      </c>
      <c r="AE184" s="817" t="s">
        <v>248</v>
      </c>
      <c r="BB184" s="956">
        <v>10</v>
      </c>
      <c r="BC184" s="956" t="s">
        <v>287</v>
      </c>
      <c r="BJ184" s="959">
        <v>20</v>
      </c>
      <c r="BK184" s="959" t="s">
        <v>233</v>
      </c>
      <c r="BX184" s="971">
        <v>10</v>
      </c>
      <c r="BY184" s="971" t="s">
        <v>230</v>
      </c>
      <c r="DF184" s="1056">
        <v>30</v>
      </c>
      <c r="DG184" s="1057" t="s">
        <v>233</v>
      </c>
      <c r="ET184" s="980">
        <v>10</v>
      </c>
      <c r="EU184" s="980" t="s">
        <v>229</v>
      </c>
      <c r="FF184" s="1252">
        <v>50</v>
      </c>
      <c r="FG184" s="1252" t="s">
        <v>230</v>
      </c>
      <c r="FJ184" s="980">
        <v>10</v>
      </c>
      <c r="FK184" s="980" t="s">
        <v>248</v>
      </c>
      <c r="FL184" s="1255">
        <v>10</v>
      </c>
      <c r="FM184" s="1255" t="s">
        <v>229</v>
      </c>
      <c r="FP184" s="1065">
        <v>40</v>
      </c>
      <c r="FQ184" s="1065" t="s">
        <v>233</v>
      </c>
    </row>
    <row r="185" spans="1:175" ht="21" customHeight="1" x14ac:dyDescent="0.2">
      <c r="B185" s="929">
        <f t="shared" si="11"/>
        <v>43</v>
      </c>
      <c r="C185" s="1046" t="s">
        <v>549</v>
      </c>
      <c r="D185" s="918">
        <v>28</v>
      </c>
      <c r="E185" s="914">
        <v>110</v>
      </c>
      <c r="F185" s="914">
        <v>9</v>
      </c>
      <c r="G185" s="914"/>
      <c r="H185" s="998">
        <f t="shared" si="9"/>
        <v>20</v>
      </c>
      <c r="I185" s="915">
        <f t="shared" si="10"/>
        <v>560</v>
      </c>
      <c r="V185" s="835">
        <v>9</v>
      </c>
      <c r="W185" s="835" t="s">
        <v>281</v>
      </c>
      <c r="DH185" s="1058">
        <v>10</v>
      </c>
      <c r="DI185" s="1058" t="s">
        <v>281</v>
      </c>
      <c r="DJ185" s="1059">
        <v>5</v>
      </c>
      <c r="DK185" s="1059" t="s">
        <v>281</v>
      </c>
      <c r="DN185" s="1060">
        <v>10</v>
      </c>
      <c r="DO185" s="1060" t="s">
        <v>281</v>
      </c>
      <c r="DV185" s="1054">
        <v>5</v>
      </c>
      <c r="DW185" s="1054" t="s">
        <v>281</v>
      </c>
      <c r="EN185" s="1054">
        <v>60</v>
      </c>
      <c r="EO185" s="1054" t="s">
        <v>232</v>
      </c>
    </row>
    <row r="186" spans="1:175" ht="21" customHeight="1" x14ac:dyDescent="0.2">
      <c r="B186" s="929">
        <f t="shared" si="11"/>
        <v>44</v>
      </c>
      <c r="C186" s="921" t="s">
        <v>451</v>
      </c>
      <c r="D186" s="918">
        <v>24</v>
      </c>
      <c r="E186" s="914">
        <v>20</v>
      </c>
      <c r="F186" s="914">
        <v>60</v>
      </c>
      <c r="G186" s="914"/>
      <c r="H186" s="998">
        <f t="shared" si="9"/>
        <v>40</v>
      </c>
      <c r="I186" s="915">
        <f t="shared" si="10"/>
        <v>960</v>
      </c>
      <c r="DR186" s="1052">
        <v>10</v>
      </c>
      <c r="DS186" s="1052" t="s">
        <v>232</v>
      </c>
      <c r="EX186" s="1240">
        <v>10</v>
      </c>
      <c r="EY186" s="1240" t="s">
        <v>241</v>
      </c>
      <c r="FH186" s="1243">
        <v>10</v>
      </c>
      <c r="FI186" s="1243" t="s">
        <v>295</v>
      </c>
      <c r="FR186" s="1263">
        <v>10</v>
      </c>
      <c r="FS186" s="1263" t="s">
        <v>247</v>
      </c>
    </row>
    <row r="187" spans="1:175" ht="21" customHeight="1" x14ac:dyDescent="0.2">
      <c r="B187" s="929">
        <f t="shared" si="11"/>
        <v>45</v>
      </c>
      <c r="C187" s="991" t="s">
        <v>188</v>
      </c>
      <c r="D187" s="918">
        <v>13.5</v>
      </c>
      <c r="E187" s="914">
        <v>50</v>
      </c>
      <c r="F187" s="914"/>
      <c r="G187" s="914"/>
      <c r="H187" s="998">
        <f t="shared" si="9"/>
        <v>30</v>
      </c>
      <c r="I187" s="915">
        <f t="shared" si="10"/>
        <v>405</v>
      </c>
      <c r="DH187" s="1058">
        <v>20</v>
      </c>
      <c r="DI187" s="1058" t="s">
        <v>228</v>
      </c>
    </row>
    <row r="188" spans="1:175" ht="21" customHeight="1" x14ac:dyDescent="0.2">
      <c r="B188" s="929">
        <f t="shared" si="11"/>
        <v>46</v>
      </c>
      <c r="C188" s="991" t="s">
        <v>688</v>
      </c>
      <c r="D188" s="918">
        <v>9</v>
      </c>
      <c r="E188" s="914">
        <v>1850</v>
      </c>
      <c r="F188" s="914">
        <v>480</v>
      </c>
      <c r="G188" s="962">
        <v>0</v>
      </c>
      <c r="H188" s="998">
        <f t="shared" si="9"/>
        <v>340</v>
      </c>
      <c r="I188" s="915">
        <f t="shared" si="10"/>
        <v>3060</v>
      </c>
      <c r="N188" s="784">
        <v>60</v>
      </c>
      <c r="O188" s="784" t="s">
        <v>334</v>
      </c>
      <c r="X188" s="784">
        <v>20</v>
      </c>
      <c r="Y188" s="784" t="s">
        <v>230</v>
      </c>
      <c r="AD188" s="817">
        <v>40</v>
      </c>
      <c r="AE188" s="817" t="s">
        <v>334</v>
      </c>
      <c r="AL188" s="942">
        <v>10</v>
      </c>
      <c r="AM188" s="942" t="s">
        <v>227</v>
      </c>
      <c r="AV188" s="835">
        <v>10</v>
      </c>
      <c r="AW188" s="835" t="s">
        <v>230</v>
      </c>
      <c r="AX188" s="709">
        <v>50</v>
      </c>
      <c r="AY188" s="709" t="s">
        <v>338</v>
      </c>
      <c r="BB188" s="956">
        <v>25</v>
      </c>
      <c r="BC188" s="956" t="s">
        <v>230</v>
      </c>
      <c r="BD188" s="957">
        <v>20</v>
      </c>
      <c r="BE188" s="957" t="s">
        <v>230</v>
      </c>
      <c r="BF188" s="949">
        <v>20</v>
      </c>
      <c r="BG188" s="949" t="s">
        <v>230</v>
      </c>
      <c r="BJ188" s="959">
        <v>40</v>
      </c>
      <c r="BK188" s="959" t="s">
        <v>227</v>
      </c>
      <c r="BP188" s="963">
        <v>50</v>
      </c>
      <c r="BQ188" s="963" t="s">
        <v>233</v>
      </c>
      <c r="BT188" s="964">
        <v>10</v>
      </c>
      <c r="BU188" s="964" t="s">
        <v>227</v>
      </c>
      <c r="BV188" s="969">
        <v>20</v>
      </c>
      <c r="BW188" s="969" t="s">
        <v>227</v>
      </c>
      <c r="BZ188" s="972">
        <v>10</v>
      </c>
      <c r="CA188" s="972" t="s">
        <v>227</v>
      </c>
      <c r="CH188" s="979">
        <v>20</v>
      </c>
      <c r="CI188" s="979" t="s">
        <v>233</v>
      </c>
      <c r="CN188" s="978">
        <v>50</v>
      </c>
      <c r="CO188" s="978" t="s">
        <v>230</v>
      </c>
      <c r="CP188" s="982">
        <v>20</v>
      </c>
      <c r="CQ188" s="982" t="s">
        <v>257</v>
      </c>
      <c r="CR188" s="1052">
        <v>10</v>
      </c>
      <c r="CS188" s="1052" t="s">
        <v>225</v>
      </c>
      <c r="CT188" s="1053">
        <v>20</v>
      </c>
      <c r="CU188" s="1053" t="s">
        <v>227</v>
      </c>
      <c r="CZ188" s="1054">
        <v>10</v>
      </c>
      <c r="DA188" s="1054" t="s">
        <v>227</v>
      </c>
      <c r="DB188" s="1055">
        <v>20</v>
      </c>
      <c r="DC188" s="1055" t="s">
        <v>230</v>
      </c>
      <c r="DD188" s="1052">
        <v>10</v>
      </c>
      <c r="DE188" s="1052" t="s">
        <v>227</v>
      </c>
      <c r="DF188" s="1056">
        <v>30</v>
      </c>
      <c r="DG188" s="1057" t="s">
        <v>227</v>
      </c>
      <c r="DH188" s="1058">
        <v>140</v>
      </c>
      <c r="DI188" s="1058" t="s">
        <v>334</v>
      </c>
      <c r="DJ188" s="1059">
        <v>100</v>
      </c>
      <c r="DK188" s="1059" t="s">
        <v>227</v>
      </c>
      <c r="DL188" s="915">
        <v>60</v>
      </c>
      <c r="DM188" s="915" t="s">
        <v>227</v>
      </c>
      <c r="DN188" s="1060">
        <v>130</v>
      </c>
      <c r="DO188" s="1060" t="s">
        <v>227</v>
      </c>
      <c r="DR188" s="1052">
        <v>20</v>
      </c>
      <c r="DS188" s="1052" t="s">
        <v>227</v>
      </c>
      <c r="DV188" s="1054">
        <v>20</v>
      </c>
      <c r="DW188" s="1054" t="s">
        <v>227</v>
      </c>
      <c r="DX188" s="982">
        <v>30</v>
      </c>
      <c r="DY188" s="982" t="s">
        <v>227</v>
      </c>
      <c r="EF188" s="1064">
        <v>20</v>
      </c>
      <c r="EG188" s="1064" t="s">
        <v>227</v>
      </c>
      <c r="EJ188" s="1066">
        <v>30</v>
      </c>
      <c r="EK188" s="1066" t="s">
        <v>227</v>
      </c>
      <c r="EN188" s="1054">
        <v>100</v>
      </c>
      <c r="EO188" s="1054" t="s">
        <v>227</v>
      </c>
      <c r="EP188" s="1249">
        <v>40</v>
      </c>
      <c r="EQ188" s="1249" t="s">
        <v>227</v>
      </c>
      <c r="ER188" s="978">
        <v>10</v>
      </c>
      <c r="ES188" s="978" t="s">
        <v>227</v>
      </c>
      <c r="EV188" s="1055">
        <v>10</v>
      </c>
      <c r="EW188" s="1055" t="s">
        <v>230</v>
      </c>
      <c r="EZ188" s="1243">
        <v>30</v>
      </c>
      <c r="FA188" s="1243" t="s">
        <v>227</v>
      </c>
      <c r="FB188" s="1246">
        <v>130</v>
      </c>
      <c r="FC188" s="1246" t="s">
        <v>227</v>
      </c>
      <c r="FF188" s="1252">
        <v>10</v>
      </c>
      <c r="FG188" s="1252" t="s">
        <v>227</v>
      </c>
      <c r="FH188" s="1243">
        <v>380</v>
      </c>
      <c r="FI188" s="1243" t="s">
        <v>227</v>
      </c>
      <c r="FJ188" s="980">
        <v>10</v>
      </c>
      <c r="FK188" s="980" t="s">
        <v>227</v>
      </c>
      <c r="FN188" s="1053">
        <v>35</v>
      </c>
      <c r="FO188" s="1053" t="s">
        <v>334</v>
      </c>
      <c r="FP188" s="1065">
        <v>30</v>
      </c>
      <c r="FQ188" s="1065" t="s">
        <v>233</v>
      </c>
      <c r="FR188" s="1263">
        <v>80</v>
      </c>
      <c r="FS188" s="1263" t="s">
        <v>334</v>
      </c>
    </row>
    <row r="189" spans="1:175" ht="21" customHeight="1" x14ac:dyDescent="0.2">
      <c r="B189" s="929">
        <f t="shared" si="11"/>
        <v>47</v>
      </c>
      <c r="C189" s="921" t="s">
        <v>14</v>
      </c>
      <c r="D189" s="918">
        <v>7.5</v>
      </c>
      <c r="E189" s="914">
        <v>600</v>
      </c>
      <c r="F189" s="914">
        <v>50</v>
      </c>
      <c r="G189" s="914"/>
      <c r="H189" s="998">
        <f t="shared" si="9"/>
        <v>70</v>
      </c>
      <c r="I189" s="915">
        <f t="shared" si="10"/>
        <v>525</v>
      </c>
      <c r="J189" s="709">
        <v>10</v>
      </c>
      <c r="K189" s="948" t="s">
        <v>337</v>
      </c>
      <c r="N189" s="784">
        <v>10</v>
      </c>
      <c r="O189" s="784" t="s">
        <v>337</v>
      </c>
      <c r="V189" s="835">
        <v>10</v>
      </c>
      <c r="W189" s="835" t="s">
        <v>337</v>
      </c>
      <c r="AD189" s="817">
        <v>30</v>
      </c>
      <c r="AE189" s="817" t="s">
        <v>338</v>
      </c>
      <c r="BJ189" s="959">
        <v>20</v>
      </c>
      <c r="BK189" s="959" t="s">
        <v>338</v>
      </c>
      <c r="BP189" s="963">
        <v>40</v>
      </c>
      <c r="BQ189" s="963" t="s">
        <v>337</v>
      </c>
      <c r="BT189" s="964">
        <v>10</v>
      </c>
      <c r="BU189" s="964" t="s">
        <v>227</v>
      </c>
      <c r="BX189" s="971">
        <v>20</v>
      </c>
      <c r="BY189" s="971" t="s">
        <v>338</v>
      </c>
      <c r="CL189" s="1051">
        <v>50</v>
      </c>
      <c r="CM189" s="1051" t="s">
        <v>227</v>
      </c>
      <c r="DD189" s="1052">
        <v>10</v>
      </c>
      <c r="DE189" s="1052" t="s">
        <v>227</v>
      </c>
      <c r="DH189" s="1058">
        <v>70</v>
      </c>
      <c r="DI189" s="1058" t="s">
        <v>334</v>
      </c>
      <c r="DV189" s="1054">
        <v>20</v>
      </c>
      <c r="DW189" s="1054" t="s">
        <v>288</v>
      </c>
      <c r="DX189" s="982">
        <v>20</v>
      </c>
      <c r="DY189" s="982" t="s">
        <v>337</v>
      </c>
      <c r="EB189" s="1063">
        <v>10</v>
      </c>
      <c r="EC189" s="1063" t="s">
        <v>227</v>
      </c>
      <c r="EL189" s="1067">
        <v>10</v>
      </c>
      <c r="EM189" s="1067" t="s">
        <v>227</v>
      </c>
      <c r="ET189" s="980">
        <v>10</v>
      </c>
      <c r="EU189" s="980" t="s">
        <v>227</v>
      </c>
      <c r="EV189" s="1055">
        <v>50</v>
      </c>
      <c r="EW189" s="1055" t="s">
        <v>288</v>
      </c>
      <c r="FF189" s="1252">
        <v>10</v>
      </c>
      <c r="FG189" s="1252" t="s">
        <v>227</v>
      </c>
      <c r="FH189" s="1243">
        <v>30</v>
      </c>
      <c r="FI189" s="1243" t="s">
        <v>230</v>
      </c>
      <c r="FL189" s="1255">
        <v>20</v>
      </c>
      <c r="FM189" s="1255" t="s">
        <v>227</v>
      </c>
      <c r="FP189" s="1065">
        <v>20</v>
      </c>
      <c r="FQ189" s="1065" t="s">
        <v>230</v>
      </c>
      <c r="FR189" s="1263">
        <v>100</v>
      </c>
      <c r="FS189" s="1263" t="s">
        <v>334</v>
      </c>
    </row>
    <row r="190" spans="1:175" ht="21" customHeight="1" x14ac:dyDescent="0.2">
      <c r="B190" s="929">
        <f t="shared" si="11"/>
        <v>48</v>
      </c>
      <c r="C190" s="921" t="s">
        <v>950</v>
      </c>
      <c r="D190" s="918">
        <v>37</v>
      </c>
      <c r="E190" s="914">
        <v>50</v>
      </c>
      <c r="F190" s="914"/>
      <c r="G190" s="914"/>
      <c r="H190" s="998">
        <f t="shared" si="9"/>
        <v>0</v>
      </c>
      <c r="I190" s="915">
        <f t="shared" si="10"/>
        <v>0</v>
      </c>
      <c r="FF190" s="1252">
        <v>50</v>
      </c>
      <c r="FG190" s="1252" t="s">
        <v>359</v>
      </c>
    </row>
    <row r="191" spans="1:175" ht="21" customHeight="1" x14ac:dyDescent="0.2">
      <c r="B191" s="929">
        <f t="shared" si="11"/>
        <v>49</v>
      </c>
      <c r="C191" s="921" t="s">
        <v>650</v>
      </c>
      <c r="D191" s="918">
        <v>12.5</v>
      </c>
      <c r="E191" s="914">
        <v>420</v>
      </c>
      <c r="F191" s="914"/>
      <c r="G191" s="914"/>
      <c r="H191" s="998">
        <f t="shared" si="9"/>
        <v>100</v>
      </c>
      <c r="I191" s="915">
        <f t="shared" si="10"/>
        <v>1250</v>
      </c>
      <c r="N191" s="784">
        <v>10</v>
      </c>
      <c r="O191" s="784" t="s">
        <v>225</v>
      </c>
      <c r="AJ191" s="950">
        <v>70</v>
      </c>
      <c r="AK191" s="950" t="s">
        <v>224</v>
      </c>
      <c r="AV191" s="835">
        <v>10</v>
      </c>
      <c r="AW191" s="835" t="s">
        <v>225</v>
      </c>
      <c r="BJ191" s="959">
        <v>10</v>
      </c>
      <c r="BK191" s="959" t="s">
        <v>224</v>
      </c>
      <c r="CH191" s="979">
        <v>10</v>
      </c>
      <c r="CI191" s="979" t="s">
        <v>225</v>
      </c>
      <c r="CL191" s="1051">
        <v>50</v>
      </c>
      <c r="CM191" s="1051" t="s">
        <v>248</v>
      </c>
      <c r="DH191" s="1058">
        <v>10</v>
      </c>
      <c r="DI191" s="1058" t="s">
        <v>225</v>
      </c>
      <c r="DN191" s="1060">
        <v>10</v>
      </c>
      <c r="DO191" s="1060" t="s">
        <v>225</v>
      </c>
      <c r="DP191" s="987">
        <v>10</v>
      </c>
      <c r="DQ191" s="987" t="s">
        <v>225</v>
      </c>
      <c r="DZ191" s="1062">
        <v>20</v>
      </c>
      <c r="EA191" s="1062" t="s">
        <v>225</v>
      </c>
      <c r="EJ191" s="1066">
        <v>60</v>
      </c>
      <c r="EK191" s="1066" t="s">
        <v>224</v>
      </c>
      <c r="ET191" s="980">
        <v>10</v>
      </c>
      <c r="EU191" s="980" t="s">
        <v>225</v>
      </c>
      <c r="FH191" s="1243">
        <v>20</v>
      </c>
      <c r="FI191" s="1243" t="s">
        <v>251</v>
      </c>
      <c r="FR191" s="1263">
        <v>20</v>
      </c>
      <c r="FS191" s="1263" t="s">
        <v>225</v>
      </c>
    </row>
    <row r="192" spans="1:175" ht="21" customHeight="1" x14ac:dyDescent="0.2">
      <c r="A192" s="938" t="s">
        <v>7</v>
      </c>
      <c r="B192" s="929">
        <f t="shared" si="11"/>
        <v>50</v>
      </c>
      <c r="C192" s="921" t="s">
        <v>16</v>
      </c>
      <c r="D192" s="918">
        <v>13</v>
      </c>
      <c r="E192" s="914">
        <v>390</v>
      </c>
      <c r="F192" s="914">
        <v>100</v>
      </c>
      <c r="G192" s="914"/>
      <c r="H192" s="998">
        <f t="shared" si="9"/>
        <v>55</v>
      </c>
      <c r="I192" s="915">
        <f t="shared" si="10"/>
        <v>715</v>
      </c>
      <c r="N192" s="784">
        <v>10</v>
      </c>
      <c r="O192" s="784" t="s">
        <v>225</v>
      </c>
      <c r="AD192" s="817">
        <v>25</v>
      </c>
      <c r="AE192" s="817" t="s">
        <v>224</v>
      </c>
      <c r="AH192" s="784">
        <v>10</v>
      </c>
      <c r="AI192" s="784" t="s">
        <v>225</v>
      </c>
      <c r="AJ192" s="950">
        <v>40</v>
      </c>
      <c r="AK192" s="950" t="s">
        <v>224</v>
      </c>
      <c r="BD192" s="957">
        <v>60</v>
      </c>
      <c r="BE192" s="957" t="s">
        <v>224</v>
      </c>
      <c r="BF192" s="949">
        <v>10</v>
      </c>
      <c r="BG192" s="949" t="s">
        <v>225</v>
      </c>
      <c r="BJ192" s="959">
        <v>10</v>
      </c>
      <c r="BK192" s="959" t="s">
        <v>224</v>
      </c>
      <c r="BR192" s="714">
        <v>20</v>
      </c>
      <c r="BS192" s="714" t="s">
        <v>225</v>
      </c>
      <c r="BX192" s="971">
        <v>10</v>
      </c>
      <c r="BY192" s="971" t="s">
        <v>224</v>
      </c>
      <c r="BZ192" s="972">
        <v>30</v>
      </c>
      <c r="CA192" s="972" t="s">
        <v>224</v>
      </c>
      <c r="CJ192" s="980">
        <v>10</v>
      </c>
      <c r="CK192" s="980" t="s">
        <v>225</v>
      </c>
      <c r="CR192" s="1052">
        <v>20</v>
      </c>
      <c r="CS192" s="1052" t="s">
        <v>225</v>
      </c>
      <c r="CV192" s="987">
        <v>10</v>
      </c>
      <c r="CW192" s="987" t="s">
        <v>225</v>
      </c>
      <c r="CZ192" s="1054">
        <v>10</v>
      </c>
      <c r="DA192" s="1054" t="s">
        <v>225</v>
      </c>
      <c r="DL192" s="915">
        <v>10</v>
      </c>
      <c r="DM192" s="915" t="s">
        <v>225</v>
      </c>
      <c r="DV192" s="1054">
        <v>10</v>
      </c>
      <c r="DW192" s="1054" t="s">
        <v>225</v>
      </c>
      <c r="DZ192" s="1062">
        <v>30</v>
      </c>
      <c r="EA192" s="1062" t="s">
        <v>225</v>
      </c>
      <c r="EB192" s="1063">
        <v>10</v>
      </c>
      <c r="EC192" s="1063" t="s">
        <v>225</v>
      </c>
      <c r="ED192" s="915">
        <v>10</v>
      </c>
      <c r="EE192" s="915" t="s">
        <v>225</v>
      </c>
      <c r="EF192" s="1064">
        <v>10</v>
      </c>
      <c r="EG192" s="1064" t="s">
        <v>225</v>
      </c>
      <c r="ER192" s="978">
        <v>30</v>
      </c>
      <c r="ES192" s="978" t="s">
        <v>225</v>
      </c>
      <c r="FD192" s="915">
        <v>10</v>
      </c>
      <c r="FE192" s="915" t="s">
        <v>225</v>
      </c>
      <c r="FH192" s="1243">
        <v>10</v>
      </c>
      <c r="FI192" s="1243" t="s">
        <v>225</v>
      </c>
      <c r="FL192" s="1255">
        <v>10</v>
      </c>
      <c r="FM192" s="1255" t="s">
        <v>251</v>
      </c>
      <c r="FP192" s="1065">
        <v>20</v>
      </c>
      <c r="FQ192" s="1065" t="s">
        <v>225</v>
      </c>
    </row>
    <row r="193" spans="2:177" ht="21" customHeight="1" x14ac:dyDescent="0.2">
      <c r="B193" s="929">
        <f t="shared" si="11"/>
        <v>51</v>
      </c>
      <c r="C193" s="921" t="s">
        <v>420</v>
      </c>
      <c r="D193" s="918">
        <v>28.5</v>
      </c>
      <c r="E193" s="914">
        <v>30</v>
      </c>
      <c r="F193" s="960">
        <v>100</v>
      </c>
      <c r="G193" s="914"/>
      <c r="H193" s="998">
        <f t="shared" si="9"/>
        <v>60</v>
      </c>
      <c r="I193" s="915">
        <f t="shared" si="10"/>
        <v>1710</v>
      </c>
      <c r="CN193" s="978">
        <v>10</v>
      </c>
      <c r="CO193" s="978" t="s">
        <v>232</v>
      </c>
      <c r="DX193" s="982">
        <v>10</v>
      </c>
      <c r="DY193" s="982" t="s">
        <v>232</v>
      </c>
      <c r="FF193" s="1252">
        <v>50</v>
      </c>
      <c r="FG193" s="1252" t="s">
        <v>333</v>
      </c>
    </row>
    <row r="194" spans="2:177" ht="21" customHeight="1" x14ac:dyDescent="0.2">
      <c r="B194" s="929">
        <f t="shared" si="11"/>
        <v>52</v>
      </c>
      <c r="C194" s="921" t="s">
        <v>794</v>
      </c>
      <c r="D194" s="918">
        <v>27</v>
      </c>
      <c r="E194" s="914">
        <v>270</v>
      </c>
      <c r="F194" s="914"/>
      <c r="G194" s="914"/>
      <c r="H194" s="998">
        <f t="shared" si="9"/>
        <v>33</v>
      </c>
      <c r="I194" s="915">
        <f t="shared" si="10"/>
        <v>891</v>
      </c>
      <c r="R194" s="951">
        <v>50</v>
      </c>
      <c r="S194" s="951" t="s">
        <v>281</v>
      </c>
      <c r="V194" s="835">
        <v>10</v>
      </c>
      <c r="W194" s="835" t="s">
        <v>281</v>
      </c>
      <c r="AP194" s="951">
        <v>10</v>
      </c>
      <c r="AQ194" s="951" t="s">
        <v>281</v>
      </c>
      <c r="AR194" s="781">
        <v>7</v>
      </c>
      <c r="AS194" s="781" t="s">
        <v>359</v>
      </c>
      <c r="AX194" s="709">
        <v>10</v>
      </c>
      <c r="AY194" s="709" t="s">
        <v>281</v>
      </c>
      <c r="AZ194" s="703">
        <v>20</v>
      </c>
      <c r="BA194" s="703" t="s">
        <v>232</v>
      </c>
      <c r="BD194" s="957">
        <v>50</v>
      </c>
      <c r="BE194" s="957" t="s">
        <v>281</v>
      </c>
      <c r="BV194" s="969">
        <v>10</v>
      </c>
      <c r="BW194" s="969" t="s">
        <v>281</v>
      </c>
      <c r="CB194" s="976">
        <v>20</v>
      </c>
      <c r="CC194" s="976" t="s">
        <v>281</v>
      </c>
      <c r="CL194" s="1051">
        <v>30</v>
      </c>
      <c r="CM194" s="1051" t="s">
        <v>232</v>
      </c>
      <c r="DN194" s="1060">
        <v>10</v>
      </c>
      <c r="DO194" s="1060" t="s">
        <v>241</v>
      </c>
      <c r="DP194" s="987">
        <v>10</v>
      </c>
      <c r="DQ194" s="987" t="s">
        <v>281</v>
      </c>
    </row>
    <row r="195" spans="2:177" ht="21" customHeight="1" x14ac:dyDescent="0.2">
      <c r="B195" s="929">
        <f t="shared" si="11"/>
        <v>53</v>
      </c>
      <c r="C195" s="992" t="s">
        <v>626</v>
      </c>
      <c r="D195" s="918">
        <v>23</v>
      </c>
      <c r="E195" s="914">
        <v>170</v>
      </c>
      <c r="F195" s="914"/>
      <c r="G195" s="914"/>
      <c r="H195" s="998">
        <f t="shared" si="9"/>
        <v>30</v>
      </c>
      <c r="I195" s="915">
        <f t="shared" si="10"/>
        <v>690</v>
      </c>
      <c r="R195" s="951">
        <v>50</v>
      </c>
      <c r="S195" s="951" t="s">
        <v>247</v>
      </c>
      <c r="AH195" s="784">
        <v>20</v>
      </c>
      <c r="AI195" s="784" t="s">
        <v>232</v>
      </c>
      <c r="BT195" s="964">
        <v>10</v>
      </c>
      <c r="BU195" s="964" t="s">
        <v>240</v>
      </c>
      <c r="BZ195" s="972">
        <v>10</v>
      </c>
      <c r="CA195" s="972" t="s">
        <v>240</v>
      </c>
      <c r="DP195" s="987">
        <v>10</v>
      </c>
      <c r="DQ195" s="987" t="s">
        <v>232</v>
      </c>
      <c r="DV195" s="1054">
        <v>10</v>
      </c>
      <c r="DW195" s="1054" t="s">
        <v>281</v>
      </c>
      <c r="EZ195" s="1243">
        <v>10</v>
      </c>
      <c r="FA195" s="1243" t="s">
        <v>281</v>
      </c>
      <c r="FB195" s="1246">
        <v>10</v>
      </c>
      <c r="FC195" s="1246" t="s">
        <v>281</v>
      </c>
      <c r="FT195" s="1266">
        <v>10</v>
      </c>
      <c r="FU195" s="1266" t="s">
        <v>281</v>
      </c>
    </row>
    <row r="196" spans="2:177" ht="21" customHeight="1" x14ac:dyDescent="0.2">
      <c r="B196" s="929">
        <f t="shared" si="11"/>
        <v>54</v>
      </c>
      <c r="C196" s="1004" t="s">
        <v>813</v>
      </c>
      <c r="D196" s="918">
        <v>33</v>
      </c>
      <c r="E196" s="914">
        <v>140</v>
      </c>
      <c r="F196" s="914"/>
      <c r="G196" s="914"/>
      <c r="H196" s="998">
        <f t="shared" si="9"/>
        <v>10</v>
      </c>
      <c r="I196" s="915">
        <f t="shared" si="10"/>
        <v>330</v>
      </c>
      <c r="R196" s="951">
        <v>0</v>
      </c>
      <c r="S196" s="951">
        <v>0</v>
      </c>
      <c r="BD196" s="957">
        <v>100</v>
      </c>
      <c r="BE196" s="957" t="s">
        <v>262</v>
      </c>
      <c r="BF196" s="949">
        <v>10</v>
      </c>
      <c r="BG196" s="949" t="s">
        <v>242</v>
      </c>
      <c r="CB196" s="976">
        <v>10</v>
      </c>
      <c r="CC196" s="976" t="s">
        <v>359</v>
      </c>
      <c r="DV196" s="1054">
        <v>10</v>
      </c>
      <c r="DW196" s="1054" t="s">
        <v>231</v>
      </c>
    </row>
    <row r="197" spans="2:177" ht="21" customHeight="1" x14ac:dyDescent="0.2">
      <c r="B197" s="929">
        <f t="shared" si="11"/>
        <v>55</v>
      </c>
      <c r="C197" s="924" t="s">
        <v>810</v>
      </c>
      <c r="D197" s="918">
        <v>25</v>
      </c>
      <c r="E197" s="914">
        <v>135</v>
      </c>
      <c r="F197" s="914"/>
      <c r="G197" s="914"/>
      <c r="H197" s="998">
        <f t="shared" si="9"/>
        <v>15</v>
      </c>
      <c r="I197" s="915">
        <f t="shared" si="10"/>
        <v>375</v>
      </c>
      <c r="BJ197" s="959">
        <v>10</v>
      </c>
      <c r="BK197" s="959" t="s">
        <v>232</v>
      </c>
      <c r="BR197" s="714">
        <v>10</v>
      </c>
      <c r="BS197" s="714" t="s">
        <v>241</v>
      </c>
      <c r="BT197" s="964">
        <v>10</v>
      </c>
      <c r="BU197" s="964" t="s">
        <v>244</v>
      </c>
      <c r="BZ197" s="972">
        <v>30</v>
      </c>
      <c r="CA197" s="972" t="s">
        <v>295</v>
      </c>
      <c r="DD197" s="1052">
        <v>20</v>
      </c>
      <c r="DE197" s="1052" t="s">
        <v>241</v>
      </c>
      <c r="DH197" s="1058">
        <v>20</v>
      </c>
      <c r="DI197" s="1058" t="s">
        <v>247</v>
      </c>
      <c r="DP197" s="987">
        <v>10</v>
      </c>
      <c r="DQ197" s="987" t="s">
        <v>241</v>
      </c>
      <c r="DX197" s="982">
        <v>10</v>
      </c>
      <c r="DY197" s="982" t="s">
        <v>241</v>
      </c>
    </row>
    <row r="198" spans="2:177" ht="21" customHeight="1" x14ac:dyDescent="0.2">
      <c r="B198" s="929">
        <f t="shared" si="11"/>
        <v>56</v>
      </c>
      <c r="C198" s="924" t="s">
        <v>949</v>
      </c>
      <c r="D198" s="918">
        <v>31</v>
      </c>
      <c r="E198" s="914">
        <v>110</v>
      </c>
      <c r="F198" s="914"/>
      <c r="G198" s="914"/>
      <c r="H198" s="998">
        <f t="shared" ref="H198:H261" si="12">E198+F198+G198-SUM(J198:ZZ198)</f>
        <v>0</v>
      </c>
      <c r="I198" s="915">
        <f t="shared" si="10"/>
        <v>0</v>
      </c>
      <c r="BB198" s="956">
        <v>4</v>
      </c>
      <c r="BC198" s="956" t="s">
        <v>365</v>
      </c>
      <c r="CP198" s="982">
        <v>20</v>
      </c>
      <c r="CQ198" s="982" t="s">
        <v>242</v>
      </c>
      <c r="DD198" s="1052">
        <v>10</v>
      </c>
      <c r="DE198" s="1052" t="s">
        <v>237</v>
      </c>
      <c r="DV198" s="1054">
        <v>5</v>
      </c>
      <c r="DW198" s="1054" t="s">
        <v>365</v>
      </c>
      <c r="EZ198" s="1243">
        <v>11</v>
      </c>
      <c r="FA198" s="1243" t="s">
        <v>242</v>
      </c>
      <c r="FF198" s="1252">
        <v>50</v>
      </c>
      <c r="FG198" s="1252" t="s">
        <v>237</v>
      </c>
      <c r="FH198" s="1243">
        <v>10</v>
      </c>
      <c r="FI198" s="1243" t="s">
        <v>359</v>
      </c>
    </row>
    <row r="199" spans="2:177" ht="21" customHeight="1" x14ac:dyDescent="0.2">
      <c r="B199" s="929">
        <f t="shared" si="11"/>
        <v>57</v>
      </c>
      <c r="C199" s="924" t="s">
        <v>459</v>
      </c>
      <c r="D199" s="918">
        <v>32</v>
      </c>
      <c r="E199" s="914">
        <v>50</v>
      </c>
      <c r="F199" s="914"/>
      <c r="G199" s="914"/>
      <c r="H199" s="998">
        <f t="shared" si="12"/>
        <v>30</v>
      </c>
      <c r="I199" s="915">
        <f t="shared" si="10"/>
        <v>960</v>
      </c>
      <c r="AP199" s="951">
        <v>10</v>
      </c>
      <c r="AQ199" s="951" t="s">
        <v>365</v>
      </c>
      <c r="DP199" s="987">
        <v>10</v>
      </c>
      <c r="DQ199" s="987" t="s">
        <v>242</v>
      </c>
    </row>
    <row r="200" spans="2:177" ht="21" customHeight="1" x14ac:dyDescent="0.2">
      <c r="B200" s="929">
        <f t="shared" si="11"/>
        <v>58</v>
      </c>
      <c r="C200" s="992" t="s">
        <v>904</v>
      </c>
      <c r="D200" s="918">
        <v>16.5</v>
      </c>
      <c r="E200" s="914">
        <v>580</v>
      </c>
      <c r="F200" s="960">
        <v>50</v>
      </c>
      <c r="G200" s="914">
        <v>10</v>
      </c>
      <c r="H200" s="998">
        <f t="shared" si="12"/>
        <v>25</v>
      </c>
      <c r="I200" s="915">
        <f t="shared" si="10"/>
        <v>412.5</v>
      </c>
      <c r="J200" s="709">
        <v>5</v>
      </c>
      <c r="K200" s="948" t="s">
        <v>245</v>
      </c>
      <c r="X200" s="784">
        <v>20</v>
      </c>
      <c r="Y200" s="784" t="s">
        <v>228</v>
      </c>
      <c r="AD200" s="817">
        <v>5</v>
      </c>
      <c r="AE200" s="817" t="s">
        <v>245</v>
      </c>
      <c r="AL200" s="942">
        <v>50</v>
      </c>
      <c r="AM200" s="942" t="s">
        <v>228</v>
      </c>
      <c r="AV200" s="835">
        <v>10</v>
      </c>
      <c r="AW200" s="835" t="s">
        <v>228</v>
      </c>
      <c r="BJ200" s="959">
        <v>10</v>
      </c>
      <c r="BK200" s="959" t="s">
        <v>226</v>
      </c>
      <c r="BR200" s="714">
        <v>80</v>
      </c>
      <c r="BS200" s="714" t="s">
        <v>228</v>
      </c>
      <c r="BT200" s="964">
        <v>10</v>
      </c>
      <c r="BU200" s="964" t="s">
        <v>226</v>
      </c>
      <c r="BV200" s="969">
        <v>10</v>
      </c>
      <c r="BW200" s="969" t="s">
        <v>228</v>
      </c>
      <c r="BX200" s="971">
        <v>10</v>
      </c>
      <c r="BY200" s="971" t="s">
        <v>226</v>
      </c>
      <c r="CJ200" s="980">
        <v>10</v>
      </c>
      <c r="CK200" s="980" t="s">
        <v>228</v>
      </c>
      <c r="CN200" s="978">
        <v>100</v>
      </c>
      <c r="CO200" s="978" t="s">
        <v>228</v>
      </c>
      <c r="CP200" s="982">
        <v>10</v>
      </c>
      <c r="CQ200" s="982" t="s">
        <v>228</v>
      </c>
      <c r="CV200" s="987">
        <v>10</v>
      </c>
      <c r="CW200" s="987" t="s">
        <v>351</v>
      </c>
      <c r="DJ200" s="1059">
        <v>50</v>
      </c>
      <c r="DK200" s="1059" t="s">
        <v>234</v>
      </c>
      <c r="DL200" s="915">
        <v>10</v>
      </c>
      <c r="DM200" s="915" t="s">
        <v>228</v>
      </c>
      <c r="DN200" s="1060">
        <v>20</v>
      </c>
      <c r="DO200" s="1060" t="s">
        <v>243</v>
      </c>
      <c r="DR200" s="1052">
        <v>20</v>
      </c>
      <c r="DS200" s="1052" t="s">
        <v>228</v>
      </c>
      <c r="EF200" s="1064">
        <v>10</v>
      </c>
      <c r="EG200" s="1064" t="s">
        <v>228</v>
      </c>
      <c r="EJ200" s="1066">
        <v>60</v>
      </c>
      <c r="EK200" s="1066" t="s">
        <v>234</v>
      </c>
      <c r="EN200" s="1054">
        <v>10</v>
      </c>
      <c r="EO200" s="1054" t="s">
        <v>240</v>
      </c>
      <c r="EP200" s="1249">
        <v>5</v>
      </c>
      <c r="EQ200" s="1249" t="s">
        <v>228</v>
      </c>
      <c r="EV200" s="1055">
        <v>90</v>
      </c>
      <c r="EW200" s="1055" t="s">
        <v>228</v>
      </c>
    </row>
    <row r="201" spans="2:177" ht="21" customHeight="1" x14ac:dyDescent="0.2">
      <c r="B201" s="929">
        <f t="shared" si="11"/>
        <v>59</v>
      </c>
      <c r="C201" s="921" t="s">
        <v>347</v>
      </c>
      <c r="D201" s="918">
        <v>30</v>
      </c>
      <c r="E201" s="914">
        <v>30</v>
      </c>
      <c r="F201" s="914"/>
      <c r="G201" s="914"/>
      <c r="H201" s="998">
        <f t="shared" si="12"/>
        <v>0</v>
      </c>
      <c r="I201" s="915">
        <f t="shared" ref="I201:I266" si="13">H201*D201</f>
        <v>0</v>
      </c>
      <c r="R201" s="951">
        <v>30</v>
      </c>
      <c r="S201" s="951" t="s">
        <v>281</v>
      </c>
    </row>
    <row r="202" spans="2:177" ht="21" customHeight="1" x14ac:dyDescent="0.2">
      <c r="B202" s="929">
        <f t="shared" si="11"/>
        <v>60</v>
      </c>
      <c r="C202" s="921" t="s">
        <v>793</v>
      </c>
      <c r="D202" s="918">
        <v>29</v>
      </c>
      <c r="E202" s="914">
        <v>170</v>
      </c>
      <c r="F202" s="914"/>
      <c r="G202" s="914"/>
      <c r="H202" s="998">
        <f t="shared" si="12"/>
        <v>20</v>
      </c>
      <c r="I202" s="915">
        <f t="shared" si="13"/>
        <v>580</v>
      </c>
      <c r="R202" s="951">
        <v>100</v>
      </c>
      <c r="S202" s="951" t="s">
        <v>237</v>
      </c>
      <c r="AZ202" s="703">
        <v>20</v>
      </c>
      <c r="BA202" s="703" t="s">
        <v>281</v>
      </c>
      <c r="BB202" s="956">
        <v>20</v>
      </c>
      <c r="BC202" s="956" t="s">
        <v>553</v>
      </c>
      <c r="BJ202" s="959">
        <v>10</v>
      </c>
      <c r="BK202" s="959" t="s">
        <v>231</v>
      </c>
    </row>
    <row r="203" spans="2:177" ht="21" customHeight="1" x14ac:dyDescent="0.2">
      <c r="B203" s="929">
        <f t="shared" si="11"/>
        <v>61</v>
      </c>
      <c r="C203" s="921" t="s">
        <v>502</v>
      </c>
      <c r="D203" s="918">
        <v>16.5</v>
      </c>
      <c r="E203" s="914">
        <v>20</v>
      </c>
      <c r="F203" s="960">
        <v>40</v>
      </c>
      <c r="G203" s="914"/>
      <c r="H203" s="998">
        <f t="shared" si="12"/>
        <v>10</v>
      </c>
      <c r="I203" s="915">
        <f t="shared" si="13"/>
        <v>165</v>
      </c>
      <c r="AZ203" s="703">
        <v>30</v>
      </c>
      <c r="BA203" s="703" t="s">
        <v>234</v>
      </c>
      <c r="BJ203" s="959">
        <v>10</v>
      </c>
      <c r="BK203" s="959" t="s">
        <v>251</v>
      </c>
      <c r="BX203" s="971">
        <v>10</v>
      </c>
      <c r="BY203" s="971" t="s">
        <v>251</v>
      </c>
    </row>
    <row r="204" spans="2:177" ht="21" customHeight="1" x14ac:dyDescent="0.2">
      <c r="B204" s="929">
        <f t="shared" si="11"/>
        <v>62</v>
      </c>
      <c r="C204" s="993" t="s">
        <v>713</v>
      </c>
      <c r="D204" s="918">
        <v>10.5</v>
      </c>
      <c r="E204" s="914">
        <v>1000</v>
      </c>
      <c r="F204" s="914">
        <v>70</v>
      </c>
      <c r="G204" s="914"/>
      <c r="H204" s="998">
        <f t="shared" si="12"/>
        <v>55</v>
      </c>
      <c r="I204" s="915">
        <f t="shared" si="13"/>
        <v>577.5</v>
      </c>
      <c r="J204" s="709">
        <v>10</v>
      </c>
      <c r="K204" s="948" t="s">
        <v>229</v>
      </c>
      <c r="N204" s="784">
        <v>60</v>
      </c>
      <c r="O204" s="784" t="s">
        <v>233</v>
      </c>
      <c r="P204" s="950">
        <v>150</v>
      </c>
      <c r="Q204" s="950" t="s">
        <v>229</v>
      </c>
      <c r="AD204" s="817">
        <v>5</v>
      </c>
      <c r="AE204" s="817" t="s">
        <v>248</v>
      </c>
      <c r="AT204" s="886">
        <v>30</v>
      </c>
      <c r="AU204" s="886" t="s">
        <v>229</v>
      </c>
      <c r="AV204" s="835">
        <v>20</v>
      </c>
      <c r="AW204" s="835" t="s">
        <v>224</v>
      </c>
      <c r="AZ204" s="703">
        <v>50</v>
      </c>
      <c r="BA204" s="703" t="s">
        <v>229</v>
      </c>
      <c r="BL204" s="951">
        <v>120</v>
      </c>
      <c r="BM204" s="951" t="s">
        <v>229</v>
      </c>
      <c r="BP204" s="963">
        <v>60</v>
      </c>
      <c r="BQ204" s="963" t="s">
        <v>229</v>
      </c>
      <c r="BV204" s="969">
        <v>10</v>
      </c>
      <c r="BW204" s="969" t="s">
        <v>248</v>
      </c>
      <c r="CB204" s="976">
        <v>20</v>
      </c>
      <c r="CC204" s="976" t="s">
        <v>248</v>
      </c>
      <c r="CJ204" s="980">
        <v>90</v>
      </c>
      <c r="CK204" s="980" t="s">
        <v>229</v>
      </c>
      <c r="CN204" s="978">
        <v>10</v>
      </c>
      <c r="CO204" s="978" t="s">
        <v>224</v>
      </c>
      <c r="CP204" s="982">
        <v>10</v>
      </c>
      <c r="CQ204" s="982" t="s">
        <v>224</v>
      </c>
      <c r="DH204" s="1058">
        <v>60</v>
      </c>
      <c r="DI204" s="1058" t="s">
        <v>287</v>
      </c>
      <c r="DN204" s="1060">
        <v>20</v>
      </c>
      <c r="DO204" s="1060" t="s">
        <v>248</v>
      </c>
      <c r="DV204" s="1054">
        <v>10</v>
      </c>
      <c r="DW204" s="1054" t="s">
        <v>224</v>
      </c>
      <c r="DZ204" s="1062">
        <v>10</v>
      </c>
      <c r="EA204" s="1062" t="s">
        <v>224</v>
      </c>
      <c r="EF204" s="1064">
        <v>10</v>
      </c>
      <c r="EG204" s="1064" t="s">
        <v>224</v>
      </c>
      <c r="EJ204" s="1066">
        <v>30</v>
      </c>
      <c r="EK204" s="1066" t="s">
        <v>229</v>
      </c>
      <c r="FN204" s="1053">
        <v>40</v>
      </c>
      <c r="FO204" s="1053" t="s">
        <v>229</v>
      </c>
      <c r="FR204" s="1263">
        <v>190</v>
      </c>
      <c r="FS204" s="1263" t="s">
        <v>233</v>
      </c>
    </row>
    <row r="205" spans="2:177" ht="21" customHeight="1" x14ac:dyDescent="0.2">
      <c r="B205" s="929">
        <f t="shared" si="11"/>
        <v>63</v>
      </c>
      <c r="C205" s="921" t="s">
        <v>424</v>
      </c>
      <c r="D205" s="918">
        <v>28</v>
      </c>
      <c r="E205" s="914">
        <v>80</v>
      </c>
      <c r="F205" s="914"/>
      <c r="G205" s="914"/>
      <c r="H205" s="998">
        <f t="shared" si="12"/>
        <v>50</v>
      </c>
      <c r="I205" s="915">
        <f t="shared" si="13"/>
        <v>1400</v>
      </c>
      <c r="BL205" s="951">
        <v>10</v>
      </c>
      <c r="BM205" s="951" t="s">
        <v>242</v>
      </c>
      <c r="DD205" s="1052">
        <v>20</v>
      </c>
      <c r="DE205" s="1052" t="s">
        <v>242</v>
      </c>
    </row>
    <row r="206" spans="2:177" ht="21" customHeight="1" x14ac:dyDescent="0.2">
      <c r="B206" s="929">
        <f t="shared" si="11"/>
        <v>64</v>
      </c>
      <c r="C206" s="921" t="s">
        <v>425</v>
      </c>
      <c r="D206" s="918">
        <v>35</v>
      </c>
      <c r="E206" s="914">
        <v>270</v>
      </c>
      <c r="F206" s="958">
        <v>0</v>
      </c>
      <c r="G206" s="914">
        <v>200</v>
      </c>
      <c r="H206" s="998">
        <f t="shared" si="12"/>
        <v>110</v>
      </c>
      <c r="I206" s="915">
        <f t="shared" si="13"/>
        <v>3850</v>
      </c>
      <c r="R206" s="951">
        <v>50</v>
      </c>
      <c r="S206" s="951" t="s">
        <v>242</v>
      </c>
      <c r="BH206" s="961">
        <v>30</v>
      </c>
      <c r="BI206" s="961" t="s">
        <v>359</v>
      </c>
      <c r="BN206" s="817">
        <v>10</v>
      </c>
      <c r="BO206" s="817" t="s">
        <v>231</v>
      </c>
      <c r="BR206" s="714">
        <v>20</v>
      </c>
      <c r="BS206" s="714" t="s">
        <v>231</v>
      </c>
      <c r="BX206" s="971">
        <v>10</v>
      </c>
      <c r="BY206" s="971" t="s">
        <v>231</v>
      </c>
      <c r="BZ206" s="972">
        <v>10</v>
      </c>
      <c r="CA206" s="972" t="s">
        <v>231</v>
      </c>
      <c r="CB206" s="976">
        <v>10</v>
      </c>
      <c r="CC206" s="976" t="s">
        <v>231</v>
      </c>
      <c r="CF206" s="978">
        <v>10</v>
      </c>
      <c r="CG206" s="978" t="s">
        <v>231</v>
      </c>
      <c r="CH206" s="979">
        <v>10</v>
      </c>
      <c r="CI206" s="979" t="s">
        <v>231</v>
      </c>
      <c r="CJ206" s="980">
        <v>10</v>
      </c>
      <c r="CK206" s="980" t="s">
        <v>359</v>
      </c>
      <c r="CL206" s="1051">
        <v>50</v>
      </c>
      <c r="CM206" s="1051" t="s">
        <v>359</v>
      </c>
      <c r="CN206" s="978">
        <v>10</v>
      </c>
      <c r="CO206" s="978" t="s">
        <v>231</v>
      </c>
      <c r="CP206" s="982">
        <v>30</v>
      </c>
      <c r="CQ206" s="982" t="s">
        <v>231</v>
      </c>
      <c r="CV206" s="987">
        <v>10</v>
      </c>
      <c r="CW206" s="987" t="s">
        <v>231</v>
      </c>
      <c r="DF206" s="1056">
        <v>10</v>
      </c>
      <c r="DG206" s="1057" t="s">
        <v>231</v>
      </c>
      <c r="EF206" s="1064">
        <v>10</v>
      </c>
      <c r="EG206" s="1064" t="s">
        <v>237</v>
      </c>
      <c r="EN206" s="1054">
        <v>10</v>
      </c>
      <c r="EO206" s="1054" t="s">
        <v>359</v>
      </c>
      <c r="EP206" s="1249">
        <v>50</v>
      </c>
      <c r="EQ206" s="1249" t="s">
        <v>242</v>
      </c>
      <c r="FL206" s="1255">
        <v>10</v>
      </c>
      <c r="FM206" s="1255" t="s">
        <v>237</v>
      </c>
    </row>
    <row r="207" spans="2:177" ht="21" customHeight="1" x14ac:dyDescent="0.2">
      <c r="B207" s="929">
        <f t="shared" si="11"/>
        <v>65</v>
      </c>
      <c r="C207" s="921" t="s">
        <v>929</v>
      </c>
      <c r="D207" s="918">
        <v>19.5</v>
      </c>
      <c r="E207" s="914">
        <v>280</v>
      </c>
      <c r="F207" s="914">
        <v>465</v>
      </c>
      <c r="G207" s="914"/>
      <c r="H207" s="998">
        <f t="shared" si="12"/>
        <v>90</v>
      </c>
      <c r="I207" s="915">
        <f t="shared" si="13"/>
        <v>1755</v>
      </c>
      <c r="AD207" s="817">
        <v>5</v>
      </c>
      <c r="AE207" s="817" t="s">
        <v>245</v>
      </c>
      <c r="AL207" s="942">
        <v>10</v>
      </c>
      <c r="AM207" s="942" t="s">
        <v>226</v>
      </c>
      <c r="DV207" s="1054">
        <v>140</v>
      </c>
      <c r="DW207" s="1054" t="s">
        <v>884</v>
      </c>
      <c r="EB207" s="1063">
        <v>100</v>
      </c>
      <c r="EC207" s="1063" t="s">
        <v>351</v>
      </c>
      <c r="EF207" s="1064">
        <v>10</v>
      </c>
      <c r="EG207" s="1064" t="s">
        <v>243</v>
      </c>
      <c r="EL207" s="1067">
        <v>30</v>
      </c>
      <c r="EM207" s="1067" t="s">
        <v>252</v>
      </c>
      <c r="EN207" s="1054">
        <v>10</v>
      </c>
      <c r="EO207" s="1054" t="s">
        <v>243</v>
      </c>
      <c r="ER207" s="978">
        <v>20</v>
      </c>
      <c r="ES207" s="978" t="s">
        <v>243</v>
      </c>
      <c r="ET207" s="980">
        <v>30</v>
      </c>
      <c r="EU207" s="980" t="s">
        <v>252</v>
      </c>
      <c r="EV207" s="1055">
        <v>40</v>
      </c>
      <c r="EW207" s="1055" t="s">
        <v>252</v>
      </c>
      <c r="EZ207" s="1243">
        <v>50</v>
      </c>
      <c r="FA207" s="1243" t="s">
        <v>243</v>
      </c>
      <c r="FD207" s="915">
        <v>40</v>
      </c>
      <c r="FE207" s="915" t="s">
        <v>250</v>
      </c>
      <c r="FH207" s="1243">
        <v>80</v>
      </c>
      <c r="FI207" s="1243" t="s">
        <v>250</v>
      </c>
      <c r="FN207" s="1053">
        <v>60</v>
      </c>
      <c r="FO207" s="1053" t="s">
        <v>252</v>
      </c>
      <c r="FP207" s="1065">
        <v>20</v>
      </c>
      <c r="FQ207" s="1065" t="s">
        <v>243</v>
      </c>
      <c r="FR207" s="1263">
        <v>10</v>
      </c>
      <c r="FS207" s="1263" t="s">
        <v>244</v>
      </c>
    </row>
    <row r="208" spans="2:177" ht="21" customHeight="1" x14ac:dyDescent="0.2">
      <c r="B208" s="929">
        <f t="shared" si="11"/>
        <v>66</v>
      </c>
      <c r="C208" s="921" t="s">
        <v>426</v>
      </c>
      <c r="D208" s="918">
        <v>23</v>
      </c>
      <c r="E208" s="914">
        <v>30</v>
      </c>
      <c r="F208" s="914"/>
      <c r="G208" s="914"/>
      <c r="H208" s="998">
        <f t="shared" si="12"/>
        <v>20</v>
      </c>
      <c r="I208" s="915">
        <f t="shared" si="13"/>
        <v>460</v>
      </c>
      <c r="DL208" s="915">
        <v>10</v>
      </c>
      <c r="DM208" s="915" t="s">
        <v>245</v>
      </c>
    </row>
    <row r="209" spans="1:175" ht="21" customHeight="1" x14ac:dyDescent="0.2">
      <c r="B209" s="929">
        <f t="shared" ref="B209:B260" si="14">B208+1</f>
        <v>67</v>
      </c>
      <c r="C209" s="921" t="s">
        <v>428</v>
      </c>
      <c r="D209" s="918">
        <v>25</v>
      </c>
      <c r="E209" s="914">
        <v>40</v>
      </c>
      <c r="F209" s="914"/>
      <c r="G209" s="914"/>
      <c r="H209" s="998">
        <f t="shared" si="12"/>
        <v>20</v>
      </c>
      <c r="I209" s="915">
        <f t="shared" si="13"/>
        <v>500</v>
      </c>
      <c r="CJ209" s="980">
        <v>10</v>
      </c>
      <c r="CK209" s="980" t="s">
        <v>241</v>
      </c>
      <c r="DH209" s="1058">
        <v>10</v>
      </c>
      <c r="DI209" s="1058" t="s">
        <v>242</v>
      </c>
    </row>
    <row r="210" spans="1:175" ht="21" customHeight="1" x14ac:dyDescent="0.2">
      <c r="B210" s="929">
        <f t="shared" si="14"/>
        <v>68</v>
      </c>
      <c r="C210" s="921" t="s">
        <v>603</v>
      </c>
      <c r="D210" s="918">
        <v>21</v>
      </c>
      <c r="E210" s="914">
        <v>360</v>
      </c>
      <c r="F210" s="914">
        <v>100</v>
      </c>
      <c r="G210" s="914"/>
      <c r="H210" s="998">
        <f t="shared" si="12"/>
        <v>115</v>
      </c>
      <c r="I210" s="915">
        <f t="shared" si="13"/>
        <v>2415</v>
      </c>
      <c r="J210" s="709">
        <v>5</v>
      </c>
      <c r="K210" s="948" t="s">
        <v>240</v>
      </c>
      <c r="V210" s="835">
        <v>10</v>
      </c>
      <c r="W210" s="835" t="s">
        <v>240</v>
      </c>
      <c r="AH210" s="784">
        <v>10</v>
      </c>
      <c r="AI210" s="784" t="s">
        <v>245</v>
      </c>
      <c r="AR210" s="781">
        <v>4</v>
      </c>
      <c r="AS210" s="781" t="s">
        <v>281</v>
      </c>
      <c r="AX210" s="709">
        <v>10</v>
      </c>
      <c r="AY210" s="709" t="s">
        <v>240</v>
      </c>
      <c r="AZ210" s="703">
        <v>100</v>
      </c>
      <c r="BA210" s="703" t="s">
        <v>243</v>
      </c>
      <c r="BB210" s="956">
        <v>15</v>
      </c>
      <c r="BC210" s="956" t="s">
        <v>295</v>
      </c>
      <c r="BL210" s="951">
        <v>6</v>
      </c>
      <c r="BM210" s="951" t="s">
        <v>240</v>
      </c>
      <c r="CB210" s="976">
        <v>10</v>
      </c>
      <c r="CC210" s="976" t="s">
        <v>245</v>
      </c>
      <c r="CP210" s="982">
        <v>10</v>
      </c>
      <c r="CQ210" s="982" t="s">
        <v>295</v>
      </c>
      <c r="CR210" s="1052">
        <v>5</v>
      </c>
      <c r="CS210" s="1052" t="s">
        <v>240</v>
      </c>
      <c r="DN210" s="1060">
        <v>20</v>
      </c>
      <c r="DO210" s="1060" t="s">
        <v>252</v>
      </c>
      <c r="DV210" s="1054">
        <v>10</v>
      </c>
      <c r="DW210" s="1054" t="s">
        <v>245</v>
      </c>
      <c r="ED210" s="915">
        <v>10</v>
      </c>
      <c r="EE210" s="915" t="s">
        <v>245</v>
      </c>
      <c r="EF210" s="1064">
        <v>10</v>
      </c>
      <c r="EG210" s="1064" t="s">
        <v>244</v>
      </c>
      <c r="EN210" s="1054">
        <v>20</v>
      </c>
      <c r="EO210" s="1054" t="s">
        <v>244</v>
      </c>
      <c r="ER210" s="978">
        <v>40</v>
      </c>
      <c r="ES210" s="978" t="s">
        <v>241</v>
      </c>
      <c r="EV210" s="1055">
        <v>10</v>
      </c>
      <c r="EW210" s="1055" t="s">
        <v>245</v>
      </c>
      <c r="EZ210" s="1243">
        <v>20</v>
      </c>
      <c r="FA210" s="1243" t="s">
        <v>244</v>
      </c>
      <c r="FD210" s="915">
        <v>10</v>
      </c>
      <c r="FE210" s="915" t="s">
        <v>252</v>
      </c>
      <c r="FR210" s="1263">
        <v>10</v>
      </c>
      <c r="FS210" s="1263" t="s">
        <v>244</v>
      </c>
    </row>
    <row r="211" spans="1:175" ht="21" customHeight="1" x14ac:dyDescent="0.2">
      <c r="B211" s="929">
        <f t="shared" si="14"/>
        <v>69</v>
      </c>
      <c r="C211" s="921" t="s">
        <v>928</v>
      </c>
      <c r="D211" s="918">
        <v>20</v>
      </c>
      <c r="E211" s="914">
        <v>410</v>
      </c>
      <c r="F211" s="1005"/>
      <c r="G211" s="914"/>
      <c r="H211" s="998">
        <f t="shared" si="12"/>
        <v>0</v>
      </c>
      <c r="I211" s="915">
        <f t="shared" si="13"/>
        <v>0</v>
      </c>
      <c r="CD211" s="977">
        <v>50</v>
      </c>
      <c r="CE211" s="977" t="s">
        <v>252</v>
      </c>
      <c r="CF211" s="978">
        <v>10</v>
      </c>
      <c r="CG211" s="978" t="s">
        <v>240</v>
      </c>
      <c r="CH211" s="979">
        <v>10</v>
      </c>
      <c r="CI211" s="979" t="s">
        <v>240</v>
      </c>
      <c r="CJ211" s="980">
        <v>100</v>
      </c>
      <c r="CK211" s="980" t="s">
        <v>243</v>
      </c>
      <c r="DD211" s="1052">
        <v>20</v>
      </c>
      <c r="DE211" s="1052" t="s">
        <v>243</v>
      </c>
      <c r="DF211" s="1056">
        <v>20</v>
      </c>
      <c r="DG211" s="1057" t="s">
        <v>243</v>
      </c>
      <c r="DJ211" s="1059">
        <v>40</v>
      </c>
      <c r="DK211" s="1059" t="s">
        <v>351</v>
      </c>
      <c r="DN211" s="1060">
        <v>40</v>
      </c>
      <c r="DO211" s="1060" t="s">
        <v>252</v>
      </c>
      <c r="DP211" s="987">
        <v>50</v>
      </c>
      <c r="DQ211" s="987" t="s">
        <v>243</v>
      </c>
      <c r="DV211" s="1054">
        <v>70</v>
      </c>
      <c r="DW211" s="1054" t="s">
        <v>245</v>
      </c>
    </row>
    <row r="212" spans="1:175" ht="21" customHeight="1" x14ac:dyDescent="0.2">
      <c r="B212" s="929">
        <f t="shared" si="14"/>
        <v>70</v>
      </c>
      <c r="C212" s="921" t="s">
        <v>894</v>
      </c>
      <c r="D212" s="918">
        <v>30.5</v>
      </c>
      <c r="E212" s="914">
        <v>50</v>
      </c>
      <c r="F212" s="914"/>
      <c r="G212" s="914"/>
      <c r="H212" s="998">
        <f t="shared" si="12"/>
        <v>0</v>
      </c>
      <c r="I212" s="915">
        <f t="shared" si="13"/>
        <v>0</v>
      </c>
      <c r="DJ212" s="1059">
        <v>50</v>
      </c>
      <c r="DK212" s="1059" t="s">
        <v>242</v>
      </c>
    </row>
    <row r="213" spans="1:175" ht="21" customHeight="1" x14ac:dyDescent="0.2">
      <c r="B213" s="929">
        <f t="shared" si="14"/>
        <v>71</v>
      </c>
      <c r="C213" s="991" t="s">
        <v>874</v>
      </c>
      <c r="D213" s="918">
        <v>23</v>
      </c>
      <c r="E213" s="914">
        <v>290</v>
      </c>
      <c r="F213" s="914"/>
      <c r="G213" s="914"/>
      <c r="H213" s="998">
        <f t="shared" si="12"/>
        <v>0</v>
      </c>
      <c r="I213" s="915">
        <f t="shared" si="13"/>
        <v>0</v>
      </c>
      <c r="CN213" s="978">
        <v>50</v>
      </c>
      <c r="CO213" s="978" t="s">
        <v>244</v>
      </c>
      <c r="CX213" s="976">
        <v>20</v>
      </c>
      <c r="CY213" s="976" t="s">
        <v>295</v>
      </c>
      <c r="DD213" s="1052">
        <v>70</v>
      </c>
      <c r="DE213" s="1052" t="s">
        <v>244</v>
      </c>
      <c r="DH213" s="1058">
        <v>10</v>
      </c>
      <c r="DI213" s="1058" t="s">
        <v>241</v>
      </c>
      <c r="DN213" s="1060">
        <v>20</v>
      </c>
      <c r="DO213" s="1060" t="s">
        <v>295</v>
      </c>
      <c r="DP213" s="987">
        <v>10</v>
      </c>
      <c r="DQ213" s="987" t="s">
        <v>295</v>
      </c>
      <c r="DV213" s="1054">
        <v>100</v>
      </c>
      <c r="DW213" s="1054" t="s">
        <v>240</v>
      </c>
      <c r="EL213" s="1067">
        <v>10</v>
      </c>
      <c r="EM213" s="1067" t="s">
        <v>242</v>
      </c>
    </row>
    <row r="214" spans="1:175" ht="21" customHeight="1" x14ac:dyDescent="0.2">
      <c r="A214" s="938" t="s">
        <v>7</v>
      </c>
      <c r="B214" s="929">
        <f t="shared" si="14"/>
        <v>72</v>
      </c>
      <c r="C214" s="921" t="s">
        <v>103</v>
      </c>
      <c r="D214" s="918">
        <v>26</v>
      </c>
      <c r="E214" s="914">
        <v>245</v>
      </c>
      <c r="F214" s="914"/>
      <c r="G214" s="914"/>
      <c r="H214" s="998">
        <f t="shared" si="12"/>
        <v>0</v>
      </c>
      <c r="I214" s="915">
        <f t="shared" si="13"/>
        <v>0</v>
      </c>
      <c r="J214" s="709">
        <v>5</v>
      </c>
      <c r="K214" s="948" t="s">
        <v>241</v>
      </c>
      <c r="X214" s="784">
        <v>10</v>
      </c>
      <c r="Y214" s="784" t="s">
        <v>241</v>
      </c>
      <c r="AH214" s="784">
        <v>10</v>
      </c>
      <c r="AI214" s="784" t="s">
        <v>241</v>
      </c>
      <c r="AP214" s="951">
        <v>20</v>
      </c>
      <c r="AQ214" s="951" t="s">
        <v>241</v>
      </c>
      <c r="BB214" s="956">
        <v>10</v>
      </c>
      <c r="BC214" s="956" t="s">
        <v>241</v>
      </c>
      <c r="CF214" s="978">
        <v>10</v>
      </c>
      <c r="CG214" s="978" t="s">
        <v>241</v>
      </c>
      <c r="CP214" s="982">
        <v>10</v>
      </c>
      <c r="CQ214" s="982" t="s">
        <v>241</v>
      </c>
      <c r="DJ214" s="1059">
        <v>100</v>
      </c>
      <c r="DK214" s="1059" t="s">
        <v>241</v>
      </c>
      <c r="DN214" s="1060">
        <v>60</v>
      </c>
      <c r="DO214" s="1060" t="s">
        <v>232</v>
      </c>
      <c r="FH214" s="1243">
        <v>10</v>
      </c>
      <c r="FI214" s="1243" t="s">
        <v>232</v>
      </c>
    </row>
    <row r="215" spans="1:175" ht="21" customHeight="1" x14ac:dyDescent="0.2">
      <c r="A215" s="938"/>
      <c r="B215" s="929">
        <f t="shared" si="14"/>
        <v>73</v>
      </c>
      <c r="C215" s="921" t="s">
        <v>942</v>
      </c>
      <c r="D215" s="918">
        <v>18</v>
      </c>
      <c r="E215" s="914">
        <v>60</v>
      </c>
      <c r="F215" s="914"/>
      <c r="G215" s="914"/>
      <c r="H215" s="998">
        <f t="shared" si="12"/>
        <v>0</v>
      </c>
      <c r="I215" s="915">
        <f t="shared" si="13"/>
        <v>0</v>
      </c>
      <c r="EJ215" s="1066">
        <v>60</v>
      </c>
      <c r="EK215" s="1066" t="s">
        <v>228</v>
      </c>
    </row>
    <row r="216" spans="1:175" ht="21" customHeight="1" x14ac:dyDescent="0.2">
      <c r="B216" s="929">
        <f t="shared" si="14"/>
        <v>74</v>
      </c>
      <c r="C216" s="921" t="s">
        <v>104</v>
      </c>
      <c r="D216" s="918">
        <v>28</v>
      </c>
      <c r="E216" s="914">
        <v>10</v>
      </c>
      <c r="F216" s="914"/>
      <c r="G216" s="914"/>
      <c r="H216" s="998">
        <f t="shared" si="12"/>
        <v>0</v>
      </c>
      <c r="I216" s="915">
        <f t="shared" si="13"/>
        <v>0</v>
      </c>
      <c r="EV216" s="1055">
        <v>10</v>
      </c>
      <c r="EW216" s="1055" t="s">
        <v>242</v>
      </c>
    </row>
    <row r="217" spans="1:175" ht="21" customHeight="1" x14ac:dyDescent="0.2">
      <c r="B217" s="929">
        <f t="shared" si="14"/>
        <v>75</v>
      </c>
      <c r="C217" s="921" t="s">
        <v>429</v>
      </c>
      <c r="D217" s="918">
        <v>22.5</v>
      </c>
      <c r="E217" s="914">
        <v>20</v>
      </c>
      <c r="F217" s="914">
        <v>70</v>
      </c>
      <c r="G217" s="914"/>
      <c r="H217" s="998">
        <f t="shared" si="12"/>
        <v>0</v>
      </c>
      <c r="I217" s="915">
        <f t="shared" si="13"/>
        <v>0</v>
      </c>
      <c r="DP217" s="987">
        <v>10</v>
      </c>
      <c r="DQ217" s="987" t="s">
        <v>245</v>
      </c>
      <c r="DR217" s="1052">
        <v>10</v>
      </c>
      <c r="DS217" s="1052" t="s">
        <v>252</v>
      </c>
      <c r="EN217" s="1054">
        <v>70</v>
      </c>
      <c r="EO217" s="1054" t="s">
        <v>240</v>
      </c>
    </row>
    <row r="218" spans="1:175" ht="21" customHeight="1" x14ac:dyDescent="0.2">
      <c r="B218" s="929">
        <f t="shared" si="14"/>
        <v>76</v>
      </c>
      <c r="C218" s="921" t="s">
        <v>207</v>
      </c>
      <c r="D218" s="918">
        <v>25.5</v>
      </c>
      <c r="E218" s="914">
        <v>70</v>
      </c>
      <c r="F218" s="914"/>
      <c r="G218" s="914"/>
      <c r="H218" s="998">
        <f t="shared" si="12"/>
        <v>20</v>
      </c>
      <c r="I218" s="915">
        <f t="shared" si="13"/>
        <v>510</v>
      </c>
      <c r="BH218" s="961">
        <v>40</v>
      </c>
      <c r="BI218" s="961" t="s">
        <v>232</v>
      </c>
      <c r="FD218" s="915">
        <v>10</v>
      </c>
      <c r="FE218" s="915" t="s">
        <v>281</v>
      </c>
    </row>
    <row r="219" spans="1:175" ht="21" customHeight="1" x14ac:dyDescent="0.2">
      <c r="B219" s="929">
        <f t="shared" si="14"/>
        <v>77</v>
      </c>
      <c r="C219" s="921" t="s">
        <v>430</v>
      </c>
      <c r="D219" s="918">
        <v>16</v>
      </c>
      <c r="E219" s="914">
        <v>490</v>
      </c>
      <c r="F219" s="914"/>
      <c r="G219" s="914"/>
      <c r="H219" s="998">
        <f t="shared" si="12"/>
        <v>120</v>
      </c>
      <c r="I219" s="915">
        <f t="shared" si="13"/>
        <v>1920</v>
      </c>
      <c r="J219" s="709">
        <v>5</v>
      </c>
      <c r="K219" s="948" t="s">
        <v>351</v>
      </c>
      <c r="AD219" s="817">
        <v>5</v>
      </c>
      <c r="AE219" s="817" t="s">
        <v>243</v>
      </c>
      <c r="AL219" s="942">
        <v>100</v>
      </c>
      <c r="AM219" s="942" t="s">
        <v>251</v>
      </c>
      <c r="BJ219" s="959">
        <v>10</v>
      </c>
      <c r="BK219" s="959" t="s">
        <v>251</v>
      </c>
      <c r="BT219" s="964">
        <v>60</v>
      </c>
      <c r="BU219" s="964" t="s">
        <v>251</v>
      </c>
      <c r="BV219" s="969">
        <v>10</v>
      </c>
      <c r="BW219" s="969" t="s">
        <v>228</v>
      </c>
      <c r="DD219" s="1052">
        <v>60</v>
      </c>
      <c r="DE219" s="1052" t="s">
        <v>251</v>
      </c>
      <c r="DF219" s="1056">
        <v>20</v>
      </c>
      <c r="DG219" s="1057" t="s">
        <v>283</v>
      </c>
      <c r="FB219" s="1246">
        <v>100</v>
      </c>
      <c r="FC219" s="1246" t="s">
        <v>251</v>
      </c>
    </row>
    <row r="220" spans="1:175" ht="21" customHeight="1" x14ac:dyDescent="0.2">
      <c r="B220" s="929">
        <f t="shared" si="14"/>
        <v>78</v>
      </c>
      <c r="C220" s="921" t="s">
        <v>18</v>
      </c>
      <c r="D220" s="918">
        <v>12</v>
      </c>
      <c r="E220" s="914">
        <v>80</v>
      </c>
      <c r="F220" s="914"/>
      <c r="G220" s="914"/>
      <c r="H220" s="998">
        <f t="shared" si="12"/>
        <v>10</v>
      </c>
      <c r="I220" s="915">
        <f t="shared" si="13"/>
        <v>120</v>
      </c>
      <c r="BJ220" s="959">
        <v>10</v>
      </c>
      <c r="BK220" s="959" t="s">
        <v>248</v>
      </c>
      <c r="DR220" s="1052">
        <v>20</v>
      </c>
      <c r="DS220" s="1052" t="s">
        <v>248</v>
      </c>
      <c r="ET220" s="980">
        <v>10</v>
      </c>
      <c r="EU220" s="980" t="s">
        <v>224</v>
      </c>
      <c r="FD220" s="915">
        <v>30</v>
      </c>
      <c r="FE220" s="915" t="s">
        <v>229</v>
      </c>
    </row>
    <row r="221" spans="1:175" ht="21" customHeight="1" x14ac:dyDescent="0.2">
      <c r="B221" s="929">
        <f t="shared" si="14"/>
        <v>79</v>
      </c>
      <c r="C221" s="921" t="s">
        <v>330</v>
      </c>
      <c r="D221" s="918">
        <v>20.5</v>
      </c>
      <c r="E221" s="914">
        <v>90</v>
      </c>
      <c r="F221" s="914"/>
      <c r="G221" s="914"/>
      <c r="H221" s="998">
        <f t="shared" si="12"/>
        <v>90</v>
      </c>
      <c r="I221" s="915">
        <f t="shared" si="13"/>
        <v>1845</v>
      </c>
    </row>
    <row r="222" spans="1:175" ht="21" customHeight="1" x14ac:dyDescent="0.2">
      <c r="B222" s="929">
        <f t="shared" si="14"/>
        <v>80</v>
      </c>
      <c r="C222" s="921" t="s">
        <v>431</v>
      </c>
      <c r="D222" s="918">
        <v>24</v>
      </c>
      <c r="E222" s="914">
        <v>80</v>
      </c>
      <c r="F222" s="914"/>
      <c r="G222" s="914"/>
      <c r="H222" s="998">
        <f t="shared" si="12"/>
        <v>44</v>
      </c>
      <c r="I222" s="915">
        <f t="shared" si="13"/>
        <v>1056</v>
      </c>
      <c r="AH222" s="784">
        <v>10</v>
      </c>
      <c r="AI222" s="784" t="s">
        <v>240</v>
      </c>
      <c r="AR222" s="781">
        <v>6</v>
      </c>
      <c r="AS222" s="781" t="s">
        <v>232</v>
      </c>
      <c r="BB222" s="956">
        <v>10</v>
      </c>
      <c r="BC222" s="956" t="s">
        <v>241</v>
      </c>
      <c r="DV222" s="1054">
        <v>10</v>
      </c>
      <c r="DW222" s="1054" t="s">
        <v>244</v>
      </c>
    </row>
    <row r="223" spans="1:175" ht="21" customHeight="1" x14ac:dyDescent="0.2">
      <c r="B223" s="929">
        <f t="shared" si="14"/>
        <v>81</v>
      </c>
      <c r="C223" s="921" t="s">
        <v>692</v>
      </c>
      <c r="D223" s="918">
        <v>18</v>
      </c>
      <c r="E223" s="914">
        <v>30</v>
      </c>
      <c r="F223" s="914"/>
      <c r="G223" s="914"/>
      <c r="H223" s="998">
        <f t="shared" si="12"/>
        <v>30</v>
      </c>
      <c r="I223" s="915">
        <f t="shared" si="13"/>
        <v>540</v>
      </c>
    </row>
    <row r="224" spans="1:175" ht="21" customHeight="1" x14ac:dyDescent="0.2">
      <c r="B224" s="929">
        <f t="shared" si="14"/>
        <v>82</v>
      </c>
      <c r="C224" s="921" t="s">
        <v>947</v>
      </c>
      <c r="D224" s="918">
        <v>19.5</v>
      </c>
      <c r="E224" s="914">
        <v>140</v>
      </c>
      <c r="F224" s="914"/>
      <c r="G224" s="914"/>
      <c r="H224" s="998">
        <f t="shared" si="12"/>
        <v>100</v>
      </c>
      <c r="I224" s="915">
        <f t="shared" si="13"/>
        <v>1950</v>
      </c>
      <c r="FB224" s="1246">
        <v>30</v>
      </c>
      <c r="FC224" s="1246" t="s">
        <v>245</v>
      </c>
      <c r="FF224" s="1252">
        <v>10</v>
      </c>
      <c r="FG224" s="1252" t="s">
        <v>245</v>
      </c>
    </row>
    <row r="225" spans="1:175" ht="21" customHeight="1" x14ac:dyDescent="0.2">
      <c r="B225" s="929">
        <f t="shared" si="14"/>
        <v>83</v>
      </c>
      <c r="C225" s="996" t="s">
        <v>83</v>
      </c>
      <c r="D225" s="918">
        <v>10.5</v>
      </c>
      <c r="E225" s="914">
        <v>1750</v>
      </c>
      <c r="F225" s="914"/>
      <c r="G225" s="914"/>
      <c r="H225" s="998">
        <f t="shared" si="12"/>
        <v>520</v>
      </c>
      <c r="I225" s="915">
        <f t="shared" si="13"/>
        <v>5460</v>
      </c>
      <c r="AD225" s="817">
        <v>45</v>
      </c>
      <c r="AE225" s="817" t="s">
        <v>287</v>
      </c>
      <c r="AZ225" s="703">
        <v>10</v>
      </c>
      <c r="BA225" s="703" t="s">
        <v>248</v>
      </c>
      <c r="BB225" s="956">
        <v>35</v>
      </c>
      <c r="BC225" s="956" t="s">
        <v>248</v>
      </c>
      <c r="BD225" s="957">
        <v>10</v>
      </c>
      <c r="BE225" s="957" t="s">
        <v>248</v>
      </c>
      <c r="BJ225" s="959">
        <v>20</v>
      </c>
      <c r="BK225" s="959" t="s">
        <v>287</v>
      </c>
      <c r="BX225" s="971">
        <v>20</v>
      </c>
      <c r="BY225" s="971" t="s">
        <v>287</v>
      </c>
      <c r="BZ225" s="972">
        <v>10</v>
      </c>
      <c r="CA225" s="972" t="s">
        <v>287</v>
      </c>
      <c r="CH225" s="979">
        <v>10</v>
      </c>
      <c r="CI225" s="979" t="s">
        <v>248</v>
      </c>
      <c r="CN225" s="978">
        <v>20</v>
      </c>
      <c r="CO225" s="978" t="s">
        <v>229</v>
      </c>
      <c r="CR225" s="1052">
        <v>30</v>
      </c>
      <c r="CS225" s="1052" t="s">
        <v>229</v>
      </c>
      <c r="CT225" s="1053">
        <v>10</v>
      </c>
      <c r="CU225" s="1053" t="s">
        <v>229</v>
      </c>
      <c r="CZ225" s="1054">
        <v>50</v>
      </c>
      <c r="DA225" s="1054" t="s">
        <v>233</v>
      </c>
      <c r="DD225" s="1052">
        <v>50</v>
      </c>
      <c r="DE225" s="1052" t="s">
        <v>233</v>
      </c>
      <c r="DF225" s="1056">
        <v>60</v>
      </c>
      <c r="DG225" s="1057" t="s">
        <v>233</v>
      </c>
      <c r="DH225" s="1058">
        <v>20</v>
      </c>
      <c r="DI225" s="1058" t="s">
        <v>229</v>
      </c>
      <c r="DJ225" s="1059">
        <v>100</v>
      </c>
      <c r="DK225" s="1059" t="s">
        <v>233</v>
      </c>
      <c r="DL225" s="915">
        <v>20</v>
      </c>
      <c r="DM225" s="915" t="s">
        <v>233</v>
      </c>
      <c r="DR225" s="1052">
        <v>20</v>
      </c>
      <c r="DS225" s="1052" t="s">
        <v>233</v>
      </c>
      <c r="DZ225" s="1062">
        <v>30</v>
      </c>
      <c r="EA225" s="1062" t="s">
        <v>229</v>
      </c>
      <c r="ED225" s="915">
        <v>40</v>
      </c>
      <c r="EE225" s="915" t="s">
        <v>229</v>
      </c>
      <c r="EF225" s="1064">
        <v>50</v>
      </c>
      <c r="EG225" s="1064" t="s">
        <v>229</v>
      </c>
      <c r="EJ225" s="1066">
        <v>30</v>
      </c>
      <c r="EK225" s="1066" t="s">
        <v>233</v>
      </c>
      <c r="EL225" s="1067">
        <v>10</v>
      </c>
      <c r="EM225" s="1067" t="s">
        <v>248</v>
      </c>
      <c r="EN225" s="1054">
        <v>100</v>
      </c>
      <c r="EO225" s="1054" t="s">
        <v>233</v>
      </c>
      <c r="EP225" s="1249">
        <v>20</v>
      </c>
      <c r="EQ225" s="1249" t="s">
        <v>233</v>
      </c>
      <c r="ET225" s="980">
        <v>10</v>
      </c>
      <c r="EU225" s="980" t="s">
        <v>233</v>
      </c>
      <c r="EV225" s="1055">
        <v>50</v>
      </c>
      <c r="EW225" s="1055" t="s">
        <v>229</v>
      </c>
      <c r="EZ225" s="1243">
        <v>10</v>
      </c>
      <c r="FA225" s="1243" t="s">
        <v>229</v>
      </c>
      <c r="FB225" s="1246">
        <v>100</v>
      </c>
      <c r="FC225" s="1246" t="s">
        <v>233</v>
      </c>
      <c r="FD225" s="915">
        <v>20</v>
      </c>
      <c r="FE225" s="915" t="s">
        <v>229</v>
      </c>
      <c r="FH225" s="1243">
        <v>30</v>
      </c>
      <c r="FI225" s="1243" t="s">
        <v>229</v>
      </c>
      <c r="FJ225" s="980">
        <v>20</v>
      </c>
      <c r="FK225" s="980" t="s">
        <v>229</v>
      </c>
      <c r="FN225" s="1053">
        <v>70</v>
      </c>
      <c r="FO225" s="1053" t="s">
        <v>287</v>
      </c>
      <c r="FP225" s="1065">
        <v>30</v>
      </c>
      <c r="FQ225" s="1065" t="s">
        <v>229</v>
      </c>
      <c r="FR225" s="1263">
        <v>70</v>
      </c>
      <c r="FS225" s="1263" t="s">
        <v>233</v>
      </c>
    </row>
    <row r="226" spans="1:175" ht="21" customHeight="1" x14ac:dyDescent="0.2">
      <c r="B226" s="929">
        <f t="shared" si="14"/>
        <v>84</v>
      </c>
      <c r="C226" s="921" t="s">
        <v>433</v>
      </c>
      <c r="D226" s="918">
        <v>14</v>
      </c>
      <c r="E226" s="914">
        <v>90</v>
      </c>
      <c r="F226" s="914"/>
      <c r="G226" s="914"/>
      <c r="H226" s="998">
        <f t="shared" si="12"/>
        <v>75</v>
      </c>
      <c r="I226" s="915">
        <f t="shared" si="13"/>
        <v>1050</v>
      </c>
      <c r="ER226" s="978">
        <v>15</v>
      </c>
      <c r="ES226" s="978" t="s">
        <v>224</v>
      </c>
    </row>
    <row r="227" spans="1:175" ht="21" customHeight="1" x14ac:dyDescent="0.2">
      <c r="B227" s="929">
        <f t="shared" si="14"/>
        <v>85</v>
      </c>
      <c r="C227" s="921" t="s">
        <v>203</v>
      </c>
      <c r="D227" s="918">
        <v>16</v>
      </c>
      <c r="E227" s="914">
        <v>110</v>
      </c>
      <c r="F227" s="914"/>
      <c r="G227" s="914"/>
      <c r="H227" s="998">
        <f t="shared" si="12"/>
        <v>51</v>
      </c>
      <c r="I227" s="915">
        <f t="shared" si="13"/>
        <v>816</v>
      </c>
      <c r="AD227" s="817">
        <v>5</v>
      </c>
      <c r="AE227" s="817" t="s">
        <v>245</v>
      </c>
      <c r="BB227" s="956">
        <v>4</v>
      </c>
      <c r="BC227" s="956" t="s">
        <v>245</v>
      </c>
      <c r="BJ227" s="959">
        <v>10</v>
      </c>
      <c r="BK227" s="959" t="s">
        <v>228</v>
      </c>
      <c r="BT227" s="964">
        <v>10</v>
      </c>
      <c r="BU227" s="964" t="s">
        <v>351</v>
      </c>
      <c r="DF227" s="1056">
        <v>10</v>
      </c>
      <c r="DG227" s="1057" t="s">
        <v>351</v>
      </c>
      <c r="FN227" s="1053">
        <v>20</v>
      </c>
      <c r="FO227" s="1053" t="s">
        <v>351</v>
      </c>
    </row>
    <row r="228" spans="1:175" ht="21" customHeight="1" x14ac:dyDescent="0.2">
      <c r="B228" s="929">
        <f t="shared" si="14"/>
        <v>86</v>
      </c>
      <c r="C228" s="921" t="s">
        <v>434</v>
      </c>
      <c r="D228" s="918">
        <v>31</v>
      </c>
      <c r="E228" s="914">
        <v>40</v>
      </c>
      <c r="F228" s="914"/>
      <c r="G228" s="914"/>
      <c r="H228" s="998">
        <f t="shared" si="12"/>
        <v>25</v>
      </c>
      <c r="I228" s="915">
        <f t="shared" si="13"/>
        <v>775</v>
      </c>
      <c r="DF228" s="1056">
        <v>10</v>
      </c>
      <c r="DG228" s="1057" t="s">
        <v>232</v>
      </c>
      <c r="DR228" s="1052">
        <v>5</v>
      </c>
      <c r="DS228" s="1052" t="s">
        <v>242</v>
      </c>
    </row>
    <row r="229" spans="1:175" ht="21" customHeight="1" x14ac:dyDescent="0.2">
      <c r="B229" s="929">
        <f t="shared" si="14"/>
        <v>87</v>
      </c>
      <c r="C229" s="921" t="s">
        <v>435</v>
      </c>
      <c r="D229" s="918">
        <v>25</v>
      </c>
      <c r="E229" s="914">
        <v>40</v>
      </c>
      <c r="F229" s="914"/>
      <c r="G229" s="914"/>
      <c r="H229" s="998">
        <f t="shared" si="12"/>
        <v>30</v>
      </c>
      <c r="I229" s="915">
        <f t="shared" si="13"/>
        <v>750</v>
      </c>
      <c r="DR229" s="1052">
        <v>10</v>
      </c>
      <c r="DS229" s="1052" t="s">
        <v>232</v>
      </c>
    </row>
    <row r="230" spans="1:175" ht="21" customHeight="1" x14ac:dyDescent="0.2">
      <c r="B230" s="929">
        <f t="shared" si="14"/>
        <v>88</v>
      </c>
      <c r="C230" s="921" t="s">
        <v>436</v>
      </c>
      <c r="D230" s="918">
        <v>19</v>
      </c>
      <c r="E230" s="914">
        <v>110</v>
      </c>
      <c r="F230" s="914"/>
      <c r="G230" s="914"/>
      <c r="H230" s="998">
        <f t="shared" si="12"/>
        <v>70</v>
      </c>
      <c r="I230" s="915">
        <f t="shared" si="13"/>
        <v>1330</v>
      </c>
      <c r="AL230" s="942">
        <v>30</v>
      </c>
      <c r="AM230" s="942" t="s">
        <v>228</v>
      </c>
      <c r="FP230" s="1065">
        <v>10</v>
      </c>
      <c r="FQ230" s="1065" t="s">
        <v>245</v>
      </c>
    </row>
    <row r="231" spans="1:175" ht="21" customHeight="1" x14ac:dyDescent="0.2">
      <c r="B231" s="929">
        <f t="shared" si="14"/>
        <v>89</v>
      </c>
      <c r="C231" s="921" t="s">
        <v>96</v>
      </c>
      <c r="D231" s="918">
        <v>19</v>
      </c>
      <c r="E231" s="914">
        <v>70</v>
      </c>
      <c r="F231" s="914">
        <v>5</v>
      </c>
      <c r="G231" s="914"/>
      <c r="H231" s="998">
        <f t="shared" si="12"/>
        <v>55</v>
      </c>
      <c r="I231" s="915">
        <f t="shared" si="13"/>
        <v>1045</v>
      </c>
      <c r="AV231" s="835">
        <v>20</v>
      </c>
      <c r="AW231" s="835" t="s">
        <v>245</v>
      </c>
    </row>
    <row r="232" spans="1:175" ht="21" customHeight="1" x14ac:dyDescent="0.2">
      <c r="B232" s="929">
        <f t="shared" si="14"/>
        <v>90</v>
      </c>
      <c r="C232" s="921" t="s">
        <v>437</v>
      </c>
      <c r="D232" s="918">
        <v>18</v>
      </c>
      <c r="E232" s="914">
        <v>10</v>
      </c>
      <c r="F232" s="914"/>
      <c r="G232" s="914"/>
      <c r="H232" s="998">
        <f t="shared" si="12"/>
        <v>0</v>
      </c>
      <c r="I232" s="915">
        <f t="shared" si="13"/>
        <v>0</v>
      </c>
      <c r="DF232" s="1056">
        <v>10</v>
      </c>
      <c r="DG232" s="1057" t="s">
        <v>351</v>
      </c>
    </row>
    <row r="233" spans="1:175" ht="21" customHeight="1" x14ac:dyDescent="0.2">
      <c r="B233" s="929">
        <f t="shared" si="14"/>
        <v>91</v>
      </c>
      <c r="C233" s="921" t="s">
        <v>518</v>
      </c>
      <c r="D233" s="918">
        <v>18</v>
      </c>
      <c r="E233" s="914">
        <v>180</v>
      </c>
      <c r="F233" s="914"/>
      <c r="G233" s="914"/>
      <c r="H233" s="998">
        <f t="shared" si="12"/>
        <v>110</v>
      </c>
      <c r="I233" s="915">
        <f t="shared" si="13"/>
        <v>1980</v>
      </c>
      <c r="DL233" s="915">
        <v>10</v>
      </c>
      <c r="DM233" s="915" t="s">
        <v>252</v>
      </c>
      <c r="DZ233" s="1062">
        <v>50</v>
      </c>
      <c r="EA233" s="1062" t="s">
        <v>252</v>
      </c>
      <c r="EF233" s="1064">
        <v>10</v>
      </c>
      <c r="EG233" s="1064" t="s">
        <v>245</v>
      </c>
    </row>
    <row r="234" spans="1:175" ht="21" customHeight="1" x14ac:dyDescent="0.2">
      <c r="B234" s="929">
        <f t="shared" si="14"/>
        <v>92</v>
      </c>
      <c r="C234" s="921" t="s">
        <v>55</v>
      </c>
      <c r="D234" s="918">
        <v>20</v>
      </c>
      <c r="E234" s="914">
        <v>220</v>
      </c>
      <c r="F234" s="914"/>
      <c r="G234" s="914"/>
      <c r="H234" s="998">
        <f t="shared" si="12"/>
        <v>20</v>
      </c>
      <c r="I234" s="915">
        <f t="shared" si="13"/>
        <v>400</v>
      </c>
      <c r="BZ234" s="972">
        <v>10</v>
      </c>
      <c r="CA234" s="972" t="s">
        <v>245</v>
      </c>
      <c r="DF234" s="1056">
        <v>10</v>
      </c>
      <c r="DG234" s="1057" t="s">
        <v>252</v>
      </c>
      <c r="EH234" s="1065">
        <v>10</v>
      </c>
      <c r="EI234" s="1065" t="s">
        <v>245</v>
      </c>
      <c r="EL234" s="1067">
        <v>10</v>
      </c>
      <c r="EM234" s="1067" t="s">
        <v>245</v>
      </c>
      <c r="EN234" s="1054">
        <v>150</v>
      </c>
      <c r="EO234" s="1054" t="s">
        <v>243</v>
      </c>
      <c r="FH234" s="1243">
        <v>10</v>
      </c>
      <c r="FI234" s="1243" t="s">
        <v>244</v>
      </c>
    </row>
    <row r="235" spans="1:175" ht="21" customHeight="1" x14ac:dyDescent="0.2">
      <c r="B235" s="929">
        <f t="shared" si="14"/>
        <v>93</v>
      </c>
      <c r="C235" s="952" t="s">
        <v>802</v>
      </c>
      <c r="D235" s="918">
        <v>21</v>
      </c>
      <c r="E235" s="914">
        <v>270</v>
      </c>
      <c r="F235" s="914"/>
      <c r="G235" s="914"/>
      <c r="H235" s="998">
        <f t="shared" si="12"/>
        <v>30</v>
      </c>
      <c r="I235" s="915">
        <f t="shared" si="13"/>
        <v>630</v>
      </c>
      <c r="AD235" s="817">
        <v>10</v>
      </c>
      <c r="AE235" s="817" t="s">
        <v>240</v>
      </c>
      <c r="AJ235" s="950">
        <v>10</v>
      </c>
      <c r="AK235" s="950" t="s">
        <v>245</v>
      </c>
      <c r="AR235" s="781">
        <v>5</v>
      </c>
      <c r="AS235" s="781" t="s">
        <v>281</v>
      </c>
      <c r="AV235" s="835">
        <v>20</v>
      </c>
      <c r="AW235" s="835" t="s">
        <v>240</v>
      </c>
      <c r="BB235" s="956">
        <v>4</v>
      </c>
      <c r="BC235" s="956" t="s">
        <v>241</v>
      </c>
      <c r="BD235" s="957">
        <v>50</v>
      </c>
      <c r="BE235" s="957" t="s">
        <v>252</v>
      </c>
      <c r="BF235" s="949">
        <v>10</v>
      </c>
      <c r="BG235" s="949" t="s">
        <v>240</v>
      </c>
      <c r="CB235" s="976">
        <v>30</v>
      </c>
      <c r="CC235" s="976" t="s">
        <v>245</v>
      </c>
      <c r="DH235" s="1058">
        <v>10</v>
      </c>
      <c r="DI235" s="1058" t="s">
        <v>245</v>
      </c>
      <c r="DN235" s="1060">
        <v>10</v>
      </c>
      <c r="DO235" s="1060" t="s">
        <v>245</v>
      </c>
      <c r="DP235" s="987">
        <v>50</v>
      </c>
      <c r="DQ235" s="987" t="s">
        <v>245</v>
      </c>
      <c r="EF235" s="1064">
        <v>10</v>
      </c>
      <c r="EG235" s="1064" t="s">
        <v>252</v>
      </c>
      <c r="EH235" s="1065">
        <v>10</v>
      </c>
      <c r="EI235" s="1065" t="s">
        <v>240</v>
      </c>
      <c r="FP235" s="1065">
        <v>11</v>
      </c>
      <c r="FQ235" s="1065" t="s">
        <v>240</v>
      </c>
    </row>
    <row r="236" spans="1:175" ht="21" customHeight="1" x14ac:dyDescent="0.2">
      <c r="B236" s="929">
        <f t="shared" si="14"/>
        <v>94</v>
      </c>
      <c r="C236" s="921" t="s">
        <v>899</v>
      </c>
      <c r="D236" s="918">
        <v>35</v>
      </c>
      <c r="E236" s="914">
        <v>20</v>
      </c>
      <c r="F236" s="914"/>
      <c r="G236" s="914"/>
      <c r="H236" s="998">
        <f t="shared" si="12"/>
        <v>0</v>
      </c>
      <c r="I236" s="915">
        <f t="shared" si="13"/>
        <v>0</v>
      </c>
      <c r="DL236" s="915">
        <v>20</v>
      </c>
      <c r="DM236" s="915" t="s">
        <v>359</v>
      </c>
    </row>
    <row r="237" spans="1:175" ht="21" customHeight="1" x14ac:dyDescent="0.2">
      <c r="A237" s="938" t="s">
        <v>7</v>
      </c>
      <c r="B237" s="929">
        <f t="shared" si="14"/>
        <v>95</v>
      </c>
      <c r="C237" s="991" t="s">
        <v>922</v>
      </c>
      <c r="D237" s="918">
        <v>32</v>
      </c>
      <c r="E237" s="914">
        <v>185</v>
      </c>
      <c r="F237" s="914"/>
      <c r="G237" s="914"/>
      <c r="H237" s="998">
        <f t="shared" si="12"/>
        <v>40</v>
      </c>
      <c r="I237" s="915">
        <f t="shared" si="13"/>
        <v>1280</v>
      </c>
      <c r="N237" s="784">
        <v>20</v>
      </c>
      <c r="O237" s="784" t="s">
        <v>359</v>
      </c>
      <c r="AR237" s="781">
        <v>5</v>
      </c>
      <c r="AS237" s="781" t="s">
        <v>261</v>
      </c>
      <c r="AX237" s="709">
        <v>10</v>
      </c>
      <c r="AY237" s="709" t="s">
        <v>231</v>
      </c>
      <c r="AZ237" s="703">
        <v>20</v>
      </c>
      <c r="BA237" s="703" t="s">
        <v>365</v>
      </c>
      <c r="BB237" s="956">
        <v>20</v>
      </c>
      <c r="BC237" s="956" t="s">
        <v>231</v>
      </c>
      <c r="CB237" s="976">
        <v>10</v>
      </c>
      <c r="CC237" s="976" t="s">
        <v>242</v>
      </c>
      <c r="CN237" s="978">
        <v>10</v>
      </c>
      <c r="CO237" s="978" t="s">
        <v>242</v>
      </c>
      <c r="EL237" s="1067">
        <v>10</v>
      </c>
      <c r="EM237" s="1067" t="s">
        <v>231</v>
      </c>
      <c r="EN237" s="1054">
        <v>10</v>
      </c>
      <c r="EO237" s="1054" t="s">
        <v>359</v>
      </c>
      <c r="FN237" s="1053">
        <v>20</v>
      </c>
      <c r="FO237" s="1053" t="s">
        <v>231</v>
      </c>
      <c r="FR237" s="1263">
        <v>10</v>
      </c>
      <c r="FS237" s="1263" t="s">
        <v>231</v>
      </c>
    </row>
    <row r="238" spans="1:175" ht="21" customHeight="1" x14ac:dyDescent="0.2">
      <c r="A238" s="938"/>
      <c r="B238" s="929">
        <f t="shared" si="14"/>
        <v>96</v>
      </c>
      <c r="C238" s="991" t="s">
        <v>923</v>
      </c>
      <c r="D238" s="918">
        <v>29</v>
      </c>
      <c r="E238" s="914">
        <v>80</v>
      </c>
      <c r="F238" s="914"/>
      <c r="G238" s="914"/>
      <c r="H238" s="998">
        <f t="shared" si="12"/>
        <v>50</v>
      </c>
      <c r="I238" s="915">
        <f t="shared" si="13"/>
        <v>1450</v>
      </c>
      <c r="DN238" s="1060">
        <v>10</v>
      </c>
      <c r="DO238" s="1060" t="s">
        <v>281</v>
      </c>
      <c r="DR238" s="1052">
        <v>10</v>
      </c>
      <c r="DS238" s="1052" t="s">
        <v>242</v>
      </c>
      <c r="FH238" s="1243">
        <v>10</v>
      </c>
      <c r="FI238" s="1243" t="s">
        <v>515</v>
      </c>
    </row>
    <row r="239" spans="1:175" ht="21" customHeight="1" x14ac:dyDescent="0.2">
      <c r="B239" s="929">
        <f t="shared" si="14"/>
        <v>97</v>
      </c>
      <c r="C239" s="921" t="s">
        <v>439</v>
      </c>
      <c r="D239" s="918">
        <v>14</v>
      </c>
      <c r="E239" s="914">
        <v>210</v>
      </c>
      <c r="F239" s="914"/>
      <c r="G239" s="914"/>
      <c r="H239" s="998">
        <f t="shared" si="12"/>
        <v>120</v>
      </c>
      <c r="I239" s="915">
        <f t="shared" si="13"/>
        <v>1680</v>
      </c>
      <c r="V239" s="835">
        <v>10</v>
      </c>
      <c r="W239" s="835" t="s">
        <v>251</v>
      </c>
      <c r="BJ239" s="959">
        <v>10</v>
      </c>
      <c r="BK239" s="959" t="s">
        <v>225</v>
      </c>
      <c r="DL239" s="915">
        <v>20</v>
      </c>
      <c r="DM239" s="915" t="s">
        <v>234</v>
      </c>
      <c r="EF239" s="1064">
        <v>30</v>
      </c>
      <c r="EG239" s="1064" t="s">
        <v>225</v>
      </c>
      <c r="EP239" s="1249">
        <v>10</v>
      </c>
      <c r="EQ239" s="1249" t="s">
        <v>225</v>
      </c>
      <c r="FH239" s="1243">
        <v>10</v>
      </c>
      <c r="FI239" s="1243" t="s">
        <v>251</v>
      </c>
    </row>
    <row r="240" spans="1:175" ht="21" customHeight="1" x14ac:dyDescent="0.2">
      <c r="B240" s="929">
        <f t="shared" si="14"/>
        <v>98</v>
      </c>
      <c r="C240" s="921" t="s">
        <v>440</v>
      </c>
      <c r="D240" s="918">
        <v>14</v>
      </c>
      <c r="E240" s="914">
        <v>10</v>
      </c>
      <c r="F240" s="914"/>
      <c r="G240" s="914"/>
      <c r="H240" s="998">
        <f t="shared" si="12"/>
        <v>10</v>
      </c>
      <c r="I240" s="915">
        <f t="shared" si="13"/>
        <v>140</v>
      </c>
    </row>
    <row r="241" spans="1:177" ht="21" customHeight="1" x14ac:dyDescent="0.2">
      <c r="B241" s="929">
        <f t="shared" si="14"/>
        <v>99</v>
      </c>
      <c r="C241" s="991" t="s">
        <v>908</v>
      </c>
      <c r="D241" s="918">
        <v>34</v>
      </c>
      <c r="E241" s="914">
        <v>210</v>
      </c>
      <c r="F241" s="914"/>
      <c r="G241" s="914"/>
      <c r="H241" s="998">
        <f t="shared" si="12"/>
        <v>45</v>
      </c>
      <c r="I241" s="915">
        <f t="shared" si="13"/>
        <v>1530</v>
      </c>
      <c r="BB241" s="956">
        <v>5</v>
      </c>
      <c r="BC241" s="956" t="s">
        <v>359</v>
      </c>
      <c r="DL241" s="915">
        <v>30</v>
      </c>
      <c r="DM241" s="915" t="s">
        <v>359</v>
      </c>
      <c r="DN241" s="1060">
        <v>20</v>
      </c>
      <c r="DO241" s="1060" t="s">
        <v>515</v>
      </c>
      <c r="DP241" s="987">
        <v>40</v>
      </c>
      <c r="DQ241" s="987" t="s">
        <v>359</v>
      </c>
      <c r="DV241" s="1054">
        <v>10</v>
      </c>
      <c r="DW241" s="1054" t="s">
        <v>231</v>
      </c>
      <c r="EP241" s="1249">
        <v>40</v>
      </c>
      <c r="EQ241" s="1249" t="s">
        <v>359</v>
      </c>
      <c r="FH241" s="1243">
        <v>20</v>
      </c>
      <c r="FI241" s="1243" t="s">
        <v>515</v>
      </c>
    </row>
    <row r="242" spans="1:177" ht="21" customHeight="1" x14ac:dyDescent="0.2">
      <c r="B242" s="929">
        <f t="shared" si="14"/>
        <v>100</v>
      </c>
      <c r="C242" s="921" t="s">
        <v>924</v>
      </c>
      <c r="D242" s="918">
        <v>30.5</v>
      </c>
      <c r="E242" s="914">
        <v>391</v>
      </c>
      <c r="F242" s="914"/>
      <c r="G242" s="914"/>
      <c r="H242" s="998">
        <f t="shared" si="12"/>
        <v>120</v>
      </c>
      <c r="I242" s="915">
        <f t="shared" si="13"/>
        <v>3660</v>
      </c>
      <c r="X242" s="784">
        <v>10</v>
      </c>
      <c r="Y242" s="784" t="s">
        <v>359</v>
      </c>
      <c r="AJ242" s="950">
        <v>10</v>
      </c>
      <c r="AK242" s="950" t="s">
        <v>242</v>
      </c>
      <c r="CJ242" s="980">
        <v>10</v>
      </c>
      <c r="CK242" s="980" t="s">
        <v>359</v>
      </c>
      <c r="CP242" s="982">
        <v>21</v>
      </c>
      <c r="CQ242" s="982" t="s">
        <v>262</v>
      </c>
      <c r="DN242" s="1060">
        <v>10</v>
      </c>
      <c r="DO242" s="1060" t="s">
        <v>281</v>
      </c>
      <c r="DP242" s="987">
        <v>60</v>
      </c>
      <c r="DQ242" s="987" t="s">
        <v>281</v>
      </c>
      <c r="DX242" s="982">
        <v>10</v>
      </c>
      <c r="DY242" s="982" t="s">
        <v>242</v>
      </c>
      <c r="EF242" s="1064">
        <v>10</v>
      </c>
      <c r="EG242" s="1064" t="s">
        <v>242</v>
      </c>
      <c r="EJ242" s="1066">
        <v>60</v>
      </c>
      <c r="EK242" s="1066" t="s">
        <v>281</v>
      </c>
      <c r="EL242" s="1067">
        <v>10</v>
      </c>
      <c r="EM242" s="1067" t="s">
        <v>242</v>
      </c>
      <c r="ER242" s="978">
        <v>20</v>
      </c>
      <c r="ES242" s="978" t="s">
        <v>237</v>
      </c>
      <c r="FD242" s="915">
        <v>20</v>
      </c>
      <c r="FE242" s="915" t="s">
        <v>242</v>
      </c>
      <c r="FR242" s="1263">
        <v>20</v>
      </c>
      <c r="FS242" s="1263" t="s">
        <v>262</v>
      </c>
    </row>
    <row r="243" spans="1:177" ht="21" customHeight="1" x14ac:dyDescent="0.2">
      <c r="B243" s="929">
        <f t="shared" si="14"/>
        <v>101</v>
      </c>
      <c r="C243" s="921" t="s">
        <v>290</v>
      </c>
      <c r="D243" s="918">
        <v>25</v>
      </c>
      <c r="E243" s="914">
        <v>90</v>
      </c>
      <c r="F243" s="914"/>
      <c r="G243" s="914"/>
      <c r="H243" s="998">
        <f t="shared" si="12"/>
        <v>80</v>
      </c>
      <c r="I243" s="915">
        <f t="shared" si="13"/>
        <v>2000</v>
      </c>
      <c r="CN243" s="978">
        <v>10</v>
      </c>
      <c r="CO243" s="978" t="s">
        <v>281</v>
      </c>
    </row>
    <row r="244" spans="1:177" ht="21" customHeight="1" x14ac:dyDescent="0.2">
      <c r="B244" s="929">
        <f t="shared" si="14"/>
        <v>102</v>
      </c>
      <c r="C244" s="991" t="s">
        <v>801</v>
      </c>
      <c r="D244" s="918">
        <v>31.5</v>
      </c>
      <c r="E244" s="914">
        <v>280</v>
      </c>
      <c r="F244" s="960">
        <v>10</v>
      </c>
      <c r="G244" s="914">
        <v>40</v>
      </c>
      <c r="H244" s="998">
        <f t="shared" si="12"/>
        <v>45</v>
      </c>
      <c r="I244" s="915">
        <f t="shared" si="13"/>
        <v>1417.5</v>
      </c>
      <c r="AL244" s="942">
        <v>10</v>
      </c>
      <c r="AM244" s="942" t="s">
        <v>231</v>
      </c>
      <c r="AZ244" s="703">
        <v>60</v>
      </c>
      <c r="BA244" s="703" t="s">
        <v>237</v>
      </c>
      <c r="BB244" s="956">
        <v>10</v>
      </c>
      <c r="BC244" s="956" t="s">
        <v>261</v>
      </c>
      <c r="CH244" s="979">
        <v>10</v>
      </c>
      <c r="CI244" s="979" t="s">
        <v>231</v>
      </c>
      <c r="CJ244" s="980">
        <v>70</v>
      </c>
      <c r="CK244" s="980" t="s">
        <v>237</v>
      </c>
      <c r="DN244" s="1060">
        <v>60</v>
      </c>
      <c r="DO244" s="1060" t="s">
        <v>237</v>
      </c>
      <c r="DR244" s="1052">
        <v>5</v>
      </c>
      <c r="DS244" s="1052" t="s">
        <v>231</v>
      </c>
      <c r="DV244" s="1054">
        <v>5</v>
      </c>
      <c r="DW244" s="1054" t="s">
        <v>231</v>
      </c>
      <c r="DX244" s="982">
        <v>20</v>
      </c>
      <c r="DY244" s="982" t="s">
        <v>262</v>
      </c>
      <c r="DZ244" s="1062">
        <v>5</v>
      </c>
      <c r="EA244" s="1062" t="s">
        <v>231</v>
      </c>
      <c r="EX244" s="1240">
        <v>10</v>
      </c>
      <c r="EY244" s="1240" t="s">
        <v>231</v>
      </c>
      <c r="FH244" s="1243">
        <v>20</v>
      </c>
      <c r="FI244" s="1243" t="s">
        <v>242</v>
      </c>
    </row>
    <row r="245" spans="1:177" ht="21" customHeight="1" x14ac:dyDescent="0.2">
      <c r="B245" s="929">
        <f t="shared" si="14"/>
        <v>103</v>
      </c>
      <c r="C245" s="921" t="s">
        <v>821</v>
      </c>
      <c r="D245" s="918">
        <v>21</v>
      </c>
      <c r="E245" s="914">
        <v>100</v>
      </c>
      <c r="F245" s="914">
        <v>10</v>
      </c>
      <c r="G245" s="914"/>
      <c r="H245" s="998">
        <f t="shared" si="12"/>
        <v>40</v>
      </c>
      <c r="I245" s="915">
        <f t="shared" si="13"/>
        <v>840</v>
      </c>
      <c r="BJ245" s="959">
        <v>10</v>
      </c>
      <c r="BK245" s="959" t="s">
        <v>245</v>
      </c>
      <c r="BR245" s="714">
        <v>10</v>
      </c>
      <c r="BS245" s="714" t="s">
        <v>240</v>
      </c>
      <c r="BT245" s="964">
        <v>10</v>
      </c>
      <c r="BU245" s="964" t="s">
        <v>245</v>
      </c>
      <c r="BX245" s="971">
        <v>10</v>
      </c>
      <c r="BY245" s="971" t="s">
        <v>245</v>
      </c>
      <c r="CD245" s="977">
        <v>20</v>
      </c>
      <c r="CE245" s="977" t="s">
        <v>245</v>
      </c>
      <c r="CF245" s="978">
        <v>10</v>
      </c>
      <c r="CG245" s="978" t="s">
        <v>241</v>
      </c>
    </row>
    <row r="246" spans="1:177" ht="21" customHeight="1" x14ac:dyDescent="0.2">
      <c r="B246" s="929">
        <f t="shared" si="14"/>
        <v>104</v>
      </c>
      <c r="C246" s="952" t="s">
        <v>807</v>
      </c>
      <c r="D246" s="918">
        <v>35</v>
      </c>
      <c r="E246" s="914">
        <v>350</v>
      </c>
      <c r="F246" s="914"/>
      <c r="G246" s="914"/>
      <c r="H246" s="998">
        <f t="shared" si="12"/>
        <v>20</v>
      </c>
      <c r="I246" s="915">
        <f t="shared" si="13"/>
        <v>700</v>
      </c>
      <c r="N246" s="784">
        <v>20</v>
      </c>
      <c r="O246" s="784" t="s">
        <v>359</v>
      </c>
      <c r="AX246" s="709">
        <v>20</v>
      </c>
      <c r="AY246" s="709" t="s">
        <v>231</v>
      </c>
      <c r="AZ246" s="703">
        <v>30</v>
      </c>
      <c r="BA246" s="703" t="s">
        <v>262</v>
      </c>
      <c r="BL246" s="951">
        <v>10</v>
      </c>
      <c r="BM246" s="951" t="s">
        <v>261</v>
      </c>
      <c r="BN246" s="817">
        <v>10</v>
      </c>
      <c r="BO246" s="817" t="s">
        <v>253</v>
      </c>
      <c r="BR246" s="714">
        <v>10</v>
      </c>
      <c r="BS246" s="714" t="s">
        <v>261</v>
      </c>
      <c r="CB246" s="976">
        <v>10</v>
      </c>
      <c r="CC246" s="976" t="s">
        <v>261</v>
      </c>
      <c r="CH246" s="979">
        <v>10</v>
      </c>
      <c r="CI246" s="979" t="s">
        <v>261</v>
      </c>
      <c r="CJ246" s="980">
        <v>10</v>
      </c>
      <c r="CK246" s="980" t="s">
        <v>261</v>
      </c>
      <c r="CL246" s="1051">
        <v>60</v>
      </c>
      <c r="CM246" s="1051" t="s">
        <v>237</v>
      </c>
      <c r="CP246" s="982">
        <v>20</v>
      </c>
      <c r="CQ246" s="982" t="s">
        <v>253</v>
      </c>
      <c r="DF246" s="1056">
        <v>10</v>
      </c>
      <c r="DG246" s="1057" t="s">
        <v>359</v>
      </c>
      <c r="DL246" s="915">
        <v>10</v>
      </c>
      <c r="DM246" s="915" t="s">
        <v>231</v>
      </c>
      <c r="DN246" s="1060">
        <v>30</v>
      </c>
      <c r="DO246" s="1060" t="s">
        <v>520</v>
      </c>
      <c r="DP246" s="987">
        <v>20</v>
      </c>
      <c r="DQ246" s="987" t="s">
        <v>231</v>
      </c>
      <c r="EJ246" s="1066">
        <v>20</v>
      </c>
      <c r="EK246" s="1066" t="s">
        <v>262</v>
      </c>
      <c r="EL246" s="1067">
        <v>10</v>
      </c>
      <c r="EM246" s="1067" t="s">
        <v>231</v>
      </c>
      <c r="FH246" s="1243">
        <v>10</v>
      </c>
      <c r="FI246" s="1243" t="s">
        <v>231</v>
      </c>
      <c r="FT246" s="1266">
        <v>10</v>
      </c>
      <c r="FU246" s="1266" t="s">
        <v>231</v>
      </c>
    </row>
    <row r="247" spans="1:177" ht="21" customHeight="1" x14ac:dyDescent="0.2">
      <c r="B247" s="929">
        <f t="shared" si="14"/>
        <v>105</v>
      </c>
      <c r="C247" s="952" t="s">
        <v>808</v>
      </c>
      <c r="D247" s="918">
        <v>23</v>
      </c>
      <c r="E247" s="914">
        <v>160</v>
      </c>
      <c r="F247" s="914"/>
      <c r="G247" s="914"/>
      <c r="H247" s="998">
        <f t="shared" si="12"/>
        <v>55</v>
      </c>
      <c r="I247" s="915">
        <f t="shared" si="13"/>
        <v>1265</v>
      </c>
      <c r="BJ247" s="959">
        <v>5</v>
      </c>
      <c r="BK247" s="959" t="s">
        <v>232</v>
      </c>
      <c r="CB247" s="976">
        <v>10</v>
      </c>
      <c r="CC247" s="976" t="s">
        <v>295</v>
      </c>
      <c r="CJ247" s="980">
        <v>30</v>
      </c>
      <c r="CK247" s="980" t="s">
        <v>245</v>
      </c>
      <c r="EJ247" s="1066">
        <v>60</v>
      </c>
      <c r="EK247" s="1066" t="s">
        <v>245</v>
      </c>
    </row>
    <row r="248" spans="1:177" ht="21" customHeight="1" x14ac:dyDescent="0.2">
      <c r="B248" s="929">
        <f t="shared" si="14"/>
        <v>106</v>
      </c>
      <c r="C248" s="921" t="s">
        <v>594</v>
      </c>
      <c r="D248" s="918">
        <v>38.5</v>
      </c>
      <c r="E248" s="914">
        <v>40</v>
      </c>
      <c r="F248" s="960">
        <v>0</v>
      </c>
      <c r="G248" s="962">
        <v>10</v>
      </c>
      <c r="H248" s="998">
        <f t="shared" si="12"/>
        <v>10</v>
      </c>
      <c r="I248" s="915">
        <f t="shared" si="13"/>
        <v>385</v>
      </c>
      <c r="CP248" s="982">
        <v>10</v>
      </c>
      <c r="CQ248" s="982" t="s">
        <v>261</v>
      </c>
      <c r="DL248" s="915">
        <v>10</v>
      </c>
      <c r="DM248" s="915" t="s">
        <v>279</v>
      </c>
      <c r="DV248" s="1054">
        <v>10</v>
      </c>
      <c r="DW248" s="1054" t="s">
        <v>231</v>
      </c>
      <c r="DX248" s="982">
        <v>10</v>
      </c>
      <c r="DY248" s="982" t="s">
        <v>231</v>
      </c>
    </row>
    <row r="249" spans="1:177" ht="21" customHeight="1" x14ac:dyDescent="0.2">
      <c r="B249" s="929">
        <f t="shared" si="14"/>
        <v>107</v>
      </c>
      <c r="C249" s="925" t="s">
        <v>461</v>
      </c>
      <c r="D249" s="918">
        <v>36</v>
      </c>
      <c r="E249" s="914">
        <v>110</v>
      </c>
      <c r="F249" s="989">
        <v>25</v>
      </c>
      <c r="G249" s="914"/>
      <c r="H249" s="998">
        <f t="shared" si="12"/>
        <v>7</v>
      </c>
      <c r="I249" s="915">
        <f t="shared" si="13"/>
        <v>252</v>
      </c>
      <c r="V249" s="835">
        <v>40</v>
      </c>
      <c r="W249" s="835" t="s">
        <v>237</v>
      </c>
      <c r="Z249" s="709">
        <v>20</v>
      </c>
      <c r="AA249" s="709" t="s">
        <v>231</v>
      </c>
      <c r="AX249" s="709">
        <v>10</v>
      </c>
      <c r="AY249" s="709" t="s">
        <v>261</v>
      </c>
      <c r="DJ249" s="1059">
        <v>30</v>
      </c>
      <c r="DK249" s="1059" t="s">
        <v>231</v>
      </c>
      <c r="DP249" s="987">
        <v>20</v>
      </c>
      <c r="DQ249" s="987" t="s">
        <v>359</v>
      </c>
      <c r="DR249" s="1052">
        <v>8</v>
      </c>
      <c r="DS249" s="1052" t="s">
        <v>261</v>
      </c>
    </row>
    <row r="250" spans="1:177" ht="21" customHeight="1" x14ac:dyDescent="0.2">
      <c r="B250" s="929">
        <f t="shared" si="14"/>
        <v>108</v>
      </c>
      <c r="C250" s="996" t="s">
        <v>796</v>
      </c>
      <c r="D250" s="918">
        <v>18.5</v>
      </c>
      <c r="E250" s="914">
        <v>520</v>
      </c>
      <c r="F250" s="914"/>
      <c r="G250" s="914"/>
      <c r="H250" s="998">
        <f t="shared" si="12"/>
        <v>0</v>
      </c>
      <c r="I250" s="915">
        <f t="shared" si="13"/>
        <v>0</v>
      </c>
      <c r="N250" s="784">
        <v>20</v>
      </c>
      <c r="O250" s="784" t="s">
        <v>228</v>
      </c>
      <c r="AB250" s="953">
        <v>50</v>
      </c>
      <c r="AC250" s="953" t="s">
        <v>243</v>
      </c>
      <c r="AJ250" s="950">
        <v>30</v>
      </c>
      <c r="AK250" s="950" t="s">
        <v>252</v>
      </c>
      <c r="BB250" s="956">
        <v>20</v>
      </c>
      <c r="BC250" s="956" t="s">
        <v>247</v>
      </c>
      <c r="BP250" s="963">
        <v>20</v>
      </c>
      <c r="BQ250" s="963" t="s">
        <v>243</v>
      </c>
      <c r="BT250" s="964">
        <v>10</v>
      </c>
      <c r="BU250" s="964" t="s">
        <v>351</v>
      </c>
      <c r="BZ250" s="972">
        <v>20</v>
      </c>
      <c r="CA250" s="972" t="s">
        <v>351</v>
      </c>
      <c r="CB250" s="976">
        <v>20</v>
      </c>
      <c r="CC250" s="976" t="s">
        <v>856</v>
      </c>
      <c r="CF250" s="978">
        <v>10</v>
      </c>
      <c r="CG250" s="978" t="s">
        <v>241</v>
      </c>
      <c r="CJ250" s="980">
        <v>50</v>
      </c>
      <c r="CK250" s="980" t="s">
        <v>245</v>
      </c>
      <c r="CL250" s="1051">
        <v>70</v>
      </c>
      <c r="CM250" s="1051" t="s">
        <v>243</v>
      </c>
      <c r="DF250" s="1056">
        <v>10</v>
      </c>
      <c r="DG250" s="1057" t="s">
        <v>244</v>
      </c>
      <c r="DH250" s="1058">
        <v>50</v>
      </c>
      <c r="DI250" s="1058" t="s">
        <v>243</v>
      </c>
      <c r="DR250" s="1052">
        <v>10</v>
      </c>
      <c r="DS250" s="1052" t="s">
        <v>244</v>
      </c>
      <c r="EF250" s="1064">
        <v>10</v>
      </c>
      <c r="EG250" s="1064" t="s">
        <v>244</v>
      </c>
      <c r="EL250" s="1067">
        <v>10</v>
      </c>
      <c r="EM250" s="1067" t="s">
        <v>244</v>
      </c>
      <c r="EP250" s="1249">
        <v>10</v>
      </c>
      <c r="EQ250" s="1249" t="s">
        <v>244</v>
      </c>
      <c r="EZ250" s="1243">
        <v>70</v>
      </c>
      <c r="FA250" s="1243" t="s">
        <v>252</v>
      </c>
      <c r="FB250" s="1246">
        <v>10</v>
      </c>
      <c r="FC250" s="1246" t="s">
        <v>244</v>
      </c>
      <c r="FR250" s="1263">
        <v>20</v>
      </c>
      <c r="FS250" s="1263" t="s">
        <v>243</v>
      </c>
    </row>
    <row r="251" spans="1:177" ht="21" customHeight="1" x14ac:dyDescent="0.2">
      <c r="B251" s="929">
        <f t="shared" si="14"/>
        <v>109</v>
      </c>
      <c r="C251" s="921" t="s">
        <v>951</v>
      </c>
      <c r="D251" s="918">
        <v>16.5</v>
      </c>
      <c r="E251" s="914">
        <v>120</v>
      </c>
      <c r="F251" s="914">
        <v>20</v>
      </c>
      <c r="G251" s="914"/>
      <c r="H251" s="998">
        <f t="shared" si="12"/>
        <v>70</v>
      </c>
      <c r="I251" s="915">
        <f t="shared" si="13"/>
        <v>1155</v>
      </c>
      <c r="BV251" s="969">
        <v>10</v>
      </c>
      <c r="BW251" s="969" t="s">
        <v>228</v>
      </c>
      <c r="CJ251" s="980">
        <v>10</v>
      </c>
      <c r="CK251" s="980" t="s">
        <v>228</v>
      </c>
      <c r="FH251" s="1243">
        <v>40</v>
      </c>
      <c r="FI251" s="1243" t="s">
        <v>283</v>
      </c>
      <c r="FT251" s="1266">
        <v>10</v>
      </c>
      <c r="FU251" s="1266" t="s">
        <v>226</v>
      </c>
    </row>
    <row r="252" spans="1:177" ht="21" customHeight="1" x14ac:dyDescent="0.2">
      <c r="B252" s="932">
        <f t="shared" si="14"/>
        <v>110</v>
      </c>
      <c r="C252" s="995" t="s">
        <v>902</v>
      </c>
      <c r="D252" s="940">
        <v>23</v>
      </c>
      <c r="E252" s="916">
        <v>200</v>
      </c>
      <c r="F252" s="916"/>
      <c r="G252" s="916"/>
      <c r="H252" s="998">
        <f t="shared" si="12"/>
        <v>40</v>
      </c>
      <c r="I252" s="915">
        <f t="shared" si="13"/>
        <v>920</v>
      </c>
      <c r="DL252" s="915">
        <v>10</v>
      </c>
      <c r="DM252" s="915" t="s">
        <v>295</v>
      </c>
      <c r="DN252" s="1060">
        <v>20</v>
      </c>
      <c r="DO252" s="1060" t="s">
        <v>295</v>
      </c>
      <c r="DV252" s="1054">
        <v>10</v>
      </c>
      <c r="DW252" s="1054" t="s">
        <v>295</v>
      </c>
      <c r="DZ252" s="1062">
        <v>90</v>
      </c>
      <c r="EA252" s="1062" t="s">
        <v>244</v>
      </c>
      <c r="EF252" s="1064">
        <v>20</v>
      </c>
      <c r="EG252" s="1064" t="s">
        <v>295</v>
      </c>
      <c r="FF252" s="1252">
        <v>10</v>
      </c>
      <c r="FG252" s="1252" t="s">
        <v>295</v>
      </c>
    </row>
    <row r="253" spans="1:177" ht="21" customHeight="1" x14ac:dyDescent="0.2">
      <c r="A253" s="1078"/>
      <c r="B253" s="931">
        <f t="shared" si="14"/>
        <v>111</v>
      </c>
      <c r="C253" s="921" t="s">
        <v>444</v>
      </c>
      <c r="D253" s="918">
        <v>14</v>
      </c>
      <c r="E253" s="914">
        <v>240</v>
      </c>
      <c r="F253" s="914"/>
      <c r="G253" s="914"/>
      <c r="H253" s="998">
        <f t="shared" si="12"/>
        <v>46</v>
      </c>
      <c r="I253" s="915">
        <f t="shared" si="13"/>
        <v>644</v>
      </c>
      <c r="X253" s="784">
        <v>10</v>
      </c>
      <c r="Y253" s="784" t="s">
        <v>251</v>
      </c>
      <c r="AJ253" s="950">
        <v>5</v>
      </c>
      <c r="AK253" s="950" t="s">
        <v>251</v>
      </c>
      <c r="AR253" s="781">
        <v>4</v>
      </c>
      <c r="AS253" s="781" t="s">
        <v>281</v>
      </c>
      <c r="BB253" s="956">
        <v>5</v>
      </c>
      <c r="BC253" s="956" t="s">
        <v>228</v>
      </c>
      <c r="BD253" s="957">
        <v>10</v>
      </c>
      <c r="BE253" s="957" t="s">
        <v>225</v>
      </c>
      <c r="BJ253" s="959">
        <v>10</v>
      </c>
      <c r="BK253" s="959" t="s">
        <v>225</v>
      </c>
      <c r="CB253" s="976">
        <v>10</v>
      </c>
      <c r="CC253" s="976" t="s">
        <v>225</v>
      </c>
      <c r="CR253" s="1052">
        <v>10</v>
      </c>
      <c r="CS253" s="1052" t="s">
        <v>225</v>
      </c>
      <c r="DP253" s="987">
        <v>50</v>
      </c>
      <c r="DQ253" s="987" t="s">
        <v>224</v>
      </c>
      <c r="EB253" s="1063">
        <v>10</v>
      </c>
      <c r="EC253" s="1063" t="s">
        <v>225</v>
      </c>
      <c r="ED253" s="915">
        <v>10</v>
      </c>
      <c r="EE253" s="915" t="s">
        <v>251</v>
      </c>
      <c r="ER253" s="978">
        <v>30</v>
      </c>
      <c r="ES253" s="978" t="s">
        <v>225</v>
      </c>
      <c r="FB253" s="1246">
        <v>20</v>
      </c>
      <c r="FC253" s="1246" t="s">
        <v>224</v>
      </c>
      <c r="FH253" s="1243">
        <v>10</v>
      </c>
      <c r="FI253" s="1243" t="s">
        <v>225</v>
      </c>
    </row>
    <row r="254" spans="1:177" ht="21" customHeight="1" x14ac:dyDescent="0.2">
      <c r="A254" s="1078"/>
      <c r="B254" s="931">
        <f t="shared" si="14"/>
        <v>112</v>
      </c>
      <c r="C254" s="921" t="s">
        <v>531</v>
      </c>
      <c r="D254" s="918">
        <v>20.5</v>
      </c>
      <c r="E254" s="914">
        <v>10</v>
      </c>
      <c r="F254" s="914"/>
      <c r="G254" s="914"/>
      <c r="H254" s="998">
        <f t="shared" si="12"/>
        <v>0</v>
      </c>
      <c r="I254" s="915">
        <f t="shared" si="13"/>
        <v>0</v>
      </c>
      <c r="DH254" s="1058">
        <v>10</v>
      </c>
      <c r="DI254" s="1058" t="s">
        <v>244</v>
      </c>
    </row>
    <row r="255" spans="1:177" ht="21" customHeight="1" x14ac:dyDescent="0.2">
      <c r="A255" s="1078"/>
      <c r="B255" s="931">
        <f t="shared" si="14"/>
        <v>113</v>
      </c>
      <c r="C255" s="996" t="s">
        <v>799</v>
      </c>
      <c r="D255" s="918">
        <v>32</v>
      </c>
      <c r="E255" s="914">
        <v>300</v>
      </c>
      <c r="F255" s="914">
        <v>4</v>
      </c>
      <c r="G255" s="914"/>
      <c r="H255" s="998">
        <f t="shared" si="12"/>
        <v>0</v>
      </c>
      <c r="I255" s="915">
        <f t="shared" si="13"/>
        <v>0</v>
      </c>
      <c r="V255" s="835">
        <v>10</v>
      </c>
      <c r="W255" s="835" t="s">
        <v>237</v>
      </c>
      <c r="AH255" s="784">
        <v>10</v>
      </c>
      <c r="AI255" s="784" t="s">
        <v>359</v>
      </c>
      <c r="BD255" s="957">
        <v>10</v>
      </c>
      <c r="BE255" s="957" t="s">
        <v>237</v>
      </c>
      <c r="BL255" s="951">
        <v>10</v>
      </c>
      <c r="BM255" s="951" t="s">
        <v>359</v>
      </c>
      <c r="BT255" s="964">
        <v>10</v>
      </c>
      <c r="BU255" s="964" t="s">
        <v>242</v>
      </c>
      <c r="BX255" s="971">
        <v>10</v>
      </c>
      <c r="BY255" s="971" t="s">
        <v>365</v>
      </c>
      <c r="BZ255" s="972">
        <v>20</v>
      </c>
      <c r="CA255" s="972" t="s">
        <v>242</v>
      </c>
      <c r="CH255" s="979">
        <v>20</v>
      </c>
      <c r="CI255" s="979" t="s">
        <v>359</v>
      </c>
      <c r="CP255" s="982">
        <v>20</v>
      </c>
      <c r="CQ255" s="982" t="s">
        <v>262</v>
      </c>
      <c r="CV255" s="987">
        <v>10</v>
      </c>
      <c r="CW255" s="987" t="s">
        <v>359</v>
      </c>
      <c r="DD255" s="1052">
        <v>40</v>
      </c>
      <c r="DE255" s="1052" t="s">
        <v>262</v>
      </c>
      <c r="DP255" s="987">
        <v>30</v>
      </c>
      <c r="DQ255" s="987" t="s">
        <v>262</v>
      </c>
      <c r="DR255" s="1052">
        <v>9</v>
      </c>
      <c r="DS255" s="1052" t="s">
        <v>231</v>
      </c>
      <c r="DV255" s="1054">
        <v>25</v>
      </c>
      <c r="DW255" s="1054" t="s">
        <v>515</v>
      </c>
      <c r="EL255" s="1067">
        <v>10</v>
      </c>
      <c r="EM255" s="1067" t="s">
        <v>359</v>
      </c>
      <c r="EX255" s="1240">
        <v>20</v>
      </c>
      <c r="EY255" s="1240" t="s">
        <v>359</v>
      </c>
      <c r="FD255" s="915">
        <v>10</v>
      </c>
      <c r="FE255" s="915" t="s">
        <v>359</v>
      </c>
      <c r="FH255" s="1243">
        <v>10</v>
      </c>
      <c r="FI255" s="1243" t="s">
        <v>359</v>
      </c>
      <c r="FN255" s="1053">
        <v>10</v>
      </c>
      <c r="FO255" s="1053" t="s">
        <v>231</v>
      </c>
      <c r="FT255" s="1266">
        <v>10</v>
      </c>
      <c r="FU255" s="1266" t="s">
        <v>359</v>
      </c>
    </row>
    <row r="256" spans="1:177" ht="21" customHeight="1" x14ac:dyDescent="0.2">
      <c r="A256" s="1078"/>
      <c r="B256" s="931">
        <f t="shared" si="14"/>
        <v>114</v>
      </c>
      <c r="C256" s="921" t="s">
        <v>547</v>
      </c>
      <c r="D256" s="918">
        <v>19</v>
      </c>
      <c r="E256" s="914">
        <v>300</v>
      </c>
      <c r="F256" s="914"/>
      <c r="G256" s="914"/>
      <c r="H256" s="998">
        <f t="shared" si="12"/>
        <v>0</v>
      </c>
      <c r="I256" s="915">
        <f t="shared" si="13"/>
        <v>0</v>
      </c>
      <c r="CB256" s="976">
        <v>10</v>
      </c>
      <c r="CC256" s="976" t="s">
        <v>245</v>
      </c>
      <c r="DF256" s="1056">
        <v>30</v>
      </c>
      <c r="DG256" s="1057" t="s">
        <v>228</v>
      </c>
      <c r="DV256" s="1054">
        <v>80</v>
      </c>
      <c r="DW256" s="1054" t="s">
        <v>228</v>
      </c>
      <c r="EB256" s="1063">
        <v>160</v>
      </c>
      <c r="EC256" s="1063" t="s">
        <v>228</v>
      </c>
      <c r="EZ256" s="1243">
        <v>10</v>
      </c>
      <c r="FA256" s="1243" t="s">
        <v>243</v>
      </c>
      <c r="FN256" s="1053">
        <v>10</v>
      </c>
      <c r="FO256" s="1053" t="s">
        <v>228</v>
      </c>
    </row>
    <row r="257" spans="1:175" ht="21" customHeight="1" x14ac:dyDescent="0.2">
      <c r="A257" s="1078"/>
      <c r="B257" s="931">
        <f t="shared" si="14"/>
        <v>115</v>
      </c>
      <c r="C257" s="921" t="s">
        <v>694</v>
      </c>
      <c r="D257" s="918">
        <v>36</v>
      </c>
      <c r="E257" s="914">
        <v>20</v>
      </c>
      <c r="F257" s="914"/>
      <c r="G257" s="914"/>
      <c r="H257" s="998">
        <f t="shared" si="12"/>
        <v>10</v>
      </c>
      <c r="I257" s="915">
        <f t="shared" si="13"/>
        <v>360</v>
      </c>
      <c r="DV257" s="1054">
        <v>10</v>
      </c>
      <c r="DW257" s="1054" t="s">
        <v>231</v>
      </c>
    </row>
    <row r="258" spans="1:175" ht="21" customHeight="1" x14ac:dyDescent="0.2">
      <c r="A258" s="1078"/>
      <c r="B258" s="931">
        <f t="shared" si="14"/>
        <v>116</v>
      </c>
      <c r="C258" s="921" t="s">
        <v>888</v>
      </c>
      <c r="D258" s="918">
        <v>19.5</v>
      </c>
      <c r="E258" s="914">
        <v>250</v>
      </c>
      <c r="F258" s="914"/>
      <c r="G258" s="914"/>
      <c r="H258" s="998">
        <f t="shared" si="12"/>
        <v>90</v>
      </c>
      <c r="I258" s="915">
        <f t="shared" si="13"/>
        <v>1755</v>
      </c>
      <c r="AJ258" s="950">
        <v>10</v>
      </c>
      <c r="AK258" s="950" t="s">
        <v>252</v>
      </c>
      <c r="DD258" s="1052">
        <v>20</v>
      </c>
      <c r="DE258" s="1052" t="s">
        <v>351</v>
      </c>
      <c r="DJ258" s="1059">
        <v>100</v>
      </c>
      <c r="DK258" s="1059" t="s">
        <v>351</v>
      </c>
      <c r="DN258" s="1060">
        <v>30</v>
      </c>
      <c r="DO258" s="1060" t="s">
        <v>246</v>
      </c>
    </row>
    <row r="259" spans="1:175" ht="21" customHeight="1" x14ac:dyDescent="0.2">
      <c r="A259" s="1078"/>
      <c r="B259" s="931">
        <f t="shared" si="14"/>
        <v>117</v>
      </c>
      <c r="C259" s="921" t="s">
        <v>678</v>
      </c>
      <c r="D259" s="918">
        <v>17.5</v>
      </c>
      <c r="E259" s="914">
        <v>500</v>
      </c>
      <c r="F259" s="914"/>
      <c r="G259" s="914"/>
      <c r="H259" s="998">
        <f t="shared" si="12"/>
        <v>175</v>
      </c>
      <c r="I259" s="915">
        <f t="shared" si="13"/>
        <v>3062.5</v>
      </c>
      <c r="AD259" s="817">
        <v>5</v>
      </c>
      <c r="AE259" s="817" t="s">
        <v>245</v>
      </c>
      <c r="AL259" s="942">
        <v>30</v>
      </c>
      <c r="AM259" s="942" t="s">
        <v>228</v>
      </c>
      <c r="BR259" s="714">
        <v>20</v>
      </c>
      <c r="BS259" s="714" t="s">
        <v>351</v>
      </c>
      <c r="BV259" s="969">
        <v>10</v>
      </c>
      <c r="BW259" s="969" t="s">
        <v>351</v>
      </c>
      <c r="CH259" s="979">
        <v>10</v>
      </c>
      <c r="CI259" s="979" t="s">
        <v>351</v>
      </c>
      <c r="CJ259" s="980">
        <v>100</v>
      </c>
      <c r="CK259" s="980" t="s">
        <v>228</v>
      </c>
      <c r="CN259" s="978">
        <v>20</v>
      </c>
      <c r="CO259" s="978" t="s">
        <v>243</v>
      </c>
      <c r="DF259" s="1056">
        <v>20</v>
      </c>
      <c r="DG259" s="1057" t="s">
        <v>226</v>
      </c>
      <c r="DR259" s="1052">
        <v>6</v>
      </c>
      <c r="DS259" s="1052" t="s">
        <v>240</v>
      </c>
      <c r="EL259" s="1067">
        <v>4</v>
      </c>
      <c r="EM259" s="1067" t="s">
        <v>228</v>
      </c>
      <c r="FB259" s="1246">
        <v>100</v>
      </c>
      <c r="FC259" s="1246" t="s">
        <v>228</v>
      </c>
    </row>
    <row r="260" spans="1:175" ht="21" customHeight="1" x14ac:dyDescent="0.2">
      <c r="A260" s="1078"/>
      <c r="B260" s="931">
        <f t="shared" si="14"/>
        <v>118</v>
      </c>
      <c r="C260" s="921" t="s">
        <v>562</v>
      </c>
      <c r="D260" s="918">
        <v>33</v>
      </c>
      <c r="E260" s="914">
        <v>10</v>
      </c>
      <c r="F260" s="914"/>
      <c r="G260" s="914"/>
      <c r="H260" s="998">
        <f t="shared" si="12"/>
        <v>10</v>
      </c>
      <c r="I260" s="915">
        <f t="shared" si="13"/>
        <v>330</v>
      </c>
    </row>
    <row r="261" spans="1:175" ht="21" customHeight="1" x14ac:dyDescent="0.2">
      <c r="A261" s="1078"/>
      <c r="B261" s="934">
        <f>B260+1</f>
        <v>119</v>
      </c>
      <c r="C261" s="995" t="s">
        <v>798</v>
      </c>
      <c r="D261" s="940">
        <v>18</v>
      </c>
      <c r="E261" s="916">
        <v>70</v>
      </c>
      <c r="F261" s="916"/>
      <c r="G261" s="916"/>
      <c r="H261" s="998">
        <f t="shared" si="12"/>
        <v>10</v>
      </c>
      <c r="I261" s="915">
        <f t="shared" si="13"/>
        <v>180</v>
      </c>
      <c r="BJ261" s="959">
        <v>20</v>
      </c>
      <c r="BK261" s="959" t="s">
        <v>243</v>
      </c>
      <c r="BP261" s="963">
        <v>30</v>
      </c>
      <c r="BQ261" s="963" t="s">
        <v>243</v>
      </c>
      <c r="BR261" s="714">
        <v>10</v>
      </c>
      <c r="BS261" s="714" t="s">
        <v>245</v>
      </c>
    </row>
    <row r="262" spans="1:175" ht="21" customHeight="1" x14ac:dyDescent="0.2">
      <c r="A262" s="1078"/>
      <c r="B262" s="934">
        <f>B261+1</f>
        <v>120</v>
      </c>
      <c r="C262" s="922" t="s">
        <v>914</v>
      </c>
      <c r="D262" s="940">
        <v>18</v>
      </c>
      <c r="E262" s="916">
        <v>350</v>
      </c>
      <c r="F262" s="916"/>
      <c r="G262" s="916"/>
      <c r="H262" s="998">
        <f t="shared" ref="H262:H325" si="15">E262+F262+G262-SUM(J262:ZZ262)</f>
        <v>35</v>
      </c>
      <c r="I262" s="915">
        <f t="shared" si="13"/>
        <v>630</v>
      </c>
      <c r="DN262" s="1060">
        <v>10</v>
      </c>
      <c r="DO262" s="1060" t="s">
        <v>351</v>
      </c>
      <c r="DP262" s="987">
        <v>50</v>
      </c>
      <c r="DQ262" s="987" t="s">
        <v>228</v>
      </c>
      <c r="DR262" s="1052">
        <v>20</v>
      </c>
      <c r="DS262" s="1052" t="s">
        <v>243</v>
      </c>
      <c r="DV262" s="1054">
        <v>25</v>
      </c>
      <c r="DW262" s="1054" t="s">
        <v>351</v>
      </c>
      <c r="EH262" s="1065">
        <v>10</v>
      </c>
      <c r="EI262" s="1065" t="s">
        <v>245</v>
      </c>
      <c r="EJ262" s="1066">
        <v>30</v>
      </c>
      <c r="EK262" s="1066" t="s">
        <v>252</v>
      </c>
      <c r="EL262" s="1067">
        <v>10</v>
      </c>
      <c r="EM262" s="1067" t="s">
        <v>243</v>
      </c>
      <c r="EP262" s="1249">
        <v>10</v>
      </c>
      <c r="EQ262" s="1249" t="s">
        <v>245</v>
      </c>
      <c r="ER262" s="978">
        <v>130</v>
      </c>
      <c r="ES262" s="978" t="s">
        <v>252</v>
      </c>
      <c r="EZ262" s="1243">
        <v>10</v>
      </c>
      <c r="FA262" s="1243" t="s">
        <v>241</v>
      </c>
      <c r="FH262" s="1243">
        <v>10</v>
      </c>
      <c r="FI262" s="1243" t="s">
        <v>245</v>
      </c>
    </row>
    <row r="263" spans="1:175" ht="21" customHeight="1" x14ac:dyDescent="0.2">
      <c r="A263" s="1078"/>
      <c r="B263" s="934">
        <f t="shared" ref="B263:B277" si="16">B262+1</f>
        <v>121</v>
      </c>
      <c r="C263" s="922" t="s">
        <v>563</v>
      </c>
      <c r="D263" s="940">
        <v>12</v>
      </c>
      <c r="E263" s="916">
        <v>50</v>
      </c>
      <c r="F263" s="916"/>
      <c r="G263" s="916"/>
      <c r="H263" s="998">
        <f t="shared" si="15"/>
        <v>30</v>
      </c>
      <c r="I263" s="915">
        <f t="shared" si="13"/>
        <v>360</v>
      </c>
      <c r="BJ263" s="959">
        <v>10</v>
      </c>
      <c r="BK263" s="959" t="s">
        <v>225</v>
      </c>
      <c r="BX263" s="971">
        <v>10</v>
      </c>
      <c r="BY263" s="971" t="s">
        <v>225</v>
      </c>
    </row>
    <row r="264" spans="1:175" ht="21" customHeight="1" x14ac:dyDescent="0.2">
      <c r="A264" s="1078"/>
      <c r="B264" s="934">
        <f t="shared" si="16"/>
        <v>122</v>
      </c>
      <c r="C264" s="922" t="s">
        <v>663</v>
      </c>
      <c r="D264" s="940">
        <v>29</v>
      </c>
      <c r="E264" s="916">
        <v>300</v>
      </c>
      <c r="F264" s="916"/>
      <c r="G264" s="916"/>
      <c r="H264" s="998">
        <f t="shared" si="15"/>
        <v>0</v>
      </c>
      <c r="I264" s="915">
        <f t="shared" si="13"/>
        <v>0</v>
      </c>
      <c r="CX264" s="976">
        <v>60</v>
      </c>
      <c r="CY264" s="976" t="s">
        <v>281</v>
      </c>
      <c r="CZ264" s="1054">
        <v>20</v>
      </c>
      <c r="DA264" s="1054" t="s">
        <v>281</v>
      </c>
      <c r="DB264" s="1055">
        <v>20</v>
      </c>
      <c r="DC264" s="1055" t="s">
        <v>281</v>
      </c>
      <c r="DD264" s="1052">
        <v>70</v>
      </c>
      <c r="DE264" s="1052" t="s">
        <v>352</v>
      </c>
      <c r="DF264" s="1056">
        <v>10</v>
      </c>
      <c r="DG264" s="1057" t="s">
        <v>281</v>
      </c>
      <c r="DH264" s="1058">
        <v>10</v>
      </c>
      <c r="DI264" s="1058" t="s">
        <v>281</v>
      </c>
      <c r="DJ264" s="1059">
        <v>50</v>
      </c>
      <c r="DK264" s="1059" t="s">
        <v>607</v>
      </c>
      <c r="FB264" s="1246">
        <v>60</v>
      </c>
      <c r="FC264" s="1246" t="s">
        <v>352</v>
      </c>
    </row>
    <row r="265" spans="1:175" ht="21" customHeight="1" x14ac:dyDescent="0.2">
      <c r="A265" s="1078"/>
      <c r="B265" s="934">
        <f t="shared" si="16"/>
        <v>123</v>
      </c>
      <c r="C265" s="922" t="s">
        <v>669</v>
      </c>
      <c r="D265" s="940">
        <v>40</v>
      </c>
      <c r="E265" s="916">
        <v>130</v>
      </c>
      <c r="F265" s="916"/>
      <c r="G265" s="916"/>
      <c r="H265" s="998">
        <f t="shared" si="15"/>
        <v>20</v>
      </c>
      <c r="I265" s="915">
        <f t="shared" si="13"/>
        <v>800</v>
      </c>
      <c r="BV265" s="969">
        <v>10</v>
      </c>
      <c r="BW265" s="969" t="s">
        <v>261</v>
      </c>
      <c r="CF265" s="978">
        <v>20</v>
      </c>
      <c r="CG265" s="978" t="s">
        <v>279</v>
      </c>
      <c r="CN265" s="978">
        <v>30</v>
      </c>
      <c r="CO265" s="978" t="s">
        <v>279</v>
      </c>
      <c r="DJ265" s="1059">
        <v>30</v>
      </c>
      <c r="DK265" s="1059" t="s">
        <v>279</v>
      </c>
      <c r="DV265" s="1054">
        <v>10</v>
      </c>
      <c r="DW265" s="1054" t="s">
        <v>261</v>
      </c>
      <c r="EF265" s="1064">
        <v>10</v>
      </c>
      <c r="EG265" s="1064" t="s">
        <v>279</v>
      </c>
    </row>
    <row r="266" spans="1:175" ht="21" customHeight="1" x14ac:dyDescent="0.2">
      <c r="A266" s="1007" t="s">
        <v>7</v>
      </c>
      <c r="B266" s="934">
        <f t="shared" si="16"/>
        <v>124</v>
      </c>
      <c r="C266" s="995" t="s">
        <v>877</v>
      </c>
      <c r="D266" s="940">
        <v>28.5</v>
      </c>
      <c r="E266" s="916">
        <v>580</v>
      </c>
      <c r="F266" s="916"/>
      <c r="G266" s="916"/>
      <c r="H266" s="998">
        <f t="shared" si="15"/>
        <v>15</v>
      </c>
      <c r="I266" s="915">
        <f t="shared" si="13"/>
        <v>427.5</v>
      </c>
      <c r="V266" s="835">
        <v>10</v>
      </c>
      <c r="W266" s="835" t="s">
        <v>242</v>
      </c>
      <c r="X266" s="784">
        <v>10</v>
      </c>
      <c r="Y266" s="784" t="s">
        <v>242</v>
      </c>
      <c r="AP266" s="951">
        <v>10</v>
      </c>
      <c r="AQ266" s="951" t="s">
        <v>365</v>
      </c>
      <c r="AZ266" s="703">
        <v>60</v>
      </c>
      <c r="BA266" s="703" t="s">
        <v>365</v>
      </c>
      <c r="BF266" s="949">
        <v>5</v>
      </c>
      <c r="BG266" s="949" t="s">
        <v>242</v>
      </c>
      <c r="BH266" s="961">
        <v>150</v>
      </c>
      <c r="BI266" s="961" t="s">
        <v>281</v>
      </c>
      <c r="BR266" s="714">
        <v>20</v>
      </c>
      <c r="BS266" s="714" t="s">
        <v>242</v>
      </c>
      <c r="BT266" s="964">
        <v>10</v>
      </c>
      <c r="BU266" s="964" t="s">
        <v>281</v>
      </c>
      <c r="BZ266" s="972">
        <v>20</v>
      </c>
      <c r="CA266" s="972" t="s">
        <v>365</v>
      </c>
      <c r="CB266" s="976">
        <v>10</v>
      </c>
      <c r="CC266" s="976" t="s">
        <v>237</v>
      </c>
      <c r="CF266" s="978">
        <v>10</v>
      </c>
      <c r="CG266" s="978" t="s">
        <v>237</v>
      </c>
      <c r="CH266" s="979">
        <v>10</v>
      </c>
      <c r="CI266" s="979" t="s">
        <v>237</v>
      </c>
      <c r="CJ266" s="980">
        <v>10</v>
      </c>
      <c r="CK266" s="980" t="s">
        <v>237</v>
      </c>
      <c r="DP266" s="987">
        <v>40</v>
      </c>
      <c r="DQ266" s="987" t="s">
        <v>249</v>
      </c>
      <c r="DR266" s="1052">
        <v>6</v>
      </c>
      <c r="DS266" s="1052" t="s">
        <v>231</v>
      </c>
      <c r="DV266" s="1054">
        <v>14</v>
      </c>
      <c r="DW266" s="1054" t="s">
        <v>242</v>
      </c>
      <c r="DZ266" s="1062">
        <v>50</v>
      </c>
      <c r="EA266" s="1062" t="s">
        <v>281</v>
      </c>
      <c r="EF266" s="1064">
        <v>40</v>
      </c>
      <c r="EG266" s="1064" t="s">
        <v>281</v>
      </c>
      <c r="EL266" s="1067">
        <v>10</v>
      </c>
      <c r="EM266" s="1067" t="s">
        <v>242</v>
      </c>
      <c r="EV266" s="1055">
        <v>30</v>
      </c>
      <c r="EW266" s="1055" t="s">
        <v>281</v>
      </c>
      <c r="EX266" s="1240">
        <v>10</v>
      </c>
      <c r="EY266" s="1240" t="s">
        <v>242</v>
      </c>
      <c r="FF266" s="1252">
        <v>10</v>
      </c>
      <c r="FG266" s="1252" t="s">
        <v>242</v>
      </c>
      <c r="FN266" s="1053">
        <v>20</v>
      </c>
      <c r="FO266" s="1053" t="s">
        <v>281</v>
      </c>
    </row>
    <row r="267" spans="1:175" ht="21" customHeight="1" x14ac:dyDescent="0.2">
      <c r="A267" s="1078"/>
      <c r="B267" s="934">
        <f t="shared" si="16"/>
        <v>125</v>
      </c>
      <c r="C267" s="922" t="s">
        <v>809</v>
      </c>
      <c r="D267" s="940">
        <v>30</v>
      </c>
      <c r="E267" s="916">
        <v>30</v>
      </c>
      <c r="F267" s="916"/>
      <c r="G267" s="916"/>
      <c r="H267" s="998">
        <f t="shared" si="15"/>
        <v>0</v>
      </c>
      <c r="I267" s="915">
        <f t="shared" ref="I267:I359" si="17">H267*D267</f>
        <v>0</v>
      </c>
      <c r="AF267" s="951">
        <v>10</v>
      </c>
      <c r="AG267" s="951" t="s">
        <v>279</v>
      </c>
      <c r="BB267" s="956">
        <v>10</v>
      </c>
      <c r="BC267" s="956" t="s">
        <v>279</v>
      </c>
      <c r="DV267" s="1054">
        <v>10</v>
      </c>
      <c r="DW267" s="1054" t="s">
        <v>242</v>
      </c>
    </row>
    <row r="268" spans="1:175" ht="21" customHeight="1" x14ac:dyDescent="0.2">
      <c r="A268" s="1078"/>
      <c r="B268" s="934">
        <f t="shared" si="16"/>
        <v>126</v>
      </c>
      <c r="C268" s="922" t="s">
        <v>680</v>
      </c>
      <c r="D268" s="940">
        <v>27.5</v>
      </c>
      <c r="E268" s="916">
        <v>30</v>
      </c>
      <c r="F268" s="916"/>
      <c r="G268" s="916"/>
      <c r="H268" s="998">
        <f t="shared" si="15"/>
        <v>20</v>
      </c>
      <c r="I268" s="915">
        <f t="shared" si="17"/>
        <v>550</v>
      </c>
      <c r="BB268" s="956">
        <v>10</v>
      </c>
      <c r="BC268" s="956" t="s">
        <v>281</v>
      </c>
    </row>
    <row r="269" spans="1:175" ht="21" customHeight="1" x14ac:dyDescent="0.2">
      <c r="A269" s="1078"/>
      <c r="B269" s="934">
        <f t="shared" si="16"/>
        <v>127</v>
      </c>
      <c r="C269" s="922" t="s">
        <v>693</v>
      </c>
      <c r="D269" s="940">
        <v>17</v>
      </c>
      <c r="E269" s="916">
        <v>30</v>
      </c>
      <c r="F269" s="916"/>
      <c r="G269" s="916"/>
      <c r="H269" s="998">
        <f t="shared" si="15"/>
        <v>30</v>
      </c>
      <c r="I269" s="915">
        <f t="shared" si="17"/>
        <v>510</v>
      </c>
    </row>
    <row r="270" spans="1:175" ht="21" customHeight="1" x14ac:dyDescent="0.2">
      <c r="A270" s="1078"/>
      <c r="B270" s="934">
        <f t="shared" si="16"/>
        <v>128</v>
      </c>
      <c r="C270" s="922" t="s">
        <v>756</v>
      </c>
      <c r="D270" s="940">
        <v>9</v>
      </c>
      <c r="E270" s="916">
        <v>300</v>
      </c>
      <c r="F270" s="916"/>
      <c r="G270" s="916"/>
      <c r="H270" s="998">
        <f t="shared" si="15"/>
        <v>70</v>
      </c>
      <c r="I270" s="915">
        <f t="shared" si="17"/>
        <v>630</v>
      </c>
      <c r="AD270" s="817">
        <v>5</v>
      </c>
      <c r="AE270" s="817" t="s">
        <v>248</v>
      </c>
      <c r="AF270" s="951">
        <v>10</v>
      </c>
      <c r="AG270" s="951" t="s">
        <v>248</v>
      </c>
      <c r="AH270" s="784">
        <v>10</v>
      </c>
      <c r="AI270" s="784" t="s">
        <v>248</v>
      </c>
      <c r="AJ270" s="950">
        <v>10</v>
      </c>
      <c r="AK270" s="950" t="s">
        <v>248</v>
      </c>
      <c r="BD270" s="957">
        <v>10</v>
      </c>
      <c r="BE270" s="957" t="s">
        <v>248</v>
      </c>
      <c r="BJ270" s="959">
        <v>10</v>
      </c>
      <c r="BK270" s="959" t="s">
        <v>248</v>
      </c>
      <c r="BX270" s="971">
        <v>10</v>
      </c>
      <c r="BY270" s="971" t="s">
        <v>248</v>
      </c>
      <c r="CB270" s="976">
        <v>10</v>
      </c>
      <c r="CC270" s="976" t="s">
        <v>248</v>
      </c>
      <c r="CJ270" s="980">
        <v>10</v>
      </c>
      <c r="CK270" s="980" t="s">
        <v>248</v>
      </c>
      <c r="CN270" s="978">
        <v>10</v>
      </c>
      <c r="CO270" s="978" t="s">
        <v>248</v>
      </c>
      <c r="DF270" s="1056">
        <v>30</v>
      </c>
      <c r="DG270" s="1057" t="s">
        <v>229</v>
      </c>
      <c r="DJ270" s="1059">
        <v>50</v>
      </c>
      <c r="DK270" s="1059" t="s">
        <v>233</v>
      </c>
      <c r="DN270" s="1060">
        <v>20</v>
      </c>
      <c r="DO270" s="1060" t="s">
        <v>229</v>
      </c>
      <c r="DV270" s="1054">
        <v>5</v>
      </c>
      <c r="DW270" s="1054" t="s">
        <v>248</v>
      </c>
      <c r="EF270" s="1064">
        <v>10</v>
      </c>
      <c r="EG270" s="1064" t="s">
        <v>229</v>
      </c>
      <c r="FF270" s="1252">
        <v>10</v>
      </c>
      <c r="FG270" s="1252" t="s">
        <v>229</v>
      </c>
      <c r="FP270" s="1065">
        <v>10</v>
      </c>
      <c r="FQ270" s="1065" t="s">
        <v>229</v>
      </c>
    </row>
    <row r="271" spans="1:175" ht="21" customHeight="1" x14ac:dyDescent="0.2">
      <c r="A271" s="1078"/>
      <c r="B271" s="934">
        <f t="shared" si="16"/>
        <v>129</v>
      </c>
      <c r="C271" s="922" t="s">
        <v>955</v>
      </c>
      <c r="D271" s="940">
        <v>9.1999999999999993</v>
      </c>
      <c r="E271" s="916">
        <v>1000</v>
      </c>
      <c r="F271" s="974">
        <v>100</v>
      </c>
      <c r="G271" s="916"/>
      <c r="H271" s="998">
        <f t="shared" si="15"/>
        <v>45</v>
      </c>
      <c r="I271" s="915">
        <f t="shared" si="17"/>
        <v>413.99999999999994</v>
      </c>
      <c r="Z271" s="709">
        <v>50</v>
      </c>
      <c r="AA271" s="709" t="s">
        <v>227</v>
      </c>
      <c r="AD271" s="817">
        <v>35</v>
      </c>
      <c r="AE271" s="817" t="s">
        <v>230</v>
      </c>
      <c r="AF271" s="951">
        <v>10</v>
      </c>
      <c r="AG271" s="951" t="s">
        <v>230</v>
      </c>
      <c r="BB271" s="956">
        <v>20</v>
      </c>
      <c r="BC271" s="956" t="s">
        <v>233</v>
      </c>
      <c r="BD271" s="957">
        <v>10</v>
      </c>
      <c r="BE271" s="957" t="s">
        <v>248</v>
      </c>
      <c r="BJ271" s="959">
        <v>30</v>
      </c>
      <c r="BK271" s="959" t="s">
        <v>230</v>
      </c>
      <c r="BL271" s="951">
        <v>30</v>
      </c>
      <c r="BM271" s="951" t="s">
        <v>287</v>
      </c>
      <c r="BX271" s="971">
        <v>10</v>
      </c>
      <c r="BY271" s="971" t="s">
        <v>227</v>
      </c>
      <c r="CJ271" s="980">
        <v>30</v>
      </c>
      <c r="CK271" s="980" t="s">
        <v>233</v>
      </c>
      <c r="CL271" s="1051">
        <v>50</v>
      </c>
      <c r="CM271" s="1051" t="s">
        <v>230</v>
      </c>
      <c r="DD271" s="1052">
        <v>50</v>
      </c>
      <c r="DE271" s="1052" t="s">
        <v>230</v>
      </c>
      <c r="DF271" s="1056">
        <v>30</v>
      </c>
      <c r="DG271" s="1057" t="s">
        <v>233</v>
      </c>
      <c r="DH271" s="1058">
        <v>20</v>
      </c>
      <c r="DI271" s="1058" t="s">
        <v>230</v>
      </c>
      <c r="DV271" s="1054">
        <v>20</v>
      </c>
      <c r="DW271" s="1054" t="s">
        <v>258</v>
      </c>
      <c r="ER271" s="978">
        <v>40</v>
      </c>
      <c r="ES271" s="978" t="s">
        <v>229</v>
      </c>
      <c r="ET271" s="980">
        <v>10</v>
      </c>
      <c r="EU271" s="980" t="s">
        <v>233</v>
      </c>
      <c r="EZ271" s="1243">
        <v>20</v>
      </c>
      <c r="FA271" s="1243" t="s">
        <v>287</v>
      </c>
      <c r="FB271" s="1246">
        <v>100</v>
      </c>
      <c r="FC271" s="1246" t="s">
        <v>233</v>
      </c>
      <c r="FD271" s="915">
        <v>20</v>
      </c>
      <c r="FE271" s="915" t="s">
        <v>230</v>
      </c>
      <c r="FF271" s="1252">
        <v>110</v>
      </c>
      <c r="FG271" s="1252" t="s">
        <v>334</v>
      </c>
      <c r="FH271" s="1243">
        <v>130</v>
      </c>
      <c r="FI271" s="1243" t="s">
        <v>227</v>
      </c>
      <c r="FJ271" s="980">
        <v>10</v>
      </c>
      <c r="FK271" s="980" t="s">
        <v>227</v>
      </c>
      <c r="FN271" s="1053">
        <v>70</v>
      </c>
      <c r="FO271" s="1053" t="s">
        <v>233</v>
      </c>
      <c r="FP271" s="1065">
        <v>80</v>
      </c>
      <c r="FQ271" s="1065" t="s">
        <v>287</v>
      </c>
      <c r="FR271" s="1263">
        <v>70</v>
      </c>
      <c r="FS271" s="1263" t="s">
        <v>230</v>
      </c>
    </row>
    <row r="272" spans="1:175" ht="21" customHeight="1" x14ac:dyDescent="0.2">
      <c r="A272" s="1506" t="s">
        <v>7</v>
      </c>
      <c r="B272" s="934">
        <f t="shared" si="16"/>
        <v>130</v>
      </c>
      <c r="C272" s="922" t="s">
        <v>757</v>
      </c>
      <c r="D272" s="940">
        <v>11</v>
      </c>
      <c r="E272" s="916">
        <v>200</v>
      </c>
      <c r="F272" s="916"/>
      <c r="G272" s="916"/>
      <c r="H272" s="998">
        <f t="shared" si="15"/>
        <v>10</v>
      </c>
      <c r="I272" s="915">
        <f t="shared" si="17"/>
        <v>110</v>
      </c>
      <c r="AF272" s="951">
        <v>10</v>
      </c>
      <c r="AG272" s="951" t="s">
        <v>248</v>
      </c>
      <c r="AH272" s="784">
        <v>10</v>
      </c>
      <c r="AI272" s="784" t="s">
        <v>248</v>
      </c>
      <c r="AV272" s="835">
        <v>10</v>
      </c>
      <c r="AW272" s="835" t="s">
        <v>229</v>
      </c>
      <c r="BB272" s="956">
        <v>10</v>
      </c>
      <c r="BC272" s="956" t="s">
        <v>248</v>
      </c>
      <c r="BD272" s="957">
        <v>10</v>
      </c>
      <c r="BE272" s="957" t="s">
        <v>224</v>
      </c>
      <c r="BJ272" s="959">
        <v>10</v>
      </c>
      <c r="BK272" s="959" t="s">
        <v>248</v>
      </c>
      <c r="BR272" s="714">
        <v>10</v>
      </c>
      <c r="BS272" s="714" t="s">
        <v>224</v>
      </c>
      <c r="BT272" s="964">
        <v>10</v>
      </c>
      <c r="BU272" s="964" t="s">
        <v>248</v>
      </c>
      <c r="BV272" s="969">
        <v>10</v>
      </c>
      <c r="BW272" s="969" t="s">
        <v>224</v>
      </c>
      <c r="BZ272" s="972">
        <v>10</v>
      </c>
      <c r="CA272" s="972" t="s">
        <v>248</v>
      </c>
      <c r="CJ272" s="980">
        <v>10</v>
      </c>
      <c r="CK272" s="980" t="s">
        <v>224</v>
      </c>
      <c r="CP272" s="982">
        <v>10</v>
      </c>
      <c r="CQ272" s="982" t="s">
        <v>248</v>
      </c>
      <c r="DF272" s="1056">
        <v>30</v>
      </c>
      <c r="DG272" s="1057" t="s">
        <v>229</v>
      </c>
      <c r="DH272" s="1058">
        <v>20</v>
      </c>
      <c r="DI272" s="1058" t="s">
        <v>224</v>
      </c>
      <c r="DL272" s="915">
        <v>10</v>
      </c>
      <c r="DM272" s="915" t="s">
        <v>229</v>
      </c>
      <c r="DV272" s="1054">
        <v>10</v>
      </c>
      <c r="DW272" s="1054" t="s">
        <v>224</v>
      </c>
    </row>
    <row r="273" spans="1:175" ht="21" customHeight="1" x14ac:dyDescent="0.2">
      <c r="A273" s="1507"/>
      <c r="B273" s="934">
        <f t="shared" si="16"/>
        <v>131</v>
      </c>
      <c r="C273" s="922" t="s">
        <v>846</v>
      </c>
      <c r="D273" s="940">
        <v>11</v>
      </c>
      <c r="E273" s="916">
        <v>800</v>
      </c>
      <c r="F273" s="970">
        <v>900</v>
      </c>
      <c r="G273" s="970">
        <v>200</v>
      </c>
      <c r="H273" s="998">
        <f t="shared" si="15"/>
        <v>40</v>
      </c>
      <c r="I273" s="915">
        <f t="shared" si="17"/>
        <v>440</v>
      </c>
      <c r="AB273" s="953">
        <v>200</v>
      </c>
      <c r="AC273" s="953" t="s">
        <v>287</v>
      </c>
      <c r="AD273" s="817">
        <v>25</v>
      </c>
      <c r="AE273" s="817" t="s">
        <v>287</v>
      </c>
      <c r="AJ273" s="950">
        <v>50</v>
      </c>
      <c r="AK273" s="950" t="s">
        <v>233</v>
      </c>
      <c r="AR273" s="781">
        <v>5</v>
      </c>
      <c r="AS273" s="781" t="s">
        <v>225</v>
      </c>
      <c r="AT273" s="886">
        <v>70</v>
      </c>
      <c r="AU273" s="886" t="s">
        <v>229</v>
      </c>
      <c r="AX273" s="709">
        <v>10</v>
      </c>
      <c r="AY273" s="709" t="s">
        <v>233</v>
      </c>
      <c r="AZ273" s="703">
        <v>100</v>
      </c>
      <c r="BA273" s="703" t="s">
        <v>287</v>
      </c>
      <c r="BJ273" s="959">
        <v>80</v>
      </c>
      <c r="BK273" s="959" t="s">
        <v>287</v>
      </c>
      <c r="BL273" s="951">
        <v>220</v>
      </c>
      <c r="BM273" s="951" t="s">
        <v>287</v>
      </c>
      <c r="BP273" s="963">
        <v>100</v>
      </c>
      <c r="BQ273" s="963" t="s">
        <v>287</v>
      </c>
      <c r="BR273" s="714">
        <v>10</v>
      </c>
      <c r="BS273" s="714" t="s">
        <v>233</v>
      </c>
      <c r="BT273" s="964">
        <v>10</v>
      </c>
      <c r="BU273" s="964" t="s">
        <v>248</v>
      </c>
      <c r="BV273" s="969">
        <v>10</v>
      </c>
      <c r="BW273" s="969" t="s">
        <v>248</v>
      </c>
      <c r="BX273" s="971">
        <v>10</v>
      </c>
      <c r="BY273" s="971" t="s">
        <v>248</v>
      </c>
      <c r="BZ273" s="972">
        <v>10</v>
      </c>
      <c r="CA273" s="972" t="s">
        <v>229</v>
      </c>
      <c r="CH273" s="979">
        <v>10</v>
      </c>
      <c r="CI273" s="979" t="s">
        <v>229</v>
      </c>
      <c r="CJ273" s="980">
        <v>80</v>
      </c>
      <c r="CK273" s="980" t="s">
        <v>233</v>
      </c>
      <c r="CN273" s="978">
        <v>50</v>
      </c>
      <c r="CO273" s="978" t="s">
        <v>248</v>
      </c>
      <c r="CT273" s="1053">
        <v>10</v>
      </c>
      <c r="CU273" s="1053" t="s">
        <v>248</v>
      </c>
      <c r="DH273" s="1058">
        <v>180</v>
      </c>
      <c r="DI273" s="1058" t="s">
        <v>287</v>
      </c>
      <c r="DL273" s="915">
        <v>20</v>
      </c>
      <c r="DM273" s="915" t="s">
        <v>229</v>
      </c>
      <c r="DN273" s="1060">
        <v>10</v>
      </c>
      <c r="DO273" s="1060" t="s">
        <v>229</v>
      </c>
      <c r="DR273" s="1052">
        <v>20</v>
      </c>
      <c r="DS273" s="1052" t="s">
        <v>229</v>
      </c>
      <c r="DT273" s="1061">
        <v>10</v>
      </c>
      <c r="DU273" s="1061" t="s">
        <v>248</v>
      </c>
      <c r="DV273" s="1054">
        <v>20</v>
      </c>
      <c r="DW273" s="1054" t="s">
        <v>258</v>
      </c>
      <c r="DZ273" s="1062">
        <v>50</v>
      </c>
      <c r="EA273" s="1062" t="s">
        <v>257</v>
      </c>
      <c r="EF273" s="1064">
        <v>10</v>
      </c>
      <c r="EG273" s="1064" t="s">
        <v>229</v>
      </c>
      <c r="EH273" s="1065">
        <v>10</v>
      </c>
      <c r="EI273" s="1065" t="s">
        <v>229</v>
      </c>
      <c r="EL273" s="1067">
        <v>10</v>
      </c>
      <c r="EM273" s="1067" t="s">
        <v>248</v>
      </c>
      <c r="EP273" s="1249">
        <v>50</v>
      </c>
      <c r="EQ273" s="1249" t="s">
        <v>229</v>
      </c>
      <c r="FB273" s="1246">
        <v>30</v>
      </c>
      <c r="FC273" s="1246" t="s">
        <v>229</v>
      </c>
      <c r="FD273" s="915">
        <v>10</v>
      </c>
      <c r="FE273" s="915" t="s">
        <v>233</v>
      </c>
      <c r="FH273" s="1243">
        <v>40</v>
      </c>
      <c r="FI273" s="1243" t="s">
        <v>326</v>
      </c>
      <c r="FJ273" s="980">
        <v>10</v>
      </c>
      <c r="FK273" s="980" t="s">
        <v>248</v>
      </c>
      <c r="FL273" s="1255">
        <v>120</v>
      </c>
      <c r="FM273" s="1255" t="s">
        <v>233</v>
      </c>
      <c r="FN273" s="1053">
        <v>60</v>
      </c>
      <c r="FO273" s="1053" t="s">
        <v>287</v>
      </c>
      <c r="FP273" s="1065">
        <v>30</v>
      </c>
      <c r="FQ273" s="1065" t="s">
        <v>229</v>
      </c>
      <c r="FR273" s="1263">
        <v>110</v>
      </c>
      <c r="FS273" s="1263" t="s">
        <v>233</v>
      </c>
    </row>
    <row r="274" spans="1:175" ht="21" customHeight="1" x14ac:dyDescent="0.2">
      <c r="A274" s="1507"/>
      <c r="B274" s="934">
        <f t="shared" si="16"/>
        <v>132</v>
      </c>
      <c r="C274" s="922" t="s">
        <v>795</v>
      </c>
      <c r="D274" s="940">
        <v>11</v>
      </c>
      <c r="E274" s="916">
        <v>450</v>
      </c>
      <c r="F274" s="916"/>
      <c r="G274" s="916"/>
      <c r="H274" s="998">
        <f t="shared" si="15"/>
        <v>60</v>
      </c>
      <c r="I274" s="915">
        <f t="shared" si="17"/>
        <v>660</v>
      </c>
      <c r="BJ274" s="959">
        <v>30</v>
      </c>
      <c r="BK274" s="959" t="s">
        <v>229</v>
      </c>
      <c r="BP274" s="963">
        <v>50</v>
      </c>
      <c r="BQ274" s="963" t="s">
        <v>229</v>
      </c>
      <c r="DD274" s="1052">
        <v>50</v>
      </c>
      <c r="DE274" s="1052" t="s">
        <v>229</v>
      </c>
      <c r="DF274" s="1056">
        <v>30</v>
      </c>
      <c r="DG274" s="1057" t="s">
        <v>248</v>
      </c>
      <c r="DH274" s="1058">
        <v>20</v>
      </c>
      <c r="DI274" s="1058" t="s">
        <v>229</v>
      </c>
      <c r="DV274" s="1054">
        <v>100</v>
      </c>
      <c r="DW274" s="1054" t="s">
        <v>229</v>
      </c>
      <c r="EL274" s="1067">
        <v>20</v>
      </c>
      <c r="EM274" s="1067" t="s">
        <v>258</v>
      </c>
      <c r="EP274" s="1249">
        <v>10</v>
      </c>
      <c r="EQ274" s="1249" t="s">
        <v>229</v>
      </c>
      <c r="ET274" s="980">
        <v>10</v>
      </c>
      <c r="EU274" s="980" t="s">
        <v>248</v>
      </c>
      <c r="FN274" s="1053">
        <v>30</v>
      </c>
      <c r="FO274" s="1053" t="s">
        <v>248</v>
      </c>
      <c r="FR274" s="1263">
        <v>40</v>
      </c>
      <c r="FS274" s="1263" t="s">
        <v>229</v>
      </c>
    </row>
    <row r="275" spans="1:175" ht="21" customHeight="1" x14ac:dyDescent="0.2">
      <c r="A275" s="1507"/>
      <c r="B275" s="934">
        <f t="shared" si="16"/>
        <v>133</v>
      </c>
      <c r="C275" s="922" t="s">
        <v>843</v>
      </c>
      <c r="D275" s="940">
        <v>21</v>
      </c>
      <c r="E275" s="916">
        <v>300</v>
      </c>
      <c r="F275" s="916"/>
      <c r="G275" s="916"/>
      <c r="H275" s="998">
        <f t="shared" si="15"/>
        <v>50</v>
      </c>
      <c r="I275" s="915">
        <f t="shared" si="17"/>
        <v>1050</v>
      </c>
      <c r="BT275" s="964">
        <v>60</v>
      </c>
      <c r="BU275" s="964" t="s">
        <v>240</v>
      </c>
      <c r="BZ275" s="972">
        <v>20</v>
      </c>
      <c r="CA275" s="972" t="s">
        <v>240</v>
      </c>
      <c r="CH275" s="979">
        <v>10</v>
      </c>
      <c r="CI275" s="979" t="s">
        <v>244</v>
      </c>
      <c r="CJ275" s="980">
        <v>10</v>
      </c>
      <c r="CK275" s="980" t="s">
        <v>252</v>
      </c>
      <c r="CP275" s="982">
        <v>10</v>
      </c>
      <c r="CQ275" s="982" t="s">
        <v>232</v>
      </c>
      <c r="CV275" s="987">
        <v>10</v>
      </c>
      <c r="CW275" s="987" t="s">
        <v>244</v>
      </c>
      <c r="CX275" s="976">
        <v>10</v>
      </c>
      <c r="CY275" s="976" t="s">
        <v>295</v>
      </c>
      <c r="CZ275" s="1054">
        <v>30</v>
      </c>
      <c r="DA275" s="1054" t="s">
        <v>295</v>
      </c>
      <c r="DB275" s="1055">
        <v>10</v>
      </c>
      <c r="DC275" s="1055" t="s">
        <v>295</v>
      </c>
      <c r="DD275" s="1052">
        <v>20</v>
      </c>
      <c r="DE275" s="1052" t="s">
        <v>240</v>
      </c>
      <c r="DF275" s="1056">
        <v>30</v>
      </c>
      <c r="DG275" s="1057" t="s">
        <v>295</v>
      </c>
      <c r="DH275" s="1058">
        <v>10</v>
      </c>
      <c r="DI275" s="1058" t="s">
        <v>241</v>
      </c>
      <c r="DJ275" s="1059">
        <v>10</v>
      </c>
      <c r="DK275" s="1059" t="s">
        <v>295</v>
      </c>
      <c r="DL275" s="915">
        <v>10</v>
      </c>
      <c r="DM275" s="915" t="s">
        <v>295</v>
      </c>
    </row>
    <row r="276" spans="1:175" ht="21" customHeight="1" x14ac:dyDescent="0.2">
      <c r="A276" s="1507"/>
      <c r="B276" s="934">
        <f t="shared" si="16"/>
        <v>134</v>
      </c>
      <c r="C276" s="922" t="s">
        <v>890</v>
      </c>
      <c r="D276" s="940">
        <v>12</v>
      </c>
      <c r="E276" s="916">
        <v>100</v>
      </c>
      <c r="F276" s="916"/>
      <c r="G276" s="916"/>
      <c r="H276" s="998">
        <f t="shared" si="15"/>
        <v>20</v>
      </c>
      <c r="I276" s="915">
        <f t="shared" si="17"/>
        <v>240</v>
      </c>
      <c r="DH276" s="1058">
        <v>10</v>
      </c>
      <c r="DI276" s="1058" t="s">
        <v>225</v>
      </c>
      <c r="DN276" s="1060">
        <v>10</v>
      </c>
      <c r="DO276" s="1060" t="s">
        <v>248</v>
      </c>
      <c r="ED276" s="915">
        <v>10</v>
      </c>
      <c r="EE276" s="915" t="s">
        <v>225</v>
      </c>
      <c r="EH276" s="1065">
        <v>10</v>
      </c>
      <c r="EI276" s="1065" t="s">
        <v>224</v>
      </c>
      <c r="EN276" s="1054">
        <v>20</v>
      </c>
      <c r="EO276" s="1054" t="s">
        <v>225</v>
      </c>
      <c r="FD276" s="915">
        <v>10</v>
      </c>
      <c r="FE276" s="915" t="s">
        <v>248</v>
      </c>
      <c r="FR276" s="1263">
        <v>10</v>
      </c>
      <c r="FS276" s="1263" t="s">
        <v>225</v>
      </c>
    </row>
    <row r="277" spans="1:175" ht="21" customHeight="1" x14ac:dyDescent="0.2">
      <c r="A277" s="1508"/>
      <c r="B277" s="934">
        <f t="shared" si="16"/>
        <v>135</v>
      </c>
      <c r="C277" s="1075"/>
      <c r="D277" s="1079"/>
      <c r="E277" s="1077"/>
      <c r="F277" s="1077"/>
      <c r="G277" s="1077"/>
      <c r="H277" s="998">
        <f t="shared" si="15"/>
        <v>0</v>
      </c>
      <c r="I277" s="915">
        <f t="shared" si="17"/>
        <v>0</v>
      </c>
    </row>
    <row r="278" spans="1:175" ht="21" customHeight="1" x14ac:dyDescent="0.2">
      <c r="A278" s="1498" t="s">
        <v>550</v>
      </c>
      <c r="B278" s="966">
        <v>1</v>
      </c>
      <c r="C278" s="983" t="s">
        <v>786</v>
      </c>
      <c r="D278" s="984">
        <v>97</v>
      </c>
      <c r="E278" s="914">
        <v>70</v>
      </c>
      <c r="F278" s="914"/>
      <c r="G278" s="914"/>
      <c r="H278" s="998">
        <f t="shared" si="15"/>
        <v>0</v>
      </c>
      <c r="I278" s="915">
        <f t="shared" si="17"/>
        <v>0</v>
      </c>
      <c r="AL278" s="942">
        <v>5</v>
      </c>
      <c r="AM278" s="942" t="s">
        <v>350</v>
      </c>
      <c r="AN278" s="954">
        <v>5</v>
      </c>
      <c r="AO278" s="954" t="s">
        <v>350</v>
      </c>
      <c r="CV278" s="987">
        <v>4</v>
      </c>
      <c r="CW278" s="987" t="s">
        <v>656</v>
      </c>
      <c r="DH278" s="1058">
        <v>5</v>
      </c>
      <c r="DI278" s="1058" t="s">
        <v>657</v>
      </c>
      <c r="EH278" s="1065">
        <v>1</v>
      </c>
      <c r="EI278" s="1065" t="s">
        <v>350</v>
      </c>
      <c r="EJ278" s="1066">
        <v>30</v>
      </c>
      <c r="EK278" s="1066" t="s">
        <v>307</v>
      </c>
      <c r="EL278" s="1067">
        <v>10</v>
      </c>
      <c r="EM278" s="1067" t="s">
        <v>350</v>
      </c>
      <c r="FB278" s="1246">
        <v>10</v>
      </c>
      <c r="FC278" s="1246" t="s">
        <v>350</v>
      </c>
    </row>
    <row r="279" spans="1:175" ht="21" customHeight="1" x14ac:dyDescent="0.2">
      <c r="A279" s="1499"/>
      <c r="B279" s="966">
        <f>B278+1</f>
        <v>2</v>
      </c>
      <c r="C279" s="983" t="s">
        <v>787</v>
      </c>
      <c r="D279" s="984">
        <v>90</v>
      </c>
      <c r="E279" s="914">
        <v>400</v>
      </c>
      <c r="F279" s="914">
        <v>0</v>
      </c>
      <c r="G279" s="914"/>
      <c r="H279" s="998">
        <f t="shared" si="15"/>
        <v>10</v>
      </c>
      <c r="I279" s="915">
        <f t="shared" si="17"/>
        <v>900</v>
      </c>
      <c r="AX279" s="709">
        <v>10</v>
      </c>
      <c r="AY279" s="709" t="s">
        <v>236</v>
      </c>
      <c r="AZ279" s="703">
        <v>50</v>
      </c>
      <c r="BA279" s="703" t="s">
        <v>255</v>
      </c>
      <c r="BN279" s="817">
        <v>10</v>
      </c>
      <c r="BO279" s="817" t="s">
        <v>350</v>
      </c>
      <c r="BT279" s="964">
        <v>20</v>
      </c>
      <c r="BU279" s="964" t="s">
        <v>325</v>
      </c>
      <c r="CJ279" s="980">
        <v>30</v>
      </c>
      <c r="CK279" s="980" t="s">
        <v>255</v>
      </c>
      <c r="DF279" s="1056">
        <v>40</v>
      </c>
      <c r="DG279" s="1057" t="s">
        <v>255</v>
      </c>
      <c r="DH279" s="1058">
        <v>50</v>
      </c>
      <c r="DI279" s="1058" t="s">
        <v>305</v>
      </c>
      <c r="DJ279" s="1059">
        <v>23</v>
      </c>
      <c r="DK279" s="1059" t="s">
        <v>255</v>
      </c>
      <c r="DL279" s="915">
        <v>5</v>
      </c>
      <c r="DM279" s="915" t="s">
        <v>305</v>
      </c>
      <c r="DN279" s="1060">
        <v>15</v>
      </c>
      <c r="DO279" s="1060" t="s">
        <v>255</v>
      </c>
      <c r="DV279" s="1054">
        <v>22</v>
      </c>
      <c r="DW279" s="1054" t="s">
        <v>255</v>
      </c>
      <c r="EH279" s="1065">
        <v>2</v>
      </c>
      <c r="EI279" s="1065" t="s">
        <v>325</v>
      </c>
      <c r="EL279" s="1067">
        <v>5</v>
      </c>
      <c r="EM279" s="1067" t="s">
        <v>350</v>
      </c>
      <c r="EN279" s="1054">
        <v>10</v>
      </c>
      <c r="EO279" s="1054" t="s">
        <v>305</v>
      </c>
      <c r="EV279" s="1055">
        <v>10</v>
      </c>
      <c r="EW279" s="1055" t="s">
        <v>325</v>
      </c>
      <c r="FD279" s="915">
        <v>10</v>
      </c>
      <c r="FE279" s="915" t="s">
        <v>235</v>
      </c>
      <c r="FH279" s="1243">
        <v>5</v>
      </c>
      <c r="FI279" s="1243" t="s">
        <v>350</v>
      </c>
      <c r="FJ279" s="980">
        <v>10</v>
      </c>
      <c r="FK279" s="980" t="s">
        <v>325</v>
      </c>
      <c r="FL279" s="1255">
        <v>50</v>
      </c>
      <c r="FM279" s="1255" t="s">
        <v>305</v>
      </c>
      <c r="FN279" s="1053">
        <v>13</v>
      </c>
      <c r="FO279" s="1053" t="s">
        <v>350</v>
      </c>
    </row>
    <row r="280" spans="1:175" ht="21" customHeight="1" x14ac:dyDescent="0.2">
      <c r="A280" s="1499"/>
      <c r="B280" s="966">
        <f t="shared" ref="B280:B299" si="18">B279+1</f>
        <v>3</v>
      </c>
      <c r="C280" s="983" t="s">
        <v>696</v>
      </c>
      <c r="D280" s="984">
        <v>90</v>
      </c>
      <c r="E280" s="914">
        <v>77</v>
      </c>
      <c r="F280" s="914">
        <v>5</v>
      </c>
      <c r="G280" s="914"/>
      <c r="H280" s="998">
        <f t="shared" si="15"/>
        <v>7</v>
      </c>
      <c r="I280" s="915">
        <f t="shared" si="17"/>
        <v>630</v>
      </c>
      <c r="BN280" s="817">
        <v>10</v>
      </c>
      <c r="BO280" s="817" t="s">
        <v>236</v>
      </c>
      <c r="BT280" s="964">
        <v>10</v>
      </c>
      <c r="BU280" s="964" t="s">
        <v>255</v>
      </c>
      <c r="CJ280" s="980">
        <v>10</v>
      </c>
      <c r="CK280" s="980" t="s">
        <v>255</v>
      </c>
      <c r="CL280" s="1051">
        <v>20</v>
      </c>
      <c r="CM280" s="1051" t="s">
        <v>255</v>
      </c>
      <c r="EJ280" s="1066">
        <v>20</v>
      </c>
      <c r="EK280" s="1066" t="s">
        <v>255</v>
      </c>
      <c r="EX280" s="1240">
        <v>5</v>
      </c>
      <c r="EY280" s="1240" t="s">
        <v>657</v>
      </c>
    </row>
    <row r="281" spans="1:175" ht="21" customHeight="1" x14ac:dyDescent="0.2">
      <c r="A281" s="1499"/>
      <c r="B281" s="966">
        <f t="shared" si="18"/>
        <v>4</v>
      </c>
      <c r="C281" s="983" t="s">
        <v>788</v>
      </c>
      <c r="D281" s="984">
        <v>82</v>
      </c>
      <c r="E281" s="914">
        <v>70</v>
      </c>
      <c r="F281" s="914"/>
      <c r="G281" s="914"/>
      <c r="H281" s="998">
        <f t="shared" si="15"/>
        <v>20</v>
      </c>
      <c r="I281" s="915">
        <f t="shared" si="17"/>
        <v>1640</v>
      </c>
      <c r="AV281" s="835">
        <v>20</v>
      </c>
      <c r="AW281" s="835" t="s">
        <v>255</v>
      </c>
      <c r="FL281" s="1255">
        <v>30</v>
      </c>
      <c r="FM281" s="1255" t="s">
        <v>255</v>
      </c>
    </row>
    <row r="282" spans="1:175" ht="21" customHeight="1" x14ac:dyDescent="0.2">
      <c r="A282" s="1499"/>
      <c r="B282" s="966">
        <f t="shared" si="18"/>
        <v>5</v>
      </c>
      <c r="C282" s="983" t="s">
        <v>697</v>
      </c>
      <c r="D282" s="984">
        <v>66</v>
      </c>
      <c r="E282" s="914">
        <v>70</v>
      </c>
      <c r="F282" s="914"/>
      <c r="G282" s="914"/>
      <c r="H282" s="998">
        <f t="shared" si="15"/>
        <v>4</v>
      </c>
      <c r="I282" s="915">
        <f t="shared" si="17"/>
        <v>264</v>
      </c>
      <c r="J282" s="709">
        <v>5</v>
      </c>
      <c r="K282" s="948" t="s">
        <v>343</v>
      </c>
      <c r="BT282" s="964">
        <v>20</v>
      </c>
      <c r="BU282" s="964" t="s">
        <v>254</v>
      </c>
      <c r="CL282" s="1051">
        <v>20</v>
      </c>
      <c r="CM282" s="1051" t="s">
        <v>238</v>
      </c>
      <c r="CX282" s="976">
        <v>10</v>
      </c>
      <c r="CY282" s="976" t="s">
        <v>343</v>
      </c>
      <c r="DD282" s="1052">
        <v>10</v>
      </c>
      <c r="DE282" s="1052" t="s">
        <v>238</v>
      </c>
      <c r="DV282" s="1054">
        <v>1</v>
      </c>
      <c r="DW282" s="1054" t="s">
        <v>238</v>
      </c>
    </row>
    <row r="283" spans="1:175" ht="21" customHeight="1" x14ac:dyDescent="0.2">
      <c r="A283" s="1499"/>
      <c r="B283" s="966">
        <f t="shared" si="18"/>
        <v>6</v>
      </c>
      <c r="C283" s="983" t="s">
        <v>886</v>
      </c>
      <c r="D283" s="984">
        <v>102</v>
      </c>
      <c r="E283" s="914">
        <v>30</v>
      </c>
      <c r="F283" s="985">
        <v>20</v>
      </c>
      <c r="G283" s="914">
        <v>1</v>
      </c>
      <c r="H283" s="998">
        <f t="shared" si="15"/>
        <v>20</v>
      </c>
      <c r="I283" s="915">
        <f t="shared" si="17"/>
        <v>2040</v>
      </c>
      <c r="T283" s="703">
        <v>1</v>
      </c>
      <c r="U283" s="703" t="s">
        <v>743</v>
      </c>
      <c r="CF283" s="978">
        <v>10</v>
      </c>
      <c r="CG283" s="978" t="s">
        <v>236</v>
      </c>
      <c r="CJ283" s="980">
        <v>10</v>
      </c>
      <c r="CK283" s="980" t="s">
        <v>305</v>
      </c>
      <c r="DL283" s="915">
        <v>10</v>
      </c>
      <c r="DM283" s="915" t="s">
        <v>325</v>
      </c>
    </row>
    <row r="284" spans="1:175" ht="21" customHeight="1" x14ac:dyDescent="0.2">
      <c r="A284" s="1499"/>
      <c r="B284" s="966">
        <f t="shared" si="18"/>
        <v>7</v>
      </c>
      <c r="C284" s="983" t="s">
        <v>865</v>
      </c>
      <c r="D284" s="984">
        <v>93</v>
      </c>
      <c r="E284" s="914">
        <v>40</v>
      </c>
      <c r="F284" s="914"/>
      <c r="G284" s="914"/>
      <c r="H284" s="998">
        <f t="shared" si="15"/>
        <v>0</v>
      </c>
      <c r="I284" s="915">
        <f t="shared" si="17"/>
        <v>0</v>
      </c>
      <c r="AJ284" s="950">
        <v>5</v>
      </c>
      <c r="AK284" s="950" t="s">
        <v>325</v>
      </c>
      <c r="CJ284" s="980">
        <v>5</v>
      </c>
      <c r="CK284" s="980" t="s">
        <v>325</v>
      </c>
      <c r="CV284" s="987">
        <v>9</v>
      </c>
      <c r="CW284" s="987" t="s">
        <v>325</v>
      </c>
      <c r="DN284" s="1060">
        <v>10</v>
      </c>
      <c r="DO284" s="1060" t="s">
        <v>305</v>
      </c>
      <c r="EJ284" s="1066">
        <v>9</v>
      </c>
      <c r="EK284" s="1066" t="s">
        <v>305</v>
      </c>
      <c r="FD284" s="915">
        <v>2</v>
      </c>
      <c r="FE284" s="915" t="s">
        <v>325</v>
      </c>
    </row>
    <row r="285" spans="1:175" ht="21" customHeight="1" x14ac:dyDescent="0.2">
      <c r="A285" s="1499"/>
      <c r="B285" s="966">
        <f t="shared" si="18"/>
        <v>8</v>
      </c>
      <c r="C285" s="983" t="s">
        <v>698</v>
      </c>
      <c r="D285" s="984">
        <v>80</v>
      </c>
      <c r="E285" s="914">
        <v>130</v>
      </c>
      <c r="F285" s="914"/>
      <c r="G285" s="914"/>
      <c r="H285" s="998">
        <f t="shared" si="15"/>
        <v>14</v>
      </c>
      <c r="I285" s="915">
        <f t="shared" si="17"/>
        <v>1120</v>
      </c>
      <c r="T285" s="703">
        <v>50</v>
      </c>
      <c r="U285" s="703" t="s">
        <v>254</v>
      </c>
      <c r="AD285" s="817">
        <v>5</v>
      </c>
      <c r="AE285" s="817" t="s">
        <v>254</v>
      </c>
      <c r="AF285" s="951">
        <v>10</v>
      </c>
      <c r="AG285" s="951" t="s">
        <v>254</v>
      </c>
      <c r="AN285" s="954">
        <v>5</v>
      </c>
      <c r="AO285" s="954" t="s">
        <v>343</v>
      </c>
      <c r="BT285" s="964">
        <v>10</v>
      </c>
      <c r="BU285" s="964" t="s">
        <v>254</v>
      </c>
      <c r="CJ285" s="980">
        <v>36</v>
      </c>
      <c r="CK285" s="980" t="s">
        <v>254</v>
      </c>
    </row>
    <row r="286" spans="1:175" ht="21" customHeight="1" x14ac:dyDescent="0.2">
      <c r="A286" s="1499"/>
      <c r="B286" s="966">
        <f t="shared" si="18"/>
        <v>9</v>
      </c>
      <c r="C286" s="983" t="s">
        <v>711</v>
      </c>
      <c r="D286" s="984">
        <v>90</v>
      </c>
      <c r="E286" s="914">
        <v>60</v>
      </c>
      <c r="F286" s="914"/>
      <c r="G286" s="914"/>
      <c r="H286" s="998">
        <f t="shared" si="15"/>
        <v>0</v>
      </c>
      <c r="I286" s="915">
        <f t="shared" si="17"/>
        <v>0</v>
      </c>
      <c r="AF286" s="951">
        <v>10</v>
      </c>
      <c r="AG286" s="951" t="s">
        <v>302</v>
      </c>
      <c r="BB286" s="956">
        <v>10</v>
      </c>
      <c r="BC286" s="956" t="s">
        <v>255</v>
      </c>
      <c r="CB286" s="976">
        <v>10</v>
      </c>
      <c r="CC286" s="976" t="s">
        <v>302</v>
      </c>
      <c r="CF286" s="978">
        <v>10</v>
      </c>
      <c r="CG286" s="978" t="s">
        <v>302</v>
      </c>
      <c r="DV286" s="1054">
        <v>10</v>
      </c>
      <c r="DW286" s="1054" t="s">
        <v>305</v>
      </c>
      <c r="EH286" s="1065">
        <v>10</v>
      </c>
      <c r="EI286" s="1065" t="s">
        <v>350</v>
      </c>
    </row>
    <row r="287" spans="1:175" ht="21" customHeight="1" x14ac:dyDescent="0.2">
      <c r="A287" s="1499"/>
      <c r="B287" s="966">
        <f t="shared" si="18"/>
        <v>10</v>
      </c>
      <c r="C287" s="983" t="s">
        <v>822</v>
      </c>
      <c r="D287" s="984">
        <v>78</v>
      </c>
      <c r="E287" s="914">
        <v>90</v>
      </c>
      <c r="F287" s="914"/>
      <c r="G287" s="914"/>
      <c r="H287" s="998">
        <f t="shared" si="15"/>
        <v>0</v>
      </c>
      <c r="I287" s="915">
        <f t="shared" si="17"/>
        <v>0</v>
      </c>
      <c r="AJ287" s="950">
        <v>10</v>
      </c>
      <c r="AK287" s="950" t="s">
        <v>305</v>
      </c>
      <c r="AZ287" s="703">
        <v>20</v>
      </c>
      <c r="BA287" s="703" t="s">
        <v>254</v>
      </c>
      <c r="BL287" s="951">
        <v>5</v>
      </c>
      <c r="BM287" s="951" t="s">
        <v>302</v>
      </c>
      <c r="BX287" s="971">
        <v>5</v>
      </c>
      <c r="BY287" s="971" t="s">
        <v>305</v>
      </c>
      <c r="BZ287" s="972">
        <v>10</v>
      </c>
      <c r="CA287" s="972" t="s">
        <v>302</v>
      </c>
      <c r="CJ287" s="980">
        <v>10</v>
      </c>
      <c r="CK287" s="980" t="s">
        <v>302</v>
      </c>
      <c r="CL287" s="1051">
        <v>10</v>
      </c>
      <c r="CM287" s="1051" t="s">
        <v>302</v>
      </c>
      <c r="CZ287" s="1054">
        <v>10</v>
      </c>
      <c r="DA287" s="1054" t="s">
        <v>325</v>
      </c>
      <c r="DL287" s="915">
        <v>10</v>
      </c>
      <c r="DM287" s="915" t="s">
        <v>302</v>
      </c>
    </row>
    <row r="288" spans="1:175" ht="21" customHeight="1" x14ac:dyDescent="0.2">
      <c r="A288" s="1499"/>
      <c r="B288" s="966">
        <f t="shared" si="18"/>
        <v>11</v>
      </c>
      <c r="C288" s="983" t="s">
        <v>699</v>
      </c>
      <c r="D288" s="984">
        <v>100</v>
      </c>
      <c r="E288" s="914">
        <v>10</v>
      </c>
      <c r="F288" s="914"/>
      <c r="G288" s="914"/>
      <c r="H288" s="998">
        <f t="shared" si="15"/>
        <v>0</v>
      </c>
      <c r="I288" s="915">
        <f t="shared" si="17"/>
        <v>0</v>
      </c>
      <c r="AN288" s="954">
        <v>5</v>
      </c>
      <c r="AO288" s="954" t="s">
        <v>350</v>
      </c>
      <c r="DX288" s="982">
        <v>5</v>
      </c>
      <c r="DY288" s="982" t="s">
        <v>350</v>
      </c>
    </row>
    <row r="289" spans="1:177" ht="21" customHeight="1" x14ac:dyDescent="0.2">
      <c r="A289" s="967"/>
      <c r="B289" s="966">
        <f t="shared" si="18"/>
        <v>12</v>
      </c>
      <c r="C289" s="983" t="s">
        <v>814</v>
      </c>
      <c r="D289" s="984">
        <v>100</v>
      </c>
      <c r="E289" s="914">
        <v>0</v>
      </c>
      <c r="F289" s="914"/>
      <c r="G289" s="914"/>
      <c r="H289" s="998">
        <f t="shared" si="15"/>
        <v>0</v>
      </c>
      <c r="I289" s="915">
        <f t="shared" si="17"/>
        <v>0</v>
      </c>
    </row>
    <row r="290" spans="1:177" ht="21" customHeight="1" x14ac:dyDescent="0.2">
      <c r="A290" s="967"/>
      <c r="B290" s="966">
        <f t="shared" si="18"/>
        <v>13</v>
      </c>
      <c r="C290" s="983" t="s">
        <v>815</v>
      </c>
      <c r="D290" s="984">
        <v>86</v>
      </c>
      <c r="E290" s="914">
        <v>20</v>
      </c>
      <c r="F290" s="914"/>
      <c r="G290" s="914"/>
      <c r="H290" s="998">
        <f t="shared" si="15"/>
        <v>10</v>
      </c>
      <c r="I290" s="915">
        <f t="shared" si="17"/>
        <v>860</v>
      </c>
      <c r="BN290" s="817">
        <v>10</v>
      </c>
      <c r="BO290" s="817" t="s">
        <v>325</v>
      </c>
    </row>
    <row r="291" spans="1:177" ht="21" customHeight="1" x14ac:dyDescent="0.2">
      <c r="A291" s="967"/>
      <c r="B291" s="966">
        <f t="shared" si="18"/>
        <v>14</v>
      </c>
      <c r="C291" s="983" t="s">
        <v>700</v>
      </c>
      <c r="D291" s="984">
        <v>95</v>
      </c>
      <c r="E291" s="914">
        <v>50</v>
      </c>
      <c r="F291" s="914"/>
      <c r="G291" s="914"/>
      <c r="H291" s="998">
        <f t="shared" si="15"/>
        <v>0</v>
      </c>
      <c r="I291" s="915">
        <f t="shared" si="17"/>
        <v>0</v>
      </c>
      <c r="CJ291" s="980">
        <v>40</v>
      </c>
      <c r="CK291" s="980" t="s">
        <v>305</v>
      </c>
      <c r="DL291" s="915">
        <v>10</v>
      </c>
      <c r="DM291" s="915" t="s">
        <v>255</v>
      </c>
    </row>
    <row r="292" spans="1:177" ht="21" customHeight="1" x14ac:dyDescent="0.2">
      <c r="A292" s="967"/>
      <c r="B292" s="966">
        <f t="shared" si="18"/>
        <v>15</v>
      </c>
      <c r="C292" s="983" t="s">
        <v>701</v>
      </c>
      <c r="D292" s="984">
        <v>140</v>
      </c>
      <c r="E292" s="914">
        <v>15</v>
      </c>
      <c r="F292" s="914"/>
      <c r="G292" s="914"/>
      <c r="H292" s="998">
        <f t="shared" si="15"/>
        <v>7</v>
      </c>
      <c r="I292" s="915">
        <f t="shared" si="17"/>
        <v>980</v>
      </c>
      <c r="BX292" s="971">
        <v>5</v>
      </c>
      <c r="BY292" s="971" t="s">
        <v>850</v>
      </c>
      <c r="EB292" s="1063">
        <v>3</v>
      </c>
      <c r="EC292" s="1063" t="s">
        <v>850</v>
      </c>
    </row>
    <row r="293" spans="1:177" ht="21" customHeight="1" x14ac:dyDescent="0.2">
      <c r="A293" s="967" t="s">
        <v>550</v>
      </c>
      <c r="B293" s="966">
        <f t="shared" si="18"/>
        <v>16</v>
      </c>
      <c r="C293" s="983" t="s">
        <v>702</v>
      </c>
      <c r="D293" s="984">
        <v>92</v>
      </c>
      <c r="E293" s="914">
        <v>630</v>
      </c>
      <c r="F293" s="914">
        <v>2</v>
      </c>
      <c r="G293" s="914"/>
      <c r="H293" s="998">
        <f t="shared" si="15"/>
        <v>35</v>
      </c>
      <c r="I293" s="915">
        <f t="shared" si="17"/>
        <v>3220</v>
      </c>
      <c r="N293" s="784">
        <v>10</v>
      </c>
      <c r="O293" s="784" t="s">
        <v>235</v>
      </c>
      <c r="Z293" s="709">
        <v>10</v>
      </c>
      <c r="AA293" s="709" t="s">
        <v>235</v>
      </c>
      <c r="AH293" s="784">
        <v>5</v>
      </c>
      <c r="AI293" s="784" t="s">
        <v>235</v>
      </c>
      <c r="AL293" s="942">
        <v>20</v>
      </c>
      <c r="AM293" s="942" t="s">
        <v>779</v>
      </c>
      <c r="AN293" s="954">
        <v>5</v>
      </c>
      <c r="AO293" s="954" t="s">
        <v>235</v>
      </c>
      <c r="AX293" s="709">
        <v>30</v>
      </c>
      <c r="AY293" s="709" t="s">
        <v>235</v>
      </c>
      <c r="AZ293" s="703">
        <v>30</v>
      </c>
      <c r="BA293" s="703" t="s">
        <v>255</v>
      </c>
      <c r="BJ293" s="959">
        <v>10</v>
      </c>
      <c r="BK293" s="959" t="s">
        <v>235</v>
      </c>
      <c r="BL293" s="951">
        <v>25</v>
      </c>
      <c r="BM293" s="951" t="s">
        <v>235</v>
      </c>
      <c r="BN293" s="817">
        <v>10</v>
      </c>
      <c r="BO293" s="817" t="s">
        <v>235</v>
      </c>
      <c r="BT293" s="964">
        <v>20</v>
      </c>
      <c r="BU293" s="964" t="s">
        <v>255</v>
      </c>
      <c r="BV293" s="969">
        <v>10</v>
      </c>
      <c r="BW293" s="969" t="s">
        <v>236</v>
      </c>
      <c r="BZ293" s="972">
        <v>10</v>
      </c>
      <c r="CA293" s="972" t="s">
        <v>235</v>
      </c>
      <c r="CH293" s="979">
        <v>30</v>
      </c>
      <c r="CI293" s="979" t="s">
        <v>235</v>
      </c>
      <c r="CJ293" s="980">
        <v>50</v>
      </c>
      <c r="CK293" s="980" t="s">
        <v>878</v>
      </c>
      <c r="CL293" s="1051">
        <v>1</v>
      </c>
      <c r="CM293" s="1051" t="s">
        <v>235</v>
      </c>
      <c r="CV293" s="987">
        <v>25</v>
      </c>
      <c r="CW293" s="987" t="s">
        <v>235</v>
      </c>
      <c r="DD293" s="1052">
        <v>3</v>
      </c>
      <c r="DE293" s="1052" t="s">
        <v>255</v>
      </c>
      <c r="DH293" s="1058">
        <v>10</v>
      </c>
      <c r="DI293" s="1058" t="s">
        <v>235</v>
      </c>
      <c r="DJ293" s="1059">
        <v>20</v>
      </c>
      <c r="DK293" s="1059" t="s">
        <v>325</v>
      </c>
      <c r="DN293" s="1060">
        <v>30</v>
      </c>
      <c r="DO293" s="1060" t="s">
        <v>236</v>
      </c>
      <c r="DP293" s="987">
        <v>15</v>
      </c>
      <c r="DQ293" s="987" t="s">
        <v>926</v>
      </c>
      <c r="DT293" s="1061">
        <v>10</v>
      </c>
      <c r="DU293" s="1061" t="s">
        <v>236</v>
      </c>
      <c r="DV293" s="1054">
        <v>55</v>
      </c>
      <c r="DW293" s="1054" t="s">
        <v>938</v>
      </c>
      <c r="EB293" s="1063">
        <v>3</v>
      </c>
      <c r="EC293" s="1063" t="s">
        <v>350</v>
      </c>
      <c r="ED293" s="915">
        <v>10</v>
      </c>
      <c r="EE293" s="915" t="s">
        <v>350</v>
      </c>
      <c r="EF293" s="1064">
        <v>10</v>
      </c>
      <c r="EG293" s="1064" t="s">
        <v>350</v>
      </c>
      <c r="EH293" s="1065">
        <v>3</v>
      </c>
      <c r="EI293" s="1065" t="s">
        <v>350</v>
      </c>
      <c r="EV293" s="1055">
        <v>7</v>
      </c>
      <c r="EW293" s="1055" t="s">
        <v>350</v>
      </c>
      <c r="FB293" s="1246">
        <v>50</v>
      </c>
      <c r="FC293" s="1246" t="s">
        <v>305</v>
      </c>
      <c r="FH293" s="1243">
        <v>25</v>
      </c>
      <c r="FI293" s="1243" t="s">
        <v>350</v>
      </c>
      <c r="FN293" s="1053">
        <v>10</v>
      </c>
      <c r="FO293" s="1053" t="s">
        <v>235</v>
      </c>
      <c r="FP293" s="1065">
        <v>30</v>
      </c>
      <c r="FQ293" s="1065" t="s">
        <v>956</v>
      </c>
      <c r="FT293" s="1266">
        <v>5</v>
      </c>
      <c r="FU293" s="1266" t="s">
        <v>235</v>
      </c>
    </row>
    <row r="294" spans="1:177" ht="21" customHeight="1" x14ac:dyDescent="0.2">
      <c r="A294" s="967"/>
      <c r="B294" s="966">
        <f t="shared" si="18"/>
        <v>17</v>
      </c>
      <c r="C294" s="983" t="s">
        <v>816</v>
      </c>
      <c r="D294" s="984">
        <v>108</v>
      </c>
      <c r="E294" s="914">
        <v>30</v>
      </c>
      <c r="F294" s="914">
        <v>0</v>
      </c>
      <c r="G294" s="914"/>
      <c r="H294" s="998">
        <f t="shared" si="15"/>
        <v>0</v>
      </c>
      <c r="I294" s="915">
        <f t="shared" si="17"/>
        <v>0</v>
      </c>
      <c r="BN294" s="817">
        <v>10</v>
      </c>
      <c r="BO294" s="817" t="s">
        <v>657</v>
      </c>
      <c r="BV294" s="969">
        <v>10</v>
      </c>
      <c r="BW294" s="969" t="s">
        <v>235</v>
      </c>
      <c r="CV294" s="987">
        <v>10</v>
      </c>
      <c r="CW294" s="987" t="s">
        <v>235</v>
      </c>
    </row>
    <row r="295" spans="1:177" ht="21" customHeight="1" x14ac:dyDescent="0.2">
      <c r="A295" s="967"/>
      <c r="B295" s="966">
        <f t="shared" si="18"/>
        <v>18</v>
      </c>
      <c r="C295" s="983" t="s">
        <v>864</v>
      </c>
      <c r="D295" s="984">
        <v>100</v>
      </c>
      <c r="E295" s="914">
        <v>10</v>
      </c>
      <c r="F295" s="914"/>
      <c r="G295" s="914"/>
      <c r="H295" s="998">
        <f t="shared" si="15"/>
        <v>0</v>
      </c>
      <c r="I295" s="915">
        <f t="shared" si="17"/>
        <v>0</v>
      </c>
      <c r="ER295" s="978">
        <v>5</v>
      </c>
      <c r="ES295" s="978" t="s">
        <v>325</v>
      </c>
      <c r="FP295" s="1065">
        <v>5</v>
      </c>
      <c r="FQ295" s="1065" t="s">
        <v>305</v>
      </c>
    </row>
    <row r="296" spans="1:177" ht="21" customHeight="1" x14ac:dyDescent="0.2">
      <c r="A296" s="967"/>
      <c r="B296" s="966">
        <f t="shared" si="18"/>
        <v>19</v>
      </c>
      <c r="C296" s="983" t="s">
        <v>930</v>
      </c>
      <c r="D296" s="984">
        <v>82</v>
      </c>
      <c r="E296" s="914">
        <v>30</v>
      </c>
      <c r="F296" s="914"/>
      <c r="G296" s="914"/>
      <c r="H296" s="998">
        <f t="shared" si="15"/>
        <v>0</v>
      </c>
      <c r="I296" s="915">
        <f t="shared" si="17"/>
        <v>0</v>
      </c>
      <c r="DT296" s="1061">
        <v>10</v>
      </c>
      <c r="DU296" s="1061" t="s">
        <v>302</v>
      </c>
      <c r="DV296" s="1054">
        <v>10</v>
      </c>
      <c r="DW296" s="1054" t="s">
        <v>254</v>
      </c>
      <c r="EX296" s="1240">
        <v>10</v>
      </c>
      <c r="EY296" s="1240" t="s">
        <v>255</v>
      </c>
    </row>
    <row r="297" spans="1:177" ht="21" customHeight="1" x14ac:dyDescent="0.2">
      <c r="A297" s="967"/>
      <c r="B297" s="966">
        <f t="shared" si="18"/>
        <v>20</v>
      </c>
      <c r="C297" s="983" t="s">
        <v>703</v>
      </c>
      <c r="D297" s="984">
        <v>97</v>
      </c>
      <c r="E297" s="914">
        <v>72</v>
      </c>
      <c r="F297" s="914"/>
      <c r="G297" s="914"/>
      <c r="H297" s="998">
        <f t="shared" si="15"/>
        <v>12</v>
      </c>
      <c r="I297" s="915">
        <f t="shared" si="17"/>
        <v>1164</v>
      </c>
      <c r="BJ297" s="959">
        <v>5</v>
      </c>
      <c r="BK297" s="959" t="s">
        <v>236</v>
      </c>
      <c r="CV297" s="987">
        <v>4</v>
      </c>
      <c r="CW297" s="987" t="s">
        <v>656</v>
      </c>
      <c r="DT297" s="1061">
        <v>20</v>
      </c>
      <c r="DU297" s="1061" t="s">
        <v>325</v>
      </c>
      <c r="DV297" s="1054">
        <v>3</v>
      </c>
      <c r="DW297" s="1054" t="s">
        <v>325</v>
      </c>
      <c r="EH297" s="1065">
        <v>2</v>
      </c>
      <c r="EI297" s="1065" t="s">
        <v>325</v>
      </c>
      <c r="EL297" s="1067">
        <v>5</v>
      </c>
      <c r="EM297" s="1067" t="s">
        <v>350</v>
      </c>
      <c r="EX297" s="1240">
        <v>1</v>
      </c>
      <c r="EY297" s="1240" t="s">
        <v>948</v>
      </c>
      <c r="FB297" s="1246">
        <v>5</v>
      </c>
      <c r="FC297" s="1246" t="s">
        <v>236</v>
      </c>
      <c r="FP297" s="1065">
        <v>10</v>
      </c>
      <c r="FQ297" s="1065" t="s">
        <v>325</v>
      </c>
      <c r="FR297" s="1263">
        <v>5</v>
      </c>
      <c r="FS297" s="1263" t="s">
        <v>325</v>
      </c>
    </row>
    <row r="298" spans="1:177" ht="21" customHeight="1" x14ac:dyDescent="0.2">
      <c r="A298" s="967"/>
      <c r="B298" s="966">
        <f t="shared" si="18"/>
        <v>21</v>
      </c>
      <c r="C298" s="983" t="s">
        <v>842</v>
      </c>
      <c r="D298" s="984">
        <v>87</v>
      </c>
      <c r="E298" s="914">
        <v>60</v>
      </c>
      <c r="F298" s="914">
        <v>8</v>
      </c>
      <c r="G298" s="914"/>
      <c r="H298" s="998">
        <f t="shared" si="15"/>
        <v>5</v>
      </c>
      <c r="I298" s="915">
        <f t="shared" si="17"/>
        <v>435</v>
      </c>
      <c r="BT298" s="964">
        <v>10</v>
      </c>
      <c r="BU298" s="964" t="s">
        <v>302</v>
      </c>
      <c r="CD298" s="977">
        <v>10</v>
      </c>
      <c r="CE298" s="977" t="s">
        <v>302</v>
      </c>
      <c r="CJ298" s="980">
        <v>5</v>
      </c>
      <c r="CK298" s="980" t="s">
        <v>255</v>
      </c>
      <c r="CL298" s="1051">
        <v>20</v>
      </c>
      <c r="CM298" s="1051" t="s">
        <v>302</v>
      </c>
      <c r="CN298" s="978">
        <v>5</v>
      </c>
      <c r="CO298" s="978" t="s">
        <v>302</v>
      </c>
      <c r="DV298" s="1054">
        <v>5</v>
      </c>
      <c r="DW298" s="1054" t="s">
        <v>325</v>
      </c>
      <c r="EB298" s="1063">
        <v>3</v>
      </c>
      <c r="EC298" s="1063" t="s">
        <v>325</v>
      </c>
      <c r="EL298" s="1067">
        <v>5</v>
      </c>
      <c r="EM298" s="1067" t="s">
        <v>350</v>
      </c>
    </row>
    <row r="299" spans="1:177" ht="21" customHeight="1" x14ac:dyDescent="0.2">
      <c r="A299" s="967"/>
      <c r="B299" s="966">
        <f t="shared" si="18"/>
        <v>22</v>
      </c>
      <c r="C299" s="983" t="s">
        <v>704</v>
      </c>
      <c r="D299" s="984">
        <v>88</v>
      </c>
      <c r="E299" s="914">
        <v>45</v>
      </c>
      <c r="F299" s="965">
        <v>10</v>
      </c>
      <c r="G299" s="914"/>
      <c r="H299" s="998">
        <f t="shared" si="15"/>
        <v>10</v>
      </c>
      <c r="I299" s="915">
        <f t="shared" si="17"/>
        <v>880</v>
      </c>
      <c r="AN299" s="954">
        <v>5</v>
      </c>
      <c r="AO299" s="954" t="s">
        <v>255</v>
      </c>
      <c r="AV299" s="835">
        <v>10</v>
      </c>
      <c r="AW299" s="835" t="s">
        <v>255</v>
      </c>
      <c r="BD299" s="957">
        <v>1</v>
      </c>
      <c r="BE299" s="957" t="s">
        <v>255</v>
      </c>
      <c r="BX299" s="971">
        <v>2</v>
      </c>
      <c r="BY299" s="971" t="s">
        <v>255</v>
      </c>
      <c r="DL299" s="915">
        <v>10</v>
      </c>
      <c r="DM299" s="915" t="s">
        <v>255</v>
      </c>
      <c r="DP299" s="987">
        <v>5</v>
      </c>
      <c r="DQ299" s="987" t="s">
        <v>255</v>
      </c>
      <c r="DV299" s="1054">
        <v>1</v>
      </c>
      <c r="DW299" s="1054" t="s">
        <v>255</v>
      </c>
      <c r="DZ299" s="1062">
        <v>1</v>
      </c>
      <c r="EA299" s="1062" t="s">
        <v>305</v>
      </c>
      <c r="FP299" s="1065">
        <v>10</v>
      </c>
      <c r="FQ299" s="1065" t="s">
        <v>302</v>
      </c>
    </row>
    <row r="300" spans="1:177" ht="21" customHeight="1" x14ac:dyDescent="0.2">
      <c r="A300" s="967"/>
      <c r="B300" s="966">
        <f>B299+1</f>
        <v>23</v>
      </c>
      <c r="C300" s="983" t="s">
        <v>705</v>
      </c>
      <c r="D300" s="984">
        <v>70</v>
      </c>
      <c r="E300" s="914">
        <v>10</v>
      </c>
      <c r="F300" s="914">
        <v>11</v>
      </c>
      <c r="G300" s="914"/>
      <c r="H300" s="998">
        <f t="shared" si="15"/>
        <v>0</v>
      </c>
      <c r="I300" s="915">
        <f t="shared" si="17"/>
        <v>0</v>
      </c>
      <c r="AH300" s="784">
        <v>3</v>
      </c>
      <c r="AI300" s="784" t="s">
        <v>303</v>
      </c>
      <c r="DV300" s="1054">
        <v>10</v>
      </c>
      <c r="DW300" s="1054" t="s">
        <v>238</v>
      </c>
      <c r="EB300" s="1063">
        <v>3</v>
      </c>
      <c r="EC300" s="1063" t="s">
        <v>303</v>
      </c>
      <c r="EH300" s="1065">
        <v>3</v>
      </c>
      <c r="EI300" s="1065" t="s">
        <v>303</v>
      </c>
      <c r="FN300" s="1053">
        <v>2</v>
      </c>
      <c r="FO300" s="1053" t="s">
        <v>303</v>
      </c>
    </row>
    <row r="301" spans="1:177" ht="21" customHeight="1" x14ac:dyDescent="0.2">
      <c r="A301" s="967"/>
      <c r="B301" s="966">
        <f>B300+1</f>
        <v>24</v>
      </c>
      <c r="C301" s="983" t="s">
        <v>706</v>
      </c>
      <c r="D301" s="984">
        <v>75</v>
      </c>
      <c r="E301" s="914">
        <v>10</v>
      </c>
      <c r="F301" s="914">
        <v>5</v>
      </c>
      <c r="G301" s="914"/>
      <c r="H301" s="998">
        <f t="shared" si="15"/>
        <v>15</v>
      </c>
      <c r="I301" s="915">
        <f t="shared" si="17"/>
        <v>1125</v>
      </c>
    </row>
    <row r="302" spans="1:177" ht="21" customHeight="1" x14ac:dyDescent="0.2">
      <c r="A302" s="967"/>
      <c r="B302" s="966">
        <f t="shared" ref="B302:B304" si="19">B301+1</f>
        <v>25</v>
      </c>
      <c r="C302" s="983" t="s">
        <v>925</v>
      </c>
      <c r="D302" s="984">
        <v>95</v>
      </c>
      <c r="E302" s="914">
        <v>40</v>
      </c>
      <c r="F302" s="914"/>
      <c r="G302" s="914"/>
      <c r="H302" s="998">
        <f t="shared" si="15"/>
        <v>28</v>
      </c>
      <c r="I302" s="915">
        <f t="shared" si="17"/>
        <v>2660</v>
      </c>
      <c r="DV302" s="1054">
        <v>10</v>
      </c>
      <c r="DW302" s="1054" t="s">
        <v>305</v>
      </c>
      <c r="EF302" s="1064">
        <v>2</v>
      </c>
      <c r="EG302" s="1064" t="s">
        <v>236</v>
      </c>
    </row>
    <row r="303" spans="1:177" ht="21" customHeight="1" x14ac:dyDescent="0.2">
      <c r="A303" s="967" t="s">
        <v>550</v>
      </c>
      <c r="B303" s="966">
        <f t="shared" si="19"/>
        <v>26</v>
      </c>
      <c r="C303" s="983" t="s">
        <v>707</v>
      </c>
      <c r="D303" s="984">
        <v>75</v>
      </c>
      <c r="E303" s="914">
        <v>10</v>
      </c>
      <c r="F303" s="914"/>
      <c r="G303" s="914"/>
      <c r="H303" s="998">
        <f t="shared" si="15"/>
        <v>10</v>
      </c>
      <c r="I303" s="915">
        <f t="shared" si="17"/>
        <v>750</v>
      </c>
    </row>
    <row r="304" spans="1:177" ht="21" customHeight="1" x14ac:dyDescent="0.2">
      <c r="A304" s="967"/>
      <c r="B304" s="966">
        <f t="shared" si="19"/>
        <v>27</v>
      </c>
      <c r="C304" s="983" t="s">
        <v>708</v>
      </c>
      <c r="D304" s="984">
        <v>80</v>
      </c>
      <c r="E304" s="914">
        <v>10</v>
      </c>
      <c r="F304" s="914"/>
      <c r="G304" s="914"/>
      <c r="H304" s="998">
        <f t="shared" si="15"/>
        <v>5</v>
      </c>
      <c r="I304" s="915">
        <f t="shared" si="17"/>
        <v>400</v>
      </c>
      <c r="EH304" s="1065">
        <v>3</v>
      </c>
      <c r="EI304" s="1065" t="s">
        <v>254</v>
      </c>
      <c r="FN304" s="1053">
        <v>2</v>
      </c>
      <c r="FO304" s="1053" t="s">
        <v>343</v>
      </c>
    </row>
    <row r="305" spans="1:177" ht="21" customHeight="1" x14ac:dyDescent="0.2">
      <c r="A305" s="967"/>
      <c r="B305" s="966">
        <f t="shared" ref="B305:B311" si="20">B304+1</f>
        <v>28</v>
      </c>
      <c r="C305" s="983" t="s">
        <v>866</v>
      </c>
      <c r="D305" s="984">
        <v>86</v>
      </c>
      <c r="E305" s="914">
        <v>140</v>
      </c>
      <c r="F305" s="914"/>
      <c r="G305" s="914"/>
      <c r="H305" s="998">
        <f t="shared" si="15"/>
        <v>0</v>
      </c>
      <c r="I305" s="915">
        <f t="shared" si="17"/>
        <v>0</v>
      </c>
      <c r="AV305" s="835">
        <v>10</v>
      </c>
      <c r="AW305" s="835" t="s">
        <v>305</v>
      </c>
      <c r="CJ305" s="980">
        <v>5</v>
      </c>
      <c r="CK305" s="980" t="s">
        <v>325</v>
      </c>
      <c r="CZ305" s="1054">
        <v>5</v>
      </c>
      <c r="DA305" s="1054" t="s">
        <v>325</v>
      </c>
      <c r="DF305" s="1056">
        <v>10</v>
      </c>
      <c r="DG305" s="1057" t="s">
        <v>895</v>
      </c>
      <c r="DH305" s="1058">
        <v>5</v>
      </c>
      <c r="DI305" s="1058" t="s">
        <v>305</v>
      </c>
      <c r="DJ305" s="1059">
        <v>10</v>
      </c>
      <c r="DK305" s="1059" t="s">
        <v>302</v>
      </c>
      <c r="DP305" s="987">
        <v>10</v>
      </c>
      <c r="DQ305" s="987" t="s">
        <v>254</v>
      </c>
      <c r="DV305" s="1054">
        <v>30</v>
      </c>
      <c r="DW305" s="1054" t="s">
        <v>564</v>
      </c>
      <c r="DZ305" s="1062">
        <v>30</v>
      </c>
      <c r="EA305" s="1062" t="s">
        <v>305</v>
      </c>
      <c r="EB305" s="1063">
        <v>2</v>
      </c>
      <c r="EC305" s="1063" t="s">
        <v>305</v>
      </c>
      <c r="ED305" s="915">
        <v>10</v>
      </c>
      <c r="EE305" s="915" t="s">
        <v>305</v>
      </c>
      <c r="FD305" s="915">
        <v>8</v>
      </c>
      <c r="FE305" s="915" t="s">
        <v>325</v>
      </c>
      <c r="FH305" s="1243">
        <v>5</v>
      </c>
      <c r="FI305" s="1243" t="s">
        <v>325</v>
      </c>
    </row>
    <row r="306" spans="1:177" ht="21" customHeight="1" x14ac:dyDescent="0.2">
      <c r="A306" s="967"/>
      <c r="B306" s="966">
        <f t="shared" si="20"/>
        <v>29</v>
      </c>
      <c r="C306" s="983" t="s">
        <v>823</v>
      </c>
      <c r="D306" s="984">
        <v>93</v>
      </c>
      <c r="E306" s="914">
        <v>17</v>
      </c>
      <c r="F306" s="914"/>
      <c r="G306" s="914"/>
      <c r="H306" s="998">
        <f t="shared" si="15"/>
        <v>0</v>
      </c>
      <c r="I306" s="915">
        <f t="shared" si="17"/>
        <v>0</v>
      </c>
      <c r="CH306" s="979">
        <v>3</v>
      </c>
      <c r="CI306" s="979" t="s">
        <v>325</v>
      </c>
      <c r="CJ306" s="980">
        <v>4</v>
      </c>
      <c r="CK306" s="980" t="s">
        <v>255</v>
      </c>
      <c r="FD306" s="915">
        <v>5</v>
      </c>
      <c r="FE306" s="915" t="s">
        <v>350</v>
      </c>
      <c r="FH306" s="1243">
        <v>5</v>
      </c>
      <c r="FI306" s="1243" t="s">
        <v>325</v>
      </c>
    </row>
    <row r="307" spans="1:177" ht="21" customHeight="1" x14ac:dyDescent="0.2">
      <c r="A307" s="967"/>
      <c r="B307" s="966">
        <f t="shared" si="20"/>
        <v>30</v>
      </c>
      <c r="C307" s="983" t="s">
        <v>832</v>
      </c>
      <c r="D307" s="984">
        <v>87</v>
      </c>
      <c r="E307" s="914">
        <v>35</v>
      </c>
      <c r="F307" s="914"/>
      <c r="G307" s="914"/>
      <c r="H307" s="998">
        <f t="shared" si="15"/>
        <v>0</v>
      </c>
      <c r="I307" s="915">
        <f t="shared" si="17"/>
        <v>0</v>
      </c>
      <c r="BN307" s="817">
        <v>25</v>
      </c>
      <c r="BO307" s="817" t="s">
        <v>305</v>
      </c>
      <c r="DN307" s="1060">
        <v>10</v>
      </c>
      <c r="DO307" s="1060" t="s">
        <v>260</v>
      </c>
    </row>
    <row r="308" spans="1:177" ht="21" customHeight="1" x14ac:dyDescent="0.2">
      <c r="A308" s="967"/>
      <c r="B308" s="966">
        <f t="shared" si="20"/>
        <v>31</v>
      </c>
      <c r="C308" s="983" t="s">
        <v>907</v>
      </c>
      <c r="D308" s="984">
        <v>76</v>
      </c>
      <c r="E308" s="990">
        <v>60</v>
      </c>
      <c r="F308" s="914">
        <v>50</v>
      </c>
      <c r="G308" s="914">
        <v>4</v>
      </c>
      <c r="H308" s="998">
        <f t="shared" si="15"/>
        <v>3</v>
      </c>
      <c r="I308" s="915">
        <f t="shared" si="17"/>
        <v>228</v>
      </c>
      <c r="BV308" s="969">
        <v>40</v>
      </c>
      <c r="BW308" s="969" t="s">
        <v>255</v>
      </c>
      <c r="CX308" s="976">
        <v>10</v>
      </c>
      <c r="CY308" s="976" t="s">
        <v>305</v>
      </c>
      <c r="DJ308" s="1059">
        <v>20</v>
      </c>
      <c r="DK308" s="1059" t="s">
        <v>254</v>
      </c>
      <c r="DN308" s="1060">
        <v>41</v>
      </c>
      <c r="DO308" s="1060" t="s">
        <v>254</v>
      </c>
    </row>
    <row r="309" spans="1:177" ht="21" customHeight="1" x14ac:dyDescent="0.2">
      <c r="A309" s="967"/>
      <c r="B309" s="966">
        <f t="shared" si="20"/>
        <v>32</v>
      </c>
      <c r="C309" s="983" t="s">
        <v>709</v>
      </c>
      <c r="D309" s="984">
        <v>87</v>
      </c>
      <c r="E309" s="914">
        <v>7</v>
      </c>
      <c r="F309" s="914"/>
      <c r="G309" s="914"/>
      <c r="H309" s="998">
        <f t="shared" si="15"/>
        <v>7</v>
      </c>
      <c r="I309" s="915">
        <f t="shared" si="17"/>
        <v>609</v>
      </c>
    </row>
    <row r="310" spans="1:177" ht="21" customHeight="1" x14ac:dyDescent="0.2">
      <c r="A310" s="967"/>
      <c r="B310" s="966">
        <f t="shared" si="20"/>
        <v>33</v>
      </c>
      <c r="C310" s="983" t="s">
        <v>710</v>
      </c>
      <c r="D310" s="984">
        <v>63</v>
      </c>
      <c r="E310" s="914">
        <v>505</v>
      </c>
      <c r="F310" s="914"/>
      <c r="G310" s="914"/>
      <c r="H310" s="998">
        <f t="shared" si="15"/>
        <v>28</v>
      </c>
      <c r="I310" s="915">
        <f t="shared" si="17"/>
        <v>1764</v>
      </c>
      <c r="J310" s="709">
        <v>12</v>
      </c>
      <c r="K310" s="948" t="s">
        <v>718</v>
      </c>
      <c r="N310" s="784">
        <v>8</v>
      </c>
      <c r="O310" s="784" t="s">
        <v>303</v>
      </c>
      <c r="AD310" s="817">
        <v>10</v>
      </c>
      <c r="AE310" s="817" t="s">
        <v>303</v>
      </c>
      <c r="AJ310" s="950">
        <v>10</v>
      </c>
      <c r="AK310" s="950" t="s">
        <v>303</v>
      </c>
      <c r="AL310" s="942">
        <v>50</v>
      </c>
      <c r="AM310" s="942" t="s">
        <v>303</v>
      </c>
      <c r="AN310" s="954">
        <v>5</v>
      </c>
      <c r="AO310" s="954" t="s">
        <v>238</v>
      </c>
      <c r="AX310" s="709">
        <v>10</v>
      </c>
      <c r="AY310" s="709" t="s">
        <v>303</v>
      </c>
      <c r="AZ310" s="703">
        <v>20</v>
      </c>
      <c r="BA310" s="703" t="s">
        <v>469</v>
      </c>
      <c r="BB310" s="956">
        <v>10</v>
      </c>
      <c r="BC310" s="956" t="s">
        <v>303</v>
      </c>
      <c r="BJ310" s="959">
        <v>15</v>
      </c>
      <c r="BK310" s="959" t="s">
        <v>830</v>
      </c>
      <c r="BL310" s="951">
        <v>16</v>
      </c>
      <c r="BM310" s="951" t="s">
        <v>238</v>
      </c>
      <c r="BN310" s="817">
        <v>30</v>
      </c>
      <c r="BO310" s="817" t="s">
        <v>718</v>
      </c>
      <c r="BT310" s="964">
        <v>20</v>
      </c>
      <c r="BU310" s="964" t="s">
        <v>469</v>
      </c>
      <c r="CB310" s="976">
        <v>5</v>
      </c>
      <c r="CC310" s="976" t="s">
        <v>303</v>
      </c>
      <c r="CJ310" s="980">
        <v>5</v>
      </c>
      <c r="CK310" s="980" t="s">
        <v>303</v>
      </c>
      <c r="CL310" s="1051">
        <v>50</v>
      </c>
      <c r="CM310" s="1051" t="s">
        <v>303</v>
      </c>
      <c r="CN310" s="978">
        <v>30</v>
      </c>
      <c r="CO310" s="978" t="s">
        <v>303</v>
      </c>
      <c r="DV310" s="1054">
        <v>20</v>
      </c>
      <c r="DW310" s="1054" t="s">
        <v>267</v>
      </c>
      <c r="ED310" s="915">
        <v>10</v>
      </c>
      <c r="EE310" s="915" t="s">
        <v>469</v>
      </c>
      <c r="EH310" s="1065">
        <v>5</v>
      </c>
      <c r="EI310" s="1065" t="s">
        <v>303</v>
      </c>
      <c r="EL310" s="1067">
        <v>20</v>
      </c>
      <c r="EM310" s="1067" t="s">
        <v>303</v>
      </c>
      <c r="ET310" s="980">
        <v>5</v>
      </c>
      <c r="EU310" s="980" t="s">
        <v>303</v>
      </c>
      <c r="FB310" s="1246">
        <v>40</v>
      </c>
      <c r="FC310" s="1246" t="s">
        <v>469</v>
      </c>
      <c r="FD310" s="915">
        <v>11</v>
      </c>
      <c r="FE310" s="915" t="s">
        <v>339</v>
      </c>
      <c r="FL310" s="1255">
        <v>40</v>
      </c>
      <c r="FM310" s="1255" t="s">
        <v>267</v>
      </c>
      <c r="FP310" s="1065">
        <v>20</v>
      </c>
      <c r="FQ310" s="1065" t="s">
        <v>303</v>
      </c>
    </row>
    <row r="311" spans="1:177" ht="21" customHeight="1" x14ac:dyDescent="0.2">
      <c r="A311" s="967"/>
      <c r="B311" s="966">
        <f t="shared" si="20"/>
        <v>34</v>
      </c>
      <c r="C311" s="983" t="s">
        <v>936</v>
      </c>
      <c r="D311" s="984">
        <v>76</v>
      </c>
      <c r="E311" s="1236">
        <v>170</v>
      </c>
      <c r="F311" s="914"/>
      <c r="G311" s="914"/>
      <c r="H311" s="998">
        <f t="shared" si="15"/>
        <v>7</v>
      </c>
      <c r="I311" s="915">
        <f t="shared" si="17"/>
        <v>532</v>
      </c>
      <c r="T311" s="703">
        <v>50</v>
      </c>
      <c r="U311" s="703" t="s">
        <v>254</v>
      </c>
      <c r="V311" s="835">
        <v>10</v>
      </c>
      <c r="W311" s="835" t="s">
        <v>254</v>
      </c>
      <c r="AX311" s="709">
        <v>10</v>
      </c>
      <c r="AY311" s="709" t="s">
        <v>255</v>
      </c>
      <c r="BN311" s="817">
        <v>10</v>
      </c>
      <c r="BO311" s="817" t="s">
        <v>305</v>
      </c>
      <c r="BT311" s="964">
        <v>10</v>
      </c>
      <c r="BU311" s="964" t="s">
        <v>255</v>
      </c>
      <c r="CH311" s="979">
        <v>3</v>
      </c>
      <c r="CI311" s="979" t="s">
        <v>254</v>
      </c>
      <c r="CN311" s="978">
        <v>20</v>
      </c>
      <c r="CO311" s="978" t="s">
        <v>343</v>
      </c>
      <c r="DZ311" s="1062">
        <v>50</v>
      </c>
      <c r="EA311" s="1062" t="s">
        <v>254</v>
      </c>
    </row>
    <row r="312" spans="1:177" ht="21" customHeight="1" x14ac:dyDescent="0.2">
      <c r="A312" s="967"/>
      <c r="B312" s="966">
        <f t="shared" ref="B312:B336" si="21">B311+1</f>
        <v>35</v>
      </c>
      <c r="C312" s="983" t="s">
        <v>784</v>
      </c>
      <c r="D312" s="984">
        <v>82</v>
      </c>
      <c r="E312" s="1236">
        <v>10</v>
      </c>
      <c r="F312" s="960">
        <v>20</v>
      </c>
      <c r="G312" s="914"/>
      <c r="H312" s="998">
        <f t="shared" si="15"/>
        <v>10</v>
      </c>
      <c r="I312" s="915">
        <f t="shared" si="17"/>
        <v>820</v>
      </c>
      <c r="DP312" s="987">
        <v>10</v>
      </c>
      <c r="DQ312" s="987" t="s">
        <v>254</v>
      </c>
      <c r="FL312" s="1255">
        <v>5</v>
      </c>
      <c r="FM312" s="1255" t="s">
        <v>305</v>
      </c>
      <c r="FT312" s="1266">
        <v>5</v>
      </c>
      <c r="FU312" s="1266" t="s">
        <v>255</v>
      </c>
    </row>
    <row r="313" spans="1:177" ht="21" customHeight="1" x14ac:dyDescent="0.2">
      <c r="A313" s="967"/>
      <c r="B313" s="966">
        <f t="shared" si="21"/>
        <v>36</v>
      </c>
      <c r="C313" s="983" t="s">
        <v>906</v>
      </c>
      <c r="D313" s="984">
        <v>85</v>
      </c>
      <c r="E313" s="914">
        <v>150</v>
      </c>
      <c r="F313" s="914"/>
      <c r="G313" s="914"/>
      <c r="H313" s="998">
        <f t="shared" si="15"/>
        <v>4</v>
      </c>
      <c r="I313" s="915">
        <f t="shared" si="17"/>
        <v>340</v>
      </c>
      <c r="AX313" s="709">
        <v>10</v>
      </c>
      <c r="AY313" s="709" t="s">
        <v>305</v>
      </c>
      <c r="AZ313" s="703">
        <v>20</v>
      </c>
      <c r="BA313" s="703" t="s">
        <v>302</v>
      </c>
      <c r="CL313" s="1051">
        <v>20</v>
      </c>
      <c r="CM313" s="1051" t="s">
        <v>302</v>
      </c>
      <c r="CP313" s="982">
        <v>6</v>
      </c>
      <c r="CQ313" s="982" t="s">
        <v>255</v>
      </c>
      <c r="DJ313" s="1059">
        <v>20</v>
      </c>
      <c r="DK313" s="1059" t="s">
        <v>255</v>
      </c>
      <c r="DV313" s="1054">
        <v>30</v>
      </c>
      <c r="DW313" s="1054" t="s">
        <v>519</v>
      </c>
      <c r="FB313" s="1246">
        <v>20</v>
      </c>
      <c r="FC313" s="1246" t="s">
        <v>305</v>
      </c>
      <c r="FL313" s="1255">
        <v>20</v>
      </c>
      <c r="FM313" s="1255" t="s">
        <v>255</v>
      </c>
    </row>
    <row r="314" spans="1:177" ht="21" customHeight="1" x14ac:dyDescent="0.2">
      <c r="A314" s="967"/>
      <c r="B314" s="966">
        <f t="shared" si="21"/>
        <v>37</v>
      </c>
      <c r="C314" s="983" t="s">
        <v>744</v>
      </c>
      <c r="D314" s="984">
        <v>95</v>
      </c>
      <c r="E314" s="914">
        <v>30</v>
      </c>
      <c r="F314" s="914"/>
      <c r="G314" s="914"/>
      <c r="H314" s="998">
        <f t="shared" si="15"/>
        <v>0</v>
      </c>
      <c r="I314" s="915">
        <f t="shared" si="17"/>
        <v>0</v>
      </c>
      <c r="DJ314" s="1059">
        <v>10</v>
      </c>
      <c r="DK314" s="1059" t="s">
        <v>305</v>
      </c>
      <c r="FL314" s="1255">
        <v>20</v>
      </c>
      <c r="FM314" s="1255" t="s">
        <v>305</v>
      </c>
    </row>
    <row r="315" spans="1:177" ht="21" customHeight="1" x14ac:dyDescent="0.2">
      <c r="A315" s="967"/>
      <c r="B315" s="966">
        <f t="shared" si="21"/>
        <v>38</v>
      </c>
      <c r="C315" s="983" t="s">
        <v>892</v>
      </c>
      <c r="D315" s="984">
        <v>97</v>
      </c>
      <c r="E315" s="914">
        <v>40</v>
      </c>
      <c r="F315" s="914"/>
      <c r="G315" s="914"/>
      <c r="H315" s="998">
        <f t="shared" si="15"/>
        <v>0</v>
      </c>
      <c r="I315" s="915">
        <f t="shared" si="17"/>
        <v>0</v>
      </c>
      <c r="DD315" s="1052">
        <v>20</v>
      </c>
      <c r="DE315" s="1052" t="s">
        <v>325</v>
      </c>
      <c r="DJ315" s="1059">
        <v>10</v>
      </c>
      <c r="DK315" s="1059" t="s">
        <v>305</v>
      </c>
      <c r="DN315" s="1060">
        <v>10</v>
      </c>
      <c r="DO315" s="1060" t="s">
        <v>325</v>
      </c>
    </row>
    <row r="316" spans="1:177" ht="21" customHeight="1" x14ac:dyDescent="0.2">
      <c r="A316" s="967" t="s">
        <v>550</v>
      </c>
      <c r="B316" s="966">
        <f t="shared" si="21"/>
        <v>39</v>
      </c>
      <c r="C316" s="983" t="s">
        <v>721</v>
      </c>
      <c r="D316" s="984">
        <v>88</v>
      </c>
      <c r="E316" s="914">
        <v>50</v>
      </c>
      <c r="F316" s="914"/>
      <c r="G316" s="914"/>
      <c r="H316" s="998">
        <f t="shared" si="15"/>
        <v>0</v>
      </c>
      <c r="I316" s="915">
        <f t="shared" si="17"/>
        <v>0</v>
      </c>
      <c r="R316" s="951">
        <v>30</v>
      </c>
      <c r="S316" s="951" t="s">
        <v>305</v>
      </c>
      <c r="FL316" s="1255">
        <v>20</v>
      </c>
      <c r="FM316" s="1255" t="s">
        <v>302</v>
      </c>
    </row>
    <row r="317" spans="1:177" ht="21" customHeight="1" x14ac:dyDescent="0.2">
      <c r="A317" s="967"/>
      <c r="B317" s="966">
        <f t="shared" si="21"/>
        <v>40</v>
      </c>
      <c r="C317" s="983" t="s">
        <v>780</v>
      </c>
      <c r="D317" s="984">
        <v>74</v>
      </c>
      <c r="E317" s="914">
        <v>60</v>
      </c>
      <c r="F317" s="914"/>
      <c r="G317" s="914"/>
      <c r="H317" s="998">
        <f t="shared" si="15"/>
        <v>0</v>
      </c>
      <c r="I317" s="915">
        <f t="shared" si="17"/>
        <v>0</v>
      </c>
      <c r="AN317" s="954">
        <v>5</v>
      </c>
      <c r="AO317" s="954" t="s">
        <v>343</v>
      </c>
      <c r="BT317" s="964">
        <v>10</v>
      </c>
      <c r="BU317" s="964" t="s">
        <v>343</v>
      </c>
      <c r="CL317" s="1051">
        <v>10</v>
      </c>
      <c r="CM317" s="1051" t="s">
        <v>238</v>
      </c>
      <c r="DF317" s="1056">
        <v>10</v>
      </c>
      <c r="DG317" s="1057" t="s">
        <v>343</v>
      </c>
      <c r="EP317" s="1249">
        <v>5</v>
      </c>
      <c r="EQ317" s="1249" t="s">
        <v>343</v>
      </c>
      <c r="ET317" s="980">
        <v>5</v>
      </c>
      <c r="EU317" s="980" t="s">
        <v>343</v>
      </c>
      <c r="FB317" s="1246">
        <v>10</v>
      </c>
      <c r="FC317" s="1246" t="s">
        <v>343</v>
      </c>
      <c r="FD317" s="915">
        <v>5</v>
      </c>
      <c r="FE317" s="915" t="s">
        <v>343</v>
      </c>
    </row>
    <row r="318" spans="1:177" ht="21" customHeight="1" x14ac:dyDescent="0.2">
      <c r="A318" s="967"/>
      <c r="B318" s="966">
        <f t="shared" si="21"/>
        <v>41</v>
      </c>
      <c r="C318" s="983" t="s">
        <v>945</v>
      </c>
      <c r="D318" s="984">
        <v>77</v>
      </c>
      <c r="E318" s="914">
        <v>63</v>
      </c>
      <c r="F318" s="981">
        <v>40</v>
      </c>
      <c r="G318" s="914"/>
      <c r="H318" s="998">
        <f t="shared" si="15"/>
        <v>97</v>
      </c>
      <c r="I318" s="915">
        <f t="shared" si="17"/>
        <v>7469</v>
      </c>
      <c r="DZ318" s="1062">
        <v>1</v>
      </c>
      <c r="EA318" s="1062" t="s">
        <v>254</v>
      </c>
      <c r="FH318" s="1243">
        <v>5</v>
      </c>
      <c r="FI318" s="1243" t="s">
        <v>305</v>
      </c>
    </row>
    <row r="319" spans="1:177" ht="21" customHeight="1" x14ac:dyDescent="0.2">
      <c r="A319" s="967"/>
      <c r="B319" s="966">
        <f t="shared" si="21"/>
        <v>42</v>
      </c>
      <c r="C319" s="983" t="s">
        <v>833</v>
      </c>
      <c r="D319" s="984">
        <v>66</v>
      </c>
      <c r="E319" s="914">
        <v>30</v>
      </c>
      <c r="F319" s="914"/>
      <c r="G319" s="914"/>
      <c r="H319" s="998">
        <f t="shared" si="15"/>
        <v>5</v>
      </c>
      <c r="I319" s="915">
        <f t="shared" si="17"/>
        <v>330</v>
      </c>
      <c r="BL319" s="951">
        <v>5</v>
      </c>
      <c r="BM319" s="951" t="s">
        <v>343</v>
      </c>
      <c r="CJ319" s="980">
        <v>5</v>
      </c>
      <c r="CK319" s="980" t="s">
        <v>343</v>
      </c>
      <c r="DD319" s="1052">
        <v>12</v>
      </c>
      <c r="DE319" s="1052" t="s">
        <v>303</v>
      </c>
      <c r="DV319" s="1054">
        <v>3</v>
      </c>
      <c r="DW319" s="1054" t="s">
        <v>238</v>
      </c>
    </row>
    <row r="320" spans="1:177" ht="21" customHeight="1" x14ac:dyDescent="0.2">
      <c r="A320" s="967"/>
      <c r="B320" s="966">
        <f t="shared" si="21"/>
        <v>43</v>
      </c>
      <c r="C320" s="983" t="s">
        <v>760</v>
      </c>
      <c r="D320" s="984">
        <v>102</v>
      </c>
      <c r="E320" s="914">
        <v>23</v>
      </c>
      <c r="F320" s="914"/>
      <c r="G320" s="914"/>
      <c r="H320" s="998">
        <f t="shared" si="15"/>
        <v>20</v>
      </c>
      <c r="I320" s="915">
        <f t="shared" si="17"/>
        <v>2040</v>
      </c>
      <c r="CL320" s="1051">
        <v>1</v>
      </c>
      <c r="CM320" s="1051" t="s">
        <v>554</v>
      </c>
      <c r="DZ320" s="1062">
        <v>2</v>
      </c>
      <c r="EA320" s="1062" t="s">
        <v>921</v>
      </c>
    </row>
    <row r="321" spans="1:175" ht="21" customHeight="1" x14ac:dyDescent="0.2">
      <c r="A321" s="967"/>
      <c r="B321" s="966">
        <f t="shared" si="21"/>
        <v>44</v>
      </c>
      <c r="C321" s="983" t="s">
        <v>824</v>
      </c>
      <c r="D321" s="984">
        <v>98</v>
      </c>
      <c r="E321" s="914">
        <v>20</v>
      </c>
      <c r="F321" s="914"/>
      <c r="G321" s="914"/>
      <c r="H321" s="998">
        <f t="shared" si="15"/>
        <v>0</v>
      </c>
      <c r="I321" s="915">
        <f t="shared" si="17"/>
        <v>0</v>
      </c>
      <c r="EJ321" s="1066">
        <v>10</v>
      </c>
      <c r="EK321" s="1066" t="s">
        <v>657</v>
      </c>
      <c r="FD321" s="915">
        <v>10</v>
      </c>
      <c r="FE321" s="915" t="s">
        <v>325</v>
      </c>
    </row>
    <row r="322" spans="1:175" ht="21" customHeight="1" x14ac:dyDescent="0.2">
      <c r="A322" s="967"/>
      <c r="B322" s="966">
        <f t="shared" si="21"/>
        <v>45</v>
      </c>
      <c r="C322" s="983" t="s">
        <v>840</v>
      </c>
      <c r="D322" s="984">
        <v>123</v>
      </c>
      <c r="E322" s="914">
        <v>10</v>
      </c>
      <c r="F322" s="914"/>
      <c r="G322" s="914"/>
      <c r="H322" s="998">
        <f t="shared" si="15"/>
        <v>5</v>
      </c>
      <c r="I322" s="915">
        <f t="shared" si="17"/>
        <v>615</v>
      </c>
      <c r="DN322" s="1060">
        <v>5</v>
      </c>
      <c r="DO322" s="1060" t="s">
        <v>921</v>
      </c>
    </row>
    <row r="323" spans="1:175" ht="21" customHeight="1" x14ac:dyDescent="0.2">
      <c r="A323" s="967"/>
      <c r="B323" s="966">
        <f t="shared" si="21"/>
        <v>46</v>
      </c>
      <c r="C323" s="983" t="s">
        <v>870</v>
      </c>
      <c r="D323" s="984">
        <v>96</v>
      </c>
      <c r="E323" s="914">
        <v>60</v>
      </c>
      <c r="F323" s="914">
        <v>7</v>
      </c>
      <c r="G323" s="914"/>
      <c r="H323" s="998">
        <f t="shared" si="15"/>
        <v>7</v>
      </c>
      <c r="I323" s="915">
        <f t="shared" si="17"/>
        <v>672</v>
      </c>
      <c r="CL323" s="1051">
        <v>20</v>
      </c>
      <c r="CM323" s="1051" t="s">
        <v>305</v>
      </c>
      <c r="DV323" s="1054">
        <v>40</v>
      </c>
      <c r="DW323" s="1054" t="s">
        <v>674</v>
      </c>
    </row>
    <row r="324" spans="1:175" ht="21" customHeight="1" x14ac:dyDescent="0.2">
      <c r="A324" s="967" t="s">
        <v>550</v>
      </c>
      <c r="B324" s="966">
        <f t="shared" si="21"/>
        <v>47</v>
      </c>
      <c r="C324" s="983" t="s">
        <v>933</v>
      </c>
      <c r="D324" s="984">
        <v>89</v>
      </c>
      <c r="E324" s="914">
        <v>100</v>
      </c>
      <c r="F324" s="914"/>
      <c r="G324" s="914"/>
      <c r="H324" s="998">
        <f t="shared" si="15"/>
        <v>4</v>
      </c>
      <c r="I324" s="915">
        <f t="shared" si="17"/>
        <v>356</v>
      </c>
      <c r="BT324" s="964">
        <v>20</v>
      </c>
      <c r="BU324" s="964" t="s">
        <v>255</v>
      </c>
      <c r="BV324" s="969">
        <v>10</v>
      </c>
      <c r="BW324" s="969" t="s">
        <v>305</v>
      </c>
      <c r="CD324" s="977">
        <v>9</v>
      </c>
      <c r="CE324" s="977" t="s">
        <v>255</v>
      </c>
      <c r="CJ324" s="980">
        <v>10</v>
      </c>
      <c r="CK324" s="980" t="s">
        <v>307</v>
      </c>
      <c r="CL324" s="1051">
        <v>10</v>
      </c>
      <c r="CM324" s="1051" t="s">
        <v>305</v>
      </c>
      <c r="DN324" s="1060">
        <v>4</v>
      </c>
      <c r="DO324" s="1060" t="s">
        <v>255</v>
      </c>
      <c r="DT324" s="1061">
        <v>5</v>
      </c>
      <c r="DU324" s="1061" t="s">
        <v>302</v>
      </c>
      <c r="DV324" s="1054">
        <v>20</v>
      </c>
      <c r="DW324" s="1054" t="s">
        <v>305</v>
      </c>
      <c r="ET324" s="980">
        <v>7</v>
      </c>
      <c r="EU324" s="980" t="s">
        <v>325</v>
      </c>
      <c r="EX324" s="1240">
        <v>1</v>
      </c>
      <c r="EY324" s="1240" t="s">
        <v>325</v>
      </c>
    </row>
    <row r="325" spans="1:175" ht="21" customHeight="1" x14ac:dyDescent="0.2">
      <c r="A325" s="967"/>
      <c r="B325" s="966">
        <f t="shared" si="21"/>
        <v>48</v>
      </c>
      <c r="C325" s="983" t="s">
        <v>852</v>
      </c>
      <c r="D325" s="984">
        <v>65</v>
      </c>
      <c r="E325" s="914">
        <v>70</v>
      </c>
      <c r="F325" s="914"/>
      <c r="G325" s="914"/>
      <c r="H325" s="998">
        <f t="shared" si="15"/>
        <v>20</v>
      </c>
      <c r="I325" s="915">
        <f t="shared" si="17"/>
        <v>1300</v>
      </c>
      <c r="CD325" s="977">
        <v>10</v>
      </c>
      <c r="CE325" s="977" t="s">
        <v>238</v>
      </c>
      <c r="CJ325" s="980">
        <v>20</v>
      </c>
      <c r="CK325" s="980" t="s">
        <v>303</v>
      </c>
      <c r="CN325" s="978">
        <v>5</v>
      </c>
      <c r="CO325" s="978" t="s">
        <v>238</v>
      </c>
      <c r="CP325" s="982">
        <v>2</v>
      </c>
      <c r="CQ325" s="982" t="s">
        <v>238</v>
      </c>
      <c r="DF325" s="1056">
        <v>10</v>
      </c>
      <c r="DG325" s="1057" t="s">
        <v>238</v>
      </c>
      <c r="DL325" s="915">
        <v>3</v>
      </c>
      <c r="DM325" s="915" t="s">
        <v>238</v>
      </c>
    </row>
    <row r="326" spans="1:175" ht="21" customHeight="1" x14ac:dyDescent="0.2">
      <c r="A326" s="967"/>
      <c r="B326" s="966">
        <f t="shared" si="21"/>
        <v>49</v>
      </c>
      <c r="C326" s="983" t="s">
        <v>854</v>
      </c>
      <c r="D326" s="984">
        <v>70</v>
      </c>
      <c r="E326" s="960">
        <v>20</v>
      </c>
      <c r="F326" s="975">
        <v>40</v>
      </c>
      <c r="G326" s="986">
        <v>70</v>
      </c>
      <c r="H326" s="998">
        <f t="shared" ref="H326:H384" si="22">E326+F326+G326-SUM(J326:ZZ326)</f>
        <v>19</v>
      </c>
      <c r="I326" s="915">
        <f t="shared" si="17"/>
        <v>1330</v>
      </c>
      <c r="CF326" s="978">
        <v>10</v>
      </c>
      <c r="CG326" s="978" t="s">
        <v>254</v>
      </c>
      <c r="CJ326" s="980">
        <v>30</v>
      </c>
      <c r="CK326" s="980" t="s">
        <v>344</v>
      </c>
      <c r="CN326" s="978">
        <v>10</v>
      </c>
      <c r="CO326" s="978" t="s">
        <v>302</v>
      </c>
      <c r="CV326" s="987">
        <v>21</v>
      </c>
      <c r="CW326" s="987" t="s">
        <v>254</v>
      </c>
      <c r="DP326" s="987">
        <v>20</v>
      </c>
      <c r="DQ326" s="987" t="s">
        <v>238</v>
      </c>
      <c r="FP326" s="1065">
        <v>20</v>
      </c>
      <c r="FQ326" s="1065" t="s">
        <v>343</v>
      </c>
    </row>
    <row r="327" spans="1:175" ht="21" customHeight="1" x14ac:dyDescent="0.2">
      <c r="A327" s="967"/>
      <c r="B327" s="966">
        <f t="shared" si="21"/>
        <v>50</v>
      </c>
      <c r="C327" s="983" t="s">
        <v>885</v>
      </c>
      <c r="D327" s="984">
        <v>92</v>
      </c>
      <c r="E327" s="960">
        <v>17</v>
      </c>
      <c r="F327" s="975"/>
      <c r="G327" s="914"/>
      <c r="H327" s="998">
        <f t="shared" si="22"/>
        <v>0</v>
      </c>
      <c r="I327" s="915">
        <f t="shared" si="17"/>
        <v>0</v>
      </c>
      <c r="CV327" s="987">
        <v>7</v>
      </c>
      <c r="CW327" s="987" t="s">
        <v>255</v>
      </c>
      <c r="FH327" s="1243">
        <v>10</v>
      </c>
      <c r="FI327" s="1243" t="s">
        <v>302</v>
      </c>
    </row>
    <row r="328" spans="1:175" ht="21" customHeight="1" x14ac:dyDescent="0.2">
      <c r="A328" s="967"/>
      <c r="B328" s="966">
        <f t="shared" si="21"/>
        <v>51</v>
      </c>
      <c r="C328" s="983" t="s">
        <v>905</v>
      </c>
      <c r="D328" s="984">
        <v>100</v>
      </c>
      <c r="E328" s="960">
        <v>10</v>
      </c>
      <c r="F328" s="975"/>
      <c r="G328" s="914"/>
      <c r="H328" s="998">
        <f t="shared" si="22"/>
        <v>10</v>
      </c>
      <c r="I328" s="915">
        <f t="shared" si="17"/>
        <v>1000</v>
      </c>
    </row>
    <row r="329" spans="1:175" ht="21" customHeight="1" x14ac:dyDescent="0.2">
      <c r="A329" s="967"/>
      <c r="B329" s="966">
        <f t="shared" si="21"/>
        <v>52</v>
      </c>
      <c r="C329" s="983" t="s">
        <v>896</v>
      </c>
      <c r="D329" s="984">
        <v>85</v>
      </c>
      <c r="E329" s="960">
        <v>190</v>
      </c>
      <c r="F329" s="975">
        <v>120</v>
      </c>
      <c r="G329" s="914"/>
      <c r="H329" s="998">
        <f t="shared" si="22"/>
        <v>20</v>
      </c>
      <c r="I329" s="915">
        <f>H329*D329</f>
        <v>1700</v>
      </c>
      <c r="DH329" s="1058">
        <v>15</v>
      </c>
      <c r="DI329" s="1058" t="s">
        <v>254</v>
      </c>
      <c r="DJ329" s="1059">
        <v>20</v>
      </c>
      <c r="DK329" s="1059" t="s">
        <v>302</v>
      </c>
      <c r="DN329" s="1060">
        <v>10</v>
      </c>
      <c r="DO329" s="1060" t="s">
        <v>305</v>
      </c>
      <c r="DP329" s="987">
        <v>25</v>
      </c>
      <c r="DQ329" s="987" t="s">
        <v>927</v>
      </c>
      <c r="DT329" s="1061">
        <v>5</v>
      </c>
      <c r="DU329" s="1061" t="s">
        <v>255</v>
      </c>
      <c r="DX329" s="982">
        <v>10</v>
      </c>
      <c r="DY329" s="982" t="s">
        <v>302</v>
      </c>
      <c r="DZ329" s="1062">
        <v>30</v>
      </c>
      <c r="EA329" s="1062" t="s">
        <v>254</v>
      </c>
      <c r="EB329" s="1063">
        <v>2</v>
      </c>
      <c r="EC329" s="1063" t="s">
        <v>255</v>
      </c>
      <c r="EF329" s="1064">
        <v>30</v>
      </c>
      <c r="EG329" s="1064" t="s">
        <v>302</v>
      </c>
      <c r="EJ329" s="1066">
        <v>10</v>
      </c>
      <c r="EK329" s="1066" t="s">
        <v>255</v>
      </c>
      <c r="EL329" s="1067">
        <v>10</v>
      </c>
      <c r="EM329" s="1067" t="s">
        <v>325</v>
      </c>
      <c r="ET329" s="980">
        <v>3</v>
      </c>
      <c r="EU329" s="980" t="s">
        <v>325</v>
      </c>
      <c r="EX329" s="1240">
        <v>5</v>
      </c>
      <c r="EY329" s="1240" t="s">
        <v>255</v>
      </c>
      <c r="FB329" s="1246">
        <v>10</v>
      </c>
      <c r="FC329" s="1246" t="s">
        <v>302</v>
      </c>
      <c r="FH329" s="1243">
        <v>40</v>
      </c>
      <c r="FI329" s="1243" t="s">
        <v>599</v>
      </c>
      <c r="FJ329" s="980">
        <v>20</v>
      </c>
      <c r="FK329" s="980" t="s">
        <v>302</v>
      </c>
      <c r="FP329" s="1065">
        <v>35</v>
      </c>
      <c r="FQ329" s="1065" t="s">
        <v>564</v>
      </c>
      <c r="FR329" s="1263">
        <v>10</v>
      </c>
      <c r="FS329" s="1263" t="s">
        <v>255</v>
      </c>
    </row>
    <row r="330" spans="1:175" ht="21" customHeight="1" x14ac:dyDescent="0.2">
      <c r="A330" s="967" t="s">
        <v>918</v>
      </c>
      <c r="B330" s="966">
        <f t="shared" si="21"/>
        <v>53</v>
      </c>
      <c r="C330" s="983" t="s">
        <v>919</v>
      </c>
      <c r="D330" s="984">
        <v>72</v>
      </c>
      <c r="E330" s="960">
        <v>80</v>
      </c>
      <c r="F330" s="975">
        <v>30</v>
      </c>
      <c r="G330" s="914"/>
      <c r="H330" s="998">
        <f t="shared" si="22"/>
        <v>25</v>
      </c>
      <c r="I330" s="915">
        <f t="shared" ref="I330:I336" si="23">H330*D330</f>
        <v>1800</v>
      </c>
      <c r="DN330" s="1060">
        <v>40</v>
      </c>
      <c r="DO330" s="1060" t="s">
        <v>343</v>
      </c>
      <c r="DV330" s="1054">
        <v>20</v>
      </c>
      <c r="DW330" s="1054" t="s">
        <v>343</v>
      </c>
      <c r="EL330" s="1067">
        <v>10</v>
      </c>
      <c r="EM330" s="1067" t="s">
        <v>325</v>
      </c>
      <c r="FD330" s="915">
        <v>15</v>
      </c>
      <c r="FE330" s="915" t="s">
        <v>302</v>
      </c>
    </row>
    <row r="331" spans="1:175" ht="21" customHeight="1" x14ac:dyDescent="0.2">
      <c r="A331" s="967"/>
      <c r="B331" s="966">
        <f t="shared" si="21"/>
        <v>54</v>
      </c>
      <c r="C331" s="983" t="s">
        <v>934</v>
      </c>
      <c r="D331" s="984">
        <v>77</v>
      </c>
      <c r="E331" s="960">
        <v>60</v>
      </c>
      <c r="F331" s="975"/>
      <c r="G331" s="914"/>
      <c r="H331" s="998">
        <f t="shared" si="22"/>
        <v>20</v>
      </c>
      <c r="I331" s="915">
        <f t="shared" si="23"/>
        <v>1540</v>
      </c>
      <c r="EL331" s="1067">
        <v>5</v>
      </c>
      <c r="EM331" s="1067" t="s">
        <v>255</v>
      </c>
      <c r="FH331" s="1243">
        <v>5</v>
      </c>
      <c r="FI331" s="1243" t="s">
        <v>254</v>
      </c>
      <c r="FJ331" s="980">
        <v>20</v>
      </c>
      <c r="FK331" s="980" t="s">
        <v>344</v>
      </c>
      <c r="FR331" s="1263">
        <v>10</v>
      </c>
      <c r="FS331" s="1263" t="s">
        <v>255</v>
      </c>
    </row>
    <row r="332" spans="1:175" ht="21" customHeight="1" x14ac:dyDescent="0.2">
      <c r="A332" s="1080"/>
      <c r="B332" s="966">
        <f t="shared" si="21"/>
        <v>55</v>
      </c>
      <c r="C332" s="983" t="s">
        <v>868</v>
      </c>
      <c r="D332" s="984">
        <v>65</v>
      </c>
      <c r="E332" s="960">
        <v>150</v>
      </c>
      <c r="F332" s="975">
        <v>20</v>
      </c>
      <c r="G332" s="914">
        <v>175</v>
      </c>
      <c r="H332" s="998">
        <f t="shared" si="22"/>
        <v>10</v>
      </c>
      <c r="I332" s="915">
        <f t="shared" si="23"/>
        <v>650</v>
      </c>
      <c r="CJ332" s="980">
        <v>70</v>
      </c>
      <c r="CK332" s="980" t="s">
        <v>303</v>
      </c>
      <c r="CN332" s="978">
        <v>10</v>
      </c>
      <c r="CO332" s="978" t="s">
        <v>303</v>
      </c>
      <c r="DD332" s="1052">
        <v>20</v>
      </c>
      <c r="DE332" s="1052" t="s">
        <v>469</v>
      </c>
      <c r="DF332" s="1056">
        <v>30</v>
      </c>
      <c r="DG332" s="1057" t="s">
        <v>303</v>
      </c>
      <c r="DH332" s="1058">
        <v>10</v>
      </c>
      <c r="DI332" s="1058" t="s">
        <v>303</v>
      </c>
      <c r="DN332" s="1060">
        <v>20</v>
      </c>
      <c r="DO332" s="1060" t="s">
        <v>303</v>
      </c>
      <c r="DV332" s="1054">
        <v>10</v>
      </c>
      <c r="DW332" s="1054" t="s">
        <v>469</v>
      </c>
      <c r="DX332" s="982">
        <v>10</v>
      </c>
      <c r="DY332" s="982" t="s">
        <v>238</v>
      </c>
      <c r="DZ332" s="1062">
        <v>50</v>
      </c>
      <c r="EA332" s="1062" t="s">
        <v>238</v>
      </c>
      <c r="ED332" s="915">
        <v>20</v>
      </c>
      <c r="EE332" s="915" t="s">
        <v>303</v>
      </c>
      <c r="EF332" s="1064">
        <v>5</v>
      </c>
      <c r="EG332" s="1064" t="s">
        <v>238</v>
      </c>
      <c r="EP332" s="1249">
        <v>5</v>
      </c>
      <c r="EQ332" s="1249" t="s">
        <v>238</v>
      </c>
      <c r="ET332" s="980">
        <v>5</v>
      </c>
      <c r="EU332" s="980" t="s">
        <v>238</v>
      </c>
      <c r="EV332" s="1055">
        <v>10</v>
      </c>
      <c r="EW332" s="1055" t="s">
        <v>238</v>
      </c>
      <c r="FB332" s="1246">
        <v>10</v>
      </c>
      <c r="FC332" s="1246" t="s">
        <v>303</v>
      </c>
      <c r="FH332" s="1243">
        <v>20</v>
      </c>
      <c r="FI332" s="1243" t="s">
        <v>303</v>
      </c>
      <c r="FJ332" s="980">
        <v>20</v>
      </c>
      <c r="FK332" s="980" t="s">
        <v>303</v>
      </c>
      <c r="FR332" s="1263">
        <v>10</v>
      </c>
      <c r="FS332" s="1263" t="s">
        <v>238</v>
      </c>
    </row>
    <row r="333" spans="1:175" ht="21" customHeight="1" x14ac:dyDescent="0.2">
      <c r="A333" s="1080"/>
      <c r="B333" s="966">
        <f t="shared" si="21"/>
        <v>56</v>
      </c>
      <c r="C333" s="983" t="s">
        <v>937</v>
      </c>
      <c r="D333" s="984">
        <v>67</v>
      </c>
      <c r="E333" s="960">
        <v>100</v>
      </c>
      <c r="F333" s="975"/>
      <c r="G333" s="914"/>
      <c r="H333" s="998">
        <f t="shared" si="22"/>
        <v>45</v>
      </c>
      <c r="I333" s="915">
        <f t="shared" si="23"/>
        <v>3015</v>
      </c>
      <c r="ET333" s="980">
        <v>10</v>
      </c>
      <c r="EU333" s="980" t="s">
        <v>303</v>
      </c>
      <c r="EZ333" s="1243">
        <v>10</v>
      </c>
      <c r="FA333" s="1243" t="s">
        <v>238</v>
      </c>
      <c r="FB333" s="1246">
        <v>20</v>
      </c>
      <c r="FC333" s="1246" t="s">
        <v>303</v>
      </c>
      <c r="FD333" s="915">
        <v>5</v>
      </c>
      <c r="FE333" s="915" t="s">
        <v>303</v>
      </c>
      <c r="FJ333" s="980">
        <v>10</v>
      </c>
      <c r="FK333" s="980" t="s">
        <v>303</v>
      </c>
    </row>
    <row r="334" spans="1:175" ht="21" customHeight="1" x14ac:dyDescent="0.2">
      <c r="A334" s="1080"/>
      <c r="B334" s="966">
        <f t="shared" si="21"/>
        <v>57</v>
      </c>
      <c r="C334" s="983" t="s">
        <v>944</v>
      </c>
      <c r="D334" s="984">
        <v>94</v>
      </c>
      <c r="E334" s="960">
        <v>20</v>
      </c>
      <c r="F334" s="975"/>
      <c r="G334" s="914"/>
      <c r="H334" s="998">
        <f t="shared" si="22"/>
        <v>10</v>
      </c>
      <c r="I334" s="915">
        <f t="shared" si="23"/>
        <v>940</v>
      </c>
      <c r="ET334" s="980">
        <v>10</v>
      </c>
      <c r="EU334" s="980" t="s">
        <v>325</v>
      </c>
    </row>
    <row r="335" spans="1:175" ht="21" customHeight="1" x14ac:dyDescent="0.2">
      <c r="A335" s="1080"/>
      <c r="B335" s="966">
        <f t="shared" si="21"/>
        <v>58</v>
      </c>
      <c r="C335" s="983"/>
      <c r="D335" s="984"/>
      <c r="E335" s="960"/>
      <c r="F335" s="975"/>
      <c r="G335" s="914"/>
      <c r="H335" s="998">
        <f t="shared" si="22"/>
        <v>0</v>
      </c>
      <c r="I335" s="915">
        <f t="shared" si="23"/>
        <v>0</v>
      </c>
    </row>
    <row r="336" spans="1:175" ht="21" customHeight="1" x14ac:dyDescent="0.2">
      <c r="A336" s="1081"/>
      <c r="B336" s="966">
        <f t="shared" si="21"/>
        <v>59</v>
      </c>
      <c r="C336" s="983"/>
      <c r="D336" s="984"/>
      <c r="E336" s="960"/>
      <c r="F336" s="975"/>
      <c r="G336" s="914"/>
      <c r="H336" s="998">
        <f t="shared" si="22"/>
        <v>0</v>
      </c>
      <c r="I336" s="915">
        <f t="shared" si="23"/>
        <v>0</v>
      </c>
    </row>
    <row r="337" spans="1:171" ht="21" customHeight="1" x14ac:dyDescent="0.2">
      <c r="A337" s="939" t="s">
        <v>465</v>
      </c>
      <c r="B337" s="929">
        <v>1</v>
      </c>
      <c r="C337" s="926" t="s">
        <v>714</v>
      </c>
      <c r="D337" s="918">
        <v>60</v>
      </c>
      <c r="E337" s="914">
        <v>14</v>
      </c>
      <c r="F337" s="914">
        <v>5</v>
      </c>
      <c r="G337" s="914"/>
      <c r="H337" s="998">
        <f t="shared" si="22"/>
        <v>0</v>
      </c>
      <c r="I337" s="915">
        <f t="shared" si="17"/>
        <v>0</v>
      </c>
      <c r="J337" s="709">
        <v>2</v>
      </c>
      <c r="K337" s="948" t="s">
        <v>267</v>
      </c>
      <c r="AJ337" s="950">
        <v>12</v>
      </c>
      <c r="AK337" s="950" t="s">
        <v>469</v>
      </c>
      <c r="DF337" s="1056">
        <v>5</v>
      </c>
      <c r="DG337" s="1057" t="s">
        <v>266</v>
      </c>
    </row>
    <row r="338" spans="1:171" ht="21" customHeight="1" x14ac:dyDescent="0.2">
      <c r="A338" s="939"/>
      <c r="B338" s="929">
        <f>B337+1</f>
        <v>2</v>
      </c>
      <c r="C338" s="926" t="s">
        <v>722</v>
      </c>
      <c r="D338" s="918">
        <v>54</v>
      </c>
      <c r="E338" s="914">
        <v>14</v>
      </c>
      <c r="F338" s="914"/>
      <c r="G338" s="914"/>
      <c r="H338" s="998">
        <f t="shared" si="22"/>
        <v>7</v>
      </c>
      <c r="I338" s="915">
        <f t="shared" si="17"/>
        <v>378</v>
      </c>
      <c r="AJ338" s="950">
        <v>4</v>
      </c>
      <c r="AK338" s="950" t="s">
        <v>469</v>
      </c>
      <c r="EX338" s="1240">
        <v>3</v>
      </c>
      <c r="EY338" s="1240" t="s">
        <v>267</v>
      </c>
    </row>
    <row r="339" spans="1:171" ht="21" customHeight="1" x14ac:dyDescent="0.2">
      <c r="A339" s="1082"/>
      <c r="B339" s="929">
        <f t="shared" ref="B339:B361" si="24">B338+1</f>
        <v>3</v>
      </c>
      <c r="C339" s="926" t="s">
        <v>715</v>
      </c>
      <c r="D339" s="918">
        <v>72</v>
      </c>
      <c r="E339" s="914">
        <v>17</v>
      </c>
      <c r="F339" s="968">
        <v>18</v>
      </c>
      <c r="G339" s="914"/>
      <c r="H339" s="998">
        <f t="shared" si="22"/>
        <v>25</v>
      </c>
      <c r="I339" s="915">
        <f t="shared" si="17"/>
        <v>1800</v>
      </c>
      <c r="J339" s="709">
        <v>1</v>
      </c>
      <c r="K339" s="948" t="s">
        <v>238</v>
      </c>
      <c r="N339" s="784">
        <v>5</v>
      </c>
      <c r="O339" s="784" t="s">
        <v>303</v>
      </c>
      <c r="AF339" s="951">
        <v>1</v>
      </c>
      <c r="AG339" s="951" t="s">
        <v>238</v>
      </c>
      <c r="AJ339" s="950">
        <v>1</v>
      </c>
      <c r="AK339" s="950" t="s">
        <v>303</v>
      </c>
      <c r="EF339" s="1064">
        <v>1</v>
      </c>
      <c r="EG339" s="1064" t="s">
        <v>238</v>
      </c>
      <c r="EX339" s="1240">
        <v>1</v>
      </c>
      <c r="EY339" s="1240" t="s">
        <v>238</v>
      </c>
    </row>
    <row r="340" spans="1:171" ht="21" customHeight="1" x14ac:dyDescent="0.2">
      <c r="A340" s="1082"/>
      <c r="B340" s="929">
        <f t="shared" si="24"/>
        <v>4</v>
      </c>
      <c r="C340" s="926" t="s">
        <v>724</v>
      </c>
      <c r="D340" s="918">
        <v>90</v>
      </c>
      <c r="E340" s="914">
        <v>13</v>
      </c>
      <c r="F340" s="914"/>
      <c r="G340" s="914"/>
      <c r="H340" s="998">
        <f t="shared" si="22"/>
        <v>3</v>
      </c>
      <c r="I340" s="915">
        <f t="shared" si="17"/>
        <v>270</v>
      </c>
      <c r="DF340" s="1056">
        <v>3</v>
      </c>
      <c r="DG340" s="1057" t="s">
        <v>302</v>
      </c>
      <c r="DL340" s="915">
        <v>5</v>
      </c>
      <c r="DM340" s="915" t="s">
        <v>255</v>
      </c>
      <c r="DP340" s="987">
        <v>2</v>
      </c>
      <c r="DQ340" s="987" t="s">
        <v>302</v>
      </c>
    </row>
    <row r="341" spans="1:171" ht="21" customHeight="1" x14ac:dyDescent="0.2">
      <c r="A341" s="1082"/>
      <c r="B341" s="929">
        <f t="shared" si="24"/>
        <v>5</v>
      </c>
      <c r="C341" s="926" t="s">
        <v>489</v>
      </c>
      <c r="D341" s="918">
        <v>95</v>
      </c>
      <c r="E341" s="914">
        <v>12</v>
      </c>
      <c r="F341" s="914"/>
      <c r="G341" s="914"/>
      <c r="H341" s="998">
        <f t="shared" si="22"/>
        <v>6</v>
      </c>
      <c r="I341" s="915">
        <f t="shared" si="17"/>
        <v>570</v>
      </c>
      <c r="DF341" s="1056">
        <v>3</v>
      </c>
      <c r="DG341" s="1057" t="s">
        <v>255</v>
      </c>
      <c r="DP341" s="987">
        <v>2</v>
      </c>
      <c r="DQ341" s="987" t="s">
        <v>255</v>
      </c>
      <c r="EF341" s="1064">
        <v>1</v>
      </c>
      <c r="EG341" s="1064" t="s">
        <v>305</v>
      </c>
    </row>
    <row r="342" spans="1:171" ht="21" customHeight="1" x14ac:dyDescent="0.2">
      <c r="A342" s="1082"/>
      <c r="B342" s="929">
        <f t="shared" si="24"/>
        <v>6</v>
      </c>
      <c r="C342" s="926" t="s">
        <v>490</v>
      </c>
      <c r="D342" s="918">
        <v>100</v>
      </c>
      <c r="E342" s="914">
        <v>9</v>
      </c>
      <c r="F342" s="914"/>
      <c r="G342" s="914"/>
      <c r="H342" s="998">
        <f t="shared" si="22"/>
        <v>4</v>
      </c>
      <c r="I342" s="915">
        <f t="shared" si="17"/>
        <v>400</v>
      </c>
      <c r="V342" s="835">
        <v>2</v>
      </c>
      <c r="W342" s="835" t="s">
        <v>325</v>
      </c>
      <c r="DF342" s="1056">
        <v>1</v>
      </c>
      <c r="DG342" s="1057" t="s">
        <v>305</v>
      </c>
      <c r="DZ342" s="1062">
        <v>1</v>
      </c>
      <c r="EA342" s="1062" t="s">
        <v>325</v>
      </c>
      <c r="EF342" s="1064">
        <v>1</v>
      </c>
      <c r="EG342" s="1064" t="s">
        <v>325</v>
      </c>
    </row>
    <row r="343" spans="1:171" ht="21" customHeight="1" x14ac:dyDescent="0.2">
      <c r="A343" s="1082"/>
      <c r="B343" s="929">
        <f t="shared" si="24"/>
        <v>7</v>
      </c>
      <c r="C343" s="926" t="s">
        <v>491</v>
      </c>
      <c r="D343" s="918">
        <v>105</v>
      </c>
      <c r="E343" s="914">
        <v>3</v>
      </c>
      <c r="F343" s="914"/>
      <c r="G343" s="914"/>
      <c r="H343" s="998">
        <f t="shared" si="22"/>
        <v>1</v>
      </c>
      <c r="I343" s="915">
        <f t="shared" si="17"/>
        <v>105</v>
      </c>
      <c r="DF343" s="1056">
        <v>2</v>
      </c>
      <c r="DG343" s="1057" t="s">
        <v>325</v>
      </c>
    </row>
    <row r="344" spans="1:171" ht="21" customHeight="1" x14ac:dyDescent="0.2">
      <c r="A344" s="1082"/>
      <c r="B344" s="929">
        <f t="shared" si="24"/>
        <v>8</v>
      </c>
      <c r="C344" s="926" t="s">
        <v>492</v>
      </c>
      <c r="D344" s="918">
        <v>115</v>
      </c>
      <c r="E344" s="914">
        <v>3</v>
      </c>
      <c r="F344" s="914"/>
      <c r="G344" s="914"/>
      <c r="H344" s="998">
        <f t="shared" si="22"/>
        <v>3</v>
      </c>
      <c r="I344" s="915">
        <f t="shared" si="17"/>
        <v>345</v>
      </c>
    </row>
    <row r="345" spans="1:171" ht="21" customHeight="1" x14ac:dyDescent="0.2">
      <c r="A345" s="1082"/>
      <c r="B345" s="929">
        <f t="shared" si="24"/>
        <v>9</v>
      </c>
      <c r="C345" s="926" t="s">
        <v>723</v>
      </c>
      <c r="D345" s="918">
        <v>135</v>
      </c>
      <c r="E345" s="914">
        <v>1</v>
      </c>
      <c r="F345" s="914"/>
      <c r="G345" s="914"/>
      <c r="H345" s="998">
        <f t="shared" si="22"/>
        <v>0</v>
      </c>
      <c r="I345" s="915">
        <f t="shared" si="17"/>
        <v>0</v>
      </c>
      <c r="DZ345" s="1062">
        <v>1</v>
      </c>
      <c r="EA345" s="1062" t="s">
        <v>921</v>
      </c>
    </row>
    <row r="346" spans="1:171" ht="21" customHeight="1" x14ac:dyDescent="0.2">
      <c r="A346" s="1082"/>
      <c r="B346" s="929">
        <f t="shared" si="24"/>
        <v>10</v>
      </c>
      <c r="C346" s="926" t="s">
        <v>774</v>
      </c>
      <c r="D346" s="918">
        <v>50</v>
      </c>
      <c r="E346" s="914">
        <v>105</v>
      </c>
      <c r="F346" s="914">
        <v>18</v>
      </c>
      <c r="G346" s="914"/>
      <c r="H346" s="998">
        <f t="shared" si="22"/>
        <v>88</v>
      </c>
      <c r="I346" s="915">
        <f t="shared" si="17"/>
        <v>4400</v>
      </c>
      <c r="AJ346" s="950">
        <v>8</v>
      </c>
      <c r="AK346" s="950" t="s">
        <v>267</v>
      </c>
      <c r="AR346" s="781">
        <v>3</v>
      </c>
      <c r="AS346" s="781" t="s">
        <v>469</v>
      </c>
      <c r="AT346" s="886">
        <v>2</v>
      </c>
      <c r="AU346" s="886" t="s">
        <v>469</v>
      </c>
      <c r="AV346" s="835">
        <v>1</v>
      </c>
      <c r="AW346" s="835" t="s">
        <v>267</v>
      </c>
      <c r="CH346" s="979">
        <v>1</v>
      </c>
      <c r="CI346" s="979" t="s">
        <v>267</v>
      </c>
      <c r="DL346" s="915">
        <v>6</v>
      </c>
      <c r="DM346" s="915" t="s">
        <v>266</v>
      </c>
      <c r="EF346" s="1064">
        <v>2</v>
      </c>
      <c r="EG346" s="1064" t="s">
        <v>267</v>
      </c>
      <c r="FH346" s="1243">
        <v>7</v>
      </c>
      <c r="FI346" s="1243" t="s">
        <v>267</v>
      </c>
      <c r="FN346" s="1053">
        <v>5</v>
      </c>
      <c r="FO346" s="1053" t="s">
        <v>267</v>
      </c>
    </row>
    <row r="347" spans="1:171" ht="21" customHeight="1" x14ac:dyDescent="0.2">
      <c r="A347" s="939" t="s">
        <v>380</v>
      </c>
      <c r="B347" s="929">
        <f t="shared" si="24"/>
        <v>11</v>
      </c>
      <c r="C347" s="926" t="s">
        <v>725</v>
      </c>
      <c r="D347" s="918">
        <v>80</v>
      </c>
      <c r="E347" s="914">
        <v>20</v>
      </c>
      <c r="F347" s="914">
        <v>1</v>
      </c>
      <c r="G347" s="914"/>
      <c r="H347" s="998">
        <f t="shared" si="22"/>
        <v>13</v>
      </c>
      <c r="I347" s="915">
        <f t="shared" si="17"/>
        <v>1040</v>
      </c>
      <c r="DL347" s="915">
        <v>5</v>
      </c>
      <c r="DM347" s="915" t="s">
        <v>302</v>
      </c>
      <c r="DP347" s="987">
        <v>3</v>
      </c>
      <c r="DQ347" s="987" t="s">
        <v>254</v>
      </c>
    </row>
    <row r="348" spans="1:171" ht="21" customHeight="1" x14ac:dyDescent="0.2">
      <c r="A348" s="1082"/>
      <c r="B348" s="929">
        <f t="shared" si="24"/>
        <v>12</v>
      </c>
      <c r="C348" s="926" t="s">
        <v>773</v>
      </c>
      <c r="D348" s="918">
        <v>50</v>
      </c>
      <c r="E348" s="914">
        <v>370</v>
      </c>
      <c r="F348" s="914"/>
      <c r="G348" s="914"/>
      <c r="H348" s="998">
        <f t="shared" si="22"/>
        <v>224</v>
      </c>
      <c r="I348" s="915">
        <f t="shared" si="17"/>
        <v>11200</v>
      </c>
      <c r="AJ348" s="950">
        <v>45</v>
      </c>
      <c r="AK348" s="950" t="s">
        <v>266</v>
      </c>
      <c r="AR348" s="781">
        <v>5</v>
      </c>
      <c r="AS348" s="781" t="s">
        <v>267</v>
      </c>
      <c r="CH348" s="979">
        <v>2</v>
      </c>
      <c r="CI348" s="979" t="s">
        <v>267</v>
      </c>
      <c r="CP348" s="982">
        <v>1</v>
      </c>
      <c r="CQ348" s="982" t="s">
        <v>267</v>
      </c>
      <c r="CV348" s="987">
        <v>11</v>
      </c>
      <c r="CW348" s="987" t="s">
        <v>608</v>
      </c>
      <c r="DF348" s="1056">
        <v>10</v>
      </c>
      <c r="DG348" s="1057" t="s">
        <v>266</v>
      </c>
      <c r="DH348" s="1058">
        <v>12</v>
      </c>
      <c r="DI348" s="1058" t="s">
        <v>266</v>
      </c>
      <c r="ED348" s="915">
        <v>16</v>
      </c>
      <c r="EE348" s="915" t="s">
        <v>266</v>
      </c>
      <c r="EF348" s="1064">
        <v>22</v>
      </c>
      <c r="EG348" s="1064" t="s">
        <v>266</v>
      </c>
      <c r="EV348" s="1055">
        <v>15</v>
      </c>
      <c r="EW348" s="1055" t="s">
        <v>267</v>
      </c>
      <c r="FF348" s="1252">
        <v>2</v>
      </c>
      <c r="FG348" s="1252" t="s">
        <v>266</v>
      </c>
      <c r="FN348" s="1053">
        <v>5</v>
      </c>
      <c r="FO348" s="1053" t="s">
        <v>266</v>
      </c>
    </row>
    <row r="349" spans="1:171" ht="21" customHeight="1" x14ac:dyDescent="0.2">
      <c r="A349" s="1082"/>
      <c r="B349" s="929">
        <f t="shared" si="24"/>
        <v>13</v>
      </c>
      <c r="C349" s="926" t="s">
        <v>765</v>
      </c>
      <c r="D349" s="918">
        <v>45</v>
      </c>
      <c r="E349" s="914">
        <v>115</v>
      </c>
      <c r="F349" s="914"/>
      <c r="G349" s="914"/>
      <c r="H349" s="998">
        <f t="shared" si="22"/>
        <v>99</v>
      </c>
      <c r="I349" s="915">
        <f t="shared" si="17"/>
        <v>4455</v>
      </c>
      <c r="N349" s="784">
        <v>1</v>
      </c>
      <c r="O349" s="784" t="s">
        <v>266</v>
      </c>
      <c r="AR349" s="781">
        <v>4</v>
      </c>
      <c r="AS349" s="781" t="s">
        <v>266</v>
      </c>
      <c r="AZ349" s="703">
        <v>5</v>
      </c>
      <c r="BA349" s="703" t="s">
        <v>761</v>
      </c>
      <c r="CV349" s="987">
        <v>2</v>
      </c>
      <c r="CW349" s="987" t="s">
        <v>264</v>
      </c>
      <c r="DF349" s="1056">
        <v>3</v>
      </c>
      <c r="DG349" s="1057" t="s">
        <v>261</v>
      </c>
      <c r="EF349" s="1064">
        <v>1</v>
      </c>
      <c r="EG349" s="1064" t="s">
        <v>761</v>
      </c>
    </row>
    <row r="350" spans="1:171" ht="21" customHeight="1" x14ac:dyDescent="0.2">
      <c r="A350" s="1082"/>
      <c r="B350" s="929">
        <f t="shared" si="24"/>
        <v>14</v>
      </c>
      <c r="C350" s="926" t="s">
        <v>620</v>
      </c>
      <c r="D350" s="918">
        <v>95</v>
      </c>
      <c r="E350" s="914">
        <v>10</v>
      </c>
      <c r="F350" s="914"/>
      <c r="G350" s="914"/>
      <c r="H350" s="998">
        <f t="shared" si="22"/>
        <v>1</v>
      </c>
      <c r="I350" s="915">
        <f t="shared" si="17"/>
        <v>95</v>
      </c>
      <c r="V350" s="835">
        <v>5</v>
      </c>
      <c r="W350" s="835" t="s">
        <v>587</v>
      </c>
      <c r="AJ350" s="950">
        <v>1</v>
      </c>
      <c r="AK350" s="950" t="s">
        <v>350</v>
      </c>
      <c r="DP350" s="987">
        <v>2</v>
      </c>
      <c r="DQ350" s="987" t="s">
        <v>255</v>
      </c>
      <c r="DZ350" s="1062">
        <v>1</v>
      </c>
      <c r="EA350" s="1062" t="s">
        <v>325</v>
      </c>
    </row>
    <row r="351" spans="1:171" ht="21" customHeight="1" x14ac:dyDescent="0.2">
      <c r="A351" s="1082"/>
      <c r="B351" s="929">
        <f t="shared" si="24"/>
        <v>15</v>
      </c>
      <c r="C351" s="926" t="s">
        <v>717</v>
      </c>
      <c r="D351" s="918">
        <v>92</v>
      </c>
      <c r="E351" s="914">
        <v>12</v>
      </c>
      <c r="F351" s="914"/>
      <c r="G351" s="914"/>
      <c r="H351" s="998">
        <f t="shared" si="22"/>
        <v>0</v>
      </c>
      <c r="I351" s="915">
        <f t="shared" si="17"/>
        <v>0</v>
      </c>
      <c r="AF351" s="951">
        <v>1</v>
      </c>
      <c r="AG351" s="951" t="s">
        <v>302</v>
      </c>
      <c r="DZ351" s="1062">
        <v>1</v>
      </c>
      <c r="EA351" s="1062" t="s">
        <v>260</v>
      </c>
      <c r="EF351" s="1064">
        <v>1</v>
      </c>
      <c r="EG351" s="1064" t="s">
        <v>302</v>
      </c>
      <c r="EX351" s="1240">
        <v>9</v>
      </c>
      <c r="EY351" s="1240" t="s">
        <v>302</v>
      </c>
    </row>
    <row r="352" spans="1:171" ht="21" customHeight="1" x14ac:dyDescent="0.2">
      <c r="A352" s="1082"/>
      <c r="B352" s="929">
        <f t="shared" si="24"/>
        <v>16</v>
      </c>
      <c r="C352" s="926" t="s">
        <v>321</v>
      </c>
      <c r="D352" s="918">
        <v>90</v>
      </c>
      <c r="E352" s="914">
        <v>21</v>
      </c>
      <c r="F352" s="914"/>
      <c r="G352" s="914"/>
      <c r="H352" s="998">
        <f t="shared" si="22"/>
        <v>6</v>
      </c>
      <c r="I352" s="915">
        <f t="shared" si="17"/>
        <v>540</v>
      </c>
      <c r="BX352" s="971">
        <v>2</v>
      </c>
      <c r="BY352" s="971" t="s">
        <v>743</v>
      </c>
      <c r="CL352" s="1051">
        <v>10</v>
      </c>
      <c r="CM352" s="1051" t="s">
        <v>255</v>
      </c>
      <c r="DF352" s="1056">
        <v>1</v>
      </c>
      <c r="DG352" s="1057" t="s">
        <v>302</v>
      </c>
      <c r="DZ352" s="1062">
        <v>1</v>
      </c>
      <c r="EA352" s="1062" t="s">
        <v>255</v>
      </c>
      <c r="EF352" s="1064">
        <v>1</v>
      </c>
      <c r="EG352" s="1064" t="s">
        <v>255</v>
      </c>
    </row>
    <row r="353" spans="1:175" ht="21" customHeight="1" x14ac:dyDescent="0.2">
      <c r="A353" s="1082"/>
      <c r="B353" s="929">
        <f t="shared" si="24"/>
        <v>17</v>
      </c>
      <c r="C353" s="926" t="s">
        <v>720</v>
      </c>
      <c r="D353" s="918">
        <v>35</v>
      </c>
      <c r="E353" s="914">
        <v>488</v>
      </c>
      <c r="F353" s="914"/>
      <c r="G353" s="914"/>
      <c r="H353" s="998">
        <f t="shared" si="22"/>
        <v>209</v>
      </c>
      <c r="I353" s="915">
        <f t="shared" si="17"/>
        <v>7315</v>
      </c>
      <c r="N353" s="784">
        <v>12</v>
      </c>
      <c r="O353" s="784" t="s">
        <v>655</v>
      </c>
      <c r="AF353" s="951">
        <v>39</v>
      </c>
      <c r="AG353" s="951" t="s">
        <v>515</v>
      </c>
      <c r="AJ353" s="950">
        <v>65</v>
      </c>
      <c r="AK353" s="950" t="s">
        <v>231</v>
      </c>
      <c r="AL353" s="942">
        <v>5</v>
      </c>
      <c r="AM353" s="942" t="s">
        <v>231</v>
      </c>
      <c r="AR353" s="781">
        <v>11</v>
      </c>
      <c r="AS353" s="781" t="s">
        <v>761</v>
      </c>
      <c r="AZ353" s="703">
        <v>2</v>
      </c>
      <c r="BA353" s="703" t="s">
        <v>800</v>
      </c>
      <c r="CH353" s="979">
        <v>1</v>
      </c>
      <c r="CI353" s="979" t="s">
        <v>231</v>
      </c>
      <c r="CV353" s="987">
        <v>9</v>
      </c>
      <c r="CW353" s="987" t="s">
        <v>761</v>
      </c>
      <c r="DD353" s="1052">
        <v>3</v>
      </c>
      <c r="DE353" s="1052" t="s">
        <v>261</v>
      </c>
      <c r="DF353" s="1056">
        <v>15</v>
      </c>
      <c r="DG353" s="1057" t="s">
        <v>231</v>
      </c>
      <c r="DH353" s="1058">
        <v>5</v>
      </c>
      <c r="DI353" s="1058" t="s">
        <v>261</v>
      </c>
      <c r="DT353" s="1061">
        <v>50</v>
      </c>
      <c r="DU353" s="1061" t="s">
        <v>262</v>
      </c>
      <c r="ED353" s="915">
        <v>6</v>
      </c>
      <c r="EE353" s="915" t="s">
        <v>231</v>
      </c>
      <c r="EF353" s="1064">
        <v>18</v>
      </c>
      <c r="EG353" s="1064" t="s">
        <v>231</v>
      </c>
      <c r="EH353" s="1065">
        <v>5</v>
      </c>
      <c r="EI353" s="1065" t="s">
        <v>231</v>
      </c>
      <c r="ER353" s="978">
        <v>5</v>
      </c>
      <c r="ES353" s="978" t="s">
        <v>261</v>
      </c>
      <c r="ET353" s="980">
        <v>5</v>
      </c>
      <c r="EU353" s="980" t="s">
        <v>231</v>
      </c>
      <c r="EV353" s="1055">
        <v>3</v>
      </c>
      <c r="EW353" s="1055" t="s">
        <v>231</v>
      </c>
      <c r="FD353" s="915">
        <v>9</v>
      </c>
      <c r="FE353" s="915" t="s">
        <v>231</v>
      </c>
      <c r="FH353" s="1243">
        <v>11</v>
      </c>
      <c r="FI353" s="1243" t="s">
        <v>231</v>
      </c>
    </row>
    <row r="354" spans="1:175" ht="21" customHeight="1" x14ac:dyDescent="0.2">
      <c r="A354" s="1082"/>
      <c r="B354" s="929">
        <f t="shared" si="24"/>
        <v>18</v>
      </c>
      <c r="C354" s="926" t="s">
        <v>772</v>
      </c>
      <c r="D354" s="918">
        <v>35</v>
      </c>
      <c r="E354" s="914">
        <v>113</v>
      </c>
      <c r="F354" s="914"/>
      <c r="G354" s="914"/>
      <c r="H354" s="998">
        <f t="shared" si="22"/>
        <v>87</v>
      </c>
      <c r="I354" s="915">
        <f t="shared" si="17"/>
        <v>3045</v>
      </c>
      <c r="AL354" s="942">
        <v>3</v>
      </c>
      <c r="AM354" s="942" t="s">
        <v>261</v>
      </c>
      <c r="AR354" s="781">
        <v>4</v>
      </c>
      <c r="AS354" s="781" t="s">
        <v>782</v>
      </c>
      <c r="CH354" s="979">
        <v>1</v>
      </c>
      <c r="CI354" s="979" t="s">
        <v>261</v>
      </c>
      <c r="CV354" s="987">
        <v>4</v>
      </c>
      <c r="CW354" s="987" t="s">
        <v>761</v>
      </c>
      <c r="DD354" s="1052">
        <v>1</v>
      </c>
      <c r="DE354" s="1052" t="s">
        <v>261</v>
      </c>
      <c r="DH354" s="1058">
        <v>3</v>
      </c>
      <c r="DI354" s="1058" t="s">
        <v>261</v>
      </c>
      <c r="EX354" s="1240">
        <v>5</v>
      </c>
      <c r="EY354" s="1240" t="s">
        <v>261</v>
      </c>
      <c r="FH354" s="1243">
        <v>5</v>
      </c>
      <c r="FI354" s="1243" t="s">
        <v>231</v>
      </c>
    </row>
    <row r="355" spans="1:175" ht="21" customHeight="1" x14ac:dyDescent="0.2">
      <c r="A355" s="939" t="s">
        <v>177</v>
      </c>
      <c r="B355" s="929">
        <f t="shared" si="24"/>
        <v>19</v>
      </c>
      <c r="C355" s="926" t="s">
        <v>726</v>
      </c>
      <c r="D355" s="918">
        <v>15</v>
      </c>
      <c r="E355" s="914">
        <v>61</v>
      </c>
      <c r="F355" s="914"/>
      <c r="G355" s="914"/>
      <c r="H355" s="998">
        <f t="shared" si="22"/>
        <v>20</v>
      </c>
      <c r="I355" s="915">
        <f t="shared" si="17"/>
        <v>300</v>
      </c>
      <c r="AR355" s="781">
        <v>5</v>
      </c>
      <c r="AS355" s="781" t="s">
        <v>228</v>
      </c>
      <c r="AZ355" s="703">
        <v>5</v>
      </c>
      <c r="BA355" s="703" t="s">
        <v>234</v>
      </c>
      <c r="BB355" s="956">
        <v>5</v>
      </c>
      <c r="BC355" s="956" t="s">
        <v>226</v>
      </c>
      <c r="CH355" s="979">
        <v>5</v>
      </c>
      <c r="CI355" s="979" t="s">
        <v>226</v>
      </c>
      <c r="DD355" s="1052">
        <v>2</v>
      </c>
      <c r="DE355" s="1052" t="s">
        <v>251</v>
      </c>
      <c r="EF355" s="1064">
        <v>2</v>
      </c>
      <c r="EG355" s="1064" t="s">
        <v>228</v>
      </c>
      <c r="EN355" s="1054">
        <v>7</v>
      </c>
      <c r="EO355" s="1054" t="s">
        <v>234</v>
      </c>
      <c r="EZ355" s="1243">
        <v>10</v>
      </c>
      <c r="FA355" s="1243" t="s">
        <v>234</v>
      </c>
    </row>
    <row r="356" spans="1:175" ht="21" customHeight="1" x14ac:dyDescent="0.2">
      <c r="A356" s="1082"/>
      <c r="B356" s="929">
        <f t="shared" si="24"/>
        <v>20</v>
      </c>
      <c r="C356" s="926" t="s">
        <v>716</v>
      </c>
      <c r="D356" s="918">
        <v>15</v>
      </c>
      <c r="E356" s="914">
        <v>51</v>
      </c>
      <c r="F356" s="914"/>
      <c r="G356" s="914"/>
      <c r="H356" s="998">
        <f t="shared" si="22"/>
        <v>20</v>
      </c>
      <c r="I356" s="915">
        <f t="shared" si="17"/>
        <v>300</v>
      </c>
      <c r="J356" s="709">
        <v>2</v>
      </c>
      <c r="K356" s="948" t="s">
        <v>228</v>
      </c>
      <c r="N356" s="784">
        <v>14</v>
      </c>
      <c r="O356" s="784" t="s">
        <v>226</v>
      </c>
      <c r="CH356" s="979">
        <v>15</v>
      </c>
      <c r="CI356" s="979" t="s">
        <v>234</v>
      </c>
    </row>
    <row r="357" spans="1:175" ht="21" customHeight="1" x14ac:dyDescent="0.2">
      <c r="A357" s="1082"/>
      <c r="B357" s="929">
        <f t="shared" si="24"/>
        <v>21</v>
      </c>
      <c r="C357" s="926" t="s">
        <v>766</v>
      </c>
      <c r="D357" s="918">
        <v>11</v>
      </c>
      <c r="E357" s="914">
        <v>554</v>
      </c>
      <c r="F357" s="914"/>
      <c r="G357" s="914"/>
      <c r="H357" s="998">
        <f t="shared" si="22"/>
        <v>49</v>
      </c>
      <c r="I357" s="915">
        <f t="shared" si="17"/>
        <v>539</v>
      </c>
      <c r="J357" s="709">
        <v>2</v>
      </c>
      <c r="K357" s="948" t="s">
        <v>248</v>
      </c>
      <c r="V357" s="835">
        <v>5</v>
      </c>
      <c r="W357" s="835" t="s">
        <v>248</v>
      </c>
      <c r="AF357" s="951">
        <v>32</v>
      </c>
      <c r="AG357" s="951" t="s">
        <v>248</v>
      </c>
      <c r="AJ357" s="950">
        <v>115</v>
      </c>
      <c r="AK357" s="950" t="s">
        <v>248</v>
      </c>
      <c r="AL357" s="942">
        <v>5</v>
      </c>
      <c r="AM357" s="942" t="s">
        <v>224</v>
      </c>
      <c r="AR357" s="781">
        <v>13</v>
      </c>
      <c r="AS357" s="781" t="s">
        <v>228</v>
      </c>
      <c r="AT357" s="886">
        <v>40</v>
      </c>
      <c r="AU357" s="886" t="s">
        <v>224</v>
      </c>
      <c r="AZ357" s="703">
        <v>72</v>
      </c>
      <c r="BA357" s="703" t="s">
        <v>224</v>
      </c>
      <c r="BB357" s="956">
        <v>45</v>
      </c>
      <c r="BC357" s="956" t="s">
        <v>335</v>
      </c>
      <c r="BP357" s="963">
        <v>30</v>
      </c>
      <c r="BQ357" s="963" t="s">
        <v>248</v>
      </c>
      <c r="DH357" s="1058">
        <v>20</v>
      </c>
      <c r="DI357" s="1058" t="s">
        <v>224</v>
      </c>
      <c r="DL357" s="915">
        <v>30</v>
      </c>
      <c r="DM357" s="915" t="s">
        <v>230</v>
      </c>
      <c r="DR357" s="1052">
        <v>30</v>
      </c>
      <c r="DS357" s="1052" t="s">
        <v>230</v>
      </c>
      <c r="ED357" s="915">
        <v>10</v>
      </c>
      <c r="EE357" s="915" t="s">
        <v>248</v>
      </c>
      <c r="EF357" s="1064">
        <v>20</v>
      </c>
      <c r="EG357" s="1064" t="s">
        <v>941</v>
      </c>
      <c r="EV357" s="1055">
        <v>10</v>
      </c>
      <c r="EW357" s="1055" t="s">
        <v>248</v>
      </c>
      <c r="EZ357" s="1243">
        <v>20</v>
      </c>
      <c r="FA357" s="1243" t="s">
        <v>233</v>
      </c>
      <c r="FH357" s="1243">
        <v>6</v>
      </c>
      <c r="FI357" s="1243" t="s">
        <v>248</v>
      </c>
    </row>
    <row r="358" spans="1:175" ht="21" customHeight="1" x14ac:dyDescent="0.2">
      <c r="A358" s="1082"/>
      <c r="B358" s="929">
        <f t="shared" si="24"/>
        <v>22</v>
      </c>
      <c r="C358" s="926" t="s">
        <v>767</v>
      </c>
      <c r="D358" s="918">
        <v>12</v>
      </c>
      <c r="E358" s="914">
        <v>367</v>
      </c>
      <c r="F358" s="914"/>
      <c r="G358" s="914"/>
      <c r="H358" s="998">
        <f t="shared" si="22"/>
        <v>85</v>
      </c>
      <c r="I358" s="915">
        <f t="shared" si="17"/>
        <v>1020</v>
      </c>
      <c r="AJ358" s="950">
        <v>50</v>
      </c>
      <c r="AK358" s="950" t="s">
        <v>224</v>
      </c>
      <c r="AZ358" s="703">
        <v>5</v>
      </c>
      <c r="BA358" s="703" t="s">
        <v>225</v>
      </c>
      <c r="BP358" s="963">
        <v>40</v>
      </c>
      <c r="BQ358" s="963" t="s">
        <v>224</v>
      </c>
      <c r="DD358" s="1052">
        <v>2</v>
      </c>
      <c r="DE358" s="1052" t="s">
        <v>251</v>
      </c>
      <c r="DH358" s="1058">
        <v>40</v>
      </c>
      <c r="DI358" s="1058" t="s">
        <v>225</v>
      </c>
      <c r="DL358" s="915">
        <v>10</v>
      </c>
      <c r="DM358" s="915" t="s">
        <v>224</v>
      </c>
      <c r="DZ358" s="1062">
        <v>10</v>
      </c>
      <c r="EA358" s="1062" t="s">
        <v>224</v>
      </c>
      <c r="EF358" s="1064">
        <v>3</v>
      </c>
      <c r="EG358" s="1064" t="s">
        <v>224</v>
      </c>
      <c r="EL358" s="1067">
        <v>30</v>
      </c>
      <c r="EM358" s="1067" t="s">
        <v>224</v>
      </c>
      <c r="EV358" s="1055">
        <v>5</v>
      </c>
      <c r="EW358" s="1055" t="s">
        <v>225</v>
      </c>
      <c r="EZ358" s="1243">
        <v>30</v>
      </c>
      <c r="FA358" s="1243" t="s">
        <v>224</v>
      </c>
      <c r="FD358" s="915">
        <v>20</v>
      </c>
      <c r="FE358" s="915" t="s">
        <v>224</v>
      </c>
      <c r="FH358" s="1243">
        <v>25</v>
      </c>
      <c r="FI358" s="1243" t="s">
        <v>224</v>
      </c>
      <c r="FN358" s="1053">
        <v>12</v>
      </c>
      <c r="FO358" s="1053" t="s">
        <v>224</v>
      </c>
    </row>
    <row r="359" spans="1:175" ht="21" customHeight="1" x14ac:dyDescent="0.2">
      <c r="A359" s="1082"/>
      <c r="B359" s="929">
        <f t="shared" si="24"/>
        <v>23</v>
      </c>
      <c r="C359" s="926" t="s">
        <v>727</v>
      </c>
      <c r="D359" s="918">
        <v>5</v>
      </c>
      <c r="E359" s="914">
        <v>140</v>
      </c>
      <c r="F359" s="914">
        <v>1</v>
      </c>
      <c r="G359" s="914"/>
      <c r="H359" s="998">
        <f t="shared" si="22"/>
        <v>31</v>
      </c>
      <c r="I359" s="915">
        <f t="shared" si="17"/>
        <v>155</v>
      </c>
      <c r="AJ359" s="950">
        <v>45</v>
      </c>
      <c r="AK359" s="950" t="s">
        <v>300</v>
      </c>
      <c r="AL359" s="942">
        <v>5</v>
      </c>
      <c r="AM359" s="942" t="s">
        <v>298</v>
      </c>
      <c r="AT359" s="886">
        <v>10</v>
      </c>
      <c r="AU359" s="886" t="s">
        <v>285</v>
      </c>
      <c r="CH359" s="979">
        <v>10</v>
      </c>
      <c r="CI359" s="979" t="s">
        <v>285</v>
      </c>
      <c r="DH359" s="1058">
        <v>5</v>
      </c>
      <c r="DI359" s="1058" t="s">
        <v>285</v>
      </c>
      <c r="EX359" s="1240">
        <v>15</v>
      </c>
      <c r="EY359" s="1240" t="s">
        <v>285</v>
      </c>
      <c r="EZ359" s="1243">
        <v>20</v>
      </c>
      <c r="FA359" s="1243" t="s">
        <v>285</v>
      </c>
    </row>
    <row r="360" spans="1:175" ht="21" customHeight="1" x14ac:dyDescent="0.2">
      <c r="A360" s="1082"/>
      <c r="B360" s="929">
        <f t="shared" si="24"/>
        <v>24</v>
      </c>
      <c r="C360" s="926" t="s">
        <v>762</v>
      </c>
      <c r="D360" s="918">
        <v>8.5</v>
      </c>
      <c r="E360" s="914">
        <v>150</v>
      </c>
      <c r="F360" s="914"/>
      <c r="G360" s="914"/>
      <c r="H360" s="998">
        <f t="shared" si="22"/>
        <v>75</v>
      </c>
      <c r="I360" s="915">
        <f t="shared" ref="I360:I384" si="25">H360*D360</f>
        <v>637.5</v>
      </c>
      <c r="AJ360" s="950">
        <v>10</v>
      </c>
      <c r="AK360" s="950" t="s">
        <v>230</v>
      </c>
      <c r="AL360" s="942">
        <v>5</v>
      </c>
      <c r="AM360" s="942" t="s">
        <v>230</v>
      </c>
      <c r="AR360" s="781">
        <v>10</v>
      </c>
      <c r="AS360" s="781" t="s">
        <v>248</v>
      </c>
      <c r="BB360" s="956">
        <v>10</v>
      </c>
      <c r="BC360" s="956" t="s">
        <v>230</v>
      </c>
      <c r="DH360" s="1058">
        <v>10</v>
      </c>
      <c r="DI360" s="1058" t="s">
        <v>233</v>
      </c>
      <c r="DZ360" s="1062">
        <v>25</v>
      </c>
      <c r="EA360" s="1062" t="s">
        <v>227</v>
      </c>
      <c r="FH360" s="1243">
        <v>5</v>
      </c>
      <c r="FI360" s="1243" t="s">
        <v>233</v>
      </c>
    </row>
    <row r="361" spans="1:175" ht="21" customHeight="1" x14ac:dyDescent="0.2">
      <c r="A361" s="1082"/>
      <c r="B361" s="929">
        <f t="shared" si="24"/>
        <v>25</v>
      </c>
      <c r="C361" s="926" t="s">
        <v>763</v>
      </c>
      <c r="D361" s="918">
        <v>20</v>
      </c>
      <c r="E361" s="914">
        <v>130</v>
      </c>
      <c r="F361" s="914"/>
      <c r="G361" s="914"/>
      <c r="H361" s="998">
        <f t="shared" si="22"/>
        <v>92</v>
      </c>
      <c r="I361" s="915">
        <f t="shared" si="25"/>
        <v>1840</v>
      </c>
      <c r="AL361" s="942">
        <v>20</v>
      </c>
      <c r="AM361" s="942" t="s">
        <v>252</v>
      </c>
      <c r="AZ361" s="703">
        <v>5</v>
      </c>
      <c r="BA361" s="703" t="s">
        <v>245</v>
      </c>
      <c r="EF361" s="1064">
        <v>6</v>
      </c>
      <c r="EG361" s="1064" t="s">
        <v>243</v>
      </c>
      <c r="EH361" s="1065">
        <v>4</v>
      </c>
      <c r="EI361" s="1065" t="s">
        <v>243</v>
      </c>
      <c r="EL361" s="1067">
        <v>3</v>
      </c>
      <c r="EM361" s="1067" t="s">
        <v>228</v>
      </c>
    </row>
    <row r="362" spans="1:175" ht="21" customHeight="1" x14ac:dyDescent="0.2">
      <c r="A362" s="939" t="s">
        <v>844</v>
      </c>
      <c r="B362" s="929">
        <f t="shared" ref="B362:B386" si="26">B361+1</f>
        <v>26</v>
      </c>
      <c r="C362" s="926" t="s">
        <v>768</v>
      </c>
      <c r="D362" s="918">
        <v>10</v>
      </c>
      <c r="E362" s="914">
        <v>400</v>
      </c>
      <c r="F362" s="914"/>
      <c r="G362" s="914"/>
      <c r="H362" s="998">
        <f t="shared" si="22"/>
        <v>111</v>
      </c>
      <c r="I362" s="915">
        <f t="shared" si="25"/>
        <v>1110</v>
      </c>
      <c r="AJ362" s="950">
        <v>65</v>
      </c>
      <c r="AK362" s="950" t="s">
        <v>233</v>
      </c>
      <c r="AR362" s="781">
        <v>5</v>
      </c>
      <c r="AS362" s="781" t="s">
        <v>224</v>
      </c>
      <c r="AT362" s="886">
        <v>10</v>
      </c>
      <c r="AU362" s="886" t="s">
        <v>248</v>
      </c>
      <c r="AZ362" s="703">
        <v>10</v>
      </c>
      <c r="BA362" s="703" t="s">
        <v>248</v>
      </c>
      <c r="DH362" s="1058">
        <v>15</v>
      </c>
      <c r="DI362" s="1058" t="s">
        <v>229</v>
      </c>
      <c r="DL362" s="915">
        <v>30</v>
      </c>
      <c r="DM362" s="915" t="s">
        <v>230</v>
      </c>
      <c r="EL362" s="1067">
        <v>5</v>
      </c>
      <c r="EM362" s="1067" t="s">
        <v>229</v>
      </c>
      <c r="FB362" s="1246">
        <v>6</v>
      </c>
      <c r="FC362" s="1246" t="s">
        <v>229</v>
      </c>
      <c r="FF362" s="1252">
        <v>5</v>
      </c>
      <c r="FG362" s="1252" t="s">
        <v>229</v>
      </c>
      <c r="FH362" s="1243">
        <v>25</v>
      </c>
      <c r="FI362" s="1243" t="s">
        <v>248</v>
      </c>
      <c r="FJ362" s="980">
        <v>30</v>
      </c>
      <c r="FK362" s="980" t="s">
        <v>224</v>
      </c>
      <c r="FN362" s="1053">
        <v>23</v>
      </c>
      <c r="FO362" s="1053" t="s">
        <v>248</v>
      </c>
      <c r="FR362" s="1263">
        <v>60</v>
      </c>
      <c r="FS362" s="1263" t="s">
        <v>233</v>
      </c>
    </row>
    <row r="363" spans="1:175" ht="21" customHeight="1" x14ac:dyDescent="0.2">
      <c r="A363" s="1082"/>
      <c r="B363" s="929">
        <f t="shared" si="26"/>
        <v>27</v>
      </c>
      <c r="C363" s="926" t="s">
        <v>764</v>
      </c>
      <c r="D363" s="918">
        <v>12</v>
      </c>
      <c r="E363" s="914">
        <v>130</v>
      </c>
      <c r="F363" s="914"/>
      <c r="G363" s="914"/>
      <c r="H363" s="998">
        <f t="shared" si="22"/>
        <v>22</v>
      </c>
      <c r="I363" s="915">
        <f t="shared" si="25"/>
        <v>264</v>
      </c>
      <c r="AR363" s="781">
        <v>3</v>
      </c>
      <c r="AS363" s="781" t="s">
        <v>234</v>
      </c>
      <c r="AZ363" s="703">
        <v>25</v>
      </c>
      <c r="BA363" s="703" t="s">
        <v>234</v>
      </c>
      <c r="BB363" s="956">
        <v>5</v>
      </c>
      <c r="BC363" s="956" t="s">
        <v>226</v>
      </c>
      <c r="CH363" s="979">
        <v>5</v>
      </c>
      <c r="CI363" s="979" t="s">
        <v>228</v>
      </c>
      <c r="DH363" s="1058">
        <v>25</v>
      </c>
      <c r="DI363" s="1058" t="s">
        <v>228</v>
      </c>
      <c r="EF363" s="1064">
        <v>20</v>
      </c>
      <c r="EG363" s="1064" t="s">
        <v>224</v>
      </c>
      <c r="EL363" s="1067">
        <v>5</v>
      </c>
      <c r="EM363" s="1067" t="s">
        <v>228</v>
      </c>
      <c r="EV363" s="1055">
        <v>15</v>
      </c>
      <c r="EW363" s="1055" t="s">
        <v>234</v>
      </c>
      <c r="EZ363" s="1243">
        <v>5</v>
      </c>
      <c r="FA363" s="1243" t="s">
        <v>234</v>
      </c>
    </row>
    <row r="364" spans="1:175" ht="21" customHeight="1" x14ac:dyDescent="0.2">
      <c r="A364" s="1082"/>
      <c r="B364" s="929">
        <f t="shared" si="26"/>
        <v>28</v>
      </c>
      <c r="C364" s="926" t="s">
        <v>817</v>
      </c>
      <c r="D364" s="918">
        <v>19</v>
      </c>
      <c r="E364" s="914">
        <v>293</v>
      </c>
      <c r="F364" s="914"/>
      <c r="G364" s="914"/>
      <c r="H364" s="998">
        <f t="shared" si="22"/>
        <v>171</v>
      </c>
      <c r="I364" s="915">
        <f t="shared" si="25"/>
        <v>3249</v>
      </c>
      <c r="CH364" s="979">
        <v>15</v>
      </c>
      <c r="CI364" s="979" t="s">
        <v>245</v>
      </c>
      <c r="DD364" s="1052">
        <v>5</v>
      </c>
      <c r="DE364" s="1052" t="s">
        <v>245</v>
      </c>
      <c r="DH364" s="1058">
        <v>11</v>
      </c>
      <c r="DI364" s="1058" t="s">
        <v>245</v>
      </c>
      <c r="EF364" s="1064">
        <v>30</v>
      </c>
      <c r="EG364" s="1064" t="s">
        <v>243</v>
      </c>
      <c r="EL364" s="1067">
        <v>5</v>
      </c>
      <c r="EM364" s="1067" t="s">
        <v>245</v>
      </c>
      <c r="EN364" s="1054">
        <v>10</v>
      </c>
      <c r="EO364" s="1054" t="s">
        <v>252</v>
      </c>
      <c r="EV364" s="1055">
        <v>6</v>
      </c>
      <c r="EW364" s="1055" t="s">
        <v>245</v>
      </c>
      <c r="FB364" s="1246">
        <v>6</v>
      </c>
      <c r="FC364" s="1246" t="s">
        <v>245</v>
      </c>
      <c r="FH364" s="1243">
        <v>10</v>
      </c>
      <c r="FI364" s="1243" t="s">
        <v>252</v>
      </c>
      <c r="FN364" s="1053">
        <v>5</v>
      </c>
      <c r="FO364" s="1053" t="s">
        <v>245</v>
      </c>
      <c r="FP364" s="1065">
        <v>5</v>
      </c>
      <c r="FQ364" s="1065" t="s">
        <v>252</v>
      </c>
      <c r="FR364" s="1263">
        <v>14</v>
      </c>
      <c r="FS364" s="1263" t="s">
        <v>252</v>
      </c>
    </row>
    <row r="365" spans="1:175" ht="21" customHeight="1" x14ac:dyDescent="0.2">
      <c r="A365" s="1082"/>
      <c r="B365" s="929">
        <f t="shared" si="26"/>
        <v>29</v>
      </c>
      <c r="C365" s="926" t="s">
        <v>818</v>
      </c>
      <c r="D365" s="918">
        <v>17</v>
      </c>
      <c r="E365" s="914">
        <v>135</v>
      </c>
      <c r="F365" s="914"/>
      <c r="G365" s="914"/>
      <c r="H365" s="998">
        <f t="shared" si="22"/>
        <v>65</v>
      </c>
      <c r="I365" s="915">
        <f t="shared" si="25"/>
        <v>1105</v>
      </c>
      <c r="CP365" s="982">
        <v>5</v>
      </c>
      <c r="CQ365" s="982" t="s">
        <v>226</v>
      </c>
      <c r="DD365" s="1052">
        <v>2</v>
      </c>
      <c r="DE365" s="1052" t="s">
        <v>228</v>
      </c>
      <c r="DH365" s="1058">
        <v>5</v>
      </c>
      <c r="DI365" s="1058" t="s">
        <v>228</v>
      </c>
      <c r="EN365" s="1054">
        <v>10</v>
      </c>
      <c r="EO365" s="1054" t="s">
        <v>226</v>
      </c>
      <c r="EV365" s="1055">
        <v>5</v>
      </c>
      <c r="EW365" s="1055" t="s">
        <v>228</v>
      </c>
      <c r="EZ365" s="1243">
        <v>15</v>
      </c>
      <c r="FA365" s="1243" t="s">
        <v>228</v>
      </c>
      <c r="FF365" s="1252">
        <v>12</v>
      </c>
      <c r="FG365" s="1252" t="s">
        <v>228</v>
      </c>
      <c r="FH365" s="1243">
        <v>5</v>
      </c>
      <c r="FI365" s="1243" t="s">
        <v>228</v>
      </c>
      <c r="FP365" s="1065">
        <v>6</v>
      </c>
      <c r="FQ365" s="1065" t="s">
        <v>228</v>
      </c>
      <c r="FR365" s="1263">
        <v>5</v>
      </c>
      <c r="FS365" s="1263" t="s">
        <v>228</v>
      </c>
    </row>
    <row r="366" spans="1:175" ht="21" customHeight="1" x14ac:dyDescent="0.2">
      <c r="A366" s="1082"/>
      <c r="B366" s="929">
        <f t="shared" si="26"/>
        <v>30</v>
      </c>
      <c r="C366" s="926" t="s">
        <v>859</v>
      </c>
      <c r="D366" s="918">
        <v>12</v>
      </c>
      <c r="E366" s="914">
        <v>100</v>
      </c>
      <c r="F366" s="914"/>
      <c r="G366" s="914"/>
      <c r="H366" s="998">
        <f t="shared" si="22"/>
        <v>42</v>
      </c>
      <c r="I366" s="915">
        <f t="shared" si="25"/>
        <v>504</v>
      </c>
      <c r="CD366" s="977">
        <v>50</v>
      </c>
      <c r="CE366" s="977" t="s">
        <v>224</v>
      </c>
      <c r="EJ366" s="1066">
        <v>3</v>
      </c>
      <c r="EK366" s="1066" t="s">
        <v>228</v>
      </c>
      <c r="ER366" s="978">
        <v>5</v>
      </c>
      <c r="ES366" s="978" t="s">
        <v>228</v>
      </c>
    </row>
    <row r="367" spans="1:175" ht="21" customHeight="1" x14ac:dyDescent="0.2">
      <c r="A367" s="1082"/>
      <c r="B367" s="929">
        <f t="shared" si="26"/>
        <v>31</v>
      </c>
      <c r="C367" s="926" t="s">
        <v>879</v>
      </c>
      <c r="D367" s="918">
        <v>5.8</v>
      </c>
      <c r="E367" s="914">
        <v>300</v>
      </c>
      <c r="F367" s="914"/>
      <c r="G367" s="914"/>
      <c r="H367" s="998">
        <f t="shared" si="22"/>
        <v>170</v>
      </c>
      <c r="I367" s="915">
        <f t="shared" si="25"/>
        <v>986</v>
      </c>
      <c r="CJ367" s="980">
        <v>50</v>
      </c>
      <c r="CK367" s="980" t="s">
        <v>561</v>
      </c>
      <c r="DF367" s="1056">
        <v>20</v>
      </c>
      <c r="DG367" s="1057" t="s">
        <v>561</v>
      </c>
      <c r="EH367" s="1065">
        <v>5</v>
      </c>
      <c r="EI367" s="1065" t="s">
        <v>504</v>
      </c>
      <c r="ER367" s="978">
        <v>5</v>
      </c>
      <c r="ES367" s="978" t="s">
        <v>337</v>
      </c>
      <c r="ET367" s="980">
        <v>3</v>
      </c>
      <c r="EU367" s="980" t="s">
        <v>337</v>
      </c>
      <c r="FB367" s="1246">
        <v>10</v>
      </c>
      <c r="FC367" s="1246" t="s">
        <v>337</v>
      </c>
      <c r="FD367" s="915">
        <v>2</v>
      </c>
      <c r="FE367" s="915" t="s">
        <v>337</v>
      </c>
      <c r="FJ367" s="980">
        <v>5</v>
      </c>
      <c r="FK367" s="980" t="s">
        <v>337</v>
      </c>
      <c r="FN367" s="1053">
        <v>5</v>
      </c>
      <c r="FO367" s="1053" t="s">
        <v>337</v>
      </c>
      <c r="FP367" s="1065">
        <v>25</v>
      </c>
      <c r="FQ367" s="1065" t="s">
        <v>504</v>
      </c>
    </row>
    <row r="368" spans="1:175" ht="21" customHeight="1" x14ac:dyDescent="0.2">
      <c r="A368" s="1082"/>
      <c r="B368" s="929">
        <f t="shared" si="26"/>
        <v>32</v>
      </c>
      <c r="C368" s="994" t="s">
        <v>880</v>
      </c>
      <c r="D368" s="918">
        <v>2.8</v>
      </c>
      <c r="E368" s="914">
        <v>650</v>
      </c>
      <c r="F368" s="914"/>
      <c r="G368" s="914"/>
      <c r="H368" s="998">
        <f t="shared" si="22"/>
        <v>447</v>
      </c>
      <c r="I368" s="915">
        <f t="shared" si="25"/>
        <v>1251.5999999999999</v>
      </c>
      <c r="CJ368" s="980">
        <v>40</v>
      </c>
      <c r="CK368" s="980" t="s">
        <v>881</v>
      </c>
      <c r="CV368" s="987">
        <v>90</v>
      </c>
      <c r="CW368" s="987" t="s">
        <v>881</v>
      </c>
      <c r="DL368" s="915">
        <v>14</v>
      </c>
      <c r="DM368" s="915" t="s">
        <v>920</v>
      </c>
      <c r="DX368" s="982">
        <v>30</v>
      </c>
      <c r="DY368" s="982" t="s">
        <v>881</v>
      </c>
      <c r="ER368" s="978">
        <v>5</v>
      </c>
      <c r="ES368" s="978" t="s">
        <v>881</v>
      </c>
      <c r="ET368" s="980">
        <v>4</v>
      </c>
      <c r="EU368" s="980" t="s">
        <v>920</v>
      </c>
      <c r="FP368" s="1065">
        <v>20</v>
      </c>
      <c r="FQ368" s="1065" t="s">
        <v>881</v>
      </c>
    </row>
    <row r="369" spans="1:175" ht="21" customHeight="1" x14ac:dyDescent="0.2">
      <c r="A369" s="1082"/>
      <c r="B369" s="929">
        <f t="shared" si="26"/>
        <v>33</v>
      </c>
      <c r="C369" s="994" t="s">
        <v>882</v>
      </c>
      <c r="D369" s="918">
        <v>4.5999999999999996</v>
      </c>
      <c r="E369" s="914">
        <v>250</v>
      </c>
      <c r="F369" s="914"/>
      <c r="G369" s="914"/>
      <c r="H369" s="998">
        <f t="shared" si="22"/>
        <v>99</v>
      </c>
      <c r="I369" s="915">
        <f t="shared" si="25"/>
        <v>455.4</v>
      </c>
      <c r="CV369" s="987">
        <v>50</v>
      </c>
      <c r="CW369" s="987" t="s">
        <v>300</v>
      </c>
      <c r="CX369" s="976">
        <v>20</v>
      </c>
      <c r="CY369" s="976" t="s">
        <v>288</v>
      </c>
      <c r="DF369" s="1056">
        <v>38</v>
      </c>
      <c r="DG369" s="1057" t="s">
        <v>288</v>
      </c>
      <c r="DL369" s="915">
        <v>13</v>
      </c>
      <c r="DM369" s="915" t="s">
        <v>288</v>
      </c>
      <c r="DP369" s="987">
        <v>9</v>
      </c>
      <c r="DQ369" s="987" t="s">
        <v>288</v>
      </c>
      <c r="DT369" s="1061">
        <v>3</v>
      </c>
      <c r="DU369" s="1061" t="s">
        <v>561</v>
      </c>
      <c r="EH369" s="1065">
        <v>5</v>
      </c>
      <c r="EI369" s="1065" t="s">
        <v>282</v>
      </c>
      <c r="EJ369" s="1066">
        <v>8</v>
      </c>
      <c r="EK369" s="1066" t="s">
        <v>288</v>
      </c>
      <c r="ER369" s="978">
        <v>5</v>
      </c>
      <c r="ES369" s="978" t="s">
        <v>288</v>
      </c>
    </row>
    <row r="370" spans="1:175" ht="21" customHeight="1" x14ac:dyDescent="0.2">
      <c r="A370" s="1082"/>
      <c r="B370" s="929">
        <f t="shared" si="26"/>
        <v>34</v>
      </c>
      <c r="C370" s="926"/>
      <c r="D370" s="918"/>
      <c r="E370" s="914"/>
      <c r="F370" s="914"/>
      <c r="G370" s="914"/>
      <c r="H370" s="998">
        <f t="shared" si="22"/>
        <v>0</v>
      </c>
      <c r="I370" s="915">
        <f t="shared" si="25"/>
        <v>0</v>
      </c>
    </row>
    <row r="371" spans="1:175" ht="21" customHeight="1" x14ac:dyDescent="0.2">
      <c r="A371" s="1082"/>
      <c r="B371" s="929">
        <f t="shared" si="26"/>
        <v>35</v>
      </c>
      <c r="C371" s="926"/>
      <c r="D371" s="918"/>
      <c r="E371" s="914"/>
      <c r="F371" s="914"/>
      <c r="G371" s="914"/>
      <c r="H371" s="998">
        <f t="shared" si="22"/>
        <v>0</v>
      </c>
      <c r="I371" s="915">
        <f t="shared" si="25"/>
        <v>0</v>
      </c>
    </row>
    <row r="372" spans="1:175" ht="21" customHeight="1" x14ac:dyDescent="0.2">
      <c r="A372" s="939" t="s">
        <v>845</v>
      </c>
      <c r="B372" s="929">
        <f t="shared" si="26"/>
        <v>36</v>
      </c>
      <c r="C372" s="921" t="s">
        <v>748</v>
      </c>
      <c r="D372" s="918">
        <v>300</v>
      </c>
      <c r="E372" s="914">
        <v>50</v>
      </c>
      <c r="F372" s="914"/>
      <c r="G372" s="914"/>
      <c r="H372" s="998">
        <f t="shared" si="22"/>
        <v>24</v>
      </c>
      <c r="I372" s="915">
        <f t="shared" si="25"/>
        <v>7200</v>
      </c>
      <c r="AV372" s="835">
        <v>10</v>
      </c>
      <c r="AW372" s="835" t="s">
        <v>790</v>
      </c>
      <c r="BZ372" s="972">
        <v>1</v>
      </c>
      <c r="CA372" s="972" t="s">
        <v>853</v>
      </c>
      <c r="DT372" s="1061">
        <v>3</v>
      </c>
      <c r="DU372" s="1061" t="s">
        <v>752</v>
      </c>
      <c r="DV372" s="1054">
        <v>1</v>
      </c>
      <c r="DW372" s="1054" t="s">
        <v>897</v>
      </c>
      <c r="DX372" s="982">
        <v>3</v>
      </c>
      <c r="DY372" s="982" t="s">
        <v>940</v>
      </c>
      <c r="EJ372" s="1066">
        <v>3</v>
      </c>
      <c r="EK372" s="1066" t="s">
        <v>943</v>
      </c>
      <c r="FB372" s="1246">
        <v>3</v>
      </c>
      <c r="FC372" s="1246" t="s">
        <v>943</v>
      </c>
      <c r="FP372" s="1065">
        <v>1</v>
      </c>
      <c r="FQ372" s="1065" t="s">
        <v>940</v>
      </c>
      <c r="FR372" s="1263">
        <v>1</v>
      </c>
      <c r="FS372" s="1263" t="s">
        <v>789</v>
      </c>
    </row>
    <row r="373" spans="1:175" ht="21" customHeight="1" x14ac:dyDescent="0.2">
      <c r="A373" s="1082"/>
      <c r="B373" s="929">
        <f t="shared" si="26"/>
        <v>37</v>
      </c>
      <c r="C373" s="921" t="s">
        <v>749</v>
      </c>
      <c r="D373" s="918">
        <v>500</v>
      </c>
      <c r="E373" s="914">
        <v>9</v>
      </c>
      <c r="F373" s="914"/>
      <c r="G373" s="914"/>
      <c r="H373" s="998">
        <f t="shared" si="22"/>
        <v>6</v>
      </c>
      <c r="I373" s="915">
        <f t="shared" si="25"/>
        <v>3000</v>
      </c>
      <c r="V373" s="835">
        <v>3</v>
      </c>
      <c r="W373" s="835" t="s">
        <v>384</v>
      </c>
    </row>
    <row r="374" spans="1:175" ht="21" customHeight="1" x14ac:dyDescent="0.2">
      <c r="A374" s="1082"/>
      <c r="B374" s="929">
        <f t="shared" si="26"/>
        <v>38</v>
      </c>
      <c r="C374" s="921" t="s">
        <v>750</v>
      </c>
      <c r="D374" s="918">
        <v>400</v>
      </c>
      <c r="E374" s="914">
        <v>35</v>
      </c>
      <c r="F374" s="914"/>
      <c r="G374" s="914"/>
      <c r="H374" s="998">
        <f t="shared" si="22"/>
        <v>16</v>
      </c>
      <c r="I374" s="915">
        <f t="shared" si="25"/>
        <v>6400</v>
      </c>
      <c r="V374" s="835">
        <v>2</v>
      </c>
      <c r="W374" s="835" t="s">
        <v>752</v>
      </c>
      <c r="AF374" s="951">
        <v>2</v>
      </c>
      <c r="AG374" s="951" t="s">
        <v>770</v>
      </c>
      <c r="DF374" s="1056">
        <v>6</v>
      </c>
      <c r="DG374" s="1057" t="s">
        <v>897</v>
      </c>
      <c r="DX374" s="982">
        <v>2</v>
      </c>
      <c r="DY374" s="982" t="s">
        <v>939</v>
      </c>
      <c r="EJ374" s="1066">
        <v>3</v>
      </c>
      <c r="EK374" s="1066" t="s">
        <v>752</v>
      </c>
      <c r="FB374" s="1246">
        <v>1</v>
      </c>
      <c r="FC374" s="1246" t="s">
        <v>897</v>
      </c>
      <c r="FN374" s="1053">
        <v>1</v>
      </c>
      <c r="FO374" s="1053" t="s">
        <v>385</v>
      </c>
      <c r="FP374" s="1065">
        <v>1</v>
      </c>
      <c r="FQ374" s="1065" t="s">
        <v>939</v>
      </c>
      <c r="FR374" s="1263">
        <v>1</v>
      </c>
      <c r="FS374" s="1263" t="s">
        <v>385</v>
      </c>
    </row>
    <row r="375" spans="1:175" ht="21" customHeight="1" x14ac:dyDescent="0.2">
      <c r="A375" s="1082"/>
      <c r="B375" s="929">
        <f t="shared" si="26"/>
        <v>39</v>
      </c>
      <c r="C375" s="921" t="s">
        <v>751</v>
      </c>
      <c r="D375" s="918">
        <v>520</v>
      </c>
      <c r="E375" s="914">
        <v>45</v>
      </c>
      <c r="F375" s="914"/>
      <c r="G375" s="914"/>
      <c r="H375" s="998">
        <f t="shared" si="22"/>
        <v>19</v>
      </c>
      <c r="I375" s="915">
        <f t="shared" si="25"/>
        <v>9880</v>
      </c>
      <c r="V375" s="835">
        <v>3</v>
      </c>
      <c r="W375" s="835" t="s">
        <v>384</v>
      </c>
      <c r="AF375" s="951">
        <v>1</v>
      </c>
      <c r="AG375" s="951" t="s">
        <v>771</v>
      </c>
      <c r="AP375" s="951">
        <v>1</v>
      </c>
      <c r="AQ375" s="951" t="s">
        <v>771</v>
      </c>
      <c r="AV375" s="835">
        <v>16</v>
      </c>
      <c r="AW375" s="835" t="s">
        <v>789</v>
      </c>
      <c r="AX375" s="709">
        <v>4</v>
      </c>
      <c r="AY375" s="709" t="s">
        <v>771</v>
      </c>
      <c r="DZ375" s="1062">
        <v>1</v>
      </c>
      <c r="EA375" s="1062" t="s">
        <v>771</v>
      </c>
    </row>
    <row r="376" spans="1:175" ht="21" customHeight="1" x14ac:dyDescent="0.2">
      <c r="A376" s="1082"/>
      <c r="B376" s="929">
        <f t="shared" si="26"/>
        <v>40</v>
      </c>
      <c r="C376" s="921" t="s">
        <v>753</v>
      </c>
      <c r="D376" s="918">
        <v>25</v>
      </c>
      <c r="E376" s="914">
        <v>24</v>
      </c>
      <c r="F376" s="914"/>
      <c r="G376" s="914"/>
      <c r="H376" s="998">
        <f t="shared" si="22"/>
        <v>20</v>
      </c>
      <c r="I376" s="915">
        <f t="shared" si="25"/>
        <v>500</v>
      </c>
      <c r="BR376" s="714">
        <v>1</v>
      </c>
      <c r="BS376" s="714" t="s">
        <v>761</v>
      </c>
      <c r="BZ376" s="972">
        <v>2</v>
      </c>
      <c r="CA376" s="972" t="s">
        <v>761</v>
      </c>
      <c r="ET376" s="980">
        <v>1</v>
      </c>
      <c r="EU376" s="980" t="s">
        <v>761</v>
      </c>
    </row>
    <row r="377" spans="1:175" ht="21" customHeight="1" x14ac:dyDescent="0.2">
      <c r="A377" s="1082"/>
      <c r="B377" s="929">
        <f t="shared" si="26"/>
        <v>41</v>
      </c>
      <c r="C377" s="921" t="s">
        <v>754</v>
      </c>
      <c r="D377" s="918">
        <v>70</v>
      </c>
      <c r="E377" s="914">
        <v>20</v>
      </c>
      <c r="F377" s="914"/>
      <c r="G377" s="914"/>
      <c r="H377" s="998">
        <f t="shared" si="22"/>
        <v>20</v>
      </c>
      <c r="I377" s="915">
        <f t="shared" si="25"/>
        <v>1400</v>
      </c>
    </row>
    <row r="378" spans="1:175" ht="21" customHeight="1" x14ac:dyDescent="0.2">
      <c r="A378" s="1082"/>
      <c r="B378" s="929">
        <f t="shared" si="26"/>
        <v>42</v>
      </c>
      <c r="C378" s="921" t="s">
        <v>783</v>
      </c>
      <c r="D378" s="918">
        <v>40</v>
      </c>
      <c r="E378" s="914">
        <v>5</v>
      </c>
      <c r="F378" s="914"/>
      <c r="G378" s="914"/>
      <c r="H378" s="998">
        <f t="shared" si="22"/>
        <v>5</v>
      </c>
      <c r="I378" s="915">
        <f t="shared" si="25"/>
        <v>200</v>
      </c>
    </row>
    <row r="379" spans="1:175" ht="21" customHeight="1" x14ac:dyDescent="0.2">
      <c r="A379" s="1082"/>
      <c r="B379" s="929">
        <f t="shared" si="26"/>
        <v>43</v>
      </c>
      <c r="C379" s="921"/>
      <c r="D379" s="918"/>
      <c r="E379" s="914"/>
      <c r="F379" s="914"/>
      <c r="G379" s="914"/>
      <c r="H379" s="998">
        <f t="shared" si="22"/>
        <v>0</v>
      </c>
      <c r="I379" s="915">
        <f t="shared" si="25"/>
        <v>0</v>
      </c>
    </row>
    <row r="380" spans="1:175" ht="21" customHeight="1" x14ac:dyDescent="0.2">
      <c r="A380" s="1082"/>
      <c r="B380" s="929">
        <f t="shared" si="26"/>
        <v>44</v>
      </c>
      <c r="C380" s="921"/>
      <c r="D380" s="918"/>
      <c r="E380" s="914"/>
      <c r="F380" s="914"/>
      <c r="G380" s="914"/>
      <c r="H380" s="998">
        <f t="shared" si="22"/>
        <v>0</v>
      </c>
      <c r="I380" s="915">
        <f t="shared" si="25"/>
        <v>0</v>
      </c>
    </row>
    <row r="381" spans="1:175" ht="21" customHeight="1" x14ac:dyDescent="0.2">
      <c r="A381" s="1082"/>
      <c r="B381" s="929">
        <f t="shared" si="26"/>
        <v>45</v>
      </c>
      <c r="C381" s="921"/>
      <c r="D381" s="918"/>
      <c r="E381" s="914"/>
      <c r="F381" s="914"/>
      <c r="G381" s="914"/>
      <c r="H381" s="998">
        <f t="shared" si="22"/>
        <v>0</v>
      </c>
      <c r="I381" s="915">
        <f t="shared" si="25"/>
        <v>0</v>
      </c>
    </row>
    <row r="382" spans="1:175" ht="21" customHeight="1" x14ac:dyDescent="0.2">
      <c r="A382" s="1082"/>
      <c r="B382" s="929">
        <f t="shared" si="26"/>
        <v>46</v>
      </c>
      <c r="C382" s="921"/>
      <c r="D382" s="918"/>
      <c r="E382" s="914"/>
      <c r="F382" s="914"/>
      <c r="G382" s="914"/>
      <c r="H382" s="998">
        <f t="shared" si="22"/>
        <v>0</v>
      </c>
      <c r="I382" s="915">
        <f t="shared" si="25"/>
        <v>0</v>
      </c>
    </row>
    <row r="383" spans="1:175" ht="21" customHeight="1" x14ac:dyDescent="0.2">
      <c r="A383" s="1082"/>
      <c r="B383" s="929">
        <f t="shared" si="26"/>
        <v>47</v>
      </c>
      <c r="C383" s="921"/>
      <c r="D383" s="918"/>
      <c r="E383" s="914"/>
      <c r="F383" s="914"/>
      <c r="G383" s="914"/>
      <c r="H383" s="998">
        <f t="shared" si="22"/>
        <v>0</v>
      </c>
      <c r="I383" s="915">
        <f t="shared" si="25"/>
        <v>0</v>
      </c>
    </row>
    <row r="384" spans="1:175" ht="21" customHeight="1" x14ac:dyDescent="0.2">
      <c r="A384" s="1082"/>
      <c r="B384" s="929">
        <f t="shared" si="26"/>
        <v>48</v>
      </c>
      <c r="C384" s="921"/>
      <c r="D384" s="918"/>
      <c r="E384" s="914"/>
      <c r="F384" s="914"/>
      <c r="G384" s="914"/>
      <c r="H384" s="998">
        <f t="shared" si="22"/>
        <v>0</v>
      </c>
      <c r="I384" s="915">
        <f t="shared" si="25"/>
        <v>0</v>
      </c>
    </row>
    <row r="385" spans="1:9" x14ac:dyDescent="0.2">
      <c r="A385" s="1083"/>
      <c r="B385" s="929">
        <f t="shared" si="26"/>
        <v>49</v>
      </c>
      <c r="C385" s="927"/>
      <c r="D385" s="943"/>
      <c r="E385" s="944"/>
      <c r="F385" s="944"/>
      <c r="G385" s="944"/>
      <c r="H385" s="999"/>
      <c r="I385" s="945"/>
    </row>
    <row r="386" spans="1:9" x14ac:dyDescent="0.2">
      <c r="A386" s="1083"/>
      <c r="B386" s="929">
        <f t="shared" si="26"/>
        <v>50</v>
      </c>
      <c r="C386" s="927"/>
      <c r="D386" s="943"/>
      <c r="E386" s="944"/>
      <c r="F386" s="944"/>
      <c r="G386" s="944"/>
      <c r="H386" s="999"/>
      <c r="I386" s="945"/>
    </row>
    <row r="387" spans="1:9" x14ac:dyDescent="0.2">
      <c r="A387" s="1083"/>
      <c r="B387" s="935"/>
      <c r="C387" s="927"/>
      <c r="D387" s="943"/>
      <c r="E387" s="944"/>
      <c r="F387" s="944"/>
      <c r="G387" s="944"/>
      <c r="H387" s="999"/>
      <c r="I387" s="945"/>
    </row>
    <row r="388" spans="1:9" x14ac:dyDescent="0.2">
      <c r="A388" s="1083"/>
      <c r="B388" s="935"/>
      <c r="C388" s="927"/>
      <c r="D388" s="943"/>
      <c r="E388" s="944"/>
      <c r="F388" s="944"/>
      <c r="G388" s="944"/>
      <c r="H388" s="999"/>
      <c r="I388" s="945"/>
    </row>
    <row r="389" spans="1:9" x14ac:dyDescent="0.2">
      <c r="A389" s="1083"/>
      <c r="B389" s="935"/>
      <c r="C389" s="927"/>
      <c r="D389" s="943"/>
      <c r="E389" s="944"/>
      <c r="F389" s="944"/>
      <c r="G389" s="944"/>
      <c r="H389" s="999"/>
      <c r="I389" s="945"/>
    </row>
    <row r="390" spans="1:9" x14ac:dyDescent="0.2">
      <c r="A390" s="1083"/>
      <c r="B390" s="935"/>
      <c r="C390" s="927"/>
      <c r="D390" s="943"/>
      <c r="E390" s="944"/>
      <c r="F390" s="944"/>
      <c r="G390" s="944"/>
      <c r="H390" s="999"/>
      <c r="I390" s="945"/>
    </row>
    <row r="391" spans="1:9" x14ac:dyDescent="0.2">
      <c r="A391" s="1083"/>
      <c r="B391" s="935"/>
      <c r="C391" s="927"/>
      <c r="D391" s="943"/>
      <c r="E391" s="944"/>
      <c r="F391" s="944"/>
      <c r="G391" s="944"/>
      <c r="H391" s="999"/>
      <c r="I391" s="945"/>
    </row>
    <row r="392" spans="1:9" x14ac:dyDescent="0.2">
      <c r="A392" s="1083"/>
      <c r="B392" s="935"/>
      <c r="C392" s="927"/>
      <c r="D392" s="943"/>
      <c r="E392" s="944"/>
      <c r="F392" s="944"/>
      <c r="G392" s="944"/>
      <c r="H392" s="999"/>
      <c r="I392" s="945"/>
    </row>
    <row r="393" spans="1:9" x14ac:dyDescent="0.2">
      <c r="A393" s="1083"/>
      <c r="B393" s="935"/>
      <c r="C393" s="927"/>
      <c r="D393" s="943"/>
      <c r="E393" s="944"/>
      <c r="F393" s="944"/>
      <c r="G393" s="944"/>
      <c r="H393" s="999"/>
      <c r="I393" s="945"/>
    </row>
    <row r="394" spans="1:9" x14ac:dyDescent="0.2">
      <c r="A394" s="1083"/>
      <c r="B394" s="935"/>
      <c r="C394" s="927"/>
      <c r="D394" s="943"/>
      <c r="E394" s="944"/>
      <c r="F394" s="944"/>
      <c r="G394" s="944"/>
      <c r="H394" s="999"/>
      <c r="I394" s="945"/>
    </row>
    <row r="395" spans="1:9" x14ac:dyDescent="0.2">
      <c r="A395" s="1083"/>
      <c r="B395" s="935"/>
      <c r="C395" s="927"/>
      <c r="D395" s="943"/>
      <c r="E395" s="944"/>
      <c r="F395" s="944"/>
      <c r="G395" s="944"/>
      <c r="H395" s="999"/>
      <c r="I395" s="945"/>
    </row>
    <row r="396" spans="1:9" x14ac:dyDescent="0.2">
      <c r="A396" s="1083"/>
      <c r="B396" s="935"/>
      <c r="C396" s="927"/>
      <c r="D396" s="943"/>
      <c r="E396" s="944"/>
      <c r="F396" s="944"/>
      <c r="G396" s="944"/>
      <c r="H396" s="999"/>
      <c r="I396" s="945"/>
    </row>
    <row r="397" spans="1:9" x14ac:dyDescent="0.2">
      <c r="A397" s="1083"/>
      <c r="B397" s="935"/>
      <c r="C397" s="928"/>
      <c r="D397" s="943"/>
      <c r="E397" s="944"/>
      <c r="F397" s="944"/>
      <c r="G397" s="944"/>
      <c r="H397" s="999"/>
      <c r="I397" s="946"/>
    </row>
    <row r="398" spans="1:9" x14ac:dyDescent="0.2">
      <c r="A398" s="1083"/>
      <c r="B398" s="935"/>
      <c r="C398" s="928"/>
      <c r="D398" s="943"/>
      <c r="E398" s="944"/>
      <c r="F398" s="944"/>
      <c r="G398" s="944"/>
      <c r="H398" s="999"/>
      <c r="I398" s="946"/>
    </row>
    <row r="399" spans="1:9" x14ac:dyDescent="0.2">
      <c r="A399" s="1083"/>
      <c r="B399" s="935"/>
      <c r="C399" s="927"/>
      <c r="D399" s="943"/>
      <c r="E399" s="944"/>
      <c r="F399" s="944"/>
      <c r="G399" s="944"/>
      <c r="H399" s="999"/>
      <c r="I399" s="945"/>
    </row>
    <row r="400" spans="1:9" x14ac:dyDescent="0.2">
      <c r="A400" s="1083"/>
      <c r="B400" s="935"/>
      <c r="C400" s="927"/>
      <c r="D400" s="943"/>
      <c r="E400" s="944"/>
      <c r="F400" s="944"/>
      <c r="G400" s="944"/>
      <c r="H400" s="999"/>
      <c r="I400" s="945"/>
    </row>
    <row r="401" spans="1:9" x14ac:dyDescent="0.2">
      <c r="A401" s="1083"/>
      <c r="B401" s="935"/>
      <c r="C401" s="927"/>
      <c r="D401" s="943"/>
      <c r="E401" s="944"/>
      <c r="F401" s="944"/>
      <c r="G401" s="944"/>
      <c r="H401" s="999"/>
      <c r="I401" s="945"/>
    </row>
    <row r="402" spans="1:9" x14ac:dyDescent="0.2">
      <c r="A402" s="1083"/>
      <c r="B402" s="935"/>
      <c r="C402" s="927"/>
      <c r="D402" s="943"/>
      <c r="E402" s="944"/>
      <c r="F402" s="944"/>
      <c r="G402" s="944"/>
      <c r="H402" s="1000"/>
      <c r="I402" s="947"/>
    </row>
    <row r="403" spans="1:9" x14ac:dyDescent="0.2">
      <c r="A403" s="1083"/>
      <c r="B403" s="935"/>
      <c r="C403" s="927"/>
      <c r="D403" s="943"/>
      <c r="E403" s="944"/>
      <c r="F403" s="944"/>
      <c r="G403" s="944"/>
      <c r="H403" s="1000"/>
      <c r="I403" s="947"/>
    </row>
    <row r="404" spans="1:9" x14ac:dyDescent="0.2">
      <c r="A404" s="1083"/>
      <c r="B404" s="935"/>
      <c r="C404" s="927"/>
      <c r="D404" s="943"/>
      <c r="E404" s="944"/>
      <c r="F404" s="944"/>
      <c r="G404" s="944"/>
      <c r="H404" s="1000"/>
      <c r="I404" s="947"/>
    </row>
    <row r="405" spans="1:9" x14ac:dyDescent="0.2">
      <c r="A405" s="1083"/>
      <c r="B405" s="935"/>
      <c r="C405" s="927"/>
      <c r="D405" s="943"/>
      <c r="E405" s="944"/>
      <c r="F405" s="944"/>
      <c r="G405" s="944"/>
      <c r="H405" s="1000"/>
      <c r="I405" s="947"/>
    </row>
    <row r="406" spans="1:9" x14ac:dyDescent="0.2">
      <c r="A406" s="1083"/>
      <c r="B406" s="935"/>
      <c r="C406" s="927"/>
      <c r="D406" s="943"/>
      <c r="E406" s="944"/>
      <c r="F406" s="944"/>
      <c r="G406" s="944"/>
      <c r="H406" s="1000"/>
      <c r="I406" s="945"/>
    </row>
    <row r="407" spans="1:9" x14ac:dyDescent="0.2">
      <c r="A407" s="1083"/>
      <c r="B407" s="935"/>
      <c r="C407" s="927"/>
      <c r="D407" s="943"/>
      <c r="E407" s="944"/>
      <c r="F407" s="944"/>
      <c r="G407" s="944"/>
      <c r="H407" s="1000"/>
      <c r="I407" s="945"/>
    </row>
    <row r="408" spans="1:9" x14ac:dyDescent="0.2">
      <c r="A408" s="1083"/>
      <c r="B408" s="935"/>
      <c r="C408" s="927"/>
      <c r="D408" s="943"/>
      <c r="E408" s="944"/>
      <c r="F408" s="944"/>
      <c r="G408" s="944"/>
      <c r="H408" s="1000"/>
      <c r="I408" s="945"/>
    </row>
    <row r="409" spans="1:9" x14ac:dyDescent="0.2">
      <c r="A409" s="1083"/>
      <c r="B409" s="935"/>
      <c r="C409" s="927"/>
      <c r="D409" s="943"/>
      <c r="E409" s="944"/>
      <c r="F409" s="944"/>
      <c r="G409" s="944"/>
      <c r="H409" s="1000"/>
      <c r="I409" s="945"/>
    </row>
    <row r="410" spans="1:9" x14ac:dyDescent="0.2">
      <c r="A410" s="1083"/>
      <c r="B410" s="935"/>
      <c r="C410" s="927"/>
      <c r="D410" s="943"/>
      <c r="E410" s="944"/>
      <c r="F410" s="944"/>
      <c r="G410" s="944"/>
      <c r="H410" s="1000"/>
      <c r="I410" s="945"/>
    </row>
    <row r="411" spans="1:9" x14ac:dyDescent="0.2">
      <c r="A411" s="1083"/>
      <c r="B411" s="935"/>
      <c r="C411" s="927"/>
      <c r="D411" s="943"/>
      <c r="E411" s="944"/>
      <c r="F411" s="944"/>
      <c r="G411" s="944"/>
      <c r="H411" s="1000"/>
      <c r="I411" s="945"/>
    </row>
    <row r="412" spans="1:9" x14ac:dyDescent="0.2">
      <c r="A412" s="1083"/>
      <c r="B412" s="935"/>
      <c r="C412" s="927"/>
      <c r="D412" s="943"/>
      <c r="E412" s="944"/>
      <c r="F412" s="944"/>
      <c r="G412" s="944"/>
      <c r="H412" s="1000"/>
      <c r="I412" s="945"/>
    </row>
    <row r="413" spans="1:9" x14ac:dyDescent="0.2">
      <c r="A413" s="1083"/>
      <c r="B413" s="935"/>
      <c r="C413" s="927"/>
      <c r="D413" s="943"/>
      <c r="E413" s="944"/>
      <c r="F413" s="944"/>
      <c r="G413" s="944"/>
      <c r="H413" s="1000"/>
      <c r="I413" s="945"/>
    </row>
    <row r="414" spans="1:9" x14ac:dyDescent="0.2">
      <c r="A414" s="1083"/>
      <c r="B414" s="935"/>
      <c r="C414" s="927"/>
      <c r="D414" s="943"/>
      <c r="E414" s="944"/>
      <c r="F414" s="944"/>
      <c r="G414" s="944"/>
      <c r="H414" s="1000"/>
      <c r="I414" s="945"/>
    </row>
    <row r="415" spans="1:9" x14ac:dyDescent="0.2">
      <c r="A415" s="1083"/>
      <c r="B415" s="935"/>
      <c r="C415" s="927"/>
      <c r="D415" s="943"/>
      <c r="E415" s="944"/>
      <c r="F415" s="944"/>
      <c r="G415" s="944"/>
      <c r="H415" s="1000"/>
      <c r="I415" s="945"/>
    </row>
    <row r="416" spans="1:9" x14ac:dyDescent="0.2">
      <c r="A416" s="1083"/>
      <c r="B416" s="935"/>
      <c r="C416" s="927"/>
      <c r="D416" s="943"/>
      <c r="E416" s="944"/>
      <c r="F416" s="944"/>
      <c r="G416" s="944"/>
      <c r="H416" s="1000"/>
      <c r="I416" s="945"/>
    </row>
    <row r="417" spans="1:9" x14ac:dyDescent="0.2">
      <c r="A417" s="1083"/>
      <c r="B417" s="935"/>
      <c r="C417" s="927"/>
      <c r="D417" s="943"/>
      <c r="E417" s="944"/>
      <c r="F417" s="944"/>
      <c r="G417" s="944"/>
      <c r="H417" s="1000"/>
      <c r="I417" s="945"/>
    </row>
    <row r="418" spans="1:9" x14ac:dyDescent="0.2">
      <c r="A418" s="1083"/>
      <c r="B418" s="935"/>
      <c r="C418" s="927"/>
      <c r="D418" s="943"/>
      <c r="E418" s="944"/>
      <c r="F418" s="944"/>
      <c r="G418" s="944"/>
      <c r="H418" s="1000"/>
      <c r="I418" s="945"/>
    </row>
    <row r="419" spans="1:9" x14ac:dyDescent="0.2">
      <c r="A419" s="1083"/>
      <c r="B419" s="935"/>
      <c r="C419" s="927"/>
      <c r="D419" s="943"/>
      <c r="E419" s="944"/>
      <c r="F419" s="944"/>
      <c r="G419" s="944"/>
      <c r="H419" s="1000"/>
      <c r="I419" s="945"/>
    </row>
    <row r="420" spans="1:9" x14ac:dyDescent="0.2">
      <c r="A420" s="1083"/>
      <c r="B420" s="935"/>
      <c r="C420" s="927"/>
      <c r="D420" s="943"/>
      <c r="E420" s="944"/>
      <c r="F420" s="944"/>
      <c r="G420" s="944"/>
      <c r="H420" s="1000"/>
      <c r="I420" s="945"/>
    </row>
    <row r="421" spans="1:9" x14ac:dyDescent="0.2">
      <c r="A421" s="1083"/>
      <c r="B421" s="935"/>
      <c r="C421" s="927"/>
      <c r="D421" s="943"/>
      <c r="E421" s="944"/>
      <c r="F421" s="944"/>
      <c r="G421" s="944"/>
      <c r="H421" s="1000"/>
      <c r="I421" s="945"/>
    </row>
    <row r="422" spans="1:9" x14ac:dyDescent="0.2">
      <c r="A422" s="1083"/>
      <c r="B422" s="935"/>
      <c r="C422" s="927"/>
      <c r="D422" s="943"/>
      <c r="E422" s="944"/>
      <c r="F422" s="944"/>
      <c r="G422" s="944"/>
      <c r="H422" s="1000"/>
      <c r="I422" s="945"/>
    </row>
    <row r="423" spans="1:9" x14ac:dyDescent="0.2">
      <c r="A423" s="1083"/>
      <c r="B423" s="935"/>
      <c r="C423" s="927"/>
      <c r="D423" s="943"/>
      <c r="E423" s="944"/>
      <c r="F423" s="944"/>
      <c r="G423" s="944"/>
      <c r="H423" s="1000"/>
      <c r="I423" s="945"/>
    </row>
    <row r="424" spans="1:9" x14ac:dyDescent="0.2">
      <c r="A424" s="1083"/>
      <c r="B424" s="935"/>
      <c r="C424" s="927"/>
      <c r="D424" s="943"/>
      <c r="E424" s="944"/>
      <c r="F424" s="944"/>
      <c r="G424" s="944"/>
      <c r="H424" s="1000"/>
      <c r="I424" s="945"/>
    </row>
    <row r="425" spans="1:9" x14ac:dyDescent="0.2">
      <c r="A425" s="1083"/>
      <c r="B425" s="935"/>
      <c r="C425" s="927"/>
      <c r="D425" s="943"/>
      <c r="E425" s="944"/>
      <c r="F425" s="944"/>
      <c r="G425" s="944"/>
      <c r="H425" s="1000"/>
      <c r="I425" s="945"/>
    </row>
    <row r="426" spans="1:9" x14ac:dyDescent="0.2">
      <c r="A426" s="1083"/>
      <c r="B426" s="935"/>
      <c r="C426" s="927"/>
      <c r="D426" s="943"/>
      <c r="E426" s="944"/>
      <c r="F426" s="944"/>
      <c r="G426" s="944"/>
      <c r="H426" s="1000"/>
      <c r="I426" s="945"/>
    </row>
    <row r="427" spans="1:9" x14ac:dyDescent="0.2">
      <c r="A427" s="1083"/>
      <c r="B427" s="935"/>
      <c r="C427" s="927"/>
      <c r="D427" s="943"/>
      <c r="E427" s="944"/>
      <c r="F427" s="944"/>
      <c r="G427" s="944"/>
      <c r="H427" s="1000"/>
      <c r="I427" s="945"/>
    </row>
    <row r="428" spans="1:9" x14ac:dyDescent="0.2">
      <c r="A428" s="1083"/>
      <c r="B428" s="935"/>
      <c r="C428" s="927"/>
      <c r="D428" s="943"/>
      <c r="E428" s="944"/>
      <c r="F428" s="944"/>
      <c r="G428" s="944"/>
      <c r="H428" s="1000"/>
      <c r="I428" s="945"/>
    </row>
    <row r="429" spans="1:9" x14ac:dyDescent="0.2">
      <c r="A429" s="1083"/>
      <c r="B429" s="935"/>
      <c r="C429" s="927"/>
      <c r="D429" s="943"/>
      <c r="E429" s="944"/>
      <c r="F429" s="944"/>
      <c r="G429" s="944"/>
      <c r="H429" s="1000"/>
      <c r="I429" s="945"/>
    </row>
    <row r="430" spans="1:9" x14ac:dyDescent="0.2">
      <c r="A430" s="1083"/>
      <c r="B430" s="935"/>
      <c r="C430" s="927"/>
      <c r="D430" s="943"/>
      <c r="E430" s="944"/>
      <c r="F430" s="944"/>
      <c r="G430" s="944"/>
      <c r="H430" s="1000"/>
      <c r="I430" s="945"/>
    </row>
    <row r="431" spans="1:9" x14ac:dyDescent="0.2">
      <c r="A431" s="1083"/>
      <c r="B431" s="935"/>
      <c r="C431" s="927"/>
      <c r="D431" s="943"/>
      <c r="E431" s="944"/>
      <c r="F431" s="944"/>
      <c r="G431" s="944"/>
      <c r="H431" s="1000"/>
      <c r="I431" s="945"/>
    </row>
    <row r="432" spans="1:9" x14ac:dyDescent="0.2">
      <c r="A432" s="1083"/>
      <c r="B432" s="935"/>
      <c r="C432" s="927"/>
      <c r="D432" s="943"/>
      <c r="E432" s="944"/>
      <c r="F432" s="944"/>
      <c r="G432" s="944"/>
      <c r="H432" s="1000"/>
      <c r="I432" s="945"/>
    </row>
    <row r="433" spans="1:9" x14ac:dyDescent="0.2">
      <c r="A433" s="1083"/>
      <c r="B433" s="935"/>
      <c r="C433" s="927"/>
      <c r="D433" s="943"/>
      <c r="E433" s="944"/>
      <c r="F433" s="944"/>
      <c r="G433" s="944"/>
      <c r="H433" s="1000"/>
      <c r="I433" s="945"/>
    </row>
    <row r="434" spans="1:9" x14ac:dyDescent="0.2">
      <c r="A434" s="1083"/>
      <c r="B434" s="935"/>
      <c r="C434" s="927"/>
      <c r="D434" s="943"/>
      <c r="E434" s="944"/>
      <c r="F434" s="944"/>
      <c r="G434" s="944"/>
      <c r="H434" s="1000"/>
      <c r="I434" s="945"/>
    </row>
    <row r="435" spans="1:9" x14ac:dyDescent="0.2">
      <c r="A435" s="1083"/>
      <c r="B435" s="935"/>
      <c r="C435" s="927"/>
      <c r="D435" s="943"/>
      <c r="E435" s="944"/>
      <c r="F435" s="944"/>
      <c r="G435" s="944"/>
      <c r="H435" s="1000"/>
      <c r="I435" s="945"/>
    </row>
    <row r="436" spans="1:9" x14ac:dyDescent="0.2">
      <c r="A436" s="1083"/>
      <c r="B436" s="935"/>
      <c r="C436" s="927"/>
      <c r="D436" s="943"/>
      <c r="E436" s="944"/>
      <c r="F436" s="944"/>
      <c r="G436" s="944"/>
      <c r="H436" s="1000"/>
      <c r="I436" s="945"/>
    </row>
    <row r="437" spans="1:9" x14ac:dyDescent="0.2">
      <c r="A437" s="1083"/>
      <c r="B437" s="1084"/>
      <c r="C437" s="1085"/>
      <c r="D437" s="1086"/>
      <c r="E437" s="1087"/>
      <c r="F437" s="1087"/>
      <c r="G437" s="1087"/>
      <c r="H437" s="1088"/>
      <c r="I437" s="1089"/>
    </row>
    <row r="438" spans="1:9" x14ac:dyDescent="0.2">
      <c r="A438" s="1083"/>
      <c r="B438" s="1084"/>
      <c r="C438" s="1085"/>
      <c r="D438" s="1086"/>
      <c r="E438" s="1087"/>
      <c r="F438" s="1087"/>
      <c r="G438" s="1087"/>
      <c r="H438" s="1088"/>
      <c r="I438" s="1089"/>
    </row>
    <row r="439" spans="1:9" x14ac:dyDescent="0.2">
      <c r="A439" s="1083"/>
      <c r="B439" s="1084"/>
      <c r="C439" s="1085"/>
      <c r="D439" s="1086"/>
      <c r="E439" s="1087"/>
      <c r="F439" s="1087"/>
      <c r="G439" s="1087"/>
      <c r="H439" s="1088"/>
      <c r="I439" s="1089"/>
    </row>
    <row r="440" spans="1:9" x14ac:dyDescent="0.2">
      <c r="A440" s="1083"/>
      <c r="B440" s="1084"/>
      <c r="C440" s="1085"/>
      <c r="D440" s="1086"/>
      <c r="E440" s="1087"/>
      <c r="F440" s="1087"/>
      <c r="G440" s="1087"/>
      <c r="H440" s="1088"/>
      <c r="I440" s="1089"/>
    </row>
    <row r="441" spans="1:9" x14ac:dyDescent="0.2">
      <c r="A441" s="1083"/>
      <c r="B441" s="1084"/>
      <c r="C441" s="1085"/>
      <c r="D441" s="1086"/>
      <c r="E441" s="1087"/>
      <c r="F441" s="1087"/>
      <c r="G441" s="1087"/>
      <c r="H441" s="1088"/>
      <c r="I441" s="1089"/>
    </row>
    <row r="442" spans="1:9" x14ac:dyDescent="0.2">
      <c r="A442" s="1083"/>
      <c r="B442" s="1084"/>
      <c r="C442" s="1085"/>
      <c r="D442" s="1086"/>
      <c r="E442" s="1087"/>
      <c r="F442" s="1087"/>
      <c r="G442" s="1087"/>
      <c r="H442" s="1088"/>
      <c r="I442" s="1089"/>
    </row>
    <row r="443" spans="1:9" x14ac:dyDescent="0.2">
      <c r="A443" s="1083"/>
      <c r="B443" s="1084"/>
      <c r="C443" s="1085"/>
      <c r="D443" s="1086"/>
      <c r="E443" s="1087"/>
      <c r="F443" s="1087"/>
      <c r="G443" s="1087"/>
      <c r="H443" s="1088"/>
      <c r="I443" s="1089"/>
    </row>
    <row r="444" spans="1:9" x14ac:dyDescent="0.2">
      <c r="A444" s="1083"/>
      <c r="B444" s="1084"/>
      <c r="C444" s="1085"/>
      <c r="D444" s="1086"/>
      <c r="E444" s="1087"/>
      <c r="F444" s="1087"/>
      <c r="G444" s="1087"/>
      <c r="H444" s="1088"/>
      <c r="I444" s="1089"/>
    </row>
    <row r="445" spans="1:9" x14ac:dyDescent="0.2">
      <c r="A445" s="1083"/>
      <c r="B445" s="1084"/>
      <c r="C445" s="1085"/>
      <c r="D445" s="1086"/>
      <c r="E445" s="1087"/>
      <c r="F445" s="1087"/>
      <c r="G445" s="1087"/>
      <c r="H445" s="1088"/>
      <c r="I445" s="1089"/>
    </row>
    <row r="446" spans="1:9" x14ac:dyDescent="0.2">
      <c r="A446" s="1083"/>
      <c r="B446" s="1084"/>
      <c r="C446" s="1085"/>
      <c r="D446" s="1086"/>
      <c r="E446" s="1087"/>
      <c r="F446" s="1087"/>
      <c r="G446" s="1087"/>
      <c r="H446" s="1088"/>
      <c r="I446" s="1089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FR4:FS4"/>
    <mergeCell ref="FT4:FU4"/>
    <mergeCell ref="FJ4:FK4"/>
    <mergeCell ref="FL4:FM4"/>
    <mergeCell ref="FN4:FO4"/>
    <mergeCell ref="FP4:FQ4"/>
    <mergeCell ref="FF4:FG4"/>
    <mergeCell ref="EZ4:FA4"/>
    <mergeCell ref="FH4:FI4"/>
    <mergeCell ref="EV4:EW4"/>
    <mergeCell ref="EX4:EY4"/>
    <mergeCell ref="FB4:FC4"/>
    <mergeCell ref="FD4:FE4"/>
    <mergeCell ref="EF4:EG4"/>
    <mergeCell ref="EH4:EI4"/>
    <mergeCell ref="EJ4:EK4"/>
    <mergeCell ref="ET4:EU4"/>
    <mergeCell ref="EL4:EM4"/>
    <mergeCell ref="EN4:EO4"/>
    <mergeCell ref="EP4:EQ4"/>
    <mergeCell ref="ER4:ES4"/>
    <mergeCell ref="DV4:DW4"/>
    <mergeCell ref="DX4:DY4"/>
    <mergeCell ref="DZ4:EA4"/>
    <mergeCell ref="EB4:EC4"/>
    <mergeCell ref="ED4:EE4"/>
    <mergeCell ref="DJ4:DK4"/>
    <mergeCell ref="DF4:DG4"/>
    <mergeCell ref="DP4:DQ4"/>
    <mergeCell ref="DR4:DS4"/>
    <mergeCell ref="DN4:DO4"/>
    <mergeCell ref="DL4:DM4"/>
    <mergeCell ref="CX4:CY4"/>
    <mergeCell ref="CZ4:DA4"/>
    <mergeCell ref="DB4:DC4"/>
    <mergeCell ref="DH4:DI4"/>
    <mergeCell ref="DD4:DE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T4:U4"/>
    <mergeCell ref="BJ4:BK4"/>
    <mergeCell ref="AF4:AG4"/>
    <mergeCell ref="BD4:BE4"/>
    <mergeCell ref="AL4:AM4"/>
    <mergeCell ref="AD4:AE4"/>
    <mergeCell ref="V4:W4"/>
    <mergeCell ref="A278:A288"/>
    <mergeCell ref="N4:O4"/>
    <mergeCell ref="P4:Q4"/>
    <mergeCell ref="J4:K4"/>
    <mergeCell ref="E4:G4"/>
    <mergeCell ref="L4:M4"/>
    <mergeCell ref="A272:A277"/>
    <mergeCell ref="A5:A24"/>
    <mergeCell ref="BL4:BM4"/>
    <mergeCell ref="BF4:BG4"/>
    <mergeCell ref="BH4:BI4"/>
    <mergeCell ref="BT4:BU4"/>
    <mergeCell ref="BP4:BQ4"/>
    <mergeCell ref="BR4:BS4"/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50" customWidth="1"/>
    <col min="2" max="2" width="6" style="1090" customWidth="1"/>
    <col min="3" max="3" width="40.375" style="1091" customWidth="1"/>
    <col min="4" max="4" width="7.625" style="1092" customWidth="1"/>
    <col min="5" max="5" width="7.625" style="1093" customWidth="1"/>
    <col min="6" max="7" width="6.875" style="1093" customWidth="1"/>
    <col min="8" max="8" width="6.25" style="1093" customWidth="1"/>
    <col min="9" max="9" width="10.5" style="1094" customWidth="1"/>
    <col min="10" max="10" width="12.75" style="1279" customWidth="1"/>
    <col min="11" max="11" width="8.625" style="1272" customWidth="1"/>
    <col min="12" max="12" width="8.375" style="948" customWidth="1"/>
    <col min="13" max="13" width="7.625" style="942" customWidth="1"/>
    <col min="14" max="14" width="8.125" style="942" customWidth="1"/>
    <col min="15" max="15" width="8.25" style="784" customWidth="1"/>
    <col min="16" max="16" width="8.5" style="784" customWidth="1"/>
    <col min="17" max="17" width="8" style="950" customWidth="1"/>
    <col min="18" max="18" width="7.875" style="950" customWidth="1"/>
    <col min="19" max="19" width="7.5" style="951" customWidth="1"/>
    <col min="20" max="20" width="8.25" style="951" customWidth="1"/>
    <col min="21" max="21" width="7.875" style="703" customWidth="1"/>
    <col min="22" max="22" width="8.625" style="703" customWidth="1"/>
    <col min="23" max="24" width="9" style="835"/>
    <col min="25" max="25" width="8.25" style="1292" customWidth="1"/>
    <col min="26" max="26" width="9" style="1292"/>
    <col min="27" max="28" width="9" style="709"/>
    <col min="29" max="29" width="8.25" style="953" customWidth="1"/>
    <col min="30" max="30" width="9" style="953"/>
    <col min="31" max="32" width="9" style="817"/>
    <col min="33" max="34" width="9" style="951"/>
    <col min="35" max="36" width="9" style="784"/>
    <col min="37" max="38" width="9" style="950"/>
    <col min="39" max="39" width="9" style="942"/>
    <col min="40" max="40" width="8.75" style="942" customWidth="1"/>
    <col min="41" max="42" width="9" style="954"/>
    <col min="43" max="44" width="9" style="951"/>
    <col min="45" max="46" width="9" style="781"/>
    <col min="47" max="48" width="9" style="835"/>
    <col min="49" max="50" width="9" style="709"/>
    <col min="51" max="52" width="9" style="703"/>
    <col min="53" max="53" width="10.5" style="784" bestFit="1" customWidth="1"/>
    <col min="54" max="54" width="9" style="784"/>
    <col min="55" max="55" width="9" style="956"/>
    <col min="56" max="56" width="10.375" style="956" customWidth="1"/>
    <col min="57" max="58" width="9" style="957"/>
    <col min="59" max="60" width="9" style="949"/>
    <col min="61" max="62" width="9" style="961"/>
    <col min="63" max="63" width="9" style="959"/>
    <col min="64" max="64" width="9.625" style="959" customWidth="1"/>
    <col min="65" max="66" width="9" style="951"/>
    <col min="67" max="68" width="9" style="817"/>
    <col min="69" max="70" width="9" style="963"/>
    <col min="71" max="72" width="9" style="714"/>
    <col min="73" max="74" width="9" style="964"/>
    <col min="75" max="76" width="9" style="969"/>
    <col min="77" max="77" width="9" style="915"/>
    <col min="78" max="78" width="9.75" style="915" customWidth="1"/>
    <col min="79" max="79" width="9" style="972"/>
    <col min="80" max="80" width="10.125" style="972" customWidth="1"/>
    <col min="81" max="82" width="9" style="976"/>
    <col min="83" max="84" width="9" style="977"/>
    <col min="85" max="86" width="9" style="978"/>
    <col min="87" max="88" width="9" style="979"/>
    <col min="89" max="90" width="9" style="980"/>
    <col min="91" max="92" width="9" style="1051"/>
    <col min="93" max="94" width="9" style="978"/>
    <col min="95" max="96" width="9" style="982"/>
    <col min="97" max="98" width="9" style="1052"/>
    <col min="99" max="100" width="9" style="1053"/>
    <col min="101" max="102" width="9" style="987"/>
    <col min="103" max="104" width="9" style="976"/>
    <col min="105" max="106" width="9" style="1054"/>
    <col min="107" max="108" width="9" style="1055"/>
    <col min="109" max="110" width="8.75" style="1052" customWidth="1"/>
    <col min="111" max="111" width="9.25" style="1056" customWidth="1"/>
    <col min="112" max="112" width="9" style="1057" customWidth="1"/>
    <col min="113" max="113" width="9" style="1058"/>
    <col min="114" max="114" width="9.375" style="1058" customWidth="1"/>
    <col min="115" max="115" width="9" style="1059" customWidth="1"/>
    <col min="116" max="116" width="9.5" style="1059" customWidth="1"/>
    <col min="117" max="118" width="9" style="915"/>
    <col min="119" max="120" width="9" style="1060"/>
    <col min="121" max="122" width="9" style="987"/>
    <col min="123" max="123" width="9" style="1052"/>
    <col min="124" max="124" width="9.25" style="1052" customWidth="1"/>
    <col min="125" max="126" width="9" style="1061"/>
    <col min="127" max="127" width="9" style="1054"/>
    <col min="128" max="128" width="10.375" style="1054" customWidth="1"/>
    <col min="129" max="130" width="9" style="982"/>
    <col min="131" max="132" width="9" style="1062"/>
    <col min="133" max="134" width="9" style="1063"/>
    <col min="135" max="136" width="9" style="915"/>
    <col min="137" max="138" width="9" style="1064"/>
    <col min="139" max="140" width="9" style="1065"/>
    <col min="141" max="142" width="9" style="1066"/>
    <col min="143" max="144" width="9" style="1067"/>
    <col min="145" max="146" width="9" style="1054"/>
    <col min="147" max="148" width="9" style="1249"/>
    <col min="149" max="149" width="9" style="978"/>
    <col min="150" max="150" width="10.625" style="978" customWidth="1"/>
    <col min="151" max="152" width="9" style="980"/>
    <col min="153" max="154" width="9" style="1055"/>
    <col min="155" max="156" width="9" style="1240"/>
    <col min="157" max="158" width="9" style="1243"/>
    <col min="159" max="160" width="9" style="1246"/>
    <col min="161" max="162" width="9" style="915"/>
    <col min="163" max="164" width="9" style="1252"/>
    <col min="165" max="166" width="9" style="1243"/>
    <col min="167" max="168" width="9" style="980"/>
    <col min="169" max="170" width="9" style="1255"/>
    <col min="171" max="171" width="9.125" style="1053" customWidth="1"/>
    <col min="172" max="172" width="10.5" style="1053" customWidth="1"/>
    <col min="173" max="173" width="9" style="1065"/>
    <col min="174" max="174" width="10.5" style="1065" customWidth="1"/>
    <col min="175" max="176" width="9" style="1263"/>
    <col min="177" max="177" width="10.5" style="1266" bestFit="1" customWidth="1"/>
    <col min="178" max="178" width="9" style="1266"/>
    <col min="179" max="200" width="9" style="978"/>
    <col min="201" max="338" width="9" style="1068"/>
    <col min="339" max="16384" width="9" style="1069"/>
  </cols>
  <sheetData>
    <row r="1" spans="1:338" s="1293" customFormat="1" ht="21" customHeight="1" x14ac:dyDescent="0.2">
      <c r="A1" s="1287" t="s">
        <v>683</v>
      </c>
      <c r="B1" s="1288"/>
      <c r="C1" s="1288"/>
      <c r="D1" s="1288"/>
      <c r="E1" s="1288"/>
      <c r="F1" s="1288"/>
      <c r="G1" s="1288"/>
      <c r="H1" s="1288"/>
      <c r="I1" s="1288"/>
      <c r="J1" s="1289">
        <f>SUM(J5:J397)</f>
        <v>343817.1</v>
      </c>
      <c r="K1" s="1281" t="str">
        <f>"SL: "&amp;SUM(K5:K395)</f>
        <v>SL: 410</v>
      </c>
      <c r="L1" s="1280" t="str">
        <f>"$: "&amp;SUMPRODUCT(K5:K395*(REPLACE(L5:L395,1,2,"0")))</f>
        <v>$: 6030</v>
      </c>
      <c r="M1" s="1280" t="str">
        <f>"SL: "&amp;SUM(M5:M395)</f>
        <v>SL: 986</v>
      </c>
      <c r="N1" s="1280" t="str">
        <f>"$: "&amp;SUMPRODUCT(M5:M395*(REPLACE(N5:N395,1,2,"0")))</f>
        <v>$: 33725</v>
      </c>
      <c r="O1" s="1280" t="str">
        <f>"SL: "&amp;SUM(O5:O395)</f>
        <v>SL: 541</v>
      </c>
      <c r="P1" s="1280" t="str">
        <f>"$: "&amp;SUMPRODUCT(O5:O395*(REPLACE(P5:P395,1,2,"0")))</f>
        <v>$: 10432,5</v>
      </c>
      <c r="Q1" s="1280" t="str">
        <f>"SL: "&amp;SUM(Q5:Q395)</f>
        <v>SL: 50</v>
      </c>
      <c r="R1" s="1280" t="str">
        <f>"$: "&amp;SUMPRODUCT(Q5:Q395*(REPLACE(R5:R395,1,2,"0")))</f>
        <v>$: 550</v>
      </c>
      <c r="S1" s="1280" t="str">
        <f>"SL: "&amp;SUM(S5:S395)</f>
        <v>SL: 475</v>
      </c>
      <c r="T1" s="1280" t="str">
        <f>"$: "&amp;SUMPRODUCT(S5:S395*(REPLACE(T5:T395,1,2,"0")))</f>
        <v>$: 14380</v>
      </c>
      <c r="U1" s="1280" t="str">
        <f>"SL: "&amp;SUM(U5:U395)</f>
        <v>SL: 297</v>
      </c>
      <c r="V1" s="1280" t="str">
        <f>"$: "&amp;SUMPRODUCT(U5:U395*(REPLACE(V5:V395,1,2,"0")))</f>
        <v>$: 5845</v>
      </c>
      <c r="W1" s="1280" t="str">
        <f>"SL: "&amp;SUM(W5:W395)</f>
        <v>SL: 375</v>
      </c>
      <c r="X1" s="1280" t="str">
        <f>"$: "&amp;SUMPRODUCT(W5:W395*(REPLACE(X5:X395,1,2,"0")))</f>
        <v>$: 5365</v>
      </c>
      <c r="Y1" s="1280" t="str">
        <f>"SL: "&amp;SUM(Y5:Y395)</f>
        <v>SL: 130</v>
      </c>
      <c r="Z1" s="1280" t="str">
        <f>"$: "&amp;SUMPRODUCT(Y5:Y395*(REPLACE(Z5:Z395,1,2,"0")))</f>
        <v>$: 2025</v>
      </c>
      <c r="AA1" s="1280" t="str">
        <f>"SL: "&amp;SUM(AA5:AA395)</f>
        <v>SL: 371</v>
      </c>
      <c r="AB1" s="1280" t="str">
        <f>"$: "&amp;SUMPRODUCT(AA5:AA395*(REPLACE(AB5:AB395,1,2,"0")))</f>
        <v>$: 7805</v>
      </c>
      <c r="AC1" s="1280" t="str">
        <f>"SL: "&amp;SUM(AC5:AC395)</f>
        <v>SL: 254</v>
      </c>
      <c r="AD1" s="1280" t="str">
        <f>"$: "&amp;SUMPRODUCT(AC5:AC395*(REPLACE(AD5:AD395,1,2,"0")))</f>
        <v>$: 5600</v>
      </c>
      <c r="AE1" s="1280" t="str">
        <f>"SL: "&amp;SUM(AE5:AE395)</f>
        <v>SL: 175</v>
      </c>
      <c r="AF1" s="1280" t="str">
        <f>"$: "&amp;SUMPRODUCT(AE5:AE395*(REPLACE(AF5:AF395,1,2,"0")))</f>
        <v>$: 4830</v>
      </c>
      <c r="AG1" s="1280" t="str">
        <f>"SL: "&amp;SUM(AG5:AG395)</f>
        <v>SL: 340</v>
      </c>
      <c r="AH1" s="1280" t="str">
        <f>"$: "&amp;SUMPRODUCT(AG5:AG395*(REPLACE(AH5:AH395,1,2,"0")))</f>
        <v>$: 4690</v>
      </c>
      <c r="AI1" s="1280" t="str">
        <f>"SL: "&amp;SUM(AI5:AI395)</f>
        <v>SL: 517</v>
      </c>
      <c r="AJ1" s="1280" t="str">
        <f>"$: "&amp;SUMPRODUCT(AI5:AI395*(REPLACE(AJ5:AJ395,1,2,"0")))</f>
        <v>$: 11275</v>
      </c>
      <c r="AK1" s="1280" t="str">
        <f>"SL: "&amp;SUM(AK5:AK395)</f>
        <v>SL: 671</v>
      </c>
      <c r="AL1" s="1280" t="str">
        <f>"$: "&amp;SUMPRODUCT(AK5:AK395*(REPLACE(AL5:AL395,1,2,"0")))</f>
        <v>$: 14535</v>
      </c>
      <c r="AM1" s="1280" t="str">
        <f>"SL: "&amp;SUM(AM5:AM395)</f>
        <v>SL: 664</v>
      </c>
      <c r="AN1" s="1280" t="str">
        <f>"$: "&amp;SUMPRODUCT(AM5:AM395*(REPLACE(AN5:AN395,1,2,"0")))</f>
        <v>$: 25340</v>
      </c>
      <c r="AO1" s="1280" t="str">
        <f>"SL: "&amp;SUM(AO5:AO395)</f>
        <v>SL: 682</v>
      </c>
      <c r="AP1" s="1280" t="str">
        <f>"$: "&amp;SUMPRODUCT(AO5:AO395*(REPLACE(AP5:AP395,1,2,"0")))</f>
        <v>$: 34180</v>
      </c>
      <c r="AQ1" s="1280" t="str">
        <f>"SL: "&amp;SUM(AQ5:AQ395)</f>
        <v>SL: 329</v>
      </c>
      <c r="AR1" s="1280" t="str">
        <f>"$: "&amp;SUMPRODUCT(AQ5:AQ395*(REPLACE(AR5:AR395,1,2,"0")))</f>
        <v>$: 6590</v>
      </c>
      <c r="AS1" s="1280" t="str">
        <f>"SL: "&amp;SUM(AS5:AS395)</f>
        <v>SL: 225</v>
      </c>
      <c r="AT1" s="1280" t="str">
        <f>"$: "&amp;SUMPRODUCT(AS5:AS395*(REPLACE(AT5:AT395,1,2,"0")))</f>
        <v>$: 9810</v>
      </c>
      <c r="AU1" s="1280" t="str">
        <f>"SL: "&amp;SUM(AU5:AU395)</f>
        <v>SL: 110</v>
      </c>
      <c r="AV1" s="1280" t="str">
        <f>"$: "&amp;SUMPRODUCT(AU5:AU395*(REPLACE(AV5:AV395,1,2,"0")))</f>
        <v>$: 1470</v>
      </c>
      <c r="AW1" s="1280" t="str">
        <f>"SL: "&amp;SUM(AW5:AW395)</f>
        <v>SL: 216</v>
      </c>
      <c r="AX1" s="1280" t="str">
        <f>"$: "&amp;SUMPRODUCT(AW5:AW395*(REPLACE(AX5:AX395,1,2,"0")))</f>
        <v>$: 6520</v>
      </c>
      <c r="AY1" s="1280" t="str">
        <f>"SL: "&amp;SUM(AY5:AY395)</f>
        <v>SL: 95</v>
      </c>
      <c r="AZ1" s="1280" t="str">
        <f>"$: "&amp;SUMPRODUCT(AY5:AY395*(REPLACE(AZ5:AZ395,1,2,"0")))</f>
        <v>$: 2815</v>
      </c>
      <c r="BA1" s="1280" t="str">
        <f>"SL: "&amp;SUM(BA5:BA395)</f>
        <v>SL: 280</v>
      </c>
      <c r="BB1" s="1280" t="str">
        <f>"$: "&amp;SUMPRODUCT(BA5:BA395*(REPLACE(BB5:BB395,1,2,"0")))</f>
        <v>$: 10420</v>
      </c>
      <c r="BC1" s="1280" t="str">
        <f>"SL: "&amp;SUM(BC5:BC395)</f>
        <v>SL: 314</v>
      </c>
      <c r="BD1" s="1280" t="str">
        <f>"$: "&amp;SUMPRODUCT(BC5:BC395*(REPLACE(BD5:BD395,1,2,"0")))</f>
        <v>$: 13191</v>
      </c>
      <c r="BE1" s="1280" t="str">
        <f>"SL: "&amp;SUM(BE5:BE395)</f>
        <v>SL: 812</v>
      </c>
      <c r="BF1" s="1280" t="str">
        <f>"$: "&amp;SUMPRODUCT(BE5:BE395*(REPLACE(BF5:BF395,1,2,"0")))</f>
        <v>$: 13625</v>
      </c>
      <c r="BG1" s="1280" t="str">
        <f>"SL: "&amp;SUM(BG5:BG395)</f>
        <v>SL: 111</v>
      </c>
      <c r="BH1" s="1280" t="str">
        <f>"$: "&amp;SUMPRODUCT(BG5:BG395*(REPLACE(BH5:BH395,1,2,"0")))</f>
        <v>$: 8525</v>
      </c>
      <c r="BI1" s="1280" t="str">
        <f>"SL: "&amp;SUM(BI5:BI395)</f>
        <v>SL: 150</v>
      </c>
      <c r="BJ1" s="1280" t="str">
        <f>"$: "&amp;SUMPRODUCT(BI5:BI395*(REPLACE(BJ5:BJ395,1,2,"0")))</f>
        <v>$: 2220</v>
      </c>
      <c r="BK1" s="1280" t="str">
        <f>"SL: "&amp;SUM(BK5:BK395)</f>
        <v>SL: 890</v>
      </c>
      <c r="BL1" s="1280" t="str">
        <f>"$: "&amp;SUMPRODUCT(BK5:BK395*(REPLACE(BL5:BL395,1,2,"0")))</f>
        <v>$: 35520</v>
      </c>
      <c r="BM1" s="1280" t="str">
        <f>"SL: "&amp;SUM(BM5:BM395)</f>
        <v>SL: 70</v>
      </c>
      <c r="BN1" s="1280" t="str">
        <f>"$: "&amp;SUMPRODUCT(BM5:BM395*(REPLACE(BN5:BN395,1,2,"0")))</f>
        <v>$: 1280</v>
      </c>
      <c r="BO1" s="1280" t="str">
        <f>"SL: "&amp;SUM(BO5:BO395)</f>
        <v>SL: 50</v>
      </c>
      <c r="BP1" s="1280" t="str">
        <f>"$: "&amp;SUMPRODUCT(BO5:BO395*(REPLACE(BP5:BP395,1,2,"0")))</f>
        <v>$: 1330</v>
      </c>
      <c r="BQ1" s="1280" t="str">
        <f>"SL: "&amp;SUM(BQ5:BQ395)</f>
        <v>SL: 482</v>
      </c>
      <c r="BR1" s="1280" t="str">
        <f>"$: "&amp;SUMPRODUCT(BQ5:BQ395*(REPLACE(BR5:BR395,1,2,"0")))</f>
        <v>$: 13135</v>
      </c>
      <c r="BS1" s="1280" t="str">
        <f>"SL: "&amp;SUM(BS5:BS395)</f>
        <v>SL: 128</v>
      </c>
      <c r="BT1" s="1280" t="str">
        <f>"$: "&amp;SUMPRODUCT(BS5:BS395*(REPLACE(BT5:BT395,1,2,"0")))</f>
        <v>$: 3030</v>
      </c>
      <c r="BU1" s="1280" t="str">
        <f>"SL: "&amp;SUM(BU5:BU395)</f>
        <v>SL: 219</v>
      </c>
      <c r="BV1" s="1280" t="str">
        <f>"$: "&amp;SUMPRODUCT(BU5:BU395*(REPLACE(BV5:BV395,1,2,"0")))</f>
        <v>$: 9110</v>
      </c>
      <c r="BW1" s="1280" t="str">
        <f>"SL: "&amp;SUM(BW5:BW395)</f>
        <v>SL: 380</v>
      </c>
      <c r="BX1" s="1280" t="str">
        <f>"$: "&amp;SUMPRODUCT(BW5:BW395*(REPLACE(BX5:BX395,1,2,"0")))</f>
        <v>$: 11990</v>
      </c>
      <c r="BY1" s="1280" t="str">
        <f>"SL: "&amp;SUM(BY5:BY395)</f>
        <v>SL: 210</v>
      </c>
      <c r="BZ1" s="1280" t="str">
        <f>"$: "&amp;SUMPRODUCT(BY5:BY395*(REPLACE(BZ5:BZ395,1,2,"0")))</f>
        <v>$: 6120</v>
      </c>
      <c r="CA1" s="1280" t="str">
        <f>"SL: "&amp;SUM(CA5:CA395)</f>
        <v>SL: 0</v>
      </c>
      <c r="CB1" s="1280" t="str">
        <f>"$: "&amp;SUMPRODUCT(CA5:CA395*(REPLACE(CB5:CB395,1,2,"0")))</f>
        <v>$: 0</v>
      </c>
      <c r="CC1" s="1282"/>
      <c r="CD1" s="1283"/>
      <c r="CE1" s="1282"/>
      <c r="CF1" s="1283"/>
      <c r="CG1" s="1282"/>
      <c r="CH1" s="1283"/>
      <c r="CI1" s="1282"/>
      <c r="CJ1" s="1283"/>
      <c r="CK1" s="1282"/>
      <c r="CL1" s="1283"/>
      <c r="CM1" s="1282"/>
      <c r="CN1" s="1283"/>
      <c r="CO1" s="1282"/>
      <c r="CP1" s="1283"/>
      <c r="CQ1" s="1282"/>
      <c r="CR1" s="1283"/>
      <c r="CS1" s="1282"/>
      <c r="CT1" s="1283"/>
      <c r="CU1" s="1282"/>
      <c r="CV1" s="1283"/>
      <c r="CW1" s="1282"/>
      <c r="CX1" s="1283"/>
      <c r="CY1" s="1282"/>
      <c r="CZ1" s="1283"/>
      <c r="DA1" s="1282"/>
      <c r="DB1" s="1283"/>
      <c r="DC1" s="1282"/>
      <c r="DD1" s="1283"/>
      <c r="DE1" s="1282"/>
      <c r="DF1" s="1283"/>
      <c r="DG1" s="1282"/>
      <c r="DH1" s="1283"/>
      <c r="DI1" s="1284"/>
      <c r="DJ1" s="1284"/>
      <c r="DK1" s="1284"/>
      <c r="DL1" s="1284"/>
      <c r="DM1" s="1284"/>
      <c r="DN1" s="1284"/>
      <c r="DO1" s="1284"/>
      <c r="DP1" s="1284"/>
      <c r="DQ1" s="1284"/>
      <c r="DR1" s="1284"/>
      <c r="DS1" s="1284"/>
      <c r="DT1" s="1284"/>
      <c r="DU1" s="1284"/>
      <c r="DV1" s="1284"/>
      <c r="DW1" s="1284"/>
      <c r="DX1" s="1284"/>
      <c r="DY1" s="1284"/>
      <c r="DZ1" s="1284"/>
      <c r="EA1" s="1284"/>
      <c r="EB1" s="1284"/>
      <c r="EC1" s="1284"/>
      <c r="ED1" s="1284"/>
      <c r="EE1" s="1284"/>
      <c r="EF1" s="1284"/>
      <c r="EG1" s="1280"/>
      <c r="EH1" s="1280"/>
      <c r="EI1" s="1280"/>
      <c r="EJ1" s="1280"/>
      <c r="EK1" s="1280"/>
      <c r="EL1" s="1280"/>
      <c r="EM1" s="1280"/>
      <c r="EN1" s="1280"/>
      <c r="EO1" s="1280"/>
      <c r="EP1" s="1280"/>
      <c r="EQ1" s="1280"/>
      <c r="ER1" s="1280"/>
      <c r="ES1" s="1280"/>
      <c r="ET1" s="1280"/>
      <c r="EU1" s="1280"/>
      <c r="EV1" s="1280"/>
      <c r="EW1" s="1280"/>
      <c r="EX1" s="1280"/>
      <c r="EY1" s="1280"/>
      <c r="EZ1" s="1280"/>
      <c r="FA1" s="1280"/>
      <c r="FB1" s="1280"/>
      <c r="FC1" s="1280"/>
      <c r="FD1" s="1280"/>
      <c r="FE1" s="1280"/>
      <c r="FF1" s="1280"/>
      <c r="FG1" s="1280"/>
      <c r="FH1" s="1280"/>
      <c r="FI1" s="1280"/>
      <c r="FJ1" s="1280"/>
      <c r="FK1" s="1280"/>
      <c r="FL1" s="1280"/>
      <c r="FM1" s="1280"/>
      <c r="FN1" s="1280"/>
      <c r="FO1" s="1280"/>
      <c r="FP1" s="1280"/>
      <c r="FQ1" s="1280"/>
      <c r="FR1" s="1280"/>
      <c r="FS1" s="1280"/>
      <c r="FT1" s="1280"/>
      <c r="FU1" s="1280"/>
      <c r="FV1" s="1280"/>
      <c r="FW1" s="1280"/>
      <c r="FX1" s="1280"/>
      <c r="FY1" s="1280"/>
      <c r="FZ1" s="1280"/>
      <c r="GA1" s="1280"/>
      <c r="GB1" s="1280"/>
      <c r="GC1" s="1280"/>
      <c r="GD1" s="1280"/>
      <c r="GE1" s="1280"/>
      <c r="GF1" s="1280"/>
      <c r="GG1" s="1280"/>
      <c r="GH1" s="1280"/>
      <c r="GI1" s="1280"/>
      <c r="GJ1" s="1280"/>
      <c r="GK1" s="1280"/>
      <c r="GL1" s="1280"/>
      <c r="GM1" s="1280"/>
      <c r="GN1" s="1280"/>
      <c r="GO1" s="1280"/>
      <c r="GP1" s="1280"/>
      <c r="GQ1" s="1280"/>
      <c r="GR1" s="1280"/>
      <c r="GS1" s="1280"/>
      <c r="GT1" s="1280"/>
      <c r="GU1" s="1280"/>
      <c r="GV1" s="1280"/>
      <c r="GW1" s="1280"/>
      <c r="GX1" s="1280"/>
      <c r="GY1" s="1280"/>
      <c r="GZ1" s="1280"/>
      <c r="HA1" s="1280" t="str">
        <f>"SL: "&amp;SUM(HA5:HA395)</f>
        <v>SL: 0</v>
      </c>
      <c r="HB1" s="1280" t="str">
        <f>"$: "&amp;SUMPRODUCT(HA5:HA395*(REPLACE(HB5:HB395,1,2,"0")))</f>
        <v>$: 0</v>
      </c>
      <c r="HC1" s="1280" t="str">
        <f>"SL: "&amp;SUM(HC5:HC395)</f>
        <v>SL: 0</v>
      </c>
      <c r="HD1" s="1280" t="str">
        <f>"$: "&amp;SUMPRODUCT(HC5:HC395*(REPLACE(HD5:HD395,1,2,"0")))</f>
        <v>$: 0</v>
      </c>
      <c r="HE1" s="1280" t="str">
        <f>"SL: "&amp;SUM(HE5:HE395)</f>
        <v>SL: 0</v>
      </c>
      <c r="HF1" s="1280" t="str">
        <f>"$: "&amp;SUMPRODUCT(HE5:HE395*(REPLACE(HF5:HF395,1,2,"0")))</f>
        <v>$: 0</v>
      </c>
      <c r="HG1" s="1280" t="str">
        <f>"SL: "&amp;SUM(HG5:HG395)</f>
        <v>SL: 0</v>
      </c>
      <c r="HH1" s="1280" t="str">
        <f>"$: "&amp;SUMPRODUCT(HG5:HG395*(REPLACE(HH5:HH395,1,2,"0")))</f>
        <v>$: 0</v>
      </c>
      <c r="HI1" s="1284"/>
      <c r="HJ1" s="1284"/>
      <c r="HK1" s="1284"/>
      <c r="HL1" s="1284"/>
      <c r="HM1" s="1284"/>
      <c r="HN1" s="1284"/>
      <c r="HO1" s="1284"/>
      <c r="HP1" s="1284"/>
      <c r="HQ1" s="1284"/>
      <c r="HR1" s="1284"/>
      <c r="HS1" s="1284"/>
      <c r="HT1" s="1284"/>
      <c r="HU1" s="1284"/>
      <c r="HV1" s="1284"/>
      <c r="HW1" s="1284"/>
      <c r="HX1" s="1284"/>
      <c r="HY1" s="1284"/>
      <c r="HZ1" s="1284"/>
      <c r="IA1" s="1284"/>
      <c r="IB1" s="1284"/>
      <c r="IC1" s="1284"/>
      <c r="ID1" s="1284"/>
      <c r="IE1" s="1284"/>
      <c r="IF1" s="1284"/>
      <c r="IG1" s="1284"/>
      <c r="IH1" s="1284"/>
      <c r="II1" s="1284"/>
      <c r="IJ1" s="1284"/>
      <c r="IK1" s="1284"/>
      <c r="IL1" s="1284"/>
      <c r="IM1" s="1284"/>
      <c r="IN1" s="1284"/>
      <c r="IO1" s="1284"/>
      <c r="IP1" s="1284"/>
      <c r="IQ1" s="1284"/>
      <c r="IR1" s="1284"/>
      <c r="IS1" s="1284"/>
      <c r="IT1" s="1284"/>
      <c r="IU1" s="1284"/>
      <c r="IV1" s="1284"/>
      <c r="IW1" s="1284"/>
      <c r="IX1" s="1284"/>
      <c r="IY1" s="1284"/>
      <c r="IZ1" s="1284"/>
      <c r="JA1" s="1284"/>
      <c r="JB1" s="1284"/>
      <c r="JC1" s="1284"/>
      <c r="JD1" s="1284"/>
      <c r="JE1" s="1284"/>
      <c r="JF1" s="1284"/>
      <c r="JG1" s="1284"/>
      <c r="JH1" s="1284"/>
      <c r="JI1" s="1284"/>
      <c r="JJ1" s="1284"/>
      <c r="JK1" s="1284"/>
      <c r="JL1" s="1284"/>
      <c r="JM1" s="1284"/>
      <c r="JN1" s="1284"/>
      <c r="JO1" s="1284"/>
      <c r="JP1" s="1284"/>
      <c r="JQ1" s="1284"/>
      <c r="JR1" s="1284"/>
      <c r="JS1" s="1284"/>
      <c r="JT1" s="1284"/>
      <c r="JU1" s="1284"/>
      <c r="JV1" s="1284"/>
      <c r="JW1" s="1284"/>
      <c r="JX1" s="1284"/>
      <c r="JY1" s="1284"/>
      <c r="JZ1" s="1284"/>
      <c r="KA1" s="1284"/>
      <c r="KB1" s="1284"/>
      <c r="KC1" s="1284"/>
      <c r="KD1" s="1284"/>
      <c r="KE1" s="1284"/>
      <c r="KF1" s="1284"/>
      <c r="KG1" s="1284"/>
      <c r="KH1" s="1284"/>
      <c r="KI1" s="1284"/>
      <c r="KJ1" s="1284"/>
      <c r="KK1" s="1284"/>
      <c r="KL1" s="1284"/>
      <c r="KM1" s="1284"/>
      <c r="KN1" s="1284"/>
      <c r="KO1" s="1284"/>
      <c r="KP1" s="1284"/>
      <c r="KQ1" s="1284"/>
      <c r="KR1" s="1284"/>
      <c r="KS1" s="1284"/>
      <c r="KT1" s="1284"/>
      <c r="KU1" s="1284"/>
      <c r="KV1" s="1284"/>
      <c r="KW1" s="1284"/>
      <c r="KX1" s="1284"/>
      <c r="KY1" s="1284"/>
      <c r="KZ1" s="1284"/>
      <c r="LA1" s="1284"/>
      <c r="LB1" s="1284"/>
      <c r="LC1" s="1284"/>
      <c r="LD1" s="1284"/>
      <c r="LE1" s="1284"/>
      <c r="LF1" s="1284"/>
      <c r="LG1" s="1284"/>
      <c r="LH1" s="1284"/>
      <c r="LI1" s="1284"/>
      <c r="LJ1" s="1284"/>
      <c r="LK1" s="1284"/>
      <c r="LL1" s="1284"/>
      <c r="LM1" s="1284"/>
      <c r="LN1" s="1284"/>
      <c r="LO1" s="1284"/>
      <c r="LP1" s="1284"/>
      <c r="LQ1" s="1284"/>
      <c r="LR1" s="1284"/>
      <c r="LS1" s="1284"/>
      <c r="LT1" s="1284"/>
      <c r="LU1" s="1284"/>
      <c r="LV1" s="1284"/>
      <c r="LW1" s="1284"/>
      <c r="LX1" s="1284"/>
      <c r="LY1" s="1284"/>
      <c r="LZ1" s="1284"/>
    </row>
    <row r="2" spans="1:338" s="1293" customFormat="1" ht="21" customHeight="1" thickBot="1" x14ac:dyDescent="0.25">
      <c r="A2" s="1288"/>
      <c r="B2" s="1288"/>
      <c r="C2" s="1288"/>
      <c r="D2" s="1288"/>
      <c r="E2" s="1288"/>
      <c r="F2" s="1288"/>
      <c r="G2" s="1288"/>
      <c r="H2" s="1288"/>
      <c r="I2" s="947"/>
      <c r="J2" s="1289"/>
      <c r="K2" s="1281"/>
      <c r="L2" s="1280">
        <f>SUMPRODUCT(K5:K395*$D5:$D395)</f>
        <v>5200</v>
      </c>
      <c r="M2" s="1280"/>
      <c r="N2" s="1280">
        <f>SUMPRODUCT(M5:M395*$D5:$D395)</f>
        <v>30731</v>
      </c>
      <c r="O2" s="1280"/>
      <c r="P2" s="1280">
        <f>SUMPRODUCT(O5:O395*$D5:$D395)</f>
        <v>8498.5</v>
      </c>
      <c r="Q2" s="1280"/>
      <c r="R2" s="1280">
        <f>SUMPRODUCT(Q5:Q395*$D5:$D395)</f>
        <v>500</v>
      </c>
      <c r="S2" s="1280"/>
      <c r="T2" s="1280">
        <f>SUMPRODUCT(S5:S395*$D5:$D395)</f>
        <v>11776.5</v>
      </c>
      <c r="U2" s="1280"/>
      <c r="V2" s="1280">
        <f>SUMPRODUCT(U5:U395*$D5:$D395)</f>
        <v>4929</v>
      </c>
      <c r="W2" s="1280"/>
      <c r="X2" s="1280">
        <f>SUMPRODUCT(W5:W395*$D5:$D395)</f>
        <v>4407</v>
      </c>
      <c r="Y2" s="1280"/>
      <c r="Z2" s="1280">
        <f>SUMPRODUCT(Y5:Y395*$D5:$D395)</f>
        <v>1642</v>
      </c>
      <c r="AA2" s="1280"/>
      <c r="AB2" s="1280">
        <f>SUMPRODUCT(AA5:AA395*$D5:$D395)</f>
        <v>6271</v>
      </c>
      <c r="AC2" s="1280"/>
      <c r="AD2" s="1280">
        <f>SUMPRODUCT(AC5:AC395*$D5:$D395)</f>
        <v>4315.5</v>
      </c>
      <c r="AE2" s="1280"/>
      <c r="AF2" s="1280">
        <f>SUMPRODUCT(AE5:AE395*$D5:$D395)</f>
        <v>3790</v>
      </c>
      <c r="AG2" s="1280"/>
      <c r="AH2" s="1280">
        <f>SUMPRODUCT(AG5:AG395*$D5:$D395)</f>
        <v>3900</v>
      </c>
      <c r="AI2" s="1280"/>
      <c r="AJ2" s="1280">
        <f>SUMPRODUCT(AI5:AI395*$D5:$D395)</f>
        <v>8922</v>
      </c>
      <c r="AK2" s="1280"/>
      <c r="AL2" s="1280">
        <f>SUMPRODUCT(AK5:AK395*$D5:$D395)</f>
        <v>12207.5</v>
      </c>
      <c r="AM2" s="1280"/>
      <c r="AN2" s="1280">
        <f>SUMPRODUCT(AM5:AM395*$D5:$D395)</f>
        <v>21748.5</v>
      </c>
      <c r="AO2" s="1280"/>
      <c r="AP2" s="1280">
        <f>SUMPRODUCT(AO5:AO395*$D5:$D395)</f>
        <v>30494</v>
      </c>
      <c r="AQ2" s="1280"/>
      <c r="AR2" s="1280">
        <f>SUMPRODUCT(AQ5:AQ395*$D5:$D395)</f>
        <v>5131</v>
      </c>
      <c r="AS2" s="1280"/>
      <c r="AT2" s="1280">
        <f>SUMPRODUCT(AS5:AS395*$D5:$D395)</f>
        <v>8067.5</v>
      </c>
      <c r="AU2" s="1280"/>
      <c r="AV2" s="1280">
        <f>SUMPRODUCT(AU5:AU395*$D5:$D395)</f>
        <v>1194</v>
      </c>
      <c r="AW2" s="1280"/>
      <c r="AX2" s="1280">
        <f>SUMPRODUCT(AW5:AW395*$D5:$D395)</f>
        <v>5328</v>
      </c>
      <c r="AY2" s="1280"/>
      <c r="AZ2" s="1280">
        <f>SUMPRODUCT(AY5:AY395*$D5:$D395)</f>
        <v>2342</v>
      </c>
      <c r="BA2" s="1280"/>
      <c r="BB2" s="1280">
        <f>SUMPRODUCT(BA5:BA395*$D5:$D395)</f>
        <v>9305</v>
      </c>
      <c r="BC2" s="1280"/>
      <c r="BD2" s="1280">
        <f>SUMPRODUCT(BC5:BC395*$D5:$D395)</f>
        <v>10749</v>
      </c>
      <c r="BE2" s="1280"/>
      <c r="BF2" s="1280">
        <f>SUMPRODUCT(BE5:BE395*$D5:$D395)</f>
        <v>11882</v>
      </c>
      <c r="BG2" s="1280"/>
      <c r="BH2" s="1280">
        <f>SUMPRODUCT(BG5:BG395*$D5:$D395)</f>
        <v>6840</v>
      </c>
      <c r="BI2" s="1280"/>
      <c r="BJ2" s="1280">
        <f>SUMPRODUCT(BI5:BI395*$D5:$D395)</f>
        <v>1675</v>
      </c>
      <c r="BK2" s="1280"/>
      <c r="BL2" s="1280">
        <f>SUMPRODUCT(BK5:BK395*$D5:$D395)</f>
        <v>32160</v>
      </c>
      <c r="BM2" s="1280"/>
      <c r="BN2" s="1280">
        <f>SUMPRODUCT(BM5:BM395*$D5:$D395)</f>
        <v>1035</v>
      </c>
      <c r="BO2" s="1280"/>
      <c r="BP2" s="1280">
        <f>SUMPRODUCT(BO5:BO395*$D5:$D395)</f>
        <v>1155</v>
      </c>
      <c r="BQ2" s="1280"/>
      <c r="BR2" s="1280">
        <f>SUMPRODUCT(BQ5:BQ395*$D5:$D395)</f>
        <v>11426</v>
      </c>
      <c r="BS2" s="1280"/>
      <c r="BT2" s="1280">
        <f>SUMPRODUCT(BS5:BS395*$D5:$D395)</f>
        <v>2452</v>
      </c>
      <c r="BU2" s="1280"/>
      <c r="BV2" s="1280">
        <f>SUMPRODUCT(BU5:BU395*$D5:$D395)</f>
        <v>7323</v>
      </c>
      <c r="BW2" s="1280"/>
      <c r="BX2" s="1280">
        <f>SUMPRODUCT(BW5:BW395*$D5:$D395)</f>
        <v>11130</v>
      </c>
      <c r="BY2" s="1280"/>
      <c r="BZ2" s="1280">
        <f>SUMPRODUCT(BY5:BY395*$D5:$D395)</f>
        <v>4980</v>
      </c>
      <c r="CA2" s="1280"/>
      <c r="CB2" s="1280">
        <f>SUMPRODUCT(CA5:CA395*$D5:$D395)</f>
        <v>0</v>
      </c>
      <c r="CC2" s="1285"/>
      <c r="CD2" s="1286"/>
      <c r="CE2" s="1285"/>
      <c r="CF2" s="1286"/>
      <c r="CG2" s="1285"/>
      <c r="CH2" s="1286"/>
      <c r="CI2" s="1285"/>
      <c r="CJ2" s="1286"/>
      <c r="CK2" s="1285"/>
      <c r="CL2" s="1286"/>
      <c r="CM2" s="1285"/>
      <c r="CN2" s="1286"/>
      <c r="CO2" s="1285"/>
      <c r="CP2" s="1286"/>
      <c r="CQ2" s="1285"/>
      <c r="CR2" s="1286"/>
      <c r="CS2" s="1285"/>
      <c r="CT2" s="1286"/>
      <c r="CU2" s="1285"/>
      <c r="CV2" s="1286"/>
      <c r="CW2" s="1285"/>
      <c r="CX2" s="1286"/>
      <c r="CY2" s="1285"/>
      <c r="CZ2" s="1286"/>
      <c r="DA2" s="1285"/>
      <c r="DB2" s="1286"/>
      <c r="DC2" s="1285"/>
      <c r="DD2" s="1286"/>
      <c r="DE2" s="1285"/>
      <c r="DF2" s="1286"/>
      <c r="DG2" s="1285"/>
      <c r="DH2" s="1286"/>
      <c r="DI2" s="1284"/>
      <c r="DJ2" s="1284"/>
      <c r="DK2" s="1284"/>
      <c r="DL2" s="1284"/>
      <c r="DM2" s="1284"/>
      <c r="DN2" s="1284"/>
      <c r="DO2" s="1284"/>
      <c r="DP2" s="1284"/>
      <c r="DQ2" s="1284"/>
      <c r="DR2" s="1284"/>
      <c r="DS2" s="1284"/>
      <c r="DT2" s="1284"/>
      <c r="DU2" s="1284"/>
      <c r="DV2" s="1284"/>
      <c r="DW2" s="1284"/>
      <c r="DX2" s="1284"/>
      <c r="DY2" s="1284"/>
      <c r="DZ2" s="1284"/>
      <c r="EA2" s="1284"/>
      <c r="EB2" s="1284"/>
      <c r="EC2" s="1284"/>
      <c r="ED2" s="1284"/>
      <c r="EE2" s="1284"/>
      <c r="EF2" s="1284"/>
      <c r="EG2" s="1280"/>
      <c r="EH2" s="1280"/>
      <c r="EI2" s="1280"/>
      <c r="EJ2" s="1280"/>
      <c r="EK2" s="1280"/>
      <c r="EL2" s="1280"/>
      <c r="EM2" s="1280"/>
      <c r="EN2" s="1280"/>
      <c r="EO2" s="1280"/>
      <c r="EP2" s="1280"/>
      <c r="EQ2" s="1280"/>
      <c r="ER2" s="1280"/>
      <c r="ES2" s="1280"/>
      <c r="ET2" s="1280"/>
      <c r="EU2" s="1280"/>
      <c r="EV2" s="1280"/>
      <c r="EW2" s="1280"/>
      <c r="EX2" s="1280"/>
      <c r="EY2" s="1280"/>
      <c r="EZ2" s="1280"/>
      <c r="FA2" s="1280"/>
      <c r="FB2" s="1280"/>
      <c r="FC2" s="1280"/>
      <c r="FD2" s="1280"/>
      <c r="FE2" s="1280"/>
      <c r="FF2" s="1280"/>
      <c r="FG2" s="1280"/>
      <c r="FH2" s="1280"/>
      <c r="FI2" s="1280"/>
      <c r="FJ2" s="1280"/>
      <c r="FK2" s="1280"/>
      <c r="FL2" s="1280"/>
      <c r="FM2" s="1280"/>
      <c r="FN2" s="1280"/>
      <c r="FO2" s="1280"/>
      <c r="FP2" s="1280"/>
      <c r="FQ2" s="1280"/>
      <c r="FR2" s="1280"/>
      <c r="FS2" s="1280"/>
      <c r="FT2" s="1280"/>
      <c r="FU2" s="1280"/>
      <c r="FV2" s="1280"/>
      <c r="FW2" s="1280"/>
      <c r="FX2" s="1280"/>
      <c r="FY2" s="1280"/>
      <c r="FZ2" s="1280"/>
      <c r="GA2" s="1280"/>
      <c r="GB2" s="1280"/>
      <c r="GC2" s="1280"/>
      <c r="GD2" s="1280"/>
      <c r="GE2" s="1280"/>
      <c r="GF2" s="1280"/>
      <c r="GG2" s="1280"/>
      <c r="GH2" s="1280"/>
      <c r="GI2" s="1280"/>
      <c r="GJ2" s="1280"/>
      <c r="GK2" s="1280"/>
      <c r="GL2" s="1280"/>
      <c r="GM2" s="1280"/>
      <c r="GN2" s="1280"/>
      <c r="GO2" s="1280"/>
      <c r="GP2" s="1280"/>
      <c r="GQ2" s="1280"/>
      <c r="GR2" s="1280"/>
      <c r="GS2" s="1280"/>
      <c r="GT2" s="1280"/>
      <c r="GU2" s="1280"/>
      <c r="GV2" s="1280"/>
      <c r="GW2" s="1280"/>
      <c r="GX2" s="1280"/>
      <c r="GY2" s="1280"/>
      <c r="GZ2" s="1280"/>
      <c r="HA2" s="1280"/>
      <c r="HB2" s="1280">
        <f>SUMPRODUCT(HA5:HA395*$D5:$D395)</f>
        <v>0</v>
      </c>
      <c r="HC2" s="1280"/>
      <c r="HD2" s="1280">
        <f>SUMPRODUCT(HC5:HC395*$D5:$D395)</f>
        <v>0</v>
      </c>
      <c r="HE2" s="1280"/>
      <c r="HF2" s="1280">
        <f>SUMPRODUCT(HE5:HE395*$D5:$D395)</f>
        <v>0</v>
      </c>
      <c r="HG2" s="1280"/>
      <c r="HH2" s="1280">
        <f>SUMPRODUCT(HG5:HG395*$D5:$D395)</f>
        <v>0</v>
      </c>
      <c r="HI2" s="1284"/>
      <c r="HJ2" s="1284"/>
      <c r="HK2" s="1284"/>
      <c r="HL2" s="1284"/>
      <c r="HM2" s="1284"/>
      <c r="HN2" s="1284"/>
      <c r="HO2" s="1284"/>
      <c r="HP2" s="1284"/>
      <c r="HQ2" s="1284"/>
      <c r="HR2" s="1284"/>
      <c r="HS2" s="1284"/>
      <c r="HT2" s="1284"/>
      <c r="HU2" s="1284"/>
      <c r="HV2" s="1284"/>
      <c r="HW2" s="1284"/>
      <c r="HX2" s="1284"/>
      <c r="HY2" s="1284"/>
      <c r="HZ2" s="1284"/>
      <c r="IA2" s="1284"/>
      <c r="IB2" s="1284"/>
      <c r="IC2" s="1284"/>
      <c r="ID2" s="1284"/>
      <c r="IE2" s="1284"/>
      <c r="IF2" s="1284"/>
      <c r="IG2" s="1284"/>
      <c r="IH2" s="1284"/>
      <c r="II2" s="1284"/>
      <c r="IJ2" s="1284"/>
      <c r="IK2" s="1284"/>
      <c r="IL2" s="1284"/>
      <c r="IM2" s="1284"/>
      <c r="IN2" s="1284"/>
      <c r="IO2" s="1284"/>
      <c r="IP2" s="1284"/>
      <c r="IQ2" s="1284"/>
      <c r="IR2" s="1284"/>
      <c r="IS2" s="1284"/>
      <c r="IT2" s="1284"/>
      <c r="IU2" s="1284"/>
      <c r="IV2" s="1284"/>
      <c r="IW2" s="1284"/>
      <c r="IX2" s="1284"/>
      <c r="IY2" s="1284"/>
      <c r="IZ2" s="1284"/>
      <c r="JA2" s="1284"/>
      <c r="JB2" s="1284"/>
      <c r="JC2" s="1284"/>
      <c r="JD2" s="1284"/>
      <c r="JE2" s="1284"/>
      <c r="JF2" s="1284"/>
      <c r="JG2" s="1284"/>
      <c r="JH2" s="1284"/>
      <c r="JI2" s="1284"/>
      <c r="JJ2" s="1284"/>
      <c r="JK2" s="1284"/>
      <c r="JL2" s="1284"/>
      <c r="JM2" s="1284"/>
      <c r="JN2" s="1284"/>
      <c r="JO2" s="1284"/>
      <c r="JP2" s="1284"/>
      <c r="JQ2" s="1284"/>
      <c r="JR2" s="1284"/>
      <c r="JS2" s="1284"/>
      <c r="JT2" s="1284"/>
      <c r="JU2" s="1284"/>
      <c r="JV2" s="1284"/>
      <c r="JW2" s="1284"/>
      <c r="JX2" s="1284"/>
      <c r="JY2" s="1284"/>
      <c r="JZ2" s="1284"/>
      <c r="KA2" s="1284"/>
      <c r="KB2" s="1284"/>
      <c r="KC2" s="1284"/>
      <c r="KD2" s="1284"/>
      <c r="KE2" s="1284"/>
      <c r="KF2" s="1284"/>
      <c r="KG2" s="1284"/>
      <c r="KH2" s="1284"/>
      <c r="KI2" s="1284"/>
      <c r="KJ2" s="1284"/>
      <c r="KK2" s="1284"/>
      <c r="KL2" s="1284"/>
      <c r="KM2" s="1284"/>
      <c r="KN2" s="1284"/>
      <c r="KO2" s="1284"/>
      <c r="KP2" s="1284"/>
      <c r="KQ2" s="1284"/>
      <c r="KR2" s="1284"/>
      <c r="KS2" s="1284"/>
      <c r="KT2" s="1284"/>
      <c r="KU2" s="1284"/>
      <c r="KV2" s="1284"/>
      <c r="KW2" s="1284"/>
      <c r="KX2" s="1284"/>
      <c r="KY2" s="1284"/>
      <c r="KZ2" s="1284"/>
      <c r="LA2" s="1284"/>
      <c r="LB2" s="1284"/>
      <c r="LC2" s="1284"/>
      <c r="LD2" s="1284"/>
      <c r="LE2" s="1284"/>
      <c r="LF2" s="1284"/>
      <c r="LG2" s="1284"/>
      <c r="LH2" s="1284"/>
      <c r="LI2" s="1284"/>
      <c r="LJ2" s="1284"/>
      <c r="LK2" s="1284"/>
      <c r="LL2" s="1284"/>
      <c r="LM2" s="1284"/>
      <c r="LN2" s="1284"/>
      <c r="LO2" s="1284"/>
      <c r="LP2" s="1284"/>
      <c r="LQ2" s="1284"/>
      <c r="LR2" s="1284"/>
      <c r="LS2" s="1284"/>
      <c r="LT2" s="1284"/>
      <c r="LU2" s="1284"/>
      <c r="LV2" s="1284"/>
      <c r="LW2" s="1284"/>
      <c r="LX2" s="1284"/>
      <c r="LY2" s="1284"/>
      <c r="LZ2" s="1284"/>
    </row>
    <row r="3" spans="1:338" s="1298" customFormat="1" x14ac:dyDescent="0.2">
      <c r="A3" s="1290"/>
      <c r="B3" s="1290"/>
      <c r="C3" s="1290"/>
      <c r="D3" s="1290"/>
      <c r="E3" s="1290"/>
      <c r="F3" s="1290"/>
      <c r="G3" s="1290"/>
      <c r="H3" s="1290"/>
      <c r="I3" s="947"/>
      <c r="J3" s="1291"/>
      <c r="K3" s="1294"/>
      <c r="L3" s="1295"/>
      <c r="M3" s="1045"/>
      <c r="N3" s="1045"/>
      <c r="O3" s="1045"/>
      <c r="P3" s="1045"/>
      <c r="Q3" s="1045"/>
      <c r="R3" s="1045"/>
      <c r="S3" s="1045"/>
      <c r="T3" s="1045"/>
      <c r="U3" s="1045"/>
      <c r="V3" s="1045"/>
      <c r="W3" s="1045"/>
      <c r="X3" s="1045"/>
      <c r="Y3" s="1045"/>
      <c r="Z3" s="1045"/>
      <c r="AA3" s="1045"/>
      <c r="AB3" s="1045"/>
      <c r="AC3" s="1045"/>
      <c r="AD3" s="1045"/>
      <c r="AE3" s="1045"/>
      <c r="AF3" s="1045"/>
      <c r="AG3" s="1045"/>
      <c r="AH3" s="1045"/>
      <c r="AI3" s="1045"/>
      <c r="AJ3" s="1045"/>
      <c r="AK3" s="1045"/>
      <c r="AL3" s="1045"/>
      <c r="AM3" s="1045"/>
      <c r="AN3" s="1045"/>
      <c r="AO3" s="1045"/>
      <c r="AP3" s="1045"/>
      <c r="AQ3" s="1045"/>
      <c r="AR3" s="1045"/>
      <c r="AS3" s="1045"/>
      <c r="AT3" s="1045"/>
      <c r="AU3" s="1045"/>
      <c r="AV3" s="1045"/>
      <c r="AW3" s="1045"/>
      <c r="AX3" s="1045"/>
      <c r="AY3" s="1045"/>
      <c r="AZ3" s="1045"/>
      <c r="BA3" s="1045"/>
      <c r="BB3" s="1045"/>
      <c r="BC3" s="1045"/>
      <c r="BD3" s="1045"/>
      <c r="BE3" s="1045"/>
      <c r="BF3" s="1045"/>
      <c r="BG3" s="1045"/>
      <c r="BH3" s="1045"/>
      <c r="BI3" s="1045"/>
      <c r="BJ3" s="1045"/>
      <c r="BK3" s="1045"/>
      <c r="BL3" s="1045"/>
      <c r="BM3" s="1045"/>
      <c r="BN3" s="1045"/>
      <c r="BO3" s="1045"/>
      <c r="BP3" s="1045"/>
      <c r="BQ3" s="1045"/>
      <c r="BR3" s="1045"/>
      <c r="BS3" s="1045"/>
      <c r="BT3" s="1045"/>
      <c r="BU3" s="1045"/>
      <c r="BV3" s="1045"/>
      <c r="BW3" s="1224"/>
      <c r="BX3" s="1224"/>
      <c r="BY3" s="1224"/>
      <c r="BZ3" s="1224"/>
      <c r="CA3" s="1224"/>
      <c r="CB3" s="1224"/>
      <c r="CC3" s="1224"/>
      <c r="CD3" s="1224"/>
      <c r="CE3" s="1224"/>
      <c r="CF3" s="1224"/>
      <c r="CG3" s="1224"/>
      <c r="CH3" s="1224"/>
      <c r="CI3" s="1224"/>
      <c r="CJ3" s="1224"/>
      <c r="CK3" s="1224"/>
      <c r="CL3" s="1224"/>
      <c r="CM3" s="1224"/>
      <c r="CN3" s="1224"/>
      <c r="CO3" s="1224"/>
      <c r="CP3" s="1224"/>
      <c r="CQ3" s="1224"/>
      <c r="CR3" s="1224"/>
      <c r="CS3" s="1224"/>
      <c r="CT3" s="1224"/>
      <c r="CU3" s="1224"/>
      <c r="CV3" s="1224"/>
      <c r="CW3" s="1224"/>
      <c r="CX3" s="1224"/>
      <c r="CY3" s="1224"/>
      <c r="CZ3" s="1224"/>
      <c r="DA3" s="1224"/>
      <c r="DB3" s="1224"/>
      <c r="DC3" s="1224"/>
      <c r="DD3" s="1224"/>
      <c r="DE3" s="1224"/>
      <c r="DF3" s="1224"/>
      <c r="DG3" s="1224"/>
      <c r="DH3" s="1296"/>
      <c r="DI3" s="1224"/>
      <c r="DJ3" s="1224"/>
      <c r="DK3" s="1224"/>
      <c r="DL3" s="1224"/>
      <c r="DM3" s="1224"/>
      <c r="DN3" s="1224"/>
      <c r="DO3" s="1224"/>
      <c r="DP3" s="1224"/>
      <c r="DQ3" s="1224"/>
      <c r="DR3" s="1224"/>
      <c r="DS3" s="1224"/>
      <c r="DT3" s="1224"/>
      <c r="DU3" s="1224"/>
      <c r="DV3" s="1224"/>
      <c r="DW3" s="1224"/>
      <c r="DX3" s="1224"/>
      <c r="DY3" s="1224"/>
      <c r="DZ3" s="1224"/>
      <c r="EA3" s="1224"/>
      <c r="EB3" s="1224"/>
      <c r="EC3" s="1224"/>
      <c r="ED3" s="1224"/>
      <c r="EE3" s="1224"/>
      <c r="EF3" s="1224"/>
      <c r="EG3" s="1297"/>
      <c r="EH3" s="1297"/>
      <c r="EI3" s="1224"/>
      <c r="EJ3" s="1224"/>
      <c r="EK3" s="1224"/>
      <c r="EL3" s="1224"/>
      <c r="EM3" s="1224"/>
      <c r="EN3" s="1224"/>
      <c r="EO3" s="1224"/>
      <c r="EP3" s="1224"/>
      <c r="EQ3" s="1224"/>
      <c r="ER3" s="1224"/>
      <c r="ES3" s="1224"/>
      <c r="ET3" s="1224"/>
      <c r="EU3" s="1224"/>
      <c r="EV3" s="1224"/>
      <c r="EW3" s="1224"/>
      <c r="EX3" s="1224"/>
      <c r="EY3" s="1224"/>
      <c r="EZ3" s="1224"/>
      <c r="FA3" s="1224"/>
      <c r="FB3" s="1224"/>
      <c r="FC3" s="1224"/>
      <c r="FD3" s="1224"/>
      <c r="FE3" s="1224"/>
      <c r="FF3" s="1224"/>
      <c r="FG3" s="1224"/>
      <c r="FH3" s="1224"/>
      <c r="FI3" s="1224"/>
      <c r="FJ3" s="1224"/>
      <c r="FK3" s="1224"/>
      <c r="FL3" s="1224"/>
      <c r="FM3" s="1224"/>
      <c r="FN3" s="1224"/>
      <c r="FO3" s="1224"/>
      <c r="FP3" s="1224"/>
      <c r="FQ3" s="1224"/>
      <c r="FR3" s="1224"/>
      <c r="FS3" s="1224"/>
      <c r="FT3" s="1224"/>
      <c r="FU3" s="1224"/>
      <c r="FV3" s="1224"/>
      <c r="FW3" s="1224"/>
      <c r="FX3" s="1224"/>
      <c r="FY3" s="1224"/>
      <c r="FZ3" s="1224"/>
      <c r="GA3" s="1224"/>
      <c r="GB3" s="1224"/>
      <c r="GC3" s="1224"/>
      <c r="GD3" s="1224"/>
      <c r="GE3" s="1224"/>
      <c r="GF3" s="1224"/>
      <c r="GG3" s="1224"/>
      <c r="GH3" s="1224"/>
      <c r="GI3" s="1224"/>
      <c r="GJ3" s="1224"/>
      <c r="GK3" s="1224"/>
      <c r="GL3" s="1224"/>
      <c r="GM3" s="1224"/>
      <c r="GN3" s="1224"/>
      <c r="GO3" s="1224"/>
      <c r="GP3" s="1224"/>
      <c r="GQ3" s="1224"/>
      <c r="GR3" s="1224"/>
      <c r="GS3" s="1224"/>
      <c r="GT3" s="1224"/>
      <c r="GU3" s="1224"/>
      <c r="GV3" s="1224"/>
      <c r="GW3" s="1224"/>
      <c r="GX3" s="1224"/>
      <c r="GY3" s="1224"/>
      <c r="GZ3" s="1224"/>
      <c r="HA3" s="1224"/>
      <c r="HB3" s="1224"/>
      <c r="HC3" s="1224"/>
      <c r="HD3" s="1224"/>
      <c r="HE3" s="1224"/>
      <c r="HF3" s="1224"/>
      <c r="HG3" s="1224"/>
      <c r="HH3" s="1224"/>
      <c r="HI3" s="1224"/>
      <c r="HJ3" s="1224"/>
      <c r="HK3" s="1224"/>
      <c r="HL3" s="1224"/>
      <c r="HM3" s="1224"/>
      <c r="HN3" s="1224"/>
      <c r="HO3" s="1224"/>
      <c r="HP3" s="1224"/>
      <c r="HQ3" s="1224"/>
      <c r="HR3" s="1224"/>
      <c r="HS3" s="1224"/>
      <c r="HT3" s="1224"/>
      <c r="HU3" s="1224"/>
      <c r="HV3" s="1224"/>
      <c r="HW3" s="1224"/>
      <c r="HX3" s="1224"/>
      <c r="HY3" s="1224"/>
      <c r="HZ3" s="1224"/>
      <c r="IA3" s="1224"/>
      <c r="IB3" s="1224"/>
      <c r="IC3" s="1224"/>
      <c r="ID3" s="1224"/>
      <c r="IE3" s="1224"/>
      <c r="IF3" s="1224"/>
      <c r="IG3" s="1224"/>
      <c r="IH3" s="1224"/>
      <c r="II3" s="1224"/>
      <c r="IJ3" s="1224"/>
      <c r="IK3" s="1224"/>
      <c r="IL3" s="1224"/>
      <c r="IM3" s="1224"/>
      <c r="IN3" s="1224"/>
      <c r="IO3" s="1224"/>
      <c r="IP3" s="1224"/>
      <c r="IQ3" s="1224"/>
      <c r="IR3" s="1224"/>
      <c r="IS3" s="1224"/>
      <c r="IT3" s="1224"/>
      <c r="IU3" s="1224"/>
      <c r="IV3" s="1224"/>
      <c r="IW3" s="1224"/>
      <c r="IX3" s="1224"/>
      <c r="IY3" s="1224"/>
      <c r="IZ3" s="1224"/>
      <c r="JA3" s="1224"/>
      <c r="JB3" s="1224"/>
      <c r="JC3" s="1224"/>
      <c r="JD3" s="1224"/>
      <c r="JE3" s="1224"/>
      <c r="JF3" s="1224"/>
      <c r="JG3" s="1224"/>
      <c r="JH3" s="1224"/>
      <c r="JI3" s="1224"/>
      <c r="JJ3" s="1224"/>
      <c r="JK3" s="1224"/>
      <c r="JL3" s="1224"/>
      <c r="JM3" s="1224"/>
      <c r="JN3" s="1224"/>
      <c r="JO3" s="1224"/>
      <c r="JP3" s="1224"/>
      <c r="JQ3" s="1224"/>
      <c r="JR3" s="1224"/>
      <c r="JS3" s="1224"/>
      <c r="JT3" s="1224"/>
      <c r="JU3" s="1224"/>
      <c r="JV3" s="1224"/>
      <c r="JW3" s="1224"/>
      <c r="JX3" s="1224"/>
      <c r="JY3" s="1224"/>
      <c r="JZ3" s="1224"/>
      <c r="KA3" s="1224"/>
      <c r="KB3" s="1224"/>
      <c r="KC3" s="1224"/>
      <c r="KD3" s="1224"/>
      <c r="KE3" s="1224"/>
      <c r="KF3" s="1224"/>
      <c r="KG3" s="1224"/>
      <c r="KH3" s="1224"/>
      <c r="KI3" s="1224"/>
      <c r="KJ3" s="1224"/>
      <c r="KK3" s="1224"/>
      <c r="KL3" s="1224"/>
      <c r="KM3" s="1224"/>
      <c r="KN3" s="1224"/>
      <c r="KO3" s="1224"/>
      <c r="KP3" s="1224"/>
      <c r="KQ3" s="1224"/>
      <c r="KR3" s="1224"/>
      <c r="KS3" s="1224"/>
      <c r="KT3" s="1224"/>
      <c r="KU3" s="1224"/>
      <c r="KV3" s="1224"/>
      <c r="KW3" s="1224"/>
      <c r="KX3" s="1224"/>
      <c r="KY3" s="1224"/>
      <c r="KZ3" s="1224"/>
      <c r="LA3" s="1224"/>
      <c r="LB3" s="1224"/>
      <c r="LC3" s="1224"/>
      <c r="LD3" s="1224"/>
      <c r="LE3" s="1224"/>
      <c r="LF3" s="1224"/>
      <c r="LG3" s="1224"/>
      <c r="LH3" s="1224"/>
      <c r="LI3" s="1224"/>
      <c r="LJ3" s="1224"/>
      <c r="LK3" s="1224"/>
      <c r="LL3" s="1224"/>
      <c r="LM3" s="1224"/>
      <c r="LN3" s="1224"/>
      <c r="LO3" s="1224"/>
      <c r="LP3" s="1224"/>
      <c r="LQ3" s="1224"/>
      <c r="LR3" s="1224"/>
      <c r="LS3" s="1224"/>
      <c r="LT3" s="1224"/>
      <c r="LU3" s="1224"/>
      <c r="LV3" s="1224"/>
      <c r="LW3" s="1224"/>
      <c r="LX3" s="1224"/>
      <c r="LY3" s="1224"/>
      <c r="LZ3" s="1224"/>
    </row>
    <row r="4" spans="1:338" s="1072" customFormat="1" ht="22.5" x14ac:dyDescent="0.2">
      <c r="A4" s="1257" t="s">
        <v>388</v>
      </c>
      <c r="B4" s="988" t="s">
        <v>389</v>
      </c>
      <c r="C4" s="920" t="s">
        <v>0</v>
      </c>
      <c r="D4" s="920" t="s">
        <v>1</v>
      </c>
      <c r="E4" s="1502" t="s">
        <v>2</v>
      </c>
      <c r="F4" s="1503"/>
      <c r="G4" s="1503"/>
      <c r="H4" s="1433"/>
      <c r="I4" s="1303" t="s">
        <v>17</v>
      </c>
      <c r="J4" s="1274" t="s">
        <v>15</v>
      </c>
      <c r="K4" s="1370">
        <v>43164</v>
      </c>
      <c r="L4" s="1371"/>
      <c r="M4" s="1504">
        <v>43167</v>
      </c>
      <c r="N4" s="1505"/>
      <c r="O4" s="1432">
        <v>43169</v>
      </c>
      <c r="P4" s="1433"/>
      <c r="Q4" s="1500">
        <v>43170</v>
      </c>
      <c r="R4" s="1501"/>
      <c r="S4" s="1490">
        <v>43174</v>
      </c>
      <c r="T4" s="1491"/>
      <c r="U4" s="1432">
        <v>43179</v>
      </c>
      <c r="V4" s="1433"/>
      <c r="W4" s="1515">
        <v>43180</v>
      </c>
      <c r="X4" s="1516"/>
      <c r="Y4" s="1533">
        <v>43182</v>
      </c>
      <c r="Z4" s="1534"/>
      <c r="AA4" s="1370">
        <v>43184</v>
      </c>
      <c r="AB4" s="1371"/>
      <c r="AC4" s="1526">
        <v>43188</v>
      </c>
      <c r="AD4" s="1527"/>
      <c r="AE4" s="1468">
        <v>43192</v>
      </c>
      <c r="AF4" s="1469"/>
      <c r="AG4" s="1490">
        <v>43195</v>
      </c>
      <c r="AH4" s="1491"/>
      <c r="AI4" s="1432">
        <v>43196</v>
      </c>
      <c r="AJ4" s="1433"/>
      <c r="AK4" s="1500">
        <v>43198</v>
      </c>
      <c r="AL4" s="1501"/>
      <c r="AM4" s="1504">
        <v>43200</v>
      </c>
      <c r="AN4" s="1505"/>
      <c r="AO4" s="1524">
        <v>43207</v>
      </c>
      <c r="AP4" s="1525"/>
      <c r="AQ4" s="1490">
        <v>43213</v>
      </c>
      <c r="AR4" s="1491"/>
      <c r="AS4" s="1434">
        <v>43215</v>
      </c>
      <c r="AT4" s="1435"/>
      <c r="AU4" s="1515">
        <v>43220</v>
      </c>
      <c r="AV4" s="1516"/>
      <c r="AW4" s="1370">
        <v>43221</v>
      </c>
      <c r="AX4" s="1371"/>
      <c r="AY4" s="1486">
        <v>43222</v>
      </c>
      <c r="AZ4" s="1487"/>
      <c r="BA4" s="1432">
        <v>43224</v>
      </c>
      <c r="BB4" s="1558"/>
      <c r="BC4" s="1522">
        <v>43226</v>
      </c>
      <c r="BD4" s="1523"/>
      <c r="BE4" s="1513">
        <v>43233</v>
      </c>
      <c r="BF4" s="1514"/>
      <c r="BG4" s="1474">
        <v>43236</v>
      </c>
      <c r="BH4" s="1475"/>
      <c r="BI4" s="1492">
        <v>43238</v>
      </c>
      <c r="BJ4" s="1493"/>
      <c r="BK4" s="1511">
        <v>43241</v>
      </c>
      <c r="BL4" s="1512"/>
      <c r="BM4" s="1490">
        <v>43249</v>
      </c>
      <c r="BN4" s="1491"/>
      <c r="BO4" s="1468">
        <v>43252</v>
      </c>
      <c r="BP4" s="1469"/>
      <c r="BQ4" s="1494">
        <v>43256</v>
      </c>
      <c r="BR4" s="1495"/>
      <c r="BS4" s="1496">
        <v>43257</v>
      </c>
      <c r="BT4" s="1497"/>
      <c r="BU4" s="1482">
        <v>43259</v>
      </c>
      <c r="BV4" s="1483"/>
      <c r="BW4" s="1466">
        <v>43260</v>
      </c>
      <c r="BX4" s="1467"/>
      <c r="BY4" s="1432">
        <v>43261</v>
      </c>
      <c r="BZ4" s="1433"/>
      <c r="CA4" s="1472"/>
      <c r="CB4" s="1473"/>
      <c r="CC4" s="1468"/>
      <c r="CD4" s="1469"/>
      <c r="CE4" s="1480"/>
      <c r="CF4" s="1481"/>
      <c r="CG4" s="1474"/>
      <c r="CH4" s="1475"/>
      <c r="CI4" s="1482"/>
      <c r="CJ4" s="1483"/>
      <c r="CK4" s="1478"/>
      <c r="CL4" s="1479"/>
      <c r="CM4" s="1484"/>
      <c r="CN4" s="1485"/>
      <c r="CO4" s="1474"/>
      <c r="CP4" s="1475"/>
      <c r="CQ4" s="1476"/>
      <c r="CR4" s="1477"/>
      <c r="CS4" s="1370"/>
      <c r="CT4" s="1371"/>
      <c r="CU4" s="1486"/>
      <c r="CV4" s="1487"/>
      <c r="CW4" s="1488"/>
      <c r="CX4" s="1489"/>
      <c r="CY4" s="1468"/>
      <c r="CZ4" s="1469"/>
      <c r="DA4" s="1528"/>
      <c r="DB4" s="1529"/>
      <c r="DC4" s="1494"/>
      <c r="DD4" s="1495"/>
      <c r="DE4" s="1532"/>
      <c r="DF4" s="1371"/>
      <c r="DG4" s="1535"/>
      <c r="DH4" s="1536"/>
      <c r="DI4" s="1530"/>
      <c r="DJ4" s="1531"/>
      <c r="DK4" s="1533"/>
      <c r="DL4" s="1534"/>
      <c r="DM4" s="1432"/>
      <c r="DN4" s="1433"/>
      <c r="DO4" s="1537"/>
      <c r="DP4" s="1538"/>
      <c r="DQ4" s="1488"/>
      <c r="DR4" s="1489"/>
      <c r="DS4" s="1370"/>
      <c r="DT4" s="1371"/>
      <c r="DU4" s="1464"/>
      <c r="DV4" s="1465"/>
      <c r="DW4" s="1528"/>
      <c r="DX4" s="1529"/>
      <c r="DY4" s="1476"/>
      <c r="DZ4" s="1477"/>
      <c r="EA4" s="1539"/>
      <c r="EB4" s="1540"/>
      <c r="EC4" s="1541"/>
      <c r="ED4" s="1542"/>
      <c r="EE4" s="1432"/>
      <c r="EF4" s="1433"/>
      <c r="EG4" s="1543"/>
      <c r="EH4" s="1544"/>
      <c r="EI4" s="1522"/>
      <c r="EJ4" s="1523"/>
      <c r="EK4" s="1545"/>
      <c r="EL4" s="1546"/>
      <c r="EM4" s="1547"/>
      <c r="EN4" s="1548"/>
      <c r="EO4" s="1528"/>
      <c r="EP4" s="1529"/>
      <c r="EQ4" s="1549"/>
      <c r="ER4" s="1550"/>
      <c r="ES4" s="1474"/>
      <c r="ET4" s="1475"/>
      <c r="EU4" s="1478"/>
      <c r="EV4" s="1479"/>
      <c r="EW4" s="1494"/>
      <c r="EX4" s="1495"/>
      <c r="EY4" s="1492"/>
      <c r="EZ4" s="1493"/>
      <c r="FA4" s="1553"/>
      <c r="FB4" s="1554"/>
      <c r="FC4" s="1555"/>
      <c r="FD4" s="1556"/>
      <c r="FE4" s="1432"/>
      <c r="FF4" s="1433"/>
      <c r="FG4" s="1551"/>
      <c r="FH4" s="1552"/>
      <c r="FI4" s="1553"/>
      <c r="FJ4" s="1554"/>
      <c r="FK4" s="1478"/>
      <c r="FL4" s="1479"/>
      <c r="FM4" s="1515"/>
      <c r="FN4" s="1516"/>
      <c r="FO4" s="1486"/>
      <c r="FP4" s="1487"/>
      <c r="FQ4" s="1522"/>
      <c r="FR4" s="1523"/>
      <c r="FS4" s="1490"/>
      <c r="FT4" s="1491"/>
      <c r="FU4" s="1504"/>
      <c r="FV4" s="1557"/>
      <c r="FW4" s="1070"/>
      <c r="FX4" s="1070"/>
      <c r="FY4" s="1070"/>
      <c r="FZ4" s="1070"/>
      <c r="GA4" s="1070"/>
      <c r="GB4" s="1070"/>
      <c r="GC4" s="1070"/>
      <c r="GD4" s="1070"/>
      <c r="GE4" s="1070"/>
      <c r="GF4" s="1070"/>
      <c r="GG4" s="1070"/>
      <c r="GH4" s="1070"/>
      <c r="GI4" s="1070"/>
      <c r="GJ4" s="1070"/>
      <c r="GK4" s="1070"/>
      <c r="GL4" s="1070"/>
      <c r="GM4" s="1070"/>
      <c r="GN4" s="1070"/>
      <c r="GO4" s="1070"/>
      <c r="GP4" s="1070"/>
      <c r="GQ4" s="1070"/>
      <c r="GR4" s="1070"/>
      <c r="GS4" s="1071"/>
      <c r="GT4" s="1071"/>
      <c r="GU4" s="1071"/>
      <c r="GV4" s="1071"/>
      <c r="GW4" s="1071"/>
      <c r="GX4" s="1071"/>
      <c r="GY4" s="1071"/>
      <c r="GZ4" s="1071"/>
      <c r="HA4" s="1071"/>
      <c r="HB4" s="1071"/>
      <c r="HC4" s="1071"/>
      <c r="HD4" s="1071"/>
      <c r="HE4" s="1071"/>
      <c r="HF4" s="1071"/>
      <c r="HG4" s="1071"/>
      <c r="HH4" s="1071"/>
      <c r="HI4" s="1071"/>
      <c r="HJ4" s="1071"/>
      <c r="HK4" s="1071"/>
      <c r="HL4" s="1071"/>
      <c r="HM4" s="1071"/>
      <c r="HN4" s="1071"/>
      <c r="HO4" s="1071"/>
      <c r="HP4" s="1071"/>
      <c r="HQ4" s="1071"/>
      <c r="HR4" s="1071"/>
      <c r="HS4" s="1071"/>
      <c r="HT4" s="1071"/>
      <c r="HU4" s="1071"/>
      <c r="HV4" s="1071"/>
      <c r="HW4" s="1071"/>
      <c r="HX4" s="1071"/>
      <c r="HY4" s="1071"/>
      <c r="HZ4" s="1071"/>
      <c r="IA4" s="1071"/>
      <c r="IB4" s="1071"/>
      <c r="IC4" s="1071"/>
      <c r="ID4" s="1071"/>
      <c r="IE4" s="1071"/>
      <c r="IF4" s="1071"/>
      <c r="IG4" s="1071"/>
      <c r="IH4" s="1071"/>
      <c r="II4" s="1071"/>
      <c r="IJ4" s="1071"/>
      <c r="IK4" s="1071"/>
      <c r="IL4" s="1071"/>
      <c r="IM4" s="1071"/>
      <c r="IN4" s="1071"/>
      <c r="IO4" s="1071"/>
      <c r="IP4" s="1071"/>
      <c r="IQ4" s="1071"/>
      <c r="IR4" s="1071"/>
      <c r="IS4" s="1071"/>
      <c r="IT4" s="1071"/>
      <c r="IU4" s="1071"/>
      <c r="IV4" s="1071"/>
      <c r="IW4" s="1071"/>
      <c r="IX4" s="1071"/>
      <c r="IY4" s="1071"/>
      <c r="IZ4" s="1071"/>
      <c r="JA4" s="1071"/>
      <c r="JB4" s="1071"/>
      <c r="JC4" s="1071"/>
      <c r="JD4" s="1071"/>
      <c r="JE4" s="1071"/>
      <c r="JF4" s="1071"/>
      <c r="JG4" s="1071"/>
      <c r="JH4" s="1071"/>
      <c r="JI4" s="1071"/>
      <c r="JJ4" s="1071"/>
      <c r="JK4" s="1071"/>
      <c r="JL4" s="1071"/>
      <c r="JM4" s="1071"/>
      <c r="JN4" s="1071"/>
      <c r="JO4" s="1071"/>
      <c r="JP4" s="1071"/>
      <c r="JQ4" s="1071"/>
      <c r="JR4" s="1071"/>
      <c r="JS4" s="1071"/>
      <c r="JT4" s="1071"/>
      <c r="JU4" s="1071"/>
      <c r="JV4" s="1071"/>
      <c r="JW4" s="1071"/>
      <c r="JX4" s="1071"/>
      <c r="JY4" s="1071"/>
      <c r="JZ4" s="1071"/>
      <c r="KA4" s="1071"/>
      <c r="KB4" s="1071"/>
      <c r="KC4" s="1071"/>
      <c r="KD4" s="1071"/>
      <c r="KE4" s="1071"/>
      <c r="KF4" s="1071"/>
      <c r="KG4" s="1071"/>
      <c r="KH4" s="1071"/>
      <c r="KI4" s="1071"/>
      <c r="KJ4" s="1071"/>
      <c r="KK4" s="1071"/>
      <c r="KL4" s="1071"/>
      <c r="KM4" s="1071"/>
      <c r="KN4" s="1071"/>
      <c r="KO4" s="1071"/>
      <c r="KP4" s="1071"/>
      <c r="KQ4" s="1071"/>
      <c r="KR4" s="1071"/>
      <c r="KS4" s="1071"/>
      <c r="KT4" s="1071"/>
      <c r="KU4" s="1071"/>
      <c r="KV4" s="1071"/>
      <c r="KW4" s="1071"/>
      <c r="KX4" s="1071"/>
      <c r="KY4" s="1071"/>
      <c r="KZ4" s="1071"/>
      <c r="LA4" s="1071"/>
      <c r="LB4" s="1071"/>
      <c r="LC4" s="1071"/>
      <c r="LD4" s="1071"/>
      <c r="LE4" s="1071"/>
      <c r="LF4" s="1071"/>
      <c r="LG4" s="1071"/>
      <c r="LH4" s="1071"/>
      <c r="LI4" s="1071"/>
      <c r="LJ4" s="1071"/>
      <c r="LK4" s="1071"/>
      <c r="LL4" s="1071"/>
      <c r="LM4" s="1071"/>
      <c r="LN4" s="1071"/>
      <c r="LO4" s="1071"/>
      <c r="LP4" s="1071"/>
      <c r="LQ4" s="1071"/>
      <c r="LR4" s="1071"/>
      <c r="LS4" s="1071"/>
      <c r="LT4" s="1071"/>
      <c r="LU4" s="1071"/>
      <c r="LV4" s="1071"/>
      <c r="LW4" s="1071"/>
      <c r="LX4" s="1071"/>
      <c r="LY4" s="1071"/>
      <c r="LZ4" s="1071"/>
    </row>
    <row r="5" spans="1:338" ht="21" customHeight="1" x14ac:dyDescent="0.2">
      <c r="A5" s="1509" t="s">
        <v>13</v>
      </c>
      <c r="B5" s="929">
        <v>1</v>
      </c>
      <c r="C5" s="996" t="s">
        <v>390</v>
      </c>
      <c r="D5" s="918">
        <v>12.5</v>
      </c>
      <c r="E5" s="914">
        <v>20</v>
      </c>
      <c r="F5" s="914"/>
      <c r="G5" s="914"/>
      <c r="H5" s="914"/>
      <c r="I5" s="998">
        <f t="shared" ref="I5:I65" si="0">E5+F5+H5+G5-SUM(K5:AAA5)</f>
        <v>0</v>
      </c>
      <c r="J5" s="1275">
        <f>I5*D5</f>
        <v>0</v>
      </c>
      <c r="BM5" s="951">
        <v>20</v>
      </c>
      <c r="BN5" s="951" t="s">
        <v>225</v>
      </c>
    </row>
    <row r="6" spans="1:338" ht="21" customHeight="1" x14ac:dyDescent="0.2">
      <c r="A6" s="1506"/>
      <c r="B6" s="929">
        <f>B5+1</f>
        <v>2</v>
      </c>
      <c r="C6" s="921" t="s">
        <v>36</v>
      </c>
      <c r="D6" s="918">
        <v>9.5</v>
      </c>
      <c r="E6" s="914">
        <v>120</v>
      </c>
      <c r="F6" s="914"/>
      <c r="G6" s="914"/>
      <c r="H6" s="914"/>
      <c r="I6" s="998">
        <f t="shared" si="0"/>
        <v>110</v>
      </c>
      <c r="J6" s="1275">
        <f t="shared" ref="J6:J75" si="1">I6*D6</f>
        <v>1045</v>
      </c>
      <c r="BY6" s="915">
        <v>10</v>
      </c>
      <c r="BZ6" s="915" t="s">
        <v>233</v>
      </c>
    </row>
    <row r="7" spans="1:338" ht="21" customHeight="1" x14ac:dyDescent="0.2">
      <c r="A7" s="1506"/>
      <c r="B7" s="929">
        <f t="shared" ref="B7:B26" si="2">B6+1</f>
        <v>3</v>
      </c>
      <c r="C7" s="921" t="s">
        <v>1013</v>
      </c>
      <c r="D7" s="918">
        <v>8.5</v>
      </c>
      <c r="E7" s="914">
        <v>110</v>
      </c>
      <c r="F7" s="914">
        <v>30</v>
      </c>
      <c r="G7" s="914"/>
      <c r="H7" s="914"/>
      <c r="I7" s="998">
        <f t="shared" si="0"/>
        <v>60</v>
      </c>
      <c r="J7" s="1275">
        <f t="shared" si="1"/>
        <v>510</v>
      </c>
      <c r="O7" s="784">
        <v>20</v>
      </c>
      <c r="P7" s="784" t="s">
        <v>230</v>
      </c>
      <c r="S7" s="951">
        <v>10</v>
      </c>
      <c r="T7" s="951" t="s">
        <v>230</v>
      </c>
      <c r="W7" s="835">
        <v>10</v>
      </c>
      <c r="X7" s="835" t="s">
        <v>230</v>
      </c>
      <c r="AA7" s="709">
        <v>10</v>
      </c>
      <c r="AB7" s="709" t="s">
        <v>230</v>
      </c>
      <c r="AI7" s="784">
        <v>10</v>
      </c>
      <c r="AJ7" s="784" t="s">
        <v>337</v>
      </c>
      <c r="AM7" s="942">
        <v>20</v>
      </c>
      <c r="AN7" s="942" t="s">
        <v>230</v>
      </c>
    </row>
    <row r="8" spans="1:338" ht="21" customHeight="1" x14ac:dyDescent="0.2">
      <c r="A8" s="1506"/>
      <c r="B8" s="929">
        <f t="shared" si="2"/>
        <v>4</v>
      </c>
      <c r="C8" s="921" t="s">
        <v>911</v>
      </c>
      <c r="D8" s="918">
        <v>6</v>
      </c>
      <c r="E8" s="914">
        <v>200</v>
      </c>
      <c r="F8" s="914"/>
      <c r="G8" s="914"/>
      <c r="H8" s="914"/>
      <c r="I8" s="998">
        <f t="shared" si="0"/>
        <v>180</v>
      </c>
      <c r="J8" s="1275">
        <f t="shared" si="1"/>
        <v>1080</v>
      </c>
      <c r="AM8" s="942">
        <v>10</v>
      </c>
      <c r="AN8" s="942" t="s">
        <v>227</v>
      </c>
      <c r="AU8" s="835">
        <v>10</v>
      </c>
      <c r="AV8" s="835" t="s">
        <v>337</v>
      </c>
    </row>
    <row r="9" spans="1:338" ht="21" customHeight="1" x14ac:dyDescent="0.2">
      <c r="A9" s="1506"/>
      <c r="B9" s="929">
        <f t="shared" si="2"/>
        <v>5</v>
      </c>
      <c r="C9" s="921" t="s">
        <v>875</v>
      </c>
      <c r="D9" s="918">
        <v>11</v>
      </c>
      <c r="E9" s="914">
        <v>110</v>
      </c>
      <c r="F9" s="914"/>
      <c r="G9" s="914"/>
      <c r="H9" s="914"/>
      <c r="I9" s="998">
        <f t="shared" si="0"/>
        <v>90</v>
      </c>
      <c r="J9" s="1275">
        <f t="shared" si="1"/>
        <v>990</v>
      </c>
      <c r="AI9" s="784">
        <v>10</v>
      </c>
      <c r="AJ9" s="784" t="s">
        <v>233</v>
      </c>
      <c r="BY9" s="915">
        <v>10</v>
      </c>
      <c r="BZ9" s="915" t="s">
        <v>248</v>
      </c>
    </row>
    <row r="10" spans="1:338" ht="21" customHeight="1" x14ac:dyDescent="0.2">
      <c r="A10" s="1506"/>
      <c r="B10" s="929">
        <f t="shared" si="2"/>
        <v>6</v>
      </c>
      <c r="C10" s="996" t="s">
        <v>876</v>
      </c>
      <c r="D10" s="918">
        <v>9.5</v>
      </c>
      <c r="E10" s="914">
        <v>290</v>
      </c>
      <c r="F10" s="914"/>
      <c r="G10" s="914"/>
      <c r="H10" s="914"/>
      <c r="I10" s="998">
        <f t="shared" si="0"/>
        <v>210</v>
      </c>
      <c r="J10" s="1275">
        <f t="shared" si="1"/>
        <v>1995</v>
      </c>
      <c r="S10" s="951">
        <v>10</v>
      </c>
      <c r="T10" s="951" t="s">
        <v>233</v>
      </c>
      <c r="W10" s="835">
        <v>10</v>
      </c>
      <c r="X10" s="835" t="s">
        <v>230</v>
      </c>
      <c r="Y10" s="1292">
        <v>10</v>
      </c>
      <c r="Z10" s="1292" t="s">
        <v>230</v>
      </c>
      <c r="AC10" s="953">
        <v>10</v>
      </c>
      <c r="AD10" s="953" t="s">
        <v>230</v>
      </c>
      <c r="AI10" s="784">
        <v>10</v>
      </c>
      <c r="AJ10" s="784" t="s">
        <v>230</v>
      </c>
      <c r="AQ10" s="951">
        <v>10</v>
      </c>
      <c r="AR10" s="951" t="s">
        <v>233</v>
      </c>
      <c r="AU10" s="835">
        <v>10</v>
      </c>
      <c r="AV10" s="835" t="s">
        <v>230</v>
      </c>
      <c r="BU10" s="964">
        <v>10</v>
      </c>
      <c r="BV10" s="964" t="s">
        <v>233</v>
      </c>
    </row>
    <row r="11" spans="1:338" ht="21" customHeight="1" x14ac:dyDescent="0.2">
      <c r="A11" s="1506"/>
      <c r="B11" s="929">
        <f t="shared" si="2"/>
        <v>7</v>
      </c>
      <c r="C11" s="921" t="s">
        <v>982</v>
      </c>
      <c r="D11" s="918">
        <v>13.5</v>
      </c>
      <c r="E11" s="914">
        <v>140</v>
      </c>
      <c r="F11" s="914"/>
      <c r="G11" s="914"/>
      <c r="H11" s="914"/>
      <c r="I11" s="998">
        <f t="shared" si="0"/>
        <v>90</v>
      </c>
      <c r="J11" s="1275">
        <f t="shared" si="1"/>
        <v>1215</v>
      </c>
      <c r="O11" s="784">
        <v>20</v>
      </c>
      <c r="P11" s="784" t="s">
        <v>225</v>
      </c>
      <c r="AM11" s="942">
        <v>10</v>
      </c>
      <c r="AN11" s="942" t="s">
        <v>224</v>
      </c>
      <c r="BY11" s="915">
        <v>20</v>
      </c>
      <c r="BZ11" s="915" t="s">
        <v>225</v>
      </c>
    </row>
    <row r="12" spans="1:338" ht="21" customHeight="1" x14ac:dyDescent="0.2">
      <c r="A12" s="1506"/>
      <c r="B12" s="929">
        <f t="shared" si="2"/>
        <v>8</v>
      </c>
      <c r="C12" s="921" t="s">
        <v>529</v>
      </c>
      <c r="D12" s="918">
        <v>15</v>
      </c>
      <c r="E12" s="914">
        <v>10</v>
      </c>
      <c r="F12" s="914"/>
      <c r="G12" s="914"/>
      <c r="H12" s="914"/>
      <c r="I12" s="998">
        <f t="shared" si="0"/>
        <v>0</v>
      </c>
      <c r="J12" s="1275">
        <f t="shared" si="1"/>
        <v>0</v>
      </c>
      <c r="BU12" s="964">
        <v>10</v>
      </c>
      <c r="BV12" s="964" t="s">
        <v>225</v>
      </c>
    </row>
    <row r="13" spans="1:338" ht="21" customHeight="1" x14ac:dyDescent="0.2">
      <c r="A13" s="1506"/>
      <c r="B13" s="929">
        <f t="shared" si="2"/>
        <v>9</v>
      </c>
      <c r="C13" s="996" t="s">
        <v>528</v>
      </c>
      <c r="D13" s="918">
        <v>14</v>
      </c>
      <c r="E13" s="914">
        <v>30</v>
      </c>
      <c r="F13" s="914"/>
      <c r="G13" s="914"/>
      <c r="H13" s="914"/>
      <c r="I13" s="998">
        <f t="shared" si="0"/>
        <v>10</v>
      </c>
      <c r="J13" s="1275">
        <f t="shared" si="1"/>
        <v>140</v>
      </c>
      <c r="AM13" s="942">
        <v>10</v>
      </c>
      <c r="AN13" s="942" t="s">
        <v>225</v>
      </c>
      <c r="AO13" s="954">
        <v>10</v>
      </c>
      <c r="AP13" s="954" t="s">
        <v>225</v>
      </c>
    </row>
    <row r="14" spans="1:338" ht="21" customHeight="1" x14ac:dyDescent="0.2">
      <c r="A14" s="1506"/>
      <c r="B14" s="929">
        <f t="shared" si="2"/>
        <v>10</v>
      </c>
      <c r="C14" s="921" t="s">
        <v>391</v>
      </c>
      <c r="D14" s="918">
        <v>5</v>
      </c>
      <c r="E14" s="914">
        <v>70</v>
      </c>
      <c r="F14" s="914"/>
      <c r="G14" s="914"/>
      <c r="H14" s="914"/>
      <c r="I14" s="998">
        <f t="shared" si="0"/>
        <v>70</v>
      </c>
      <c r="J14" s="1275">
        <f t="shared" si="1"/>
        <v>350</v>
      </c>
    </row>
    <row r="15" spans="1:338" ht="21" customHeight="1" x14ac:dyDescent="0.2">
      <c r="A15" s="1506"/>
      <c r="B15" s="929">
        <f t="shared" si="2"/>
        <v>11</v>
      </c>
      <c r="C15" s="921" t="s">
        <v>392</v>
      </c>
      <c r="D15" s="918">
        <v>10</v>
      </c>
      <c r="E15" s="914">
        <v>10</v>
      </c>
      <c r="F15" s="914"/>
      <c r="G15" s="914"/>
      <c r="H15" s="914"/>
      <c r="I15" s="998">
        <f t="shared" si="0"/>
        <v>10</v>
      </c>
      <c r="J15" s="1275">
        <f t="shared" si="1"/>
        <v>100</v>
      </c>
    </row>
    <row r="16" spans="1:338" ht="21" customHeight="1" x14ac:dyDescent="0.2">
      <c r="A16" s="1506"/>
      <c r="B16" s="929">
        <f t="shared" si="2"/>
        <v>12</v>
      </c>
      <c r="C16" s="921" t="s">
        <v>565</v>
      </c>
      <c r="D16" s="918">
        <v>9.5</v>
      </c>
      <c r="E16" s="914">
        <v>280</v>
      </c>
      <c r="F16" s="914"/>
      <c r="G16" s="914"/>
      <c r="H16" s="914"/>
      <c r="I16" s="998">
        <f t="shared" si="0"/>
        <v>280</v>
      </c>
      <c r="J16" s="1275">
        <f t="shared" si="1"/>
        <v>2660</v>
      </c>
    </row>
    <row r="17" spans="1:78" ht="21" customHeight="1" x14ac:dyDescent="0.2">
      <c r="A17" s="1506"/>
      <c r="B17" s="929">
        <f t="shared" si="2"/>
        <v>13</v>
      </c>
      <c r="C17" s="921" t="s">
        <v>543</v>
      </c>
      <c r="D17" s="918">
        <v>15</v>
      </c>
      <c r="E17" s="914"/>
      <c r="F17" s="914"/>
      <c r="G17" s="914"/>
      <c r="H17" s="914"/>
      <c r="I17" s="998">
        <f t="shared" si="0"/>
        <v>0</v>
      </c>
      <c r="J17" s="1275">
        <f t="shared" si="1"/>
        <v>0</v>
      </c>
    </row>
    <row r="18" spans="1:78" ht="21" customHeight="1" x14ac:dyDescent="0.2">
      <c r="A18" s="1506"/>
      <c r="B18" s="929">
        <f t="shared" si="2"/>
        <v>14</v>
      </c>
      <c r="C18" s="921" t="s">
        <v>544</v>
      </c>
      <c r="D18" s="918">
        <v>15</v>
      </c>
      <c r="E18" s="914">
        <v>30</v>
      </c>
      <c r="F18" s="914"/>
      <c r="G18" s="914"/>
      <c r="H18" s="914"/>
      <c r="I18" s="998">
        <f t="shared" si="0"/>
        <v>10</v>
      </c>
      <c r="J18" s="1275">
        <f t="shared" si="1"/>
        <v>150</v>
      </c>
      <c r="AI18" s="784">
        <v>10</v>
      </c>
      <c r="AJ18" s="784" t="s">
        <v>225</v>
      </c>
      <c r="AM18" s="942">
        <v>10</v>
      </c>
      <c r="AN18" s="942" t="s">
        <v>225</v>
      </c>
    </row>
    <row r="19" spans="1:78" ht="21" customHeight="1" x14ac:dyDescent="0.2">
      <c r="A19" s="1506"/>
      <c r="B19" s="929">
        <f t="shared" si="2"/>
        <v>15</v>
      </c>
      <c r="C19" s="921" t="s">
        <v>545</v>
      </c>
      <c r="D19" s="918">
        <v>15</v>
      </c>
      <c r="E19" s="914"/>
      <c r="F19" s="914"/>
      <c r="G19" s="914"/>
      <c r="H19" s="914"/>
      <c r="I19" s="998">
        <f t="shared" si="0"/>
        <v>0</v>
      </c>
      <c r="J19" s="1275">
        <f t="shared" si="1"/>
        <v>0</v>
      </c>
    </row>
    <row r="20" spans="1:78" ht="21" customHeight="1" x14ac:dyDescent="0.2">
      <c r="A20" s="1506"/>
      <c r="B20" s="929">
        <f t="shared" si="2"/>
        <v>16</v>
      </c>
      <c r="C20" s="996" t="s">
        <v>889</v>
      </c>
      <c r="D20" s="918">
        <v>14.5</v>
      </c>
      <c r="E20" s="914">
        <v>230</v>
      </c>
      <c r="F20" s="914"/>
      <c r="G20" s="914"/>
      <c r="H20" s="914"/>
      <c r="I20" s="998">
        <f t="shared" si="0"/>
        <v>180</v>
      </c>
      <c r="J20" s="1275">
        <f t="shared" si="1"/>
        <v>2610</v>
      </c>
      <c r="AI20" s="784">
        <v>10</v>
      </c>
      <c r="AJ20" s="784" t="s">
        <v>225</v>
      </c>
      <c r="AM20" s="942">
        <v>10</v>
      </c>
      <c r="AN20" s="942" t="s">
        <v>225</v>
      </c>
      <c r="AO20" s="954">
        <v>10</v>
      </c>
      <c r="AP20" s="954" t="s">
        <v>225</v>
      </c>
      <c r="BY20" s="915">
        <v>20</v>
      </c>
      <c r="BZ20" s="915" t="s">
        <v>225</v>
      </c>
    </row>
    <row r="21" spans="1:78" ht="21" customHeight="1" x14ac:dyDescent="0.2">
      <c r="A21" s="1506"/>
      <c r="B21" s="929">
        <f t="shared" si="2"/>
        <v>17</v>
      </c>
      <c r="C21" s="921" t="s">
        <v>573</v>
      </c>
      <c r="D21" s="918">
        <v>13.5</v>
      </c>
      <c r="E21" s="914">
        <v>10</v>
      </c>
      <c r="F21" s="914"/>
      <c r="G21" s="914"/>
      <c r="H21" s="914"/>
      <c r="I21" s="998">
        <f t="shared" si="0"/>
        <v>10</v>
      </c>
      <c r="J21" s="1275">
        <f t="shared" si="1"/>
        <v>135</v>
      </c>
    </row>
    <row r="22" spans="1:78" ht="21" customHeight="1" x14ac:dyDescent="0.2">
      <c r="A22" s="1506"/>
      <c r="B22" s="929">
        <f t="shared" si="2"/>
        <v>18</v>
      </c>
      <c r="C22" s="921" t="s">
        <v>684</v>
      </c>
      <c r="D22" s="918">
        <v>16</v>
      </c>
      <c r="E22" s="914"/>
      <c r="F22" s="914"/>
      <c r="G22" s="914"/>
      <c r="H22" s="914"/>
      <c r="I22" s="998">
        <f t="shared" si="0"/>
        <v>0</v>
      </c>
      <c r="J22" s="1275">
        <f t="shared" si="1"/>
        <v>0</v>
      </c>
    </row>
    <row r="23" spans="1:78" ht="21" customHeight="1" x14ac:dyDescent="0.2">
      <c r="A23" s="1506"/>
      <c r="B23" s="929">
        <f t="shared" si="2"/>
        <v>19</v>
      </c>
      <c r="C23" s="921" t="s">
        <v>806</v>
      </c>
      <c r="D23" s="918">
        <v>14</v>
      </c>
      <c r="E23" s="914">
        <v>40</v>
      </c>
      <c r="F23" s="914"/>
      <c r="G23" s="914"/>
      <c r="H23" s="914"/>
      <c r="I23" s="998">
        <f t="shared" si="0"/>
        <v>20</v>
      </c>
      <c r="J23" s="1275">
        <f t="shared" si="1"/>
        <v>280</v>
      </c>
      <c r="AM23" s="942">
        <v>10</v>
      </c>
      <c r="AN23" s="942" t="s">
        <v>225</v>
      </c>
      <c r="AO23" s="954">
        <v>10</v>
      </c>
      <c r="AP23" s="954" t="s">
        <v>225</v>
      </c>
    </row>
    <row r="24" spans="1:78" ht="21" customHeight="1" x14ac:dyDescent="0.2">
      <c r="A24" s="1506"/>
      <c r="B24" s="929">
        <f t="shared" si="2"/>
        <v>20</v>
      </c>
      <c r="C24" s="921" t="s">
        <v>836</v>
      </c>
      <c r="D24" s="918">
        <v>16.5</v>
      </c>
      <c r="E24" s="914">
        <v>40</v>
      </c>
      <c r="F24" s="914"/>
      <c r="G24" s="914"/>
      <c r="H24" s="914"/>
      <c r="I24" s="998">
        <f t="shared" si="0"/>
        <v>10</v>
      </c>
      <c r="J24" s="1275">
        <f t="shared" si="1"/>
        <v>165</v>
      </c>
      <c r="AO24" s="954">
        <v>10</v>
      </c>
      <c r="AP24" s="954" t="s">
        <v>251</v>
      </c>
      <c r="BY24" s="915">
        <v>20</v>
      </c>
      <c r="BZ24" s="915" t="s">
        <v>226</v>
      </c>
    </row>
    <row r="25" spans="1:78" ht="21" customHeight="1" x14ac:dyDescent="0.2">
      <c r="A25" s="1506"/>
      <c r="B25" s="929">
        <f t="shared" si="2"/>
        <v>21</v>
      </c>
      <c r="C25" s="921"/>
      <c r="D25" s="918"/>
      <c r="E25" s="914"/>
      <c r="F25" s="914"/>
      <c r="G25" s="914"/>
      <c r="H25" s="914"/>
      <c r="I25" s="998">
        <f t="shared" si="0"/>
        <v>0</v>
      </c>
      <c r="J25" s="1275">
        <f t="shared" si="1"/>
        <v>0</v>
      </c>
    </row>
    <row r="26" spans="1:78" ht="21" customHeight="1" thickBot="1" x14ac:dyDescent="0.25">
      <c r="A26" s="1510"/>
      <c r="B26" s="929">
        <f t="shared" si="2"/>
        <v>22</v>
      </c>
      <c r="C26" s="921"/>
      <c r="D26" s="918"/>
      <c r="E26" s="914"/>
      <c r="F26" s="914"/>
      <c r="G26" s="914"/>
      <c r="H26" s="914"/>
      <c r="I26" s="998">
        <f t="shared" si="0"/>
        <v>0</v>
      </c>
      <c r="J26" s="1275"/>
    </row>
    <row r="27" spans="1:78" ht="21" customHeight="1" x14ac:dyDescent="0.2">
      <c r="A27" s="936" t="s">
        <v>4</v>
      </c>
      <c r="B27" s="930">
        <v>1</v>
      </c>
      <c r="C27" s="921" t="s">
        <v>74</v>
      </c>
      <c r="D27" s="918">
        <v>9</v>
      </c>
      <c r="E27" s="914">
        <v>90</v>
      </c>
      <c r="F27" s="914"/>
      <c r="G27" s="914"/>
      <c r="H27" s="914"/>
      <c r="I27" s="998">
        <f t="shared" si="0"/>
        <v>50</v>
      </c>
      <c r="J27" s="1275">
        <f t="shared" si="1"/>
        <v>450</v>
      </c>
      <c r="O27" s="784">
        <v>10</v>
      </c>
      <c r="P27" s="784" t="s">
        <v>230</v>
      </c>
      <c r="W27" s="835">
        <v>20</v>
      </c>
      <c r="X27" s="835" t="s">
        <v>230</v>
      </c>
      <c r="AI27" s="784">
        <v>10</v>
      </c>
      <c r="AJ27" s="784" t="s">
        <v>233</v>
      </c>
    </row>
    <row r="28" spans="1:78" ht="21" customHeight="1" x14ac:dyDescent="0.2">
      <c r="A28" s="1259"/>
      <c r="B28" s="929">
        <v>2</v>
      </c>
      <c r="C28" s="921" t="s">
        <v>974</v>
      </c>
      <c r="D28" s="918">
        <v>7.5</v>
      </c>
      <c r="E28" s="914"/>
      <c r="F28" s="914">
        <v>80</v>
      </c>
      <c r="G28" s="914"/>
      <c r="H28" s="914"/>
      <c r="I28" s="998">
        <f t="shared" si="0"/>
        <v>80</v>
      </c>
      <c r="J28" s="1275">
        <f t="shared" si="1"/>
        <v>600</v>
      </c>
    </row>
    <row r="29" spans="1:78" ht="21" customHeight="1" x14ac:dyDescent="0.2">
      <c r="A29" s="1259"/>
      <c r="B29" s="929">
        <v>2</v>
      </c>
      <c r="C29" s="921" t="s">
        <v>644</v>
      </c>
      <c r="D29" s="918">
        <v>10</v>
      </c>
      <c r="E29" s="914"/>
      <c r="F29" s="914"/>
      <c r="G29" s="914"/>
      <c r="H29" s="914"/>
      <c r="I29" s="998">
        <f t="shared" si="0"/>
        <v>0</v>
      </c>
      <c r="J29" s="1275">
        <f t="shared" si="1"/>
        <v>0</v>
      </c>
    </row>
    <row r="30" spans="1:78" ht="21" customHeight="1" x14ac:dyDescent="0.2">
      <c r="A30" s="1259"/>
      <c r="B30" s="929">
        <v>2</v>
      </c>
      <c r="C30" s="921" t="s">
        <v>16</v>
      </c>
      <c r="D30" s="918">
        <v>10</v>
      </c>
      <c r="E30" s="914">
        <v>140</v>
      </c>
      <c r="F30" s="914"/>
      <c r="G30" s="914"/>
      <c r="H30" s="914"/>
      <c r="I30" s="998">
        <f t="shared" si="0"/>
        <v>110</v>
      </c>
      <c r="J30" s="1275">
        <f t="shared" si="1"/>
        <v>1100</v>
      </c>
      <c r="W30" s="835">
        <v>10</v>
      </c>
      <c r="X30" s="835" t="s">
        <v>229</v>
      </c>
      <c r="Y30" s="1292">
        <v>10</v>
      </c>
      <c r="Z30" s="1292" t="s">
        <v>229</v>
      </c>
      <c r="AC30" s="953">
        <v>10</v>
      </c>
      <c r="AD30" s="953" t="s">
        <v>229</v>
      </c>
    </row>
    <row r="31" spans="1:78" ht="21" customHeight="1" x14ac:dyDescent="0.2">
      <c r="A31" s="1259"/>
      <c r="B31" s="929">
        <v>2</v>
      </c>
      <c r="C31" s="921" t="s">
        <v>952</v>
      </c>
      <c r="D31" s="918">
        <v>9.5</v>
      </c>
      <c r="E31" s="914">
        <v>100</v>
      </c>
      <c r="F31" s="914">
        <v>50</v>
      </c>
      <c r="G31" s="914"/>
      <c r="H31" s="914">
        <v>10</v>
      </c>
      <c r="I31" s="998">
        <f t="shared" si="0"/>
        <v>70</v>
      </c>
      <c r="J31" s="1275">
        <f t="shared" si="1"/>
        <v>665</v>
      </c>
      <c r="W31" s="835">
        <v>30</v>
      </c>
      <c r="X31" s="835" t="s">
        <v>233</v>
      </c>
      <c r="AI31" s="784">
        <v>10</v>
      </c>
      <c r="AJ31" s="784" t="s">
        <v>229</v>
      </c>
      <c r="AK31" s="950">
        <v>20</v>
      </c>
      <c r="AL31" s="950" t="s">
        <v>230</v>
      </c>
      <c r="AQ31" s="951">
        <v>10</v>
      </c>
      <c r="AR31" s="951" t="s">
        <v>248</v>
      </c>
      <c r="BQ31" s="963">
        <v>20</v>
      </c>
      <c r="BR31" s="963" t="s">
        <v>230</v>
      </c>
    </row>
    <row r="32" spans="1:78" ht="21" customHeight="1" x14ac:dyDescent="0.2">
      <c r="A32" s="1259"/>
      <c r="B32" s="929">
        <f t="shared" ref="B32:B56" si="3">B31+1</f>
        <v>3</v>
      </c>
      <c r="C32" s="921" t="s">
        <v>712</v>
      </c>
      <c r="D32" s="918">
        <v>9</v>
      </c>
      <c r="E32" s="914">
        <v>180</v>
      </c>
      <c r="F32" s="914"/>
      <c r="G32" s="914"/>
      <c r="H32" s="914"/>
      <c r="I32" s="998">
        <f t="shared" si="0"/>
        <v>140</v>
      </c>
      <c r="J32" s="1275">
        <f t="shared" si="1"/>
        <v>1260</v>
      </c>
      <c r="AA32" s="709">
        <v>20</v>
      </c>
      <c r="AB32" s="709" t="s">
        <v>233</v>
      </c>
      <c r="BU32" s="964">
        <v>10</v>
      </c>
      <c r="BV32" s="964" t="s">
        <v>230</v>
      </c>
      <c r="BY32" s="915">
        <v>10</v>
      </c>
      <c r="BZ32" s="915" t="s">
        <v>230</v>
      </c>
    </row>
    <row r="33" spans="1:78" ht="21" customHeight="1" x14ac:dyDescent="0.2">
      <c r="A33" s="1259"/>
      <c r="B33" s="929">
        <f t="shared" si="3"/>
        <v>4</v>
      </c>
      <c r="C33" s="921" t="s">
        <v>542</v>
      </c>
      <c r="D33" s="918">
        <v>10.5</v>
      </c>
      <c r="E33" s="914">
        <v>130</v>
      </c>
      <c r="F33" s="914">
        <v>20</v>
      </c>
      <c r="G33" s="914"/>
      <c r="H33" s="914"/>
      <c r="I33" s="998">
        <f t="shared" si="0"/>
        <v>140</v>
      </c>
      <c r="J33" s="1275">
        <f t="shared" si="1"/>
        <v>1470</v>
      </c>
      <c r="AC33" s="953">
        <v>10</v>
      </c>
      <c r="AD33" s="953" t="s">
        <v>233</v>
      </c>
    </row>
    <row r="34" spans="1:78" ht="21" customHeight="1" x14ac:dyDescent="0.2">
      <c r="A34" s="1259"/>
      <c r="B34" s="929">
        <f t="shared" si="3"/>
        <v>5</v>
      </c>
      <c r="C34" s="921" t="s">
        <v>32</v>
      </c>
      <c r="D34" s="918">
        <v>14.5</v>
      </c>
      <c r="E34" s="914">
        <v>40</v>
      </c>
      <c r="F34" s="914"/>
      <c r="G34" s="914"/>
      <c r="H34" s="914"/>
      <c r="I34" s="998">
        <f t="shared" si="0"/>
        <v>20</v>
      </c>
      <c r="J34" s="1275">
        <f t="shared" si="1"/>
        <v>290</v>
      </c>
      <c r="O34" s="784">
        <v>20</v>
      </c>
      <c r="P34" s="784" t="s">
        <v>251</v>
      </c>
    </row>
    <row r="35" spans="1:78" ht="21" customHeight="1" x14ac:dyDescent="0.2">
      <c r="A35" s="1259"/>
      <c r="B35" s="929">
        <f t="shared" si="3"/>
        <v>6</v>
      </c>
      <c r="C35" s="996" t="s">
        <v>527</v>
      </c>
      <c r="D35" s="918">
        <v>15.5</v>
      </c>
      <c r="E35" s="914">
        <v>110</v>
      </c>
      <c r="F35" s="914"/>
      <c r="G35" s="914"/>
      <c r="H35" s="914"/>
      <c r="I35" s="998">
        <f t="shared" si="0"/>
        <v>90</v>
      </c>
      <c r="J35" s="1275">
        <f t="shared" si="1"/>
        <v>1395</v>
      </c>
      <c r="AI35" s="784">
        <v>10</v>
      </c>
      <c r="AJ35" s="784" t="s">
        <v>234</v>
      </c>
      <c r="AM35" s="942">
        <v>10</v>
      </c>
      <c r="AN35" s="942" t="s">
        <v>251</v>
      </c>
    </row>
    <row r="36" spans="1:78" ht="21" customHeight="1" x14ac:dyDescent="0.2">
      <c r="A36" s="1259"/>
      <c r="B36" s="929">
        <f t="shared" si="3"/>
        <v>7</v>
      </c>
      <c r="C36" s="921" t="s">
        <v>77</v>
      </c>
      <c r="D36" s="918">
        <v>16</v>
      </c>
      <c r="E36" s="914">
        <v>20</v>
      </c>
      <c r="F36" s="914"/>
      <c r="G36" s="914"/>
      <c r="H36" s="914"/>
      <c r="I36" s="998">
        <f t="shared" si="0"/>
        <v>20</v>
      </c>
      <c r="J36" s="1275">
        <f t="shared" si="1"/>
        <v>320</v>
      </c>
    </row>
    <row r="37" spans="1:78" ht="21" customHeight="1" x14ac:dyDescent="0.2">
      <c r="A37" s="1259"/>
      <c r="B37" s="929">
        <f t="shared" si="3"/>
        <v>8</v>
      </c>
      <c r="C37" s="921" t="s">
        <v>115</v>
      </c>
      <c r="D37" s="918">
        <v>12</v>
      </c>
      <c r="E37" s="914">
        <v>90</v>
      </c>
      <c r="F37" s="914"/>
      <c r="G37" s="914"/>
      <c r="H37" s="914"/>
      <c r="I37" s="998">
        <f t="shared" si="0"/>
        <v>70</v>
      </c>
      <c r="J37" s="1275">
        <f t="shared" si="1"/>
        <v>840</v>
      </c>
      <c r="AS37" s="781">
        <v>10</v>
      </c>
      <c r="AT37" s="781" t="s">
        <v>224</v>
      </c>
      <c r="BY37" s="915">
        <v>10</v>
      </c>
      <c r="BZ37" s="915" t="s">
        <v>224</v>
      </c>
    </row>
    <row r="38" spans="1:78" ht="21" customHeight="1" x14ac:dyDescent="0.2">
      <c r="A38" s="1259"/>
      <c r="B38" s="929">
        <f t="shared" si="3"/>
        <v>9</v>
      </c>
      <c r="C38" s="921" t="s">
        <v>201</v>
      </c>
      <c r="D38" s="918">
        <v>11</v>
      </c>
      <c r="E38" s="914">
        <v>80</v>
      </c>
      <c r="F38" s="914"/>
      <c r="G38" s="914"/>
      <c r="H38" s="914"/>
      <c r="I38" s="998">
        <f t="shared" si="0"/>
        <v>60</v>
      </c>
      <c r="J38" s="1275">
        <f t="shared" si="1"/>
        <v>660</v>
      </c>
      <c r="AM38" s="942">
        <v>10</v>
      </c>
      <c r="AN38" s="942" t="s">
        <v>233</v>
      </c>
      <c r="AO38" s="954">
        <v>10</v>
      </c>
      <c r="AP38" s="954" t="s">
        <v>233</v>
      </c>
    </row>
    <row r="39" spans="1:78" ht="21" customHeight="1" x14ac:dyDescent="0.2">
      <c r="A39" s="1259" t="s">
        <v>4</v>
      </c>
      <c r="B39" s="929">
        <f t="shared" si="3"/>
        <v>10</v>
      </c>
      <c r="C39" s="921" t="s">
        <v>1024</v>
      </c>
      <c r="D39" s="918">
        <v>12</v>
      </c>
      <c r="E39" s="914">
        <v>60</v>
      </c>
      <c r="F39" s="914"/>
      <c r="G39" s="914"/>
      <c r="H39" s="914"/>
      <c r="I39" s="998">
        <f t="shared" si="0"/>
        <v>20</v>
      </c>
      <c r="J39" s="1275">
        <f t="shared" si="1"/>
        <v>240</v>
      </c>
      <c r="W39" s="835">
        <v>20</v>
      </c>
      <c r="X39" s="835" t="s">
        <v>248</v>
      </c>
      <c r="BY39" s="915">
        <v>20</v>
      </c>
      <c r="BZ39" s="915" t="s">
        <v>224</v>
      </c>
    </row>
    <row r="40" spans="1:78" ht="21" customHeight="1" x14ac:dyDescent="0.2">
      <c r="A40" s="1259"/>
      <c r="B40" s="929">
        <f t="shared" si="3"/>
        <v>11</v>
      </c>
      <c r="C40" s="921" t="s">
        <v>19</v>
      </c>
      <c r="D40" s="918">
        <v>10</v>
      </c>
      <c r="E40" s="914">
        <v>190</v>
      </c>
      <c r="F40" s="914"/>
      <c r="G40" s="914"/>
      <c r="H40" s="914"/>
      <c r="I40" s="998">
        <f t="shared" si="0"/>
        <v>180</v>
      </c>
      <c r="J40" s="1275">
        <f t="shared" si="1"/>
        <v>1800</v>
      </c>
      <c r="W40" s="835">
        <v>10</v>
      </c>
      <c r="X40" s="835" t="s">
        <v>233</v>
      </c>
    </row>
    <row r="41" spans="1:78" ht="21" customHeight="1" x14ac:dyDescent="0.2">
      <c r="A41" s="1259"/>
      <c r="B41" s="929">
        <f t="shared" si="3"/>
        <v>12</v>
      </c>
      <c r="C41" s="921" t="s">
        <v>448</v>
      </c>
      <c r="D41" s="918">
        <v>12.5</v>
      </c>
      <c r="E41" s="914">
        <v>30</v>
      </c>
      <c r="F41" s="914"/>
      <c r="G41" s="914"/>
      <c r="H41" s="914"/>
      <c r="I41" s="998">
        <f t="shared" si="0"/>
        <v>30</v>
      </c>
      <c r="J41" s="1275">
        <f t="shared" si="1"/>
        <v>375</v>
      </c>
    </row>
    <row r="42" spans="1:78" ht="21" customHeight="1" x14ac:dyDescent="0.2">
      <c r="A42" s="1259"/>
      <c r="B42" s="929">
        <f t="shared" si="3"/>
        <v>13</v>
      </c>
      <c r="C42" s="921" t="s">
        <v>511</v>
      </c>
      <c r="D42" s="918">
        <v>6.5</v>
      </c>
      <c r="E42" s="914">
        <v>180</v>
      </c>
      <c r="F42" s="914"/>
      <c r="G42" s="914"/>
      <c r="H42" s="914"/>
      <c r="I42" s="998">
        <f t="shared" si="0"/>
        <v>180</v>
      </c>
      <c r="J42" s="1275">
        <f t="shared" si="1"/>
        <v>1170</v>
      </c>
    </row>
    <row r="43" spans="1:78" ht="21" customHeight="1" x14ac:dyDescent="0.2">
      <c r="A43" s="1259"/>
      <c r="B43" s="929">
        <f t="shared" si="3"/>
        <v>14</v>
      </c>
      <c r="C43" s="921" t="s">
        <v>299</v>
      </c>
      <c r="D43" s="918">
        <v>6</v>
      </c>
      <c r="E43" s="914"/>
      <c r="F43" s="914"/>
      <c r="G43" s="914"/>
      <c r="H43" s="914"/>
      <c r="I43" s="998">
        <f t="shared" si="0"/>
        <v>0</v>
      </c>
      <c r="J43" s="1275">
        <f t="shared" si="1"/>
        <v>0</v>
      </c>
    </row>
    <row r="44" spans="1:78" ht="21" customHeight="1" x14ac:dyDescent="0.2">
      <c r="A44" s="1259"/>
      <c r="B44" s="929">
        <f t="shared" si="3"/>
        <v>15</v>
      </c>
      <c r="C44" s="921" t="s">
        <v>14</v>
      </c>
      <c r="D44" s="918">
        <v>4.2</v>
      </c>
      <c r="E44" s="914">
        <v>150</v>
      </c>
      <c r="F44" s="914"/>
      <c r="G44" s="914"/>
      <c r="H44" s="914"/>
      <c r="I44" s="998">
        <f t="shared" si="0"/>
        <v>60</v>
      </c>
      <c r="J44" s="1275">
        <f t="shared" si="1"/>
        <v>252</v>
      </c>
      <c r="W44" s="835">
        <v>10</v>
      </c>
      <c r="X44" s="835" t="s">
        <v>288</v>
      </c>
      <c r="Y44" s="1292">
        <v>10</v>
      </c>
      <c r="Z44" s="1292" t="s">
        <v>288</v>
      </c>
      <c r="AI44" s="784">
        <v>10</v>
      </c>
      <c r="AJ44" s="784" t="s">
        <v>288</v>
      </c>
      <c r="AU44" s="835">
        <v>10</v>
      </c>
      <c r="AV44" s="835" t="s">
        <v>288</v>
      </c>
      <c r="AW44" s="709">
        <v>10</v>
      </c>
      <c r="AX44" s="709" t="s">
        <v>288</v>
      </c>
      <c r="AY44" s="703">
        <v>10</v>
      </c>
      <c r="AZ44" s="703" t="s">
        <v>288</v>
      </c>
      <c r="BQ44" s="963">
        <v>30</v>
      </c>
      <c r="BR44" s="963" t="s">
        <v>355</v>
      </c>
    </row>
    <row r="45" spans="1:78" ht="21" customHeight="1" x14ac:dyDescent="0.2">
      <c r="A45" s="1259"/>
      <c r="B45" s="929">
        <f t="shared" si="3"/>
        <v>16</v>
      </c>
      <c r="C45" s="921" t="s">
        <v>1044</v>
      </c>
      <c r="D45" s="918">
        <v>4.5</v>
      </c>
      <c r="E45" s="914">
        <v>200</v>
      </c>
      <c r="F45" s="914"/>
      <c r="G45" s="914"/>
      <c r="H45" s="914"/>
      <c r="I45" s="998">
        <f t="shared" si="0"/>
        <v>0</v>
      </c>
      <c r="J45" s="1275">
        <f t="shared" si="1"/>
        <v>0</v>
      </c>
      <c r="BE45" s="957">
        <v>200</v>
      </c>
      <c r="BF45" s="957" t="s">
        <v>300</v>
      </c>
    </row>
    <row r="46" spans="1:78" ht="21" customHeight="1" x14ac:dyDescent="0.2">
      <c r="A46" s="1259"/>
      <c r="B46" s="929">
        <f t="shared" si="3"/>
        <v>17</v>
      </c>
      <c r="C46" s="921" t="s">
        <v>395</v>
      </c>
      <c r="D46" s="918">
        <v>9.5</v>
      </c>
      <c r="E46" s="914">
        <v>150</v>
      </c>
      <c r="F46" s="914"/>
      <c r="G46" s="914"/>
      <c r="H46" s="914"/>
      <c r="I46" s="998">
        <f t="shared" si="0"/>
        <v>140</v>
      </c>
      <c r="J46" s="1275">
        <f t="shared" si="1"/>
        <v>1330</v>
      </c>
      <c r="AM46" s="942">
        <v>10</v>
      </c>
      <c r="AN46" s="942" t="s">
        <v>233</v>
      </c>
    </row>
    <row r="47" spans="1:78" ht="21" customHeight="1" x14ac:dyDescent="0.2">
      <c r="A47" s="1259"/>
      <c r="B47" s="929">
        <f t="shared" si="3"/>
        <v>18</v>
      </c>
      <c r="C47" s="921" t="s">
        <v>578</v>
      </c>
      <c r="D47" s="918">
        <v>9</v>
      </c>
      <c r="E47" s="914"/>
      <c r="F47" s="914"/>
      <c r="G47" s="914"/>
      <c r="H47" s="914"/>
      <c r="I47" s="998">
        <f t="shared" si="0"/>
        <v>0</v>
      </c>
      <c r="J47" s="1275">
        <f t="shared" si="1"/>
        <v>0</v>
      </c>
    </row>
    <row r="48" spans="1:78" ht="21" customHeight="1" x14ac:dyDescent="0.2">
      <c r="A48" s="1259"/>
      <c r="B48" s="929">
        <f t="shared" si="3"/>
        <v>19</v>
      </c>
      <c r="C48" s="921" t="s">
        <v>164</v>
      </c>
      <c r="D48" s="918">
        <v>13.5</v>
      </c>
      <c r="E48" s="914"/>
      <c r="F48" s="914"/>
      <c r="G48" s="914"/>
      <c r="H48" s="914"/>
      <c r="I48" s="998">
        <f t="shared" si="0"/>
        <v>0</v>
      </c>
      <c r="J48" s="1275">
        <f t="shared" si="1"/>
        <v>0</v>
      </c>
    </row>
    <row r="49" spans="1:78" ht="21" customHeight="1" x14ac:dyDescent="0.2">
      <c r="A49" s="1259"/>
      <c r="B49" s="929">
        <f t="shared" si="3"/>
        <v>20</v>
      </c>
      <c r="C49" s="921" t="s">
        <v>397</v>
      </c>
      <c r="D49" s="918">
        <v>9.5</v>
      </c>
      <c r="E49" s="914">
        <v>110</v>
      </c>
      <c r="F49" s="914"/>
      <c r="G49" s="914"/>
      <c r="H49" s="914"/>
      <c r="I49" s="998">
        <f t="shared" si="0"/>
        <v>110</v>
      </c>
      <c r="J49" s="1275">
        <f t="shared" si="1"/>
        <v>1045</v>
      </c>
    </row>
    <row r="50" spans="1:78" ht="21" customHeight="1" x14ac:dyDescent="0.2">
      <c r="A50" s="1259"/>
      <c r="B50" s="929">
        <f t="shared" si="3"/>
        <v>21</v>
      </c>
      <c r="C50" s="921" t="s">
        <v>64</v>
      </c>
      <c r="D50" s="918">
        <v>12.5</v>
      </c>
      <c r="E50" s="914">
        <v>70</v>
      </c>
      <c r="F50" s="914"/>
      <c r="G50" s="914"/>
      <c r="H50" s="914"/>
      <c r="I50" s="998">
        <f t="shared" si="0"/>
        <v>60</v>
      </c>
      <c r="J50" s="1275">
        <f t="shared" si="1"/>
        <v>750</v>
      </c>
      <c r="W50" s="835">
        <v>10</v>
      </c>
      <c r="X50" s="835" t="s">
        <v>248</v>
      </c>
    </row>
    <row r="51" spans="1:78" ht="21" customHeight="1" x14ac:dyDescent="0.2">
      <c r="A51" s="1259"/>
      <c r="B51" s="929">
        <f t="shared" si="3"/>
        <v>22</v>
      </c>
      <c r="C51" s="921" t="s">
        <v>735</v>
      </c>
      <c r="D51" s="918">
        <v>11</v>
      </c>
      <c r="E51" s="914">
        <v>120</v>
      </c>
      <c r="F51" s="914"/>
      <c r="G51" s="914"/>
      <c r="H51" s="914"/>
      <c r="I51" s="998">
        <f t="shared" si="0"/>
        <v>110</v>
      </c>
      <c r="J51" s="1275">
        <f t="shared" si="1"/>
        <v>1210</v>
      </c>
      <c r="AQ51" s="951">
        <v>10</v>
      </c>
      <c r="AR51" s="951" t="s">
        <v>224</v>
      </c>
    </row>
    <row r="52" spans="1:78" ht="21" customHeight="1" x14ac:dyDescent="0.2">
      <c r="A52" s="1259"/>
      <c r="B52" s="929">
        <f t="shared" si="3"/>
        <v>23</v>
      </c>
      <c r="C52" s="921" t="s">
        <v>399</v>
      </c>
      <c r="D52" s="918">
        <v>5.5</v>
      </c>
      <c r="E52" s="914">
        <v>40</v>
      </c>
      <c r="F52" s="914"/>
      <c r="G52" s="914"/>
      <c r="H52" s="914"/>
      <c r="I52" s="998">
        <f t="shared" si="0"/>
        <v>40</v>
      </c>
      <c r="J52" s="1275">
        <f t="shared" si="1"/>
        <v>220</v>
      </c>
    </row>
    <row r="53" spans="1:78" ht="21" customHeight="1" x14ac:dyDescent="0.2">
      <c r="A53" s="1259" t="s">
        <v>4</v>
      </c>
      <c r="B53" s="929">
        <f t="shared" si="3"/>
        <v>24</v>
      </c>
      <c r="C53" s="921" t="s">
        <v>517</v>
      </c>
      <c r="D53" s="918">
        <v>5</v>
      </c>
      <c r="E53" s="914">
        <v>100</v>
      </c>
      <c r="F53" s="914"/>
      <c r="G53" s="914"/>
      <c r="H53" s="914"/>
      <c r="I53" s="998">
        <f t="shared" si="0"/>
        <v>100</v>
      </c>
      <c r="J53" s="1275">
        <f t="shared" si="1"/>
        <v>500</v>
      </c>
    </row>
    <row r="54" spans="1:78" ht="21" customHeight="1" x14ac:dyDescent="0.2">
      <c r="A54" s="1259"/>
      <c r="B54" s="929">
        <f t="shared" si="3"/>
        <v>25</v>
      </c>
      <c r="C54" s="921" t="s">
        <v>685</v>
      </c>
      <c r="D54" s="918">
        <v>12</v>
      </c>
      <c r="E54" s="914"/>
      <c r="F54" s="914"/>
      <c r="G54" s="914"/>
      <c r="H54" s="914"/>
      <c r="I54" s="998">
        <f t="shared" si="0"/>
        <v>0</v>
      </c>
      <c r="J54" s="1275">
        <f t="shared" si="1"/>
        <v>0</v>
      </c>
    </row>
    <row r="55" spans="1:78" ht="21" customHeight="1" x14ac:dyDescent="0.2">
      <c r="A55" s="1259"/>
      <c r="B55" s="929">
        <f t="shared" si="3"/>
        <v>26</v>
      </c>
      <c r="C55" s="921" t="s">
        <v>401</v>
      </c>
      <c r="D55" s="918">
        <v>12.5</v>
      </c>
      <c r="E55" s="914"/>
      <c r="F55" s="914"/>
      <c r="G55" s="914"/>
      <c r="H55" s="914"/>
      <c r="I55" s="998">
        <f t="shared" si="0"/>
        <v>0</v>
      </c>
      <c r="J55" s="1275">
        <f t="shared" si="1"/>
        <v>0</v>
      </c>
    </row>
    <row r="56" spans="1:78" ht="21" customHeight="1" x14ac:dyDescent="0.2">
      <c r="A56" s="1259"/>
      <c r="B56" s="929">
        <f t="shared" si="3"/>
        <v>27</v>
      </c>
      <c r="C56" s="921" t="s">
        <v>855</v>
      </c>
      <c r="D56" s="918">
        <v>14</v>
      </c>
      <c r="E56" s="914">
        <v>80</v>
      </c>
      <c r="F56" s="914"/>
      <c r="G56" s="914"/>
      <c r="H56" s="914"/>
      <c r="I56" s="998">
        <f t="shared" si="0"/>
        <v>50</v>
      </c>
      <c r="J56" s="1275">
        <f t="shared" si="1"/>
        <v>700</v>
      </c>
      <c r="AK56" s="950">
        <v>20</v>
      </c>
      <c r="AL56" s="950" t="s">
        <v>225</v>
      </c>
      <c r="AQ56" s="951">
        <v>10</v>
      </c>
      <c r="AR56" s="951" t="s">
        <v>225</v>
      </c>
    </row>
    <row r="57" spans="1:78" ht="21" customHeight="1" x14ac:dyDescent="0.2">
      <c r="A57" s="1259"/>
      <c r="B57" s="929">
        <f>B56+1</f>
        <v>28</v>
      </c>
      <c r="C57" s="921" t="s">
        <v>449</v>
      </c>
      <c r="D57" s="918">
        <v>9.5</v>
      </c>
      <c r="E57" s="914">
        <v>200</v>
      </c>
      <c r="F57" s="914"/>
      <c r="G57" s="914"/>
      <c r="H57" s="914"/>
      <c r="I57" s="998">
        <f t="shared" si="0"/>
        <v>170</v>
      </c>
      <c r="J57" s="1275">
        <f t="shared" si="1"/>
        <v>1615</v>
      </c>
      <c r="AG57" s="951">
        <v>20</v>
      </c>
      <c r="AH57" s="951" t="s">
        <v>233</v>
      </c>
      <c r="BY57" s="915">
        <v>10</v>
      </c>
      <c r="BZ57" s="915" t="s">
        <v>233</v>
      </c>
    </row>
    <row r="58" spans="1:78" ht="21" customHeight="1" x14ac:dyDescent="0.2">
      <c r="A58" s="1259"/>
      <c r="B58" s="929">
        <f t="shared" ref="B58:B75" si="4">B57+1</f>
        <v>29</v>
      </c>
      <c r="C58" s="921" t="s">
        <v>867</v>
      </c>
      <c r="D58" s="918">
        <v>17</v>
      </c>
      <c r="E58" s="914"/>
      <c r="F58" s="914"/>
      <c r="G58" s="914"/>
      <c r="H58" s="914"/>
      <c r="I58" s="998">
        <f t="shared" si="0"/>
        <v>0</v>
      </c>
      <c r="J58" s="1275">
        <f t="shared" si="1"/>
        <v>0</v>
      </c>
    </row>
    <row r="59" spans="1:78" ht="21" customHeight="1" x14ac:dyDescent="0.2">
      <c r="A59" s="1259"/>
      <c r="B59" s="929">
        <f t="shared" si="4"/>
        <v>30</v>
      </c>
      <c r="C59" s="921" t="s">
        <v>540</v>
      </c>
      <c r="D59" s="918">
        <v>15.5</v>
      </c>
      <c r="E59" s="914"/>
      <c r="F59" s="914"/>
      <c r="G59" s="914"/>
      <c r="H59" s="914"/>
      <c r="I59" s="998">
        <f t="shared" si="0"/>
        <v>0</v>
      </c>
      <c r="J59" s="1275">
        <f t="shared" si="1"/>
        <v>0</v>
      </c>
    </row>
    <row r="60" spans="1:78" ht="21" customHeight="1" x14ac:dyDescent="0.2">
      <c r="A60" s="1259"/>
      <c r="B60" s="929">
        <f t="shared" si="4"/>
        <v>31</v>
      </c>
      <c r="C60" s="921" t="s">
        <v>560</v>
      </c>
      <c r="D60" s="918">
        <v>7.5</v>
      </c>
      <c r="E60" s="914">
        <v>10</v>
      </c>
      <c r="F60" s="914"/>
      <c r="G60" s="914"/>
      <c r="H60" s="914"/>
      <c r="I60" s="998">
        <f t="shared" si="0"/>
        <v>0</v>
      </c>
      <c r="J60" s="1275">
        <f t="shared" si="1"/>
        <v>0</v>
      </c>
      <c r="O60" s="784">
        <v>10</v>
      </c>
      <c r="P60" s="784" t="s">
        <v>230</v>
      </c>
    </row>
    <row r="61" spans="1:78" ht="21" customHeight="1" x14ac:dyDescent="0.2">
      <c r="A61" s="1259"/>
      <c r="B61" s="929">
        <f t="shared" si="4"/>
        <v>32</v>
      </c>
      <c r="C61" s="921" t="s">
        <v>563</v>
      </c>
      <c r="D61" s="918">
        <v>10</v>
      </c>
      <c r="E61" s="914">
        <v>230</v>
      </c>
      <c r="F61" s="914"/>
      <c r="G61" s="914"/>
      <c r="H61" s="914"/>
      <c r="I61" s="998">
        <f t="shared" si="0"/>
        <v>200</v>
      </c>
      <c r="J61" s="1275">
        <f t="shared" si="1"/>
        <v>2000</v>
      </c>
      <c r="W61" s="835">
        <v>30</v>
      </c>
      <c r="X61" s="835" t="s">
        <v>233</v>
      </c>
    </row>
    <row r="62" spans="1:78" ht="21" customHeight="1" x14ac:dyDescent="0.2">
      <c r="A62" s="1259"/>
      <c r="B62" s="929">
        <f t="shared" si="4"/>
        <v>33</v>
      </c>
      <c r="C62" s="921" t="s">
        <v>568</v>
      </c>
      <c r="D62" s="918">
        <v>12.5</v>
      </c>
      <c r="E62" s="914">
        <v>50</v>
      </c>
      <c r="F62" s="914"/>
      <c r="G62" s="914"/>
      <c r="H62" s="914"/>
      <c r="I62" s="998">
        <f t="shared" si="0"/>
        <v>0</v>
      </c>
      <c r="J62" s="1275">
        <f t="shared" si="1"/>
        <v>0</v>
      </c>
      <c r="AA62" s="709">
        <v>10</v>
      </c>
      <c r="AB62" s="709" t="s">
        <v>251</v>
      </c>
      <c r="AK62" s="950">
        <v>20</v>
      </c>
      <c r="AL62" s="950" t="s">
        <v>251</v>
      </c>
      <c r="AM62" s="942">
        <v>10</v>
      </c>
      <c r="AN62" s="942" t="s">
        <v>224</v>
      </c>
      <c r="BM62" s="951">
        <v>10</v>
      </c>
      <c r="BN62" s="951" t="s">
        <v>225</v>
      </c>
    </row>
    <row r="63" spans="1:78" ht="21" customHeight="1" x14ac:dyDescent="0.2">
      <c r="A63" s="1259"/>
      <c r="B63" s="929">
        <f t="shared" si="4"/>
        <v>34</v>
      </c>
      <c r="C63" s="921" t="s">
        <v>831</v>
      </c>
      <c r="D63" s="918">
        <v>13.5</v>
      </c>
      <c r="E63" s="914">
        <v>40</v>
      </c>
      <c r="F63" s="914"/>
      <c r="G63" s="914"/>
      <c r="H63" s="914"/>
      <c r="I63" s="998">
        <f t="shared" si="0"/>
        <v>0</v>
      </c>
      <c r="J63" s="1275">
        <f t="shared" si="1"/>
        <v>0</v>
      </c>
      <c r="K63" s="1272">
        <v>40</v>
      </c>
      <c r="L63" s="948" t="s">
        <v>224</v>
      </c>
    </row>
    <row r="64" spans="1:78" ht="21" customHeight="1" x14ac:dyDescent="0.2">
      <c r="A64" s="1259"/>
      <c r="B64" s="929">
        <f t="shared" si="4"/>
        <v>35</v>
      </c>
      <c r="C64" s="921" t="s">
        <v>984</v>
      </c>
      <c r="D64" s="918">
        <v>14</v>
      </c>
      <c r="E64" s="914"/>
      <c r="F64" s="914"/>
      <c r="G64" s="914"/>
      <c r="H64" s="914"/>
      <c r="I64" s="998">
        <f t="shared" si="0"/>
        <v>0</v>
      </c>
      <c r="J64" s="1275">
        <f t="shared" si="1"/>
        <v>0</v>
      </c>
    </row>
    <row r="65" spans="1:78" ht="21" customHeight="1" x14ac:dyDescent="0.2">
      <c r="A65" s="1259"/>
      <c r="B65" s="929">
        <f t="shared" si="4"/>
        <v>36</v>
      </c>
      <c r="C65" s="996" t="s">
        <v>889</v>
      </c>
      <c r="D65" s="918">
        <v>15</v>
      </c>
      <c r="E65" s="914">
        <v>200</v>
      </c>
      <c r="F65" s="914"/>
      <c r="G65" s="914"/>
      <c r="H65" s="914"/>
      <c r="I65" s="998">
        <f t="shared" si="0"/>
        <v>170</v>
      </c>
      <c r="J65" s="1275">
        <f t="shared" si="1"/>
        <v>2550</v>
      </c>
      <c r="AM65" s="942">
        <v>10</v>
      </c>
      <c r="AN65" s="942" t="s">
        <v>251</v>
      </c>
      <c r="AO65" s="954">
        <v>10</v>
      </c>
      <c r="AP65" s="954" t="s">
        <v>251</v>
      </c>
      <c r="BY65" s="915">
        <v>10</v>
      </c>
      <c r="BZ65" s="915" t="s">
        <v>234</v>
      </c>
    </row>
    <row r="66" spans="1:78" ht="21" customHeight="1" x14ac:dyDescent="0.2">
      <c r="A66" s="1259"/>
      <c r="B66" s="929">
        <f t="shared" si="4"/>
        <v>37</v>
      </c>
      <c r="C66" s="921" t="s">
        <v>848</v>
      </c>
      <c r="D66" s="918">
        <v>8</v>
      </c>
      <c r="E66" s="914">
        <v>60</v>
      </c>
      <c r="F66" s="914"/>
      <c r="G66" s="914"/>
      <c r="H66" s="914"/>
      <c r="I66" s="998">
        <f t="shared" ref="I66:I129" si="5">E66+F66+H66+G66-SUM(K66:AAA66)</f>
        <v>40</v>
      </c>
      <c r="J66" s="1275">
        <f t="shared" si="1"/>
        <v>320</v>
      </c>
      <c r="O66" s="784">
        <v>20</v>
      </c>
      <c r="P66" s="784" t="s">
        <v>227</v>
      </c>
    </row>
    <row r="67" spans="1:78" ht="21" customHeight="1" x14ac:dyDescent="0.2">
      <c r="A67" s="1259"/>
      <c r="B67" s="929">
        <f t="shared" si="4"/>
        <v>38</v>
      </c>
      <c r="C67" s="996" t="s">
        <v>612</v>
      </c>
      <c r="D67" s="918">
        <v>14.5</v>
      </c>
      <c r="E67" s="914">
        <v>40</v>
      </c>
      <c r="F67" s="914"/>
      <c r="G67" s="914"/>
      <c r="H67" s="914"/>
      <c r="I67" s="998">
        <f t="shared" si="5"/>
        <v>40</v>
      </c>
      <c r="J67" s="1275">
        <f t="shared" si="1"/>
        <v>580</v>
      </c>
    </row>
    <row r="68" spans="1:78" ht="21" customHeight="1" x14ac:dyDescent="0.2">
      <c r="A68" s="1259"/>
      <c r="B68" s="929">
        <f t="shared" si="4"/>
        <v>39</v>
      </c>
      <c r="C68" s="921" t="s">
        <v>676</v>
      </c>
      <c r="D68" s="918">
        <v>6.5</v>
      </c>
      <c r="E68" s="914">
        <v>450</v>
      </c>
      <c r="F68" s="914">
        <v>10</v>
      </c>
      <c r="G68" s="914"/>
      <c r="H68" s="914"/>
      <c r="I68" s="998">
        <f t="shared" si="5"/>
        <v>270</v>
      </c>
      <c r="J68" s="1275">
        <f t="shared" si="1"/>
        <v>1755</v>
      </c>
      <c r="K68" s="1272">
        <v>60</v>
      </c>
      <c r="L68" s="948" t="s">
        <v>561</v>
      </c>
      <c r="S68" s="951">
        <v>100</v>
      </c>
      <c r="T68" s="951" t="s">
        <v>233</v>
      </c>
      <c r="AI68" s="784">
        <v>10</v>
      </c>
      <c r="AJ68" s="784" t="s">
        <v>561</v>
      </c>
      <c r="AM68" s="942">
        <v>10</v>
      </c>
      <c r="AN68" s="942" t="s">
        <v>561</v>
      </c>
      <c r="AO68" s="954">
        <v>10</v>
      </c>
      <c r="AP68" s="954" t="s">
        <v>561</v>
      </c>
    </row>
    <row r="69" spans="1:78" ht="21" customHeight="1" x14ac:dyDescent="0.2">
      <c r="A69" s="1259"/>
      <c r="B69" s="929">
        <f t="shared" si="4"/>
        <v>40</v>
      </c>
      <c r="C69" s="921" t="s">
        <v>624</v>
      </c>
      <c r="D69" s="918">
        <v>11.5</v>
      </c>
      <c r="E69" s="914">
        <v>30</v>
      </c>
      <c r="F69" s="914"/>
      <c r="G69" s="914"/>
      <c r="H69" s="914"/>
      <c r="I69" s="998">
        <f t="shared" si="5"/>
        <v>20</v>
      </c>
      <c r="J69" s="1275">
        <f t="shared" si="1"/>
        <v>230</v>
      </c>
      <c r="BC69" s="956">
        <v>10</v>
      </c>
      <c r="BD69" s="956" t="s">
        <v>224</v>
      </c>
    </row>
    <row r="70" spans="1:78" ht="21" customHeight="1" x14ac:dyDescent="0.2">
      <c r="A70" s="1259"/>
      <c r="B70" s="929">
        <f t="shared" si="4"/>
        <v>41</v>
      </c>
      <c r="C70" s="921" t="s">
        <v>640</v>
      </c>
      <c r="D70" s="918">
        <v>10</v>
      </c>
      <c r="E70" s="914"/>
      <c r="F70" s="914"/>
      <c r="G70" s="914"/>
      <c r="H70" s="914"/>
      <c r="I70" s="998">
        <f t="shared" si="5"/>
        <v>0</v>
      </c>
      <c r="J70" s="1275">
        <f t="shared" si="1"/>
        <v>0</v>
      </c>
    </row>
    <row r="71" spans="1:78" ht="21" customHeight="1" x14ac:dyDescent="0.2">
      <c r="A71" s="1259" t="s">
        <v>4</v>
      </c>
      <c r="B71" s="929">
        <f t="shared" si="4"/>
        <v>42</v>
      </c>
      <c r="C71" s="921" t="s">
        <v>985</v>
      </c>
      <c r="D71" s="918">
        <v>22</v>
      </c>
      <c r="E71" s="914">
        <v>370</v>
      </c>
      <c r="F71" s="914"/>
      <c r="G71" s="914"/>
      <c r="H71" s="914"/>
      <c r="I71" s="998">
        <f t="shared" si="5"/>
        <v>350</v>
      </c>
      <c r="J71" s="1275">
        <f t="shared" si="1"/>
        <v>7700</v>
      </c>
      <c r="AM71" s="942">
        <v>10</v>
      </c>
      <c r="AN71" s="942" t="s">
        <v>244</v>
      </c>
      <c r="AO71" s="954">
        <v>10</v>
      </c>
      <c r="AP71" s="954" t="s">
        <v>244</v>
      </c>
    </row>
    <row r="72" spans="1:78" ht="21" customHeight="1" x14ac:dyDescent="0.2">
      <c r="A72" s="1259"/>
      <c r="B72" s="929">
        <f t="shared" si="4"/>
        <v>43</v>
      </c>
      <c r="C72" s="921" t="s">
        <v>652</v>
      </c>
      <c r="D72" s="918">
        <v>6.5</v>
      </c>
      <c r="E72" s="914">
        <v>70</v>
      </c>
      <c r="F72" s="914"/>
      <c r="G72" s="914"/>
      <c r="H72" s="914"/>
      <c r="I72" s="998">
        <f t="shared" si="5"/>
        <v>60</v>
      </c>
      <c r="J72" s="1275">
        <f t="shared" si="1"/>
        <v>390</v>
      </c>
      <c r="AI72" s="784">
        <v>10</v>
      </c>
      <c r="AJ72" s="784" t="s">
        <v>561</v>
      </c>
    </row>
    <row r="73" spans="1:78" ht="21" customHeight="1" x14ac:dyDescent="0.2">
      <c r="A73" s="1259"/>
      <c r="B73" s="929">
        <f t="shared" si="4"/>
        <v>44</v>
      </c>
      <c r="C73" s="921" t="s">
        <v>912</v>
      </c>
      <c r="D73" s="918">
        <v>8</v>
      </c>
      <c r="E73" s="914"/>
      <c r="F73" s="914"/>
      <c r="G73" s="914"/>
      <c r="H73" s="914"/>
      <c r="I73" s="998">
        <f t="shared" si="5"/>
        <v>0</v>
      </c>
      <c r="J73" s="1275">
        <f t="shared" si="1"/>
        <v>0</v>
      </c>
    </row>
    <row r="74" spans="1:78" ht="21" customHeight="1" x14ac:dyDescent="0.2">
      <c r="A74" s="1259"/>
      <c r="B74" s="929">
        <f t="shared" si="4"/>
        <v>45</v>
      </c>
      <c r="C74" s="921"/>
      <c r="D74" s="918"/>
      <c r="E74" s="914"/>
      <c r="F74" s="914"/>
      <c r="G74" s="914"/>
      <c r="H74" s="914"/>
      <c r="I74" s="998">
        <f t="shared" si="5"/>
        <v>0</v>
      </c>
      <c r="J74" s="1275"/>
    </row>
    <row r="75" spans="1:78" ht="21" customHeight="1" thickBot="1" x14ac:dyDescent="0.25">
      <c r="A75" s="1259"/>
      <c r="B75" s="929">
        <f t="shared" si="4"/>
        <v>46</v>
      </c>
      <c r="C75" s="921"/>
      <c r="D75" s="918"/>
      <c r="E75" s="914"/>
      <c r="F75" s="914"/>
      <c r="G75" s="914"/>
      <c r="H75" s="914"/>
      <c r="I75" s="998">
        <f t="shared" si="5"/>
        <v>0</v>
      </c>
      <c r="J75" s="1275">
        <f t="shared" si="1"/>
        <v>0</v>
      </c>
    </row>
    <row r="76" spans="1:78" ht="21" customHeight="1" x14ac:dyDescent="0.2">
      <c r="A76" s="936" t="s">
        <v>5</v>
      </c>
      <c r="B76" s="930">
        <v>1</v>
      </c>
      <c r="C76" s="921" t="s">
        <v>395</v>
      </c>
      <c r="D76" s="918">
        <v>11</v>
      </c>
      <c r="E76" s="914"/>
      <c r="F76" s="914"/>
      <c r="G76" s="914"/>
      <c r="H76" s="914"/>
      <c r="I76" s="998">
        <f t="shared" si="5"/>
        <v>0</v>
      </c>
      <c r="J76" s="1275">
        <f t="shared" ref="J76:J144" si="6">I76*D76</f>
        <v>0</v>
      </c>
    </row>
    <row r="77" spans="1:78" ht="21" customHeight="1" x14ac:dyDescent="0.2">
      <c r="A77" s="1259"/>
      <c r="B77" s="929">
        <f>B76+1</f>
        <v>2</v>
      </c>
      <c r="C77" s="921" t="s">
        <v>402</v>
      </c>
      <c r="D77" s="918">
        <v>13</v>
      </c>
      <c r="E77" s="914">
        <v>100</v>
      </c>
      <c r="F77" s="914"/>
      <c r="G77" s="914"/>
      <c r="H77" s="914"/>
      <c r="I77" s="998">
        <f t="shared" si="5"/>
        <v>60</v>
      </c>
      <c r="J77" s="1275">
        <f t="shared" si="6"/>
        <v>780</v>
      </c>
      <c r="AM77" s="942">
        <v>10</v>
      </c>
      <c r="AN77" s="942" t="s">
        <v>224</v>
      </c>
      <c r="AO77" s="954">
        <v>10</v>
      </c>
      <c r="AP77" s="954" t="s">
        <v>224</v>
      </c>
      <c r="BQ77" s="963">
        <v>20</v>
      </c>
      <c r="BR77" s="963" t="s">
        <v>224</v>
      </c>
    </row>
    <row r="78" spans="1:78" ht="21" customHeight="1" x14ac:dyDescent="0.2">
      <c r="A78" s="1259"/>
      <c r="B78" s="929">
        <f t="shared" ref="B78:B120" si="7">B77+1</f>
        <v>3</v>
      </c>
      <c r="C78" s="921" t="s">
        <v>986</v>
      </c>
      <c r="D78" s="918">
        <v>11.5</v>
      </c>
      <c r="E78" s="914">
        <v>70</v>
      </c>
      <c r="F78" s="914"/>
      <c r="G78" s="914"/>
      <c r="H78" s="914">
        <v>70</v>
      </c>
      <c r="I78" s="998">
        <f t="shared" si="5"/>
        <v>140</v>
      </c>
      <c r="J78" s="1275">
        <f t="shared" si="6"/>
        <v>1610</v>
      </c>
    </row>
    <row r="79" spans="1:78" ht="21" customHeight="1" x14ac:dyDescent="0.2">
      <c r="A79" s="1259"/>
      <c r="B79" s="929">
        <f t="shared" si="7"/>
        <v>4</v>
      </c>
      <c r="C79" s="921" t="s">
        <v>41</v>
      </c>
      <c r="D79" s="918">
        <v>11.5</v>
      </c>
      <c r="E79" s="914">
        <v>40</v>
      </c>
      <c r="F79" s="914"/>
      <c r="G79" s="914"/>
      <c r="H79" s="914"/>
      <c r="I79" s="998">
        <f t="shared" si="5"/>
        <v>40</v>
      </c>
      <c r="J79" s="1275">
        <f t="shared" si="6"/>
        <v>460</v>
      </c>
    </row>
    <row r="80" spans="1:78" ht="21" customHeight="1" x14ac:dyDescent="0.2">
      <c r="A80" s="1259"/>
      <c r="B80" s="929">
        <f t="shared" si="7"/>
        <v>5</v>
      </c>
      <c r="C80" s="921" t="s">
        <v>686</v>
      </c>
      <c r="D80" s="918">
        <v>6.5</v>
      </c>
      <c r="E80" s="914">
        <v>30</v>
      </c>
      <c r="F80" s="914"/>
      <c r="G80" s="914"/>
      <c r="H80" s="914"/>
      <c r="I80" s="998">
        <f t="shared" si="5"/>
        <v>30</v>
      </c>
      <c r="J80" s="1275">
        <f t="shared" si="6"/>
        <v>195</v>
      </c>
    </row>
    <row r="81" spans="1:64" ht="21" customHeight="1" x14ac:dyDescent="0.2">
      <c r="A81" s="1259"/>
      <c r="B81" s="929">
        <f t="shared" si="7"/>
        <v>6</v>
      </c>
      <c r="C81" s="1073" t="s">
        <v>1058</v>
      </c>
      <c r="D81" s="918">
        <v>8.5</v>
      </c>
      <c r="E81" s="914">
        <v>10</v>
      </c>
      <c r="F81" s="914">
        <v>100</v>
      </c>
      <c r="G81" s="914"/>
      <c r="H81" s="914"/>
      <c r="I81" s="998">
        <f t="shared" si="5"/>
        <v>110</v>
      </c>
      <c r="J81" s="1275">
        <f t="shared" si="6"/>
        <v>935</v>
      </c>
    </row>
    <row r="82" spans="1:64" ht="21" customHeight="1" x14ac:dyDescent="0.2">
      <c r="A82" s="1259"/>
      <c r="B82" s="929">
        <f t="shared" si="7"/>
        <v>7</v>
      </c>
      <c r="C82" s="921" t="s">
        <v>64</v>
      </c>
      <c r="D82" s="918">
        <v>13.5</v>
      </c>
      <c r="E82" s="914">
        <v>50</v>
      </c>
      <c r="F82" s="914"/>
      <c r="G82" s="914"/>
      <c r="H82" s="914"/>
      <c r="I82" s="998">
        <f t="shared" si="5"/>
        <v>20</v>
      </c>
      <c r="J82" s="1275">
        <f t="shared" si="6"/>
        <v>270</v>
      </c>
      <c r="W82" s="835">
        <v>20</v>
      </c>
      <c r="X82" s="835" t="s">
        <v>224</v>
      </c>
      <c r="BI82" s="961">
        <v>10</v>
      </c>
      <c r="BJ82" s="961" t="s">
        <v>225</v>
      </c>
    </row>
    <row r="83" spans="1:64" ht="21" customHeight="1" x14ac:dyDescent="0.2">
      <c r="A83" s="1259"/>
      <c r="B83" s="929">
        <f t="shared" si="7"/>
        <v>8</v>
      </c>
      <c r="C83" s="921" t="s">
        <v>652</v>
      </c>
      <c r="D83" s="918">
        <v>7</v>
      </c>
      <c r="E83" s="914">
        <v>60</v>
      </c>
      <c r="F83" s="914"/>
      <c r="G83" s="914"/>
      <c r="H83" s="914"/>
      <c r="I83" s="998">
        <f t="shared" si="5"/>
        <v>30</v>
      </c>
      <c r="J83" s="1275">
        <f t="shared" si="6"/>
        <v>210</v>
      </c>
      <c r="O83" s="784">
        <v>20</v>
      </c>
      <c r="P83" s="784" t="s">
        <v>337</v>
      </c>
      <c r="AI83" s="784">
        <v>10</v>
      </c>
      <c r="AJ83" s="784" t="s">
        <v>561</v>
      </c>
    </row>
    <row r="84" spans="1:64" ht="21" customHeight="1" x14ac:dyDescent="0.2">
      <c r="A84" s="1259"/>
      <c r="B84" s="929">
        <f t="shared" si="7"/>
        <v>9</v>
      </c>
      <c r="C84" s="921" t="s">
        <v>108</v>
      </c>
      <c r="D84" s="918">
        <v>19</v>
      </c>
      <c r="E84" s="914"/>
      <c r="F84" s="914"/>
      <c r="G84" s="914"/>
      <c r="H84" s="914"/>
      <c r="I84" s="998">
        <f t="shared" si="5"/>
        <v>0</v>
      </c>
      <c r="J84" s="1275">
        <f t="shared" si="6"/>
        <v>0</v>
      </c>
    </row>
    <row r="85" spans="1:64" ht="21" customHeight="1" x14ac:dyDescent="0.2">
      <c r="A85" s="1259"/>
      <c r="B85" s="929">
        <f t="shared" si="7"/>
        <v>10</v>
      </c>
      <c r="C85" s="921" t="s">
        <v>976</v>
      </c>
      <c r="D85" s="918">
        <v>12</v>
      </c>
      <c r="E85" s="914"/>
      <c r="F85" s="914">
        <v>70</v>
      </c>
      <c r="G85" s="914"/>
      <c r="H85" s="914"/>
      <c r="I85" s="998">
        <f t="shared" si="5"/>
        <v>40</v>
      </c>
      <c r="J85" s="1275">
        <f t="shared" si="6"/>
        <v>480</v>
      </c>
      <c r="AI85" s="784">
        <v>10</v>
      </c>
      <c r="AJ85" s="784" t="s">
        <v>248</v>
      </c>
      <c r="AK85" s="950">
        <v>20</v>
      </c>
      <c r="AL85" s="950" t="s">
        <v>248</v>
      </c>
    </row>
    <row r="86" spans="1:64" ht="21" customHeight="1" x14ac:dyDescent="0.2">
      <c r="A86" s="1259"/>
      <c r="B86" s="929">
        <f t="shared" si="7"/>
        <v>11</v>
      </c>
      <c r="C86" s="921" t="s">
        <v>975</v>
      </c>
      <c r="D86" s="918">
        <v>10.5</v>
      </c>
      <c r="E86" s="914">
        <v>40</v>
      </c>
      <c r="F86" s="914">
        <v>30</v>
      </c>
      <c r="G86" s="914"/>
      <c r="H86" s="914">
        <v>80</v>
      </c>
      <c r="I86" s="998">
        <f t="shared" si="5"/>
        <v>30</v>
      </c>
      <c r="J86" s="1275">
        <f t="shared" si="6"/>
        <v>315</v>
      </c>
      <c r="AM86" s="942">
        <v>10</v>
      </c>
      <c r="AN86" s="942" t="s">
        <v>230</v>
      </c>
      <c r="AQ86" s="951">
        <v>10</v>
      </c>
      <c r="AR86" s="951" t="s">
        <v>233</v>
      </c>
      <c r="BK86" s="959">
        <v>100</v>
      </c>
      <c r="BL86" s="959" t="s">
        <v>233</v>
      </c>
    </row>
    <row r="87" spans="1:64" ht="21" customHeight="1" x14ac:dyDescent="0.2">
      <c r="A87" s="1259"/>
      <c r="B87" s="929">
        <f t="shared" si="7"/>
        <v>12</v>
      </c>
      <c r="C87" s="921" t="s">
        <v>535</v>
      </c>
      <c r="D87" s="918">
        <v>11.5</v>
      </c>
      <c r="E87" s="914">
        <v>50</v>
      </c>
      <c r="F87" s="914"/>
      <c r="G87" s="914"/>
      <c r="H87" s="914"/>
      <c r="I87" s="998">
        <f t="shared" si="5"/>
        <v>50</v>
      </c>
      <c r="J87" s="1275">
        <f t="shared" si="6"/>
        <v>575</v>
      </c>
    </row>
    <row r="88" spans="1:64" ht="21" customHeight="1" x14ac:dyDescent="0.2">
      <c r="A88" s="1259" t="s">
        <v>5</v>
      </c>
      <c r="B88" s="929">
        <f t="shared" si="7"/>
        <v>13</v>
      </c>
      <c r="C88" s="921" t="s">
        <v>449</v>
      </c>
      <c r="D88" s="918">
        <v>9</v>
      </c>
      <c r="E88" s="914">
        <v>200</v>
      </c>
      <c r="F88" s="914"/>
      <c r="G88" s="914"/>
      <c r="H88" s="914"/>
      <c r="I88" s="998">
        <f t="shared" si="5"/>
        <v>180</v>
      </c>
      <c r="J88" s="1275">
        <f t="shared" si="6"/>
        <v>1620</v>
      </c>
      <c r="W88" s="835">
        <v>20</v>
      </c>
      <c r="X88" s="835" t="s">
        <v>230</v>
      </c>
    </row>
    <row r="89" spans="1:64" ht="21" customHeight="1" x14ac:dyDescent="0.2">
      <c r="A89" s="1259"/>
      <c r="B89" s="929">
        <f t="shared" si="7"/>
        <v>14</v>
      </c>
      <c r="C89" s="921" t="s">
        <v>74</v>
      </c>
      <c r="D89" s="918">
        <v>12</v>
      </c>
      <c r="E89" s="914">
        <v>70</v>
      </c>
      <c r="F89" s="914"/>
      <c r="G89" s="914"/>
      <c r="H89" s="914"/>
      <c r="I89" s="998">
        <f t="shared" si="5"/>
        <v>70</v>
      </c>
      <c r="J89" s="1275">
        <f t="shared" si="6"/>
        <v>840</v>
      </c>
    </row>
    <row r="90" spans="1:64" ht="21" customHeight="1" x14ac:dyDescent="0.2">
      <c r="A90" s="1259"/>
      <c r="B90" s="929">
        <f t="shared" si="7"/>
        <v>15</v>
      </c>
      <c r="C90" s="921" t="s">
        <v>32</v>
      </c>
      <c r="D90" s="918">
        <v>17</v>
      </c>
      <c r="E90" s="914">
        <v>50</v>
      </c>
      <c r="F90" s="914"/>
      <c r="G90" s="914"/>
      <c r="H90" s="914"/>
      <c r="I90" s="998">
        <f t="shared" si="5"/>
        <v>40</v>
      </c>
      <c r="J90" s="1275">
        <f t="shared" si="6"/>
        <v>680</v>
      </c>
      <c r="AM90" s="942">
        <v>10</v>
      </c>
      <c r="AN90" s="942" t="s">
        <v>234</v>
      </c>
    </row>
    <row r="91" spans="1:64" ht="21" customHeight="1" x14ac:dyDescent="0.2">
      <c r="A91" s="1259"/>
      <c r="B91" s="929">
        <f t="shared" si="7"/>
        <v>16</v>
      </c>
      <c r="C91" s="921" t="s">
        <v>76</v>
      </c>
      <c r="D91" s="918">
        <v>18</v>
      </c>
      <c r="E91" s="914"/>
      <c r="F91" s="914"/>
      <c r="G91" s="914"/>
      <c r="H91" s="914"/>
      <c r="I91" s="998">
        <f t="shared" si="5"/>
        <v>0</v>
      </c>
      <c r="J91" s="1275">
        <f t="shared" si="6"/>
        <v>0</v>
      </c>
    </row>
    <row r="92" spans="1:64" ht="21" customHeight="1" x14ac:dyDescent="0.2">
      <c r="A92" s="1259"/>
      <c r="B92" s="929">
        <f t="shared" si="7"/>
        <v>17</v>
      </c>
      <c r="C92" s="921" t="s">
        <v>403</v>
      </c>
      <c r="D92" s="918">
        <v>14</v>
      </c>
      <c r="E92" s="914">
        <v>20</v>
      </c>
      <c r="F92" s="914"/>
      <c r="G92" s="914"/>
      <c r="H92" s="914"/>
      <c r="I92" s="998">
        <f t="shared" si="5"/>
        <v>20</v>
      </c>
      <c r="J92" s="1275">
        <f t="shared" si="6"/>
        <v>280</v>
      </c>
    </row>
    <row r="93" spans="1:64" ht="21" customHeight="1" x14ac:dyDescent="0.2">
      <c r="A93" s="1259"/>
      <c r="B93" s="929">
        <f t="shared" si="7"/>
        <v>18</v>
      </c>
      <c r="C93" s="921" t="s">
        <v>201</v>
      </c>
      <c r="D93" s="918">
        <v>12.5</v>
      </c>
      <c r="E93" s="914">
        <v>80</v>
      </c>
      <c r="F93" s="914"/>
      <c r="G93" s="914"/>
      <c r="H93" s="914"/>
      <c r="I93" s="998">
        <f t="shared" si="5"/>
        <v>50</v>
      </c>
      <c r="J93" s="1275">
        <f t="shared" si="6"/>
        <v>625</v>
      </c>
      <c r="U93" s="703">
        <v>10</v>
      </c>
      <c r="V93" s="703" t="s">
        <v>248</v>
      </c>
      <c r="BI93" s="961">
        <v>20</v>
      </c>
      <c r="BJ93" s="961" t="s">
        <v>225</v>
      </c>
    </row>
    <row r="94" spans="1:64" ht="21" customHeight="1" x14ac:dyDescent="0.2">
      <c r="A94" s="1259"/>
      <c r="B94" s="929">
        <f t="shared" si="7"/>
        <v>19</v>
      </c>
      <c r="C94" s="921" t="s">
        <v>202</v>
      </c>
      <c r="D94" s="918">
        <v>14</v>
      </c>
      <c r="E94" s="914"/>
      <c r="F94" s="914"/>
      <c r="G94" s="914"/>
      <c r="H94" s="914"/>
      <c r="I94" s="998">
        <f t="shared" si="5"/>
        <v>0</v>
      </c>
      <c r="J94" s="1275">
        <f t="shared" si="6"/>
        <v>0</v>
      </c>
    </row>
    <row r="95" spans="1:64" ht="21" customHeight="1" x14ac:dyDescent="0.2">
      <c r="A95" s="1259"/>
      <c r="B95" s="929">
        <f t="shared" si="7"/>
        <v>20</v>
      </c>
      <c r="C95" s="921" t="s">
        <v>19</v>
      </c>
      <c r="D95" s="918">
        <v>11</v>
      </c>
      <c r="E95" s="914"/>
      <c r="F95" s="914"/>
      <c r="G95" s="914"/>
      <c r="H95" s="914"/>
      <c r="I95" s="998">
        <f t="shared" si="5"/>
        <v>0</v>
      </c>
      <c r="J95" s="1275">
        <f t="shared" si="6"/>
        <v>0</v>
      </c>
    </row>
    <row r="96" spans="1:64" ht="21" customHeight="1" x14ac:dyDescent="0.2">
      <c r="A96" s="1259"/>
      <c r="B96" s="929">
        <f t="shared" si="7"/>
        <v>21</v>
      </c>
      <c r="C96" s="921" t="s">
        <v>404</v>
      </c>
      <c r="D96" s="918">
        <v>12</v>
      </c>
      <c r="E96" s="914"/>
      <c r="F96" s="914"/>
      <c r="G96" s="914"/>
      <c r="H96" s="914"/>
      <c r="I96" s="998">
        <f t="shared" si="5"/>
        <v>0</v>
      </c>
      <c r="J96" s="1275">
        <f t="shared" si="6"/>
        <v>0</v>
      </c>
    </row>
    <row r="97" spans="1:78" ht="21" customHeight="1" x14ac:dyDescent="0.2">
      <c r="A97" s="1259"/>
      <c r="B97" s="929">
        <f t="shared" si="7"/>
        <v>22</v>
      </c>
      <c r="C97" s="921" t="s">
        <v>401</v>
      </c>
      <c r="D97" s="918">
        <v>13.5</v>
      </c>
      <c r="E97" s="914"/>
      <c r="F97" s="914"/>
      <c r="G97" s="914"/>
      <c r="H97" s="914"/>
      <c r="I97" s="998">
        <f t="shared" si="5"/>
        <v>0</v>
      </c>
      <c r="J97" s="1275">
        <f t="shared" si="6"/>
        <v>0</v>
      </c>
    </row>
    <row r="98" spans="1:78" ht="21" customHeight="1" x14ac:dyDescent="0.2">
      <c r="A98" s="1259"/>
      <c r="B98" s="929">
        <f t="shared" si="7"/>
        <v>23</v>
      </c>
      <c r="C98" s="921" t="s">
        <v>981</v>
      </c>
      <c r="D98" s="918">
        <v>10</v>
      </c>
      <c r="E98" s="914"/>
      <c r="F98" s="914"/>
      <c r="G98" s="914"/>
      <c r="H98" s="914"/>
      <c r="I98" s="998">
        <f t="shared" si="5"/>
        <v>0</v>
      </c>
      <c r="J98" s="1275">
        <f t="shared" si="6"/>
        <v>0</v>
      </c>
    </row>
    <row r="99" spans="1:78" ht="21" customHeight="1" x14ac:dyDescent="0.2">
      <c r="A99" s="1259" t="s">
        <v>5</v>
      </c>
      <c r="B99" s="929">
        <f t="shared" si="7"/>
        <v>24</v>
      </c>
      <c r="C99" s="921" t="s">
        <v>505</v>
      </c>
      <c r="D99" s="918">
        <v>13</v>
      </c>
      <c r="E99" s="914"/>
      <c r="F99" s="914"/>
      <c r="G99" s="914"/>
      <c r="H99" s="914"/>
      <c r="I99" s="998">
        <f t="shared" si="5"/>
        <v>0</v>
      </c>
      <c r="J99" s="1275">
        <f t="shared" si="6"/>
        <v>0</v>
      </c>
    </row>
    <row r="100" spans="1:78" ht="21" customHeight="1" x14ac:dyDescent="0.2">
      <c r="A100" s="1259"/>
      <c r="B100" s="929">
        <f t="shared" si="7"/>
        <v>25</v>
      </c>
      <c r="C100" s="921" t="s">
        <v>858</v>
      </c>
      <c r="D100" s="918">
        <v>9</v>
      </c>
      <c r="E100" s="914"/>
      <c r="F100" s="914"/>
      <c r="G100" s="914"/>
      <c r="H100" s="914"/>
      <c r="I100" s="998">
        <f t="shared" si="5"/>
        <v>0</v>
      </c>
      <c r="J100" s="1275">
        <f t="shared" si="6"/>
        <v>0</v>
      </c>
    </row>
    <row r="101" spans="1:78" ht="21" customHeight="1" x14ac:dyDescent="0.2">
      <c r="A101" s="1259"/>
      <c r="B101" s="929">
        <f t="shared" si="7"/>
        <v>26</v>
      </c>
      <c r="C101" s="921" t="s">
        <v>977</v>
      </c>
      <c r="D101" s="918">
        <v>11</v>
      </c>
      <c r="E101" s="914">
        <v>10</v>
      </c>
      <c r="F101" s="914">
        <v>30</v>
      </c>
      <c r="G101" s="914"/>
      <c r="H101" s="914"/>
      <c r="I101" s="998">
        <f t="shared" si="5"/>
        <v>40</v>
      </c>
      <c r="J101" s="1275">
        <f t="shared" si="6"/>
        <v>440</v>
      </c>
    </row>
    <row r="102" spans="1:78" ht="21" customHeight="1" x14ac:dyDescent="0.2">
      <c r="A102" s="1259"/>
      <c r="B102" s="929">
        <f t="shared" si="7"/>
        <v>27</v>
      </c>
      <c r="C102" s="921" t="s">
        <v>533</v>
      </c>
      <c r="D102" s="918">
        <v>13.5</v>
      </c>
      <c r="E102" s="914"/>
      <c r="F102" s="914"/>
      <c r="G102" s="914"/>
      <c r="H102" s="914"/>
      <c r="I102" s="998">
        <f t="shared" si="5"/>
        <v>0</v>
      </c>
      <c r="J102" s="1275">
        <f t="shared" si="6"/>
        <v>0</v>
      </c>
    </row>
    <row r="103" spans="1:78" ht="21" customHeight="1" x14ac:dyDescent="0.2">
      <c r="A103" s="1259"/>
      <c r="B103" s="929">
        <f t="shared" si="7"/>
        <v>28</v>
      </c>
      <c r="C103" s="921" t="s">
        <v>527</v>
      </c>
      <c r="D103" s="918">
        <v>18</v>
      </c>
      <c r="E103" s="914"/>
      <c r="F103" s="914"/>
      <c r="G103" s="914"/>
      <c r="H103" s="914"/>
      <c r="I103" s="998">
        <f t="shared" si="5"/>
        <v>0</v>
      </c>
      <c r="J103" s="1275">
        <f t="shared" si="6"/>
        <v>0</v>
      </c>
    </row>
    <row r="104" spans="1:78" ht="21" customHeight="1" x14ac:dyDescent="0.2">
      <c r="A104" s="1259"/>
      <c r="B104" s="929">
        <f t="shared" si="7"/>
        <v>29</v>
      </c>
      <c r="C104" s="921" t="s">
        <v>557</v>
      </c>
      <c r="D104" s="918">
        <v>20.5</v>
      </c>
      <c r="E104" s="914">
        <v>10</v>
      </c>
      <c r="F104" s="914"/>
      <c r="G104" s="914"/>
      <c r="H104" s="914"/>
      <c r="I104" s="998">
        <f t="shared" si="5"/>
        <v>10</v>
      </c>
      <c r="J104" s="1275">
        <f t="shared" si="6"/>
        <v>205</v>
      </c>
    </row>
    <row r="105" spans="1:78" ht="21" customHeight="1" x14ac:dyDescent="0.2">
      <c r="A105" s="1259"/>
      <c r="B105" s="929">
        <f t="shared" si="7"/>
        <v>30</v>
      </c>
      <c r="C105" s="921" t="s">
        <v>559</v>
      </c>
      <c r="D105" s="918">
        <v>22.5</v>
      </c>
      <c r="E105" s="914"/>
      <c r="F105" s="914"/>
      <c r="G105" s="914"/>
      <c r="H105" s="914"/>
      <c r="I105" s="998">
        <f t="shared" si="5"/>
        <v>0</v>
      </c>
      <c r="J105" s="1275">
        <f t="shared" si="6"/>
        <v>0</v>
      </c>
    </row>
    <row r="106" spans="1:78" ht="21" customHeight="1" x14ac:dyDescent="0.2">
      <c r="A106" s="1259"/>
      <c r="B106" s="929">
        <f t="shared" si="7"/>
        <v>31</v>
      </c>
      <c r="C106" s="921" t="s">
        <v>569</v>
      </c>
      <c r="D106" s="918">
        <v>9.5</v>
      </c>
      <c r="E106" s="914"/>
      <c r="F106" s="914"/>
      <c r="G106" s="914"/>
      <c r="H106" s="914"/>
      <c r="I106" s="998">
        <f t="shared" si="5"/>
        <v>0</v>
      </c>
      <c r="J106" s="1275">
        <f t="shared" si="6"/>
        <v>0</v>
      </c>
    </row>
    <row r="107" spans="1:78" ht="21" customHeight="1" x14ac:dyDescent="0.2">
      <c r="A107" s="1259"/>
      <c r="B107" s="929">
        <f t="shared" si="7"/>
        <v>32</v>
      </c>
      <c r="C107" s="921" t="s">
        <v>577</v>
      </c>
      <c r="D107" s="918">
        <v>15.5</v>
      </c>
      <c r="E107" s="914"/>
      <c r="F107" s="914"/>
      <c r="G107" s="914"/>
      <c r="H107" s="914"/>
      <c r="I107" s="998">
        <f t="shared" si="5"/>
        <v>0</v>
      </c>
      <c r="J107" s="1275">
        <f t="shared" si="6"/>
        <v>0</v>
      </c>
    </row>
    <row r="108" spans="1:78" ht="21" customHeight="1" x14ac:dyDescent="0.2">
      <c r="A108" s="1259"/>
      <c r="B108" s="929">
        <f t="shared" si="7"/>
        <v>33</v>
      </c>
      <c r="C108" s="921" t="s">
        <v>831</v>
      </c>
      <c r="D108" s="918">
        <v>15</v>
      </c>
      <c r="E108" s="914">
        <v>170</v>
      </c>
      <c r="F108" s="914"/>
      <c r="G108" s="914"/>
      <c r="H108" s="914"/>
      <c r="I108" s="998">
        <f t="shared" si="5"/>
        <v>0</v>
      </c>
      <c r="J108" s="1275">
        <f t="shared" si="6"/>
        <v>0</v>
      </c>
      <c r="K108" s="1272">
        <v>60</v>
      </c>
      <c r="L108" s="948" t="s">
        <v>225</v>
      </c>
      <c r="AA108" s="709">
        <v>10</v>
      </c>
      <c r="AB108" s="709" t="s">
        <v>226</v>
      </c>
      <c r="AK108" s="950">
        <v>20</v>
      </c>
      <c r="AL108" s="950" t="s">
        <v>234</v>
      </c>
      <c r="AM108" s="942">
        <v>10</v>
      </c>
      <c r="AN108" s="942" t="s">
        <v>225</v>
      </c>
      <c r="AO108" s="954">
        <v>10</v>
      </c>
      <c r="AP108" s="954" t="s">
        <v>225</v>
      </c>
      <c r="AQ108" s="951">
        <v>10</v>
      </c>
      <c r="AR108" s="951" t="s">
        <v>228</v>
      </c>
      <c r="AS108" s="781">
        <v>20</v>
      </c>
      <c r="AT108" s="781" t="s">
        <v>226</v>
      </c>
      <c r="BM108" s="951">
        <v>20</v>
      </c>
      <c r="BN108" s="951" t="s">
        <v>226</v>
      </c>
      <c r="BQ108" s="963">
        <v>10</v>
      </c>
      <c r="BR108" s="963" t="s">
        <v>226</v>
      </c>
    </row>
    <row r="109" spans="1:78" ht="21" customHeight="1" x14ac:dyDescent="0.2">
      <c r="A109" s="1259"/>
      <c r="B109" s="929">
        <f t="shared" si="7"/>
        <v>34</v>
      </c>
      <c r="C109" s="921" t="s">
        <v>614</v>
      </c>
      <c r="D109" s="918">
        <v>16.5</v>
      </c>
      <c r="E109" s="914"/>
      <c r="F109" s="914"/>
      <c r="G109" s="914"/>
      <c r="H109" s="914"/>
      <c r="I109" s="998">
        <f t="shared" si="5"/>
        <v>0</v>
      </c>
      <c r="J109" s="1275">
        <f t="shared" si="6"/>
        <v>0</v>
      </c>
    </row>
    <row r="110" spans="1:78" ht="21" customHeight="1" x14ac:dyDescent="0.2">
      <c r="A110" s="1259"/>
      <c r="B110" s="929">
        <f t="shared" si="7"/>
        <v>35</v>
      </c>
      <c r="C110" s="996" t="s">
        <v>902</v>
      </c>
      <c r="D110" s="918">
        <v>17</v>
      </c>
      <c r="E110" s="914">
        <v>180</v>
      </c>
      <c r="F110" s="914"/>
      <c r="G110" s="914"/>
      <c r="H110" s="914"/>
      <c r="I110" s="998">
        <f t="shared" si="5"/>
        <v>110</v>
      </c>
      <c r="J110" s="1275">
        <f t="shared" si="6"/>
        <v>1870</v>
      </c>
      <c r="Y110" s="1292">
        <v>10</v>
      </c>
      <c r="Z110" s="1292" t="s">
        <v>226</v>
      </c>
      <c r="AC110" s="953">
        <v>10</v>
      </c>
      <c r="AD110" s="953" t="s">
        <v>226</v>
      </c>
      <c r="AM110" s="942">
        <v>20</v>
      </c>
      <c r="AN110" s="942" t="s">
        <v>226</v>
      </c>
      <c r="AO110" s="954">
        <v>10</v>
      </c>
      <c r="AP110" s="954" t="s">
        <v>226</v>
      </c>
      <c r="AW110" s="709">
        <v>10</v>
      </c>
      <c r="AX110" s="709" t="s">
        <v>226</v>
      </c>
      <c r="BY110" s="915">
        <v>10</v>
      </c>
      <c r="BZ110" s="915" t="s">
        <v>226</v>
      </c>
    </row>
    <row r="111" spans="1:78" ht="21" customHeight="1" x14ac:dyDescent="0.2">
      <c r="A111" s="1259"/>
      <c r="B111" s="929">
        <f t="shared" si="7"/>
        <v>36</v>
      </c>
      <c r="C111" s="921" t="s">
        <v>903</v>
      </c>
      <c r="D111" s="918">
        <v>24</v>
      </c>
      <c r="E111" s="914">
        <v>100</v>
      </c>
      <c r="F111" s="914"/>
      <c r="G111" s="914"/>
      <c r="H111" s="914"/>
      <c r="I111" s="998">
        <f t="shared" si="5"/>
        <v>30</v>
      </c>
      <c r="J111" s="1275">
        <f t="shared" si="6"/>
        <v>720</v>
      </c>
      <c r="BU111" s="964">
        <v>10</v>
      </c>
      <c r="BV111" s="964" t="s">
        <v>241</v>
      </c>
      <c r="BW111" s="969">
        <v>60</v>
      </c>
      <c r="BX111" s="969" t="s">
        <v>244</v>
      </c>
    </row>
    <row r="112" spans="1:78" ht="21" customHeight="1" x14ac:dyDescent="0.2">
      <c r="A112" s="1259" t="s">
        <v>5</v>
      </c>
      <c r="B112" s="929">
        <f t="shared" si="7"/>
        <v>37</v>
      </c>
      <c r="C112" s="921" t="s">
        <v>681</v>
      </c>
      <c r="D112" s="918">
        <v>10</v>
      </c>
      <c r="E112" s="914">
        <v>150</v>
      </c>
      <c r="F112" s="914"/>
      <c r="G112" s="914"/>
      <c r="H112" s="914"/>
      <c r="I112" s="998">
        <f t="shared" si="5"/>
        <v>120</v>
      </c>
      <c r="J112" s="1275">
        <f t="shared" si="6"/>
        <v>1200</v>
      </c>
      <c r="W112" s="835">
        <v>10</v>
      </c>
      <c r="X112" s="835" t="s">
        <v>233</v>
      </c>
      <c r="Y112" s="1292">
        <v>10</v>
      </c>
      <c r="Z112" s="1292" t="s">
        <v>233</v>
      </c>
      <c r="AU112" s="835">
        <v>10</v>
      </c>
      <c r="AV112" s="835" t="s">
        <v>233</v>
      </c>
    </row>
    <row r="113" spans="1:76" ht="21" customHeight="1" x14ac:dyDescent="0.2">
      <c r="A113" s="1259"/>
      <c r="B113" s="929">
        <f t="shared" si="7"/>
        <v>38</v>
      </c>
      <c r="C113" s="921" t="s">
        <v>851</v>
      </c>
      <c r="D113" s="918">
        <v>7</v>
      </c>
      <c r="E113" s="914">
        <v>300</v>
      </c>
      <c r="F113" s="914"/>
      <c r="G113" s="914"/>
      <c r="H113" s="914"/>
      <c r="I113" s="998">
        <f t="shared" si="5"/>
        <v>80</v>
      </c>
      <c r="J113" s="1275">
        <f t="shared" si="6"/>
        <v>560</v>
      </c>
      <c r="K113" s="1272">
        <v>60</v>
      </c>
      <c r="L113" s="948" t="s">
        <v>561</v>
      </c>
      <c r="W113" s="835">
        <v>10</v>
      </c>
      <c r="X113" s="835" t="s">
        <v>337</v>
      </c>
      <c r="Y113" s="1292">
        <v>10</v>
      </c>
      <c r="Z113" s="1292" t="s">
        <v>337</v>
      </c>
      <c r="AA113" s="709">
        <v>20</v>
      </c>
      <c r="AB113" s="709" t="s">
        <v>561</v>
      </c>
      <c r="AQ113" s="951">
        <v>20</v>
      </c>
      <c r="AR113" s="951" t="s">
        <v>561</v>
      </c>
      <c r="BK113" s="959">
        <v>100</v>
      </c>
      <c r="BL113" s="959" t="s">
        <v>561</v>
      </c>
    </row>
    <row r="114" spans="1:76" ht="21" customHeight="1" x14ac:dyDescent="0.2">
      <c r="A114" s="1259"/>
      <c r="B114" s="929">
        <f t="shared" si="7"/>
        <v>39</v>
      </c>
      <c r="C114" s="921" t="s">
        <v>931</v>
      </c>
      <c r="D114" s="918">
        <v>8</v>
      </c>
      <c r="E114" s="914">
        <v>10</v>
      </c>
      <c r="F114" s="914"/>
      <c r="G114" s="914"/>
      <c r="H114" s="914"/>
      <c r="I114" s="998">
        <f t="shared" si="5"/>
        <v>10</v>
      </c>
      <c r="J114" s="1275">
        <f t="shared" si="6"/>
        <v>80</v>
      </c>
    </row>
    <row r="115" spans="1:76" ht="21" customHeight="1" x14ac:dyDescent="0.2">
      <c r="A115" s="1268"/>
      <c r="B115" s="929">
        <f t="shared" si="7"/>
        <v>40</v>
      </c>
      <c r="C115" s="921" t="s">
        <v>410</v>
      </c>
      <c r="D115" s="918">
        <v>8.5</v>
      </c>
      <c r="E115" s="914">
        <v>20</v>
      </c>
      <c r="F115" s="914"/>
      <c r="G115" s="914"/>
      <c r="H115" s="914"/>
      <c r="I115" s="998">
        <f t="shared" si="5"/>
        <v>20</v>
      </c>
      <c r="J115" s="1275">
        <f t="shared" si="6"/>
        <v>170</v>
      </c>
    </row>
    <row r="116" spans="1:76" ht="21" customHeight="1" x14ac:dyDescent="0.2">
      <c r="A116" s="1268"/>
      <c r="B116" s="929">
        <f t="shared" si="7"/>
        <v>41</v>
      </c>
      <c r="C116" s="921" t="s">
        <v>983</v>
      </c>
      <c r="D116" s="918">
        <v>10</v>
      </c>
      <c r="E116" s="914">
        <v>110</v>
      </c>
      <c r="F116" s="914"/>
      <c r="G116" s="914"/>
      <c r="H116" s="914"/>
      <c r="I116" s="998">
        <f t="shared" si="5"/>
        <v>110</v>
      </c>
      <c r="J116" s="1275">
        <f t="shared" si="6"/>
        <v>1100</v>
      </c>
    </row>
    <row r="117" spans="1:76" ht="21" customHeight="1" x14ac:dyDescent="0.2">
      <c r="A117" s="1268"/>
      <c r="B117" s="929">
        <f t="shared" si="7"/>
        <v>42</v>
      </c>
      <c r="C117" s="921" t="s">
        <v>1040</v>
      </c>
      <c r="D117" s="918">
        <v>9</v>
      </c>
      <c r="E117" s="914">
        <v>100</v>
      </c>
      <c r="F117" s="914"/>
      <c r="G117" s="914"/>
      <c r="H117" s="914"/>
      <c r="I117" s="998">
        <f t="shared" si="5"/>
        <v>100</v>
      </c>
      <c r="J117" s="1275">
        <f t="shared" si="6"/>
        <v>900</v>
      </c>
    </row>
    <row r="118" spans="1:76" ht="21" customHeight="1" x14ac:dyDescent="0.2">
      <c r="A118" s="1301"/>
      <c r="B118" s="929">
        <f t="shared" si="7"/>
        <v>43</v>
      </c>
      <c r="C118" s="921" t="s">
        <v>1057</v>
      </c>
      <c r="D118" s="918">
        <v>10.5</v>
      </c>
      <c r="E118" s="914">
        <v>100</v>
      </c>
      <c r="F118" s="914"/>
      <c r="G118" s="914"/>
      <c r="H118" s="914"/>
      <c r="I118" s="998">
        <f t="shared" si="5"/>
        <v>100</v>
      </c>
      <c r="J118" s="1275">
        <f t="shared" si="6"/>
        <v>1050</v>
      </c>
    </row>
    <row r="119" spans="1:76" ht="21" customHeight="1" x14ac:dyDescent="0.2">
      <c r="A119" s="1301"/>
      <c r="B119" s="929">
        <f t="shared" si="7"/>
        <v>44</v>
      </c>
      <c r="C119" s="921"/>
      <c r="D119" s="918"/>
      <c r="E119" s="914"/>
      <c r="F119" s="914"/>
      <c r="G119" s="914"/>
      <c r="H119" s="914"/>
      <c r="I119" s="998">
        <f t="shared" si="5"/>
        <v>0</v>
      </c>
      <c r="J119" s="1275"/>
    </row>
    <row r="120" spans="1:76" ht="21" customHeight="1" x14ac:dyDescent="0.2">
      <c r="A120" s="937"/>
      <c r="B120" s="929">
        <f t="shared" si="7"/>
        <v>45</v>
      </c>
      <c r="C120" s="921"/>
      <c r="D120" s="918"/>
      <c r="E120" s="914"/>
      <c r="F120" s="914"/>
      <c r="G120" s="914"/>
      <c r="H120" s="914"/>
      <c r="I120" s="998">
        <f t="shared" si="5"/>
        <v>0</v>
      </c>
      <c r="J120" s="1275">
        <f t="shared" si="6"/>
        <v>0</v>
      </c>
    </row>
    <row r="121" spans="1:76" ht="21" customHeight="1" x14ac:dyDescent="0.2">
      <c r="A121" s="1259"/>
      <c r="B121" s="930">
        <v>1</v>
      </c>
      <c r="C121" s="921" t="s">
        <v>362</v>
      </c>
      <c r="D121" s="918">
        <v>34</v>
      </c>
      <c r="E121" s="914">
        <v>10</v>
      </c>
      <c r="F121" s="914"/>
      <c r="G121" s="914"/>
      <c r="H121" s="914"/>
      <c r="I121" s="998">
        <f t="shared" si="5"/>
        <v>0</v>
      </c>
      <c r="J121" s="1275">
        <f t="shared" si="6"/>
        <v>0</v>
      </c>
      <c r="M121" s="942">
        <v>10</v>
      </c>
      <c r="N121" s="942" t="s">
        <v>242</v>
      </c>
    </row>
    <row r="122" spans="1:76" ht="21" customHeight="1" x14ac:dyDescent="0.2">
      <c r="A122" s="1259" t="s">
        <v>6</v>
      </c>
      <c r="B122" s="929">
        <f>B121+1</f>
        <v>2</v>
      </c>
      <c r="C122" s="921" t="s">
        <v>405</v>
      </c>
      <c r="D122" s="918">
        <v>11.5</v>
      </c>
      <c r="E122" s="914"/>
      <c r="F122" s="914"/>
      <c r="G122" s="914"/>
      <c r="H122" s="914"/>
      <c r="I122" s="998">
        <f t="shared" si="5"/>
        <v>0</v>
      </c>
      <c r="J122" s="1275">
        <f t="shared" si="6"/>
        <v>0</v>
      </c>
    </row>
    <row r="123" spans="1:76" ht="21" customHeight="1" x14ac:dyDescent="0.2">
      <c r="A123" s="1259"/>
      <c r="B123" s="929">
        <f t="shared" ref="B123:B146" si="8">B122+1</f>
        <v>3</v>
      </c>
      <c r="C123" s="921" t="s">
        <v>450</v>
      </c>
      <c r="D123" s="918">
        <v>11</v>
      </c>
      <c r="E123" s="914"/>
      <c r="F123" s="914"/>
      <c r="G123" s="914"/>
      <c r="H123" s="914"/>
      <c r="I123" s="998">
        <f t="shared" si="5"/>
        <v>0</v>
      </c>
      <c r="J123" s="1275">
        <f t="shared" si="6"/>
        <v>0</v>
      </c>
    </row>
    <row r="124" spans="1:76" ht="21" customHeight="1" x14ac:dyDescent="0.2">
      <c r="A124" s="1259"/>
      <c r="B124" s="929">
        <f t="shared" si="8"/>
        <v>4</v>
      </c>
      <c r="C124" s="921" t="s">
        <v>617</v>
      </c>
      <c r="D124" s="918">
        <v>26</v>
      </c>
      <c r="E124" s="914">
        <v>40</v>
      </c>
      <c r="F124" s="914"/>
      <c r="G124" s="914"/>
      <c r="H124" s="914"/>
      <c r="I124" s="998">
        <f t="shared" si="5"/>
        <v>30</v>
      </c>
      <c r="J124" s="1275">
        <f t="shared" si="6"/>
        <v>780</v>
      </c>
      <c r="BU124" s="964">
        <v>10</v>
      </c>
      <c r="BV124" s="964" t="s">
        <v>281</v>
      </c>
    </row>
    <row r="125" spans="1:76" ht="21" customHeight="1" x14ac:dyDescent="0.2">
      <c r="A125" s="1259"/>
      <c r="B125" s="929">
        <f t="shared" si="8"/>
        <v>5</v>
      </c>
      <c r="C125" s="921" t="s">
        <v>621</v>
      </c>
      <c r="D125" s="918">
        <v>12.5</v>
      </c>
      <c r="E125" s="914">
        <v>40</v>
      </c>
      <c r="F125" s="914"/>
      <c r="G125" s="914"/>
      <c r="H125" s="914"/>
      <c r="I125" s="998">
        <f t="shared" si="5"/>
        <v>30</v>
      </c>
      <c r="J125" s="1275">
        <f t="shared" si="6"/>
        <v>375</v>
      </c>
      <c r="AO125" s="954">
        <v>10</v>
      </c>
      <c r="AP125" s="954" t="s">
        <v>233</v>
      </c>
    </row>
    <row r="126" spans="1:76" ht="21" customHeight="1" x14ac:dyDescent="0.2">
      <c r="A126" s="1259"/>
      <c r="B126" s="929">
        <f t="shared" si="8"/>
        <v>6</v>
      </c>
      <c r="C126" s="921" t="s">
        <v>623</v>
      </c>
      <c r="D126" s="918">
        <v>10.5</v>
      </c>
      <c r="E126" s="914"/>
      <c r="F126" s="914"/>
      <c r="G126" s="914"/>
      <c r="H126" s="914"/>
      <c r="I126" s="998">
        <f t="shared" si="5"/>
        <v>0</v>
      </c>
      <c r="J126" s="1275">
        <f t="shared" si="6"/>
        <v>0</v>
      </c>
    </row>
    <row r="127" spans="1:76" ht="21" customHeight="1" x14ac:dyDescent="0.2">
      <c r="A127" s="1259"/>
      <c r="B127" s="929">
        <f t="shared" si="8"/>
        <v>7</v>
      </c>
      <c r="C127" s="921" t="s">
        <v>642</v>
      </c>
      <c r="D127" s="918">
        <v>9</v>
      </c>
      <c r="E127" s="914"/>
      <c r="F127" s="914"/>
      <c r="G127" s="914"/>
      <c r="H127" s="914"/>
      <c r="I127" s="998">
        <f t="shared" si="5"/>
        <v>0</v>
      </c>
      <c r="J127" s="1275">
        <f t="shared" si="6"/>
        <v>0</v>
      </c>
    </row>
    <row r="128" spans="1:76" ht="21" customHeight="1" x14ac:dyDescent="0.2">
      <c r="A128" s="1259"/>
      <c r="B128" s="929">
        <f t="shared" si="8"/>
        <v>8</v>
      </c>
      <c r="C128" s="921" t="s">
        <v>663</v>
      </c>
      <c r="D128" s="918">
        <v>27</v>
      </c>
      <c r="E128" s="914">
        <v>100</v>
      </c>
      <c r="F128" s="914"/>
      <c r="G128" s="914"/>
      <c r="H128" s="914"/>
      <c r="I128" s="998">
        <f t="shared" si="5"/>
        <v>0</v>
      </c>
      <c r="J128" s="1275">
        <f t="shared" si="6"/>
        <v>0</v>
      </c>
      <c r="BW128" s="969">
        <v>100</v>
      </c>
      <c r="BX128" s="969" t="s">
        <v>247</v>
      </c>
    </row>
    <row r="129" spans="1:74" ht="21" customHeight="1" x14ac:dyDescent="0.2">
      <c r="A129" s="1259"/>
      <c r="B129" s="929">
        <f t="shared" si="8"/>
        <v>9</v>
      </c>
      <c r="C129" s="921" t="s">
        <v>1064</v>
      </c>
      <c r="D129" s="918">
        <v>13.5</v>
      </c>
      <c r="E129" s="914">
        <v>100</v>
      </c>
      <c r="F129" s="914"/>
      <c r="G129" s="914"/>
      <c r="H129" s="914"/>
      <c r="I129" s="998">
        <f t="shared" si="5"/>
        <v>10</v>
      </c>
      <c r="J129" s="1275">
        <f t="shared" si="6"/>
        <v>135</v>
      </c>
      <c r="BQ129" s="963">
        <v>70</v>
      </c>
      <c r="BR129" s="963" t="s">
        <v>224</v>
      </c>
      <c r="BS129" s="714">
        <v>20</v>
      </c>
      <c r="BT129" s="714" t="s">
        <v>251</v>
      </c>
    </row>
    <row r="130" spans="1:74" ht="21" customHeight="1" x14ac:dyDescent="0.2">
      <c r="A130" s="1259"/>
      <c r="B130" s="929">
        <f t="shared" si="8"/>
        <v>10</v>
      </c>
      <c r="C130" s="921" t="s">
        <v>406</v>
      </c>
      <c r="D130" s="918">
        <v>13</v>
      </c>
      <c r="E130" s="914"/>
      <c r="F130" s="914"/>
      <c r="G130" s="914"/>
      <c r="H130" s="914"/>
      <c r="I130" s="998">
        <f t="shared" ref="I130:I193" si="9">E130+F130+H130+G130-SUM(K130:AAA130)</f>
        <v>0</v>
      </c>
      <c r="J130" s="1275">
        <f t="shared" si="6"/>
        <v>0</v>
      </c>
    </row>
    <row r="131" spans="1:74" ht="21" customHeight="1" x14ac:dyDescent="0.2">
      <c r="A131" s="1259"/>
      <c r="B131" s="929">
        <f t="shared" si="8"/>
        <v>11</v>
      </c>
      <c r="C131" s="996" t="s">
        <v>893</v>
      </c>
      <c r="D131" s="918">
        <v>17</v>
      </c>
      <c r="E131" s="914"/>
      <c r="F131" s="914"/>
      <c r="G131" s="914"/>
      <c r="H131" s="914"/>
      <c r="I131" s="998">
        <f t="shared" si="9"/>
        <v>0</v>
      </c>
      <c r="J131" s="1275">
        <f t="shared" si="6"/>
        <v>0</v>
      </c>
    </row>
    <row r="132" spans="1:74" ht="21" customHeight="1" x14ac:dyDescent="0.2">
      <c r="A132" s="1259"/>
      <c r="B132" s="929">
        <f t="shared" si="8"/>
        <v>12</v>
      </c>
      <c r="C132" s="921" t="s">
        <v>14</v>
      </c>
      <c r="D132" s="918">
        <v>6</v>
      </c>
      <c r="E132" s="914">
        <v>50</v>
      </c>
      <c r="F132" s="914"/>
      <c r="G132" s="914"/>
      <c r="H132" s="914"/>
      <c r="I132" s="998">
        <f t="shared" si="9"/>
        <v>30</v>
      </c>
      <c r="J132" s="1275">
        <f t="shared" si="6"/>
        <v>180</v>
      </c>
      <c r="AM132" s="942">
        <v>20</v>
      </c>
      <c r="AN132" s="942" t="s">
        <v>227</v>
      </c>
    </row>
    <row r="133" spans="1:74" ht="21" customHeight="1" x14ac:dyDescent="0.2">
      <c r="A133" s="1259"/>
      <c r="B133" s="929">
        <f t="shared" si="8"/>
        <v>13</v>
      </c>
      <c r="C133" s="996" t="s">
        <v>891</v>
      </c>
      <c r="D133" s="918">
        <v>16.5</v>
      </c>
      <c r="E133" s="914"/>
      <c r="F133" s="914"/>
      <c r="G133" s="914"/>
      <c r="H133" s="914"/>
      <c r="I133" s="998">
        <f t="shared" si="9"/>
        <v>0</v>
      </c>
      <c r="J133" s="1275">
        <f t="shared" si="6"/>
        <v>0</v>
      </c>
    </row>
    <row r="134" spans="1:74" ht="21" customHeight="1" x14ac:dyDescent="0.2">
      <c r="A134" s="1259"/>
      <c r="B134" s="929">
        <f t="shared" si="8"/>
        <v>14</v>
      </c>
      <c r="C134" s="921" t="s">
        <v>510</v>
      </c>
      <c r="D134" s="918">
        <v>9.5</v>
      </c>
      <c r="E134" s="914"/>
      <c r="F134" s="914"/>
      <c r="G134" s="914"/>
      <c r="H134" s="914"/>
      <c r="I134" s="998">
        <f t="shared" si="9"/>
        <v>0</v>
      </c>
      <c r="J134" s="1275">
        <f t="shared" si="6"/>
        <v>0</v>
      </c>
    </row>
    <row r="135" spans="1:74" ht="21" customHeight="1" x14ac:dyDescent="0.2">
      <c r="A135" s="1259"/>
      <c r="B135" s="929">
        <f t="shared" si="8"/>
        <v>15</v>
      </c>
      <c r="C135" s="921" t="s">
        <v>54</v>
      </c>
      <c r="D135" s="918">
        <v>20.5</v>
      </c>
      <c r="E135" s="914">
        <v>30</v>
      </c>
      <c r="F135" s="914"/>
      <c r="G135" s="914"/>
      <c r="H135" s="914"/>
      <c r="I135" s="998">
        <f t="shared" si="9"/>
        <v>30</v>
      </c>
      <c r="J135" s="1275">
        <f t="shared" si="6"/>
        <v>615</v>
      </c>
    </row>
    <row r="136" spans="1:74" ht="21" customHeight="1" x14ac:dyDescent="0.2">
      <c r="A136" s="1259"/>
      <c r="B136" s="929">
        <f t="shared" si="8"/>
        <v>16</v>
      </c>
      <c r="C136" s="996" t="s">
        <v>456</v>
      </c>
      <c r="D136" s="918">
        <v>19</v>
      </c>
      <c r="E136" s="914"/>
      <c r="F136" s="914"/>
      <c r="G136" s="914"/>
      <c r="H136" s="914"/>
      <c r="I136" s="998">
        <f t="shared" si="9"/>
        <v>0</v>
      </c>
      <c r="J136" s="1275">
        <f t="shared" si="6"/>
        <v>0</v>
      </c>
    </row>
    <row r="137" spans="1:74" ht="21" customHeight="1" x14ac:dyDescent="0.2">
      <c r="A137" s="1259"/>
      <c r="B137" s="929">
        <f t="shared" si="8"/>
        <v>17</v>
      </c>
      <c r="C137" s="921" t="s">
        <v>827</v>
      </c>
      <c r="D137" s="918">
        <v>14.5</v>
      </c>
      <c r="E137" s="914">
        <v>10</v>
      </c>
      <c r="F137" s="914"/>
      <c r="G137" s="914"/>
      <c r="H137" s="914"/>
      <c r="I137" s="998">
        <f t="shared" si="9"/>
        <v>0</v>
      </c>
      <c r="J137" s="1275">
        <f t="shared" si="6"/>
        <v>0</v>
      </c>
      <c r="AI137" s="784">
        <v>10</v>
      </c>
      <c r="AJ137" s="784" t="s">
        <v>226</v>
      </c>
    </row>
    <row r="138" spans="1:74" ht="21" customHeight="1" x14ac:dyDescent="0.2">
      <c r="A138" s="1259"/>
      <c r="B138" s="929">
        <f t="shared" si="8"/>
        <v>18</v>
      </c>
      <c r="C138" s="996" t="s">
        <v>953</v>
      </c>
      <c r="D138" s="918">
        <v>18</v>
      </c>
      <c r="E138" s="914">
        <v>100</v>
      </c>
      <c r="F138" s="914"/>
      <c r="G138" s="914"/>
      <c r="H138" s="914"/>
      <c r="I138" s="998">
        <f t="shared" si="9"/>
        <v>20</v>
      </c>
      <c r="J138" s="1275">
        <f t="shared" si="6"/>
        <v>360</v>
      </c>
      <c r="M138" s="942">
        <v>10</v>
      </c>
      <c r="N138" s="942" t="s">
        <v>228</v>
      </c>
      <c r="O138" s="784">
        <v>20</v>
      </c>
      <c r="P138" s="784" t="s">
        <v>243</v>
      </c>
      <c r="Y138" s="1292">
        <v>10</v>
      </c>
      <c r="Z138" s="1292" t="s">
        <v>243</v>
      </c>
      <c r="AA138" s="709">
        <v>10</v>
      </c>
      <c r="AB138" s="709" t="s">
        <v>252</v>
      </c>
      <c r="BM138" s="951">
        <v>20</v>
      </c>
      <c r="BN138" s="951" t="s">
        <v>351</v>
      </c>
      <c r="BU138" s="964">
        <v>10</v>
      </c>
      <c r="BV138" s="964" t="s">
        <v>245</v>
      </c>
    </row>
    <row r="139" spans="1:74" ht="21" customHeight="1" x14ac:dyDescent="0.2">
      <c r="A139" s="1259"/>
      <c r="B139" s="929">
        <f t="shared" si="8"/>
        <v>19</v>
      </c>
      <c r="C139" s="1273" t="s">
        <v>1012</v>
      </c>
      <c r="D139" s="918">
        <v>27</v>
      </c>
      <c r="E139" s="914">
        <v>180</v>
      </c>
      <c r="F139" s="914"/>
      <c r="G139" s="914"/>
      <c r="H139" s="914"/>
      <c r="I139" s="998">
        <f t="shared" si="9"/>
        <v>150</v>
      </c>
      <c r="J139" s="1275">
        <f t="shared" si="6"/>
        <v>4050</v>
      </c>
      <c r="M139" s="942">
        <v>10</v>
      </c>
      <c r="N139" s="942" t="s">
        <v>247</v>
      </c>
      <c r="S139" s="951">
        <v>10</v>
      </c>
      <c r="T139" s="951" t="s">
        <v>242</v>
      </c>
      <c r="AS139" s="781">
        <v>10</v>
      </c>
      <c r="AT139" s="781" t="s">
        <v>281</v>
      </c>
    </row>
    <row r="140" spans="1:74" ht="21" customHeight="1" x14ac:dyDescent="0.2">
      <c r="A140" s="1259"/>
      <c r="B140" s="929">
        <f t="shared" si="8"/>
        <v>20</v>
      </c>
      <c r="C140" s="921" t="s">
        <v>408</v>
      </c>
      <c r="D140" s="918">
        <v>14</v>
      </c>
      <c r="E140" s="914">
        <v>50</v>
      </c>
      <c r="F140" s="914"/>
      <c r="G140" s="914"/>
      <c r="H140" s="914"/>
      <c r="I140" s="998">
        <f t="shared" si="9"/>
        <v>50</v>
      </c>
      <c r="J140" s="1275">
        <f t="shared" si="6"/>
        <v>700</v>
      </c>
    </row>
    <row r="141" spans="1:74" ht="21" customHeight="1" x14ac:dyDescent="0.2">
      <c r="B141" s="929">
        <f t="shared" si="8"/>
        <v>21</v>
      </c>
      <c r="C141" s="921" t="s">
        <v>409</v>
      </c>
      <c r="D141" s="918">
        <v>19</v>
      </c>
      <c r="E141" s="914">
        <v>10</v>
      </c>
      <c r="F141" s="914"/>
      <c r="G141" s="914"/>
      <c r="H141" s="914"/>
      <c r="I141" s="998">
        <f t="shared" si="9"/>
        <v>10</v>
      </c>
      <c r="J141" s="1275">
        <f t="shared" si="6"/>
        <v>190</v>
      </c>
    </row>
    <row r="142" spans="1:74" ht="21" customHeight="1" x14ac:dyDescent="0.2">
      <c r="A142" s="1259" t="s">
        <v>6</v>
      </c>
      <c r="B142" s="929">
        <f t="shared" si="8"/>
        <v>22</v>
      </c>
      <c r="C142" s="921" t="s">
        <v>410</v>
      </c>
      <c r="D142" s="918">
        <v>9</v>
      </c>
      <c r="E142" s="914"/>
      <c r="F142" s="914"/>
      <c r="G142" s="914"/>
      <c r="H142" s="914"/>
      <c r="I142" s="998">
        <f t="shared" si="9"/>
        <v>0</v>
      </c>
      <c r="J142" s="1275">
        <f t="shared" si="6"/>
        <v>0</v>
      </c>
    </row>
    <row r="143" spans="1:74" ht="21" customHeight="1" x14ac:dyDescent="0.2">
      <c r="A143" s="1259"/>
      <c r="B143" s="929">
        <f t="shared" si="8"/>
        <v>23</v>
      </c>
      <c r="C143" s="996" t="s">
        <v>70</v>
      </c>
      <c r="D143" s="918">
        <v>13</v>
      </c>
      <c r="E143" s="914">
        <v>150</v>
      </c>
      <c r="F143" s="914"/>
      <c r="G143" s="914"/>
      <c r="H143" s="914"/>
      <c r="I143" s="998">
        <f t="shared" si="9"/>
        <v>150</v>
      </c>
      <c r="J143" s="1275">
        <f t="shared" si="6"/>
        <v>1950</v>
      </c>
    </row>
    <row r="144" spans="1:74" ht="21" customHeight="1" x14ac:dyDescent="0.2">
      <c r="A144" s="1259"/>
      <c r="B144" s="931">
        <f t="shared" si="8"/>
        <v>24</v>
      </c>
      <c r="C144" s="921" t="s">
        <v>411</v>
      </c>
      <c r="D144" s="918">
        <v>31</v>
      </c>
      <c r="E144" s="914"/>
      <c r="F144" s="914"/>
      <c r="G144" s="914"/>
      <c r="H144" s="914"/>
      <c r="I144" s="998">
        <f t="shared" si="9"/>
        <v>0</v>
      </c>
      <c r="J144" s="1275">
        <f t="shared" si="6"/>
        <v>0</v>
      </c>
    </row>
    <row r="145" spans="1:74" ht="21" customHeight="1" x14ac:dyDescent="0.2">
      <c r="A145" s="1259"/>
      <c r="B145" s="932">
        <f t="shared" si="8"/>
        <v>25</v>
      </c>
      <c r="C145" s="922" t="s">
        <v>347</v>
      </c>
      <c r="D145" s="940">
        <v>28.5</v>
      </c>
      <c r="E145" s="916"/>
      <c r="F145" s="916"/>
      <c r="G145" s="916"/>
      <c r="H145" s="916"/>
      <c r="I145" s="998">
        <f t="shared" si="9"/>
        <v>0</v>
      </c>
      <c r="J145" s="1275">
        <f t="shared" ref="J145:J209" si="10">I145*D145</f>
        <v>0</v>
      </c>
    </row>
    <row r="146" spans="1:74" ht="21" customHeight="1" x14ac:dyDescent="0.2">
      <c r="A146" s="1259"/>
      <c r="B146" s="932">
        <f t="shared" si="8"/>
        <v>26</v>
      </c>
      <c r="C146" s="921" t="s">
        <v>1047</v>
      </c>
      <c r="D146" s="918">
        <v>24.5</v>
      </c>
      <c r="E146" s="914">
        <v>40</v>
      </c>
      <c r="F146" s="914">
        <v>14</v>
      </c>
      <c r="G146" s="914">
        <v>6</v>
      </c>
      <c r="H146" s="914"/>
      <c r="I146" s="998">
        <f t="shared" si="9"/>
        <v>54</v>
      </c>
      <c r="J146" s="1275">
        <f t="shared" si="10"/>
        <v>1323</v>
      </c>
      <c r="BU146" s="964">
        <v>6</v>
      </c>
      <c r="BV146" s="964" t="s">
        <v>240</v>
      </c>
    </row>
    <row r="147" spans="1:74" ht="21" customHeight="1" x14ac:dyDescent="0.2">
      <c r="A147" s="1259"/>
      <c r="B147" s="929"/>
      <c r="C147" s="921"/>
      <c r="D147" s="918"/>
      <c r="E147" s="914"/>
      <c r="F147" s="914"/>
      <c r="G147" s="914"/>
      <c r="H147" s="914"/>
      <c r="I147" s="998">
        <f t="shared" si="9"/>
        <v>0</v>
      </c>
      <c r="J147" s="1275">
        <f t="shared" si="10"/>
        <v>0</v>
      </c>
    </row>
    <row r="148" spans="1:74" ht="21" customHeight="1" x14ac:dyDescent="0.2">
      <c r="A148" s="1259"/>
      <c r="B148" s="929"/>
      <c r="C148" s="921"/>
      <c r="D148" s="918"/>
      <c r="E148" s="914"/>
      <c r="F148" s="914"/>
      <c r="G148" s="914"/>
      <c r="H148" s="914"/>
      <c r="I148" s="998">
        <f t="shared" si="9"/>
        <v>0</v>
      </c>
      <c r="J148" s="1275">
        <f t="shared" si="10"/>
        <v>0</v>
      </c>
    </row>
    <row r="149" spans="1:74" ht="21" customHeight="1" x14ac:dyDescent="0.2">
      <c r="A149" s="937"/>
      <c r="B149" s="1074"/>
      <c r="C149" s="1075"/>
      <c r="D149" s="1076"/>
      <c r="E149" s="1077"/>
      <c r="F149" s="1077"/>
      <c r="G149" s="1077"/>
      <c r="H149" s="1077"/>
      <c r="I149" s="998">
        <f t="shared" si="9"/>
        <v>0</v>
      </c>
      <c r="J149" s="1275">
        <f t="shared" si="10"/>
        <v>0</v>
      </c>
    </row>
    <row r="150" spans="1:74" ht="21" customHeight="1" x14ac:dyDescent="0.2">
      <c r="A150" s="938" t="s">
        <v>7</v>
      </c>
      <c r="B150" s="933">
        <v>1</v>
      </c>
      <c r="C150" s="923" t="s">
        <v>719</v>
      </c>
      <c r="D150" s="941">
        <v>16</v>
      </c>
      <c r="E150" s="917"/>
      <c r="F150" s="917"/>
      <c r="G150" s="917"/>
      <c r="H150" s="917"/>
      <c r="I150" s="998">
        <f t="shared" si="9"/>
        <v>0</v>
      </c>
      <c r="J150" s="1275">
        <f t="shared" si="10"/>
        <v>0</v>
      </c>
    </row>
    <row r="151" spans="1:74" ht="21" customHeight="1" x14ac:dyDescent="0.2">
      <c r="B151" s="929">
        <f>B150+1</f>
        <v>2</v>
      </c>
      <c r="C151" s="921" t="s">
        <v>825</v>
      </c>
      <c r="D151" s="918">
        <v>12</v>
      </c>
      <c r="E151" s="914"/>
      <c r="F151" s="960">
        <v>10</v>
      </c>
      <c r="G151" s="960"/>
      <c r="H151" s="914"/>
      <c r="I151" s="998">
        <f t="shared" si="9"/>
        <v>10</v>
      </c>
      <c r="J151" s="1275">
        <f t="shared" si="10"/>
        <v>120</v>
      </c>
    </row>
    <row r="152" spans="1:74" ht="21" customHeight="1" x14ac:dyDescent="0.2">
      <c r="B152" s="929">
        <f t="shared" ref="B152:B216" si="11">B151+1</f>
        <v>3</v>
      </c>
      <c r="C152" s="921" t="s">
        <v>204</v>
      </c>
      <c r="D152" s="918">
        <v>18</v>
      </c>
      <c r="E152" s="914">
        <v>20</v>
      </c>
      <c r="F152" s="914"/>
      <c r="G152" s="914"/>
      <c r="H152" s="914"/>
      <c r="I152" s="998">
        <f t="shared" si="9"/>
        <v>10</v>
      </c>
      <c r="J152" s="1275">
        <f t="shared" si="10"/>
        <v>180</v>
      </c>
      <c r="M152" s="942">
        <v>10</v>
      </c>
      <c r="N152" s="942" t="s">
        <v>228</v>
      </c>
    </row>
    <row r="153" spans="1:74" ht="21" customHeight="1" x14ac:dyDescent="0.2">
      <c r="B153" s="929">
        <f t="shared" si="11"/>
        <v>4</v>
      </c>
      <c r="C153" s="921" t="s">
        <v>998</v>
      </c>
      <c r="D153" s="918">
        <v>11.5</v>
      </c>
      <c r="E153" s="914">
        <v>60</v>
      </c>
      <c r="F153" s="914">
        <v>90</v>
      </c>
      <c r="G153" s="914"/>
      <c r="H153" s="914">
        <v>200</v>
      </c>
      <c r="I153" s="998">
        <f t="shared" si="9"/>
        <v>100</v>
      </c>
      <c r="J153" s="1275">
        <f t="shared" si="10"/>
        <v>1150</v>
      </c>
      <c r="M153" s="942">
        <v>20</v>
      </c>
      <c r="N153" s="942" t="s">
        <v>229</v>
      </c>
      <c r="O153" s="784">
        <v>30</v>
      </c>
      <c r="P153" s="784" t="s">
        <v>248</v>
      </c>
      <c r="W153" s="835">
        <v>20</v>
      </c>
      <c r="X153" s="835" t="s">
        <v>248</v>
      </c>
      <c r="AE153" s="817">
        <v>30</v>
      </c>
      <c r="AF153" s="817" t="s">
        <v>224</v>
      </c>
      <c r="AG153" s="951">
        <v>30</v>
      </c>
      <c r="AH153" s="951" t="s">
        <v>229</v>
      </c>
      <c r="AI153" s="784">
        <v>90</v>
      </c>
      <c r="AJ153" s="784" t="s">
        <v>224</v>
      </c>
      <c r="AK153" s="950">
        <v>20</v>
      </c>
      <c r="AL153" s="950" t="s">
        <v>224</v>
      </c>
      <c r="AY153" s="703">
        <v>10</v>
      </c>
      <c r="AZ153" s="703" t="s">
        <v>248</v>
      </c>
    </row>
    <row r="154" spans="1:74" ht="21" customHeight="1" x14ac:dyDescent="0.2">
      <c r="B154" s="929">
        <f t="shared" si="11"/>
        <v>5</v>
      </c>
      <c r="C154" s="996" t="s">
        <v>777</v>
      </c>
      <c r="D154" s="918">
        <v>27</v>
      </c>
      <c r="E154" s="914">
        <v>30</v>
      </c>
      <c r="F154" s="914"/>
      <c r="G154" s="914"/>
      <c r="H154" s="914"/>
      <c r="I154" s="998">
        <f t="shared" si="9"/>
        <v>0</v>
      </c>
      <c r="J154" s="1275">
        <f t="shared" si="10"/>
        <v>0</v>
      </c>
      <c r="AK154" s="950">
        <v>30</v>
      </c>
      <c r="AL154" s="950" t="s">
        <v>242</v>
      </c>
    </row>
    <row r="155" spans="1:74" ht="21" customHeight="1" x14ac:dyDescent="0.2">
      <c r="B155" s="929">
        <f t="shared" si="11"/>
        <v>6</v>
      </c>
      <c r="C155" s="996" t="s">
        <v>776</v>
      </c>
      <c r="D155" s="918">
        <v>18</v>
      </c>
      <c r="E155" s="914">
        <v>10</v>
      </c>
      <c r="F155" s="914"/>
      <c r="G155" s="914"/>
      <c r="H155" s="914"/>
      <c r="I155" s="998">
        <f t="shared" si="9"/>
        <v>0</v>
      </c>
      <c r="J155" s="1275">
        <f t="shared" si="10"/>
        <v>0</v>
      </c>
      <c r="AO155" s="954">
        <v>10</v>
      </c>
      <c r="AP155" s="954" t="s">
        <v>252</v>
      </c>
    </row>
    <row r="156" spans="1:74" ht="21" customHeight="1" x14ac:dyDescent="0.2">
      <c r="B156" s="929">
        <f t="shared" si="11"/>
        <v>7</v>
      </c>
      <c r="C156" s="996" t="s">
        <v>797</v>
      </c>
      <c r="D156" s="918">
        <v>17</v>
      </c>
      <c r="E156" s="914"/>
      <c r="F156" s="914"/>
      <c r="G156" s="914"/>
      <c r="H156" s="914"/>
      <c r="I156" s="998">
        <f t="shared" si="9"/>
        <v>0</v>
      </c>
      <c r="J156" s="1275">
        <f t="shared" si="10"/>
        <v>0</v>
      </c>
    </row>
    <row r="157" spans="1:74" ht="21" customHeight="1" x14ac:dyDescent="0.2">
      <c r="B157" s="929">
        <f t="shared" si="11"/>
        <v>8</v>
      </c>
      <c r="C157" s="921" t="s">
        <v>1008</v>
      </c>
      <c r="D157" s="918">
        <v>11</v>
      </c>
      <c r="E157" s="914">
        <v>220</v>
      </c>
      <c r="F157" s="914"/>
      <c r="G157" s="914"/>
      <c r="H157" s="914">
        <v>40</v>
      </c>
      <c r="I157" s="998">
        <f t="shared" si="9"/>
        <v>110</v>
      </c>
      <c r="J157" s="1275">
        <f t="shared" si="10"/>
        <v>1210</v>
      </c>
      <c r="M157" s="942">
        <v>10</v>
      </c>
      <c r="N157" s="942" t="s">
        <v>248</v>
      </c>
      <c r="W157" s="835">
        <v>10</v>
      </c>
      <c r="X157" s="835" t="s">
        <v>224</v>
      </c>
      <c r="AA157" s="709">
        <v>20</v>
      </c>
      <c r="AB157" s="709" t="s">
        <v>516</v>
      </c>
      <c r="AG157" s="951">
        <v>30</v>
      </c>
      <c r="AH157" s="951" t="s">
        <v>233</v>
      </c>
      <c r="AI157" s="784">
        <v>20</v>
      </c>
      <c r="AJ157" s="784" t="s">
        <v>248</v>
      </c>
      <c r="AU157" s="835">
        <v>10</v>
      </c>
      <c r="AV157" s="835" t="s">
        <v>229</v>
      </c>
      <c r="AW157" s="709">
        <v>10</v>
      </c>
      <c r="AX157" s="709" t="s">
        <v>229</v>
      </c>
      <c r="BC157" s="956">
        <v>20</v>
      </c>
      <c r="BD157" s="956" t="s">
        <v>224</v>
      </c>
      <c r="BQ157" s="963">
        <v>20</v>
      </c>
      <c r="BR157" s="963" t="s">
        <v>248</v>
      </c>
    </row>
    <row r="158" spans="1:74" ht="21" customHeight="1" x14ac:dyDescent="0.2">
      <c r="B158" s="929">
        <f t="shared" si="11"/>
        <v>9</v>
      </c>
      <c r="C158" s="921" t="s">
        <v>989</v>
      </c>
      <c r="D158" s="918">
        <v>11.5</v>
      </c>
      <c r="E158" s="914">
        <v>110</v>
      </c>
      <c r="F158" s="914"/>
      <c r="G158" s="914"/>
      <c r="H158" s="914"/>
      <c r="I158" s="998">
        <f t="shared" si="9"/>
        <v>65</v>
      </c>
      <c r="J158" s="1275">
        <f t="shared" si="10"/>
        <v>747.5</v>
      </c>
      <c r="S158" s="951">
        <v>10</v>
      </c>
      <c r="T158" s="951" t="s">
        <v>225</v>
      </c>
      <c r="AU158" s="835">
        <v>10</v>
      </c>
      <c r="AV158" s="835" t="s">
        <v>224</v>
      </c>
      <c r="AW158" s="709">
        <v>20</v>
      </c>
      <c r="AX158" s="709" t="s">
        <v>224</v>
      </c>
      <c r="BU158" s="964">
        <v>5</v>
      </c>
      <c r="BV158" s="964" t="s">
        <v>225</v>
      </c>
    </row>
    <row r="159" spans="1:74" ht="21" customHeight="1" x14ac:dyDescent="0.2">
      <c r="B159" s="929">
        <f t="shared" si="11"/>
        <v>10</v>
      </c>
      <c r="C159" s="921" t="s">
        <v>291</v>
      </c>
      <c r="D159" s="918">
        <v>11.5</v>
      </c>
      <c r="E159" s="914">
        <v>70</v>
      </c>
      <c r="F159" s="914"/>
      <c r="G159" s="914"/>
      <c r="H159" s="914"/>
      <c r="I159" s="998">
        <f t="shared" si="9"/>
        <v>20</v>
      </c>
      <c r="J159" s="1275">
        <f t="shared" si="10"/>
        <v>230</v>
      </c>
      <c r="M159" s="942">
        <v>10</v>
      </c>
      <c r="N159" s="942" t="s">
        <v>229</v>
      </c>
      <c r="S159" s="951">
        <v>10</v>
      </c>
      <c r="T159" s="951" t="s">
        <v>224</v>
      </c>
      <c r="AI159" s="784">
        <v>10</v>
      </c>
      <c r="AJ159" s="784" t="s">
        <v>248</v>
      </c>
      <c r="AW159" s="709">
        <v>10</v>
      </c>
      <c r="AX159" s="709" t="s">
        <v>248</v>
      </c>
      <c r="BC159" s="956">
        <v>10</v>
      </c>
      <c r="BD159" s="956" t="s">
        <v>224</v>
      </c>
    </row>
    <row r="160" spans="1:74" ht="21" customHeight="1" x14ac:dyDescent="0.2">
      <c r="B160" s="929">
        <f t="shared" si="11"/>
        <v>11</v>
      </c>
      <c r="C160" s="921" t="s">
        <v>1007</v>
      </c>
      <c r="D160" s="918">
        <v>11</v>
      </c>
      <c r="E160" s="914">
        <v>70</v>
      </c>
      <c r="F160" s="914">
        <v>80</v>
      </c>
      <c r="G160" s="914"/>
      <c r="H160" s="914">
        <v>70</v>
      </c>
      <c r="I160" s="998">
        <f t="shared" si="9"/>
        <v>120</v>
      </c>
      <c r="J160" s="1275">
        <f t="shared" si="10"/>
        <v>1320</v>
      </c>
      <c r="M160" s="942">
        <v>10</v>
      </c>
      <c r="N160" s="942" t="s">
        <v>229</v>
      </c>
      <c r="W160" s="835">
        <v>10</v>
      </c>
      <c r="X160" s="835" t="s">
        <v>224</v>
      </c>
      <c r="AI160" s="784">
        <v>40</v>
      </c>
      <c r="AJ160" s="784" t="s">
        <v>225</v>
      </c>
      <c r="AU160" s="835">
        <v>20</v>
      </c>
      <c r="AV160" s="835" t="s">
        <v>248</v>
      </c>
      <c r="BC160" s="956">
        <v>20</v>
      </c>
      <c r="BD160" s="956" t="s">
        <v>248</v>
      </c>
    </row>
    <row r="161" spans="1:70" ht="21" customHeight="1" x14ac:dyDescent="0.2">
      <c r="B161" s="929">
        <f t="shared" si="11"/>
        <v>12</v>
      </c>
      <c r="C161" s="921" t="s">
        <v>405</v>
      </c>
      <c r="D161" s="918">
        <v>11.5</v>
      </c>
      <c r="E161" s="914">
        <v>0</v>
      </c>
      <c r="F161" s="914"/>
      <c r="G161" s="914"/>
      <c r="H161" s="914"/>
      <c r="I161" s="998">
        <f t="shared" si="9"/>
        <v>0</v>
      </c>
      <c r="J161" s="1275">
        <f t="shared" si="10"/>
        <v>0</v>
      </c>
    </row>
    <row r="162" spans="1:70" ht="21" customHeight="1" x14ac:dyDescent="0.2">
      <c r="B162" s="929">
        <f t="shared" si="11"/>
        <v>13</v>
      </c>
      <c r="C162" s="996" t="s">
        <v>999</v>
      </c>
      <c r="D162" s="918">
        <v>12.5</v>
      </c>
      <c r="E162" s="914">
        <v>30</v>
      </c>
      <c r="F162" s="914"/>
      <c r="G162" s="914"/>
      <c r="H162" s="914"/>
      <c r="I162" s="998">
        <f t="shared" si="9"/>
        <v>0</v>
      </c>
      <c r="J162" s="1275">
        <f t="shared" si="10"/>
        <v>0</v>
      </c>
      <c r="Y162" s="1292">
        <v>10</v>
      </c>
      <c r="Z162" s="1292" t="s">
        <v>224</v>
      </c>
      <c r="AC162" s="953">
        <v>10</v>
      </c>
      <c r="AD162" s="953" t="s">
        <v>224</v>
      </c>
      <c r="AI162" s="784">
        <v>10</v>
      </c>
      <c r="AJ162" s="784" t="s">
        <v>224</v>
      </c>
    </row>
    <row r="163" spans="1:70" ht="21" customHeight="1" x14ac:dyDescent="0.2">
      <c r="A163" s="938" t="s">
        <v>7</v>
      </c>
      <c r="B163" s="929">
        <f t="shared" si="11"/>
        <v>14</v>
      </c>
      <c r="C163" s="921" t="s">
        <v>869</v>
      </c>
      <c r="D163" s="918">
        <v>12</v>
      </c>
      <c r="E163" s="914">
        <v>50</v>
      </c>
      <c r="F163" s="914"/>
      <c r="G163" s="914"/>
      <c r="H163" s="914"/>
      <c r="I163" s="998">
        <f t="shared" si="9"/>
        <v>50</v>
      </c>
      <c r="J163" s="1275">
        <f t="shared" si="10"/>
        <v>600</v>
      </c>
    </row>
    <row r="164" spans="1:70" ht="21" customHeight="1" x14ac:dyDescent="0.2">
      <c r="B164" s="929">
        <f t="shared" si="11"/>
        <v>15</v>
      </c>
      <c r="C164" s="921" t="s">
        <v>1006</v>
      </c>
      <c r="D164" s="918">
        <v>9.5</v>
      </c>
      <c r="E164" s="914">
        <v>80</v>
      </c>
      <c r="F164" s="914"/>
      <c r="G164" s="914"/>
      <c r="H164" s="914"/>
      <c r="I164" s="998">
        <f t="shared" si="9"/>
        <v>0</v>
      </c>
      <c r="J164" s="1275">
        <f t="shared" si="10"/>
        <v>0</v>
      </c>
      <c r="O164" s="784">
        <v>30</v>
      </c>
      <c r="P164" s="784" t="s">
        <v>229</v>
      </c>
      <c r="W164" s="835">
        <v>10</v>
      </c>
      <c r="X164" s="835" t="s">
        <v>248</v>
      </c>
      <c r="AA164" s="709">
        <v>20</v>
      </c>
      <c r="AB164" s="709" t="s">
        <v>229</v>
      </c>
      <c r="AE164" s="817">
        <v>20</v>
      </c>
      <c r="AF164" s="817" t="s">
        <v>224</v>
      </c>
    </row>
    <row r="165" spans="1:70" ht="21" customHeight="1" x14ac:dyDescent="0.2">
      <c r="B165" s="929">
        <f t="shared" si="11"/>
        <v>16</v>
      </c>
      <c r="C165" s="996" t="s">
        <v>887</v>
      </c>
      <c r="D165" s="918">
        <v>22</v>
      </c>
      <c r="E165" s="914">
        <v>60</v>
      </c>
      <c r="F165" s="914"/>
      <c r="G165" s="914"/>
      <c r="H165" s="914"/>
      <c r="I165" s="998">
        <f t="shared" si="9"/>
        <v>10</v>
      </c>
      <c r="J165" s="1275">
        <f t="shared" si="10"/>
        <v>220</v>
      </c>
      <c r="M165" s="942">
        <v>10</v>
      </c>
      <c r="N165" s="942" t="s">
        <v>245</v>
      </c>
      <c r="U165" s="703">
        <v>10</v>
      </c>
      <c r="V165" s="703" t="s">
        <v>244</v>
      </c>
      <c r="BC165" s="956">
        <v>10</v>
      </c>
      <c r="BD165" s="956" t="s">
        <v>241</v>
      </c>
      <c r="BQ165" s="963">
        <v>20</v>
      </c>
      <c r="BR165" s="963" t="s">
        <v>245</v>
      </c>
    </row>
    <row r="166" spans="1:70" ht="21" customHeight="1" x14ac:dyDescent="0.2">
      <c r="B166" s="929">
        <f t="shared" si="11"/>
        <v>17</v>
      </c>
      <c r="C166" s="921" t="s">
        <v>522</v>
      </c>
      <c r="D166" s="918">
        <v>15</v>
      </c>
      <c r="E166" s="914">
        <v>50</v>
      </c>
      <c r="F166" s="914"/>
      <c r="G166" s="914"/>
      <c r="H166" s="914"/>
      <c r="I166" s="998">
        <f t="shared" si="9"/>
        <v>40</v>
      </c>
      <c r="J166" s="1275">
        <f t="shared" si="10"/>
        <v>600</v>
      </c>
      <c r="AK166" s="950">
        <v>10</v>
      </c>
      <c r="AL166" s="950" t="s">
        <v>251</v>
      </c>
    </row>
    <row r="167" spans="1:70" ht="21" customHeight="1" x14ac:dyDescent="0.2">
      <c r="A167" s="1260"/>
      <c r="B167" s="929">
        <f t="shared" si="11"/>
        <v>18</v>
      </c>
      <c r="C167" s="921" t="s">
        <v>690</v>
      </c>
      <c r="D167" s="918">
        <v>24</v>
      </c>
      <c r="E167" s="914">
        <v>80</v>
      </c>
      <c r="F167" s="914"/>
      <c r="G167" s="914"/>
      <c r="H167" s="914"/>
      <c r="I167" s="998">
        <f t="shared" si="9"/>
        <v>65</v>
      </c>
      <c r="J167" s="1275">
        <f t="shared" si="10"/>
        <v>1560</v>
      </c>
      <c r="M167" s="942">
        <v>10</v>
      </c>
      <c r="N167" s="942" t="s">
        <v>240</v>
      </c>
      <c r="AM167" s="942">
        <v>5</v>
      </c>
      <c r="AN167" s="942" t="s">
        <v>241</v>
      </c>
    </row>
    <row r="168" spans="1:70" ht="21" customHeight="1" x14ac:dyDescent="0.2">
      <c r="B168" s="929">
        <f t="shared" si="11"/>
        <v>19</v>
      </c>
      <c r="C168" s="921" t="s">
        <v>576</v>
      </c>
      <c r="D168" s="918">
        <v>24</v>
      </c>
      <c r="E168" s="914"/>
      <c r="F168" s="914"/>
      <c r="G168" s="914"/>
      <c r="H168" s="914"/>
      <c r="I168" s="998">
        <f t="shared" si="9"/>
        <v>0</v>
      </c>
      <c r="J168" s="1275">
        <f t="shared" si="10"/>
        <v>0</v>
      </c>
    </row>
    <row r="169" spans="1:70" ht="21" customHeight="1" x14ac:dyDescent="0.2">
      <c r="B169" s="929">
        <f t="shared" si="11"/>
        <v>20</v>
      </c>
      <c r="C169" s="996" t="s">
        <v>580</v>
      </c>
      <c r="D169" s="918">
        <v>17</v>
      </c>
      <c r="E169" s="914">
        <v>110</v>
      </c>
      <c r="F169" s="914"/>
      <c r="G169" s="914"/>
      <c r="H169" s="914"/>
      <c r="I169" s="998">
        <f t="shared" si="9"/>
        <v>90</v>
      </c>
      <c r="J169" s="1275">
        <f t="shared" si="10"/>
        <v>1530</v>
      </c>
      <c r="M169" s="942">
        <v>10</v>
      </c>
      <c r="N169" s="942" t="s">
        <v>283</v>
      </c>
      <c r="W169" s="835">
        <v>10</v>
      </c>
      <c r="X169" s="835" t="s">
        <v>245</v>
      </c>
    </row>
    <row r="170" spans="1:70" ht="21" customHeight="1" x14ac:dyDescent="0.2">
      <c r="B170" s="929">
        <f t="shared" si="11"/>
        <v>21</v>
      </c>
      <c r="C170" s="921" t="s">
        <v>586</v>
      </c>
      <c r="D170" s="918">
        <v>17</v>
      </c>
      <c r="E170" s="914">
        <v>120</v>
      </c>
      <c r="F170" s="914"/>
      <c r="G170" s="914"/>
      <c r="H170" s="914"/>
      <c r="I170" s="998">
        <f t="shared" si="9"/>
        <v>110</v>
      </c>
      <c r="J170" s="1275">
        <f t="shared" si="10"/>
        <v>1870</v>
      </c>
      <c r="M170" s="942">
        <v>10</v>
      </c>
      <c r="N170" s="942" t="s">
        <v>234</v>
      </c>
    </row>
    <row r="171" spans="1:70" ht="21" customHeight="1" x14ac:dyDescent="0.2">
      <c r="B171" s="929">
        <f t="shared" si="11"/>
        <v>22</v>
      </c>
      <c r="C171" s="921" t="s">
        <v>695</v>
      </c>
      <c r="D171" s="918">
        <v>23</v>
      </c>
      <c r="E171" s="914">
        <v>200</v>
      </c>
      <c r="F171" s="914"/>
      <c r="G171" s="914"/>
      <c r="H171" s="914"/>
      <c r="I171" s="998">
        <f t="shared" si="9"/>
        <v>60</v>
      </c>
      <c r="J171" s="1275">
        <f t="shared" si="10"/>
        <v>1380</v>
      </c>
      <c r="Y171" s="1292">
        <v>10</v>
      </c>
      <c r="Z171" s="1292" t="s">
        <v>241</v>
      </c>
      <c r="AC171" s="953">
        <v>10</v>
      </c>
      <c r="AD171" s="953" t="s">
        <v>241</v>
      </c>
      <c r="AK171" s="950">
        <v>50</v>
      </c>
      <c r="AL171" s="950" t="s">
        <v>244</v>
      </c>
      <c r="AM171" s="942">
        <v>20</v>
      </c>
      <c r="AN171" s="942" t="s">
        <v>256</v>
      </c>
      <c r="AO171" s="954">
        <v>10</v>
      </c>
      <c r="AP171" s="954" t="s">
        <v>244</v>
      </c>
      <c r="AS171" s="781">
        <v>10</v>
      </c>
      <c r="AT171" s="781" t="s">
        <v>244</v>
      </c>
      <c r="AU171" s="835">
        <v>10</v>
      </c>
      <c r="AV171" s="835" t="s">
        <v>240</v>
      </c>
      <c r="BC171" s="956">
        <v>10</v>
      </c>
      <c r="BD171" s="956" t="s">
        <v>295</v>
      </c>
      <c r="BQ171" s="963">
        <v>10</v>
      </c>
      <c r="BR171" s="963" t="s">
        <v>244</v>
      </c>
    </row>
    <row r="172" spans="1:70" ht="21" customHeight="1" x14ac:dyDescent="0.2">
      <c r="B172" s="929">
        <f t="shared" si="11"/>
        <v>23</v>
      </c>
      <c r="C172" s="996" t="s">
        <v>898</v>
      </c>
      <c r="D172" s="918">
        <v>10</v>
      </c>
      <c r="E172" s="914"/>
      <c r="F172" s="914"/>
      <c r="G172" s="914"/>
      <c r="H172" s="914"/>
      <c r="I172" s="998">
        <f t="shared" si="9"/>
        <v>0</v>
      </c>
      <c r="J172" s="1275">
        <f t="shared" si="10"/>
        <v>0</v>
      </c>
    </row>
    <row r="173" spans="1:70" ht="21" customHeight="1" x14ac:dyDescent="0.2">
      <c r="B173" s="929">
        <f t="shared" si="11"/>
        <v>24</v>
      </c>
      <c r="C173" s="996" t="s">
        <v>1023</v>
      </c>
      <c r="D173" s="918">
        <v>15.5</v>
      </c>
      <c r="E173" s="914">
        <v>50</v>
      </c>
      <c r="F173" s="914"/>
      <c r="G173" s="914"/>
      <c r="H173" s="914"/>
      <c r="I173" s="998">
        <f t="shared" si="9"/>
        <v>30</v>
      </c>
      <c r="J173" s="1275">
        <f t="shared" si="10"/>
        <v>465</v>
      </c>
      <c r="AA173" s="709">
        <v>10</v>
      </c>
      <c r="AB173" s="709" t="s">
        <v>243</v>
      </c>
      <c r="AK173" s="950">
        <v>10</v>
      </c>
      <c r="AL173" s="950" t="s">
        <v>351</v>
      </c>
    </row>
    <row r="174" spans="1:70" ht="21" customHeight="1" x14ac:dyDescent="0.2">
      <c r="B174" s="929">
        <f t="shared" si="11"/>
        <v>25</v>
      </c>
      <c r="C174" s="921" t="s">
        <v>54</v>
      </c>
      <c r="D174" s="918">
        <v>26</v>
      </c>
      <c r="E174" s="914"/>
      <c r="F174" s="914"/>
      <c r="G174" s="914"/>
      <c r="H174" s="914"/>
      <c r="I174" s="998">
        <f t="shared" si="9"/>
        <v>0</v>
      </c>
      <c r="J174" s="1275">
        <f t="shared" si="10"/>
        <v>0</v>
      </c>
    </row>
    <row r="175" spans="1:70" ht="21" customHeight="1" x14ac:dyDescent="0.2">
      <c r="B175" s="929">
        <f t="shared" si="11"/>
        <v>26</v>
      </c>
      <c r="C175" s="921" t="s">
        <v>618</v>
      </c>
      <c r="D175" s="918">
        <v>20</v>
      </c>
      <c r="E175" s="914">
        <v>30</v>
      </c>
      <c r="F175" s="914"/>
      <c r="G175" s="914"/>
      <c r="H175" s="914"/>
      <c r="I175" s="998">
        <f t="shared" si="9"/>
        <v>0</v>
      </c>
      <c r="J175" s="1275">
        <f t="shared" si="10"/>
        <v>0</v>
      </c>
      <c r="AC175" s="953">
        <v>10</v>
      </c>
      <c r="AD175" s="953" t="s">
        <v>245</v>
      </c>
      <c r="AM175" s="942">
        <v>10</v>
      </c>
      <c r="AN175" s="942" t="s">
        <v>252</v>
      </c>
      <c r="AO175" s="954">
        <v>10</v>
      </c>
      <c r="AP175" s="954" t="s">
        <v>252</v>
      </c>
    </row>
    <row r="176" spans="1:70" ht="21" customHeight="1" x14ac:dyDescent="0.2">
      <c r="B176" s="929">
        <f t="shared" si="11"/>
        <v>27</v>
      </c>
      <c r="C176" s="996" t="s">
        <v>758</v>
      </c>
      <c r="D176" s="918">
        <v>30.5</v>
      </c>
      <c r="E176" s="914">
        <v>40</v>
      </c>
      <c r="F176" s="914"/>
      <c r="G176" s="914"/>
      <c r="H176" s="914"/>
      <c r="I176" s="998">
        <f t="shared" si="9"/>
        <v>10</v>
      </c>
      <c r="J176" s="1275">
        <f t="shared" si="10"/>
        <v>305</v>
      </c>
      <c r="M176" s="942">
        <v>10</v>
      </c>
      <c r="N176" s="942" t="s">
        <v>281</v>
      </c>
      <c r="O176" s="784">
        <v>20</v>
      </c>
      <c r="P176" s="784" t="s">
        <v>281</v>
      </c>
    </row>
    <row r="177" spans="1:78" ht="21" customHeight="1" x14ac:dyDescent="0.2">
      <c r="B177" s="929">
        <f t="shared" si="11"/>
        <v>28</v>
      </c>
      <c r="C177" s="921" t="s">
        <v>596</v>
      </c>
      <c r="D177" s="918">
        <v>20.5</v>
      </c>
      <c r="E177" s="914"/>
      <c r="F177" s="914"/>
      <c r="G177" s="914"/>
      <c r="H177" s="914"/>
      <c r="I177" s="998">
        <f t="shared" si="9"/>
        <v>0</v>
      </c>
      <c r="J177" s="1275">
        <f t="shared" si="10"/>
        <v>0</v>
      </c>
    </row>
    <row r="178" spans="1:78" ht="21" customHeight="1" x14ac:dyDescent="0.2">
      <c r="B178" s="929">
        <f t="shared" si="11"/>
        <v>29</v>
      </c>
      <c r="C178" s="996" t="s">
        <v>778</v>
      </c>
      <c r="D178" s="918">
        <v>19</v>
      </c>
      <c r="E178" s="914">
        <v>150</v>
      </c>
      <c r="F178" s="914"/>
      <c r="G178" s="914"/>
      <c r="H178" s="914"/>
      <c r="I178" s="998">
        <f t="shared" si="9"/>
        <v>65</v>
      </c>
      <c r="J178" s="1275">
        <f t="shared" si="10"/>
        <v>1235</v>
      </c>
      <c r="S178" s="951">
        <v>10</v>
      </c>
      <c r="T178" s="951" t="s">
        <v>295</v>
      </c>
      <c r="AA178" s="709">
        <v>5</v>
      </c>
      <c r="AB178" s="709" t="s">
        <v>245</v>
      </c>
      <c r="AY178" s="703">
        <v>10</v>
      </c>
      <c r="AZ178" s="703" t="s">
        <v>245</v>
      </c>
      <c r="BE178" s="957">
        <v>50</v>
      </c>
      <c r="BF178" s="957" t="s">
        <v>243</v>
      </c>
      <c r="BQ178" s="963">
        <v>10</v>
      </c>
      <c r="BR178" s="963" t="s">
        <v>243</v>
      </c>
    </row>
    <row r="179" spans="1:78" ht="21" customHeight="1" x14ac:dyDescent="0.2">
      <c r="B179" s="929">
        <f t="shared" si="11"/>
        <v>30</v>
      </c>
      <c r="C179" s="996" t="s">
        <v>1030</v>
      </c>
      <c r="D179" s="918">
        <v>19.5</v>
      </c>
      <c r="E179" s="914">
        <v>100</v>
      </c>
      <c r="F179" s="914">
        <v>200</v>
      </c>
      <c r="G179" s="914"/>
      <c r="H179" s="914">
        <v>100</v>
      </c>
      <c r="I179" s="998">
        <f t="shared" si="9"/>
        <v>380</v>
      </c>
      <c r="J179" s="1275">
        <f t="shared" si="10"/>
        <v>7410</v>
      </c>
      <c r="AS179" s="781">
        <v>10</v>
      </c>
      <c r="AT179" s="781" t="s">
        <v>252</v>
      </c>
      <c r="AW179" s="709">
        <v>10</v>
      </c>
      <c r="AX179" s="709" t="s">
        <v>252</v>
      </c>
    </row>
    <row r="180" spans="1:78" ht="21" customHeight="1" x14ac:dyDescent="0.2">
      <c r="B180" s="929">
        <f t="shared" si="11"/>
        <v>31</v>
      </c>
      <c r="C180" s="921" t="s">
        <v>452</v>
      </c>
      <c r="D180" s="918">
        <v>18.5</v>
      </c>
      <c r="E180" s="914">
        <v>280</v>
      </c>
      <c r="F180" s="914">
        <v>0</v>
      </c>
      <c r="G180" s="914"/>
      <c r="H180" s="914">
        <v>60</v>
      </c>
      <c r="I180" s="998">
        <f t="shared" si="9"/>
        <v>80</v>
      </c>
      <c r="J180" s="1275">
        <f t="shared" si="10"/>
        <v>1480</v>
      </c>
      <c r="M180" s="942">
        <v>30</v>
      </c>
      <c r="N180" s="942" t="s">
        <v>234</v>
      </c>
      <c r="S180" s="951">
        <v>20</v>
      </c>
      <c r="T180" s="951" t="s">
        <v>351</v>
      </c>
      <c r="AA180" s="709">
        <v>10</v>
      </c>
      <c r="AB180" s="709" t="s">
        <v>243</v>
      </c>
      <c r="AE180" s="817">
        <v>10</v>
      </c>
      <c r="AF180" s="817" t="s">
        <v>243</v>
      </c>
      <c r="AK180" s="950">
        <v>20</v>
      </c>
      <c r="AL180" s="950" t="s">
        <v>243</v>
      </c>
      <c r="AQ180" s="951">
        <v>10</v>
      </c>
      <c r="AR180" s="951" t="s">
        <v>240</v>
      </c>
      <c r="AY180" s="703">
        <v>10</v>
      </c>
      <c r="AZ180" s="703" t="s">
        <v>351</v>
      </c>
      <c r="BC180" s="956">
        <v>10</v>
      </c>
      <c r="BD180" s="956" t="s">
        <v>243</v>
      </c>
      <c r="BK180" s="959">
        <v>100</v>
      </c>
      <c r="BL180" s="959" t="s">
        <v>228</v>
      </c>
      <c r="BQ180" s="963">
        <v>40</v>
      </c>
      <c r="BR180" s="963" t="s">
        <v>884</v>
      </c>
    </row>
    <row r="181" spans="1:78" ht="21" customHeight="1" x14ac:dyDescent="0.2">
      <c r="A181" s="938" t="s">
        <v>7</v>
      </c>
      <c r="B181" s="929">
        <f t="shared" si="11"/>
        <v>32</v>
      </c>
      <c r="C181" s="921" t="s">
        <v>622</v>
      </c>
      <c r="D181" s="918">
        <v>18.5</v>
      </c>
      <c r="E181" s="914">
        <v>90</v>
      </c>
      <c r="F181" s="914"/>
      <c r="G181" s="914"/>
      <c r="H181" s="914">
        <v>10</v>
      </c>
      <c r="I181" s="998">
        <f t="shared" si="9"/>
        <v>10</v>
      </c>
      <c r="J181" s="1275">
        <f t="shared" si="10"/>
        <v>185</v>
      </c>
      <c r="M181" s="942">
        <v>10</v>
      </c>
      <c r="N181" s="942" t="s">
        <v>226</v>
      </c>
      <c r="U181" s="703">
        <v>20</v>
      </c>
      <c r="V181" s="703" t="s">
        <v>228</v>
      </c>
      <c r="AK181" s="950">
        <v>10</v>
      </c>
      <c r="AL181" s="950" t="s">
        <v>228</v>
      </c>
      <c r="AW181" s="709">
        <v>10</v>
      </c>
      <c r="AX181" s="709" t="s">
        <v>243</v>
      </c>
      <c r="BC181" s="956">
        <v>10</v>
      </c>
      <c r="BD181" s="956" t="s">
        <v>243</v>
      </c>
      <c r="BO181" s="817">
        <v>30</v>
      </c>
      <c r="BP181" s="817" t="s">
        <v>351</v>
      </c>
    </row>
    <row r="182" spans="1:78" ht="21" customHeight="1" x14ac:dyDescent="0.2">
      <c r="B182" s="929">
        <f t="shared" si="11"/>
        <v>33</v>
      </c>
      <c r="C182" s="921" t="s">
        <v>996</v>
      </c>
      <c r="D182" s="918">
        <v>10.5</v>
      </c>
      <c r="E182" s="914">
        <v>230</v>
      </c>
      <c r="F182" s="914">
        <v>30</v>
      </c>
      <c r="G182" s="914"/>
      <c r="H182" s="914">
        <v>10</v>
      </c>
      <c r="I182" s="998">
        <f t="shared" si="9"/>
        <v>10</v>
      </c>
      <c r="J182" s="1275">
        <f t="shared" si="10"/>
        <v>105</v>
      </c>
      <c r="M182" s="942">
        <v>10</v>
      </c>
      <c r="N182" s="942" t="s">
        <v>230</v>
      </c>
      <c r="U182" s="703">
        <v>20</v>
      </c>
      <c r="V182" s="703" t="s">
        <v>224</v>
      </c>
      <c r="Y182" s="1292">
        <v>10</v>
      </c>
      <c r="Z182" s="1292" t="s">
        <v>229</v>
      </c>
      <c r="AA182" s="709">
        <v>10</v>
      </c>
      <c r="AB182" s="709" t="s">
        <v>248</v>
      </c>
      <c r="AK182" s="950">
        <v>40</v>
      </c>
      <c r="AL182" s="950" t="s">
        <v>248</v>
      </c>
      <c r="AM182" s="942">
        <v>10</v>
      </c>
      <c r="AN182" s="942" t="s">
        <v>248</v>
      </c>
      <c r="AW182" s="709">
        <v>10</v>
      </c>
      <c r="AX182" s="709" t="s">
        <v>229</v>
      </c>
      <c r="BC182" s="956">
        <v>20</v>
      </c>
      <c r="BD182" s="956" t="s">
        <v>248</v>
      </c>
      <c r="BI182" s="961">
        <v>10</v>
      </c>
      <c r="BJ182" s="961" t="s">
        <v>224</v>
      </c>
      <c r="BK182" s="959">
        <v>100</v>
      </c>
      <c r="BL182" s="959" t="s">
        <v>230</v>
      </c>
      <c r="BQ182" s="963">
        <v>20</v>
      </c>
      <c r="BR182" s="963" t="s">
        <v>248</v>
      </c>
    </row>
    <row r="183" spans="1:78" ht="21" customHeight="1" x14ac:dyDescent="0.2">
      <c r="B183" s="929">
        <f t="shared" si="11"/>
        <v>34</v>
      </c>
      <c r="C183" s="921" t="s">
        <v>1055</v>
      </c>
      <c r="D183" s="918">
        <v>15.5</v>
      </c>
      <c r="E183" s="914">
        <v>50</v>
      </c>
      <c r="F183" s="914"/>
      <c r="G183" s="914"/>
      <c r="H183" s="914"/>
      <c r="I183" s="998">
        <f t="shared" si="9"/>
        <v>0</v>
      </c>
      <c r="J183" s="1275">
        <f t="shared" si="10"/>
        <v>0</v>
      </c>
      <c r="BK183" s="959">
        <v>50</v>
      </c>
      <c r="BL183" s="959" t="s">
        <v>251</v>
      </c>
    </row>
    <row r="184" spans="1:78" ht="21" customHeight="1" x14ac:dyDescent="0.2">
      <c r="B184" s="929">
        <f t="shared" si="11"/>
        <v>35</v>
      </c>
      <c r="C184" s="921" t="s">
        <v>525</v>
      </c>
      <c r="D184" s="918">
        <v>11.5</v>
      </c>
      <c r="E184" s="914">
        <v>20</v>
      </c>
      <c r="F184" s="914"/>
      <c r="G184" s="914"/>
      <c r="H184" s="914"/>
      <c r="I184" s="998">
        <f t="shared" si="9"/>
        <v>10</v>
      </c>
      <c r="J184" s="1275">
        <f t="shared" si="10"/>
        <v>115</v>
      </c>
      <c r="W184" s="835">
        <v>10</v>
      </c>
      <c r="X184" s="835" t="s">
        <v>224</v>
      </c>
    </row>
    <row r="185" spans="1:78" ht="21" customHeight="1" x14ac:dyDescent="0.2">
      <c r="B185" s="929">
        <f t="shared" si="11"/>
        <v>36</v>
      </c>
      <c r="C185" s="996" t="s">
        <v>1028</v>
      </c>
      <c r="D185" s="918">
        <v>11.5</v>
      </c>
      <c r="E185" s="914">
        <v>100</v>
      </c>
      <c r="F185" s="914"/>
      <c r="G185" s="914"/>
      <c r="H185" s="914"/>
      <c r="I185" s="998">
        <f t="shared" si="9"/>
        <v>100</v>
      </c>
      <c r="J185" s="1275">
        <f t="shared" si="10"/>
        <v>1150</v>
      </c>
    </row>
    <row r="186" spans="1:78" ht="21" customHeight="1" x14ac:dyDescent="0.2">
      <c r="B186" s="929">
        <f t="shared" si="11"/>
        <v>37</v>
      </c>
      <c r="C186" s="921" t="s">
        <v>647</v>
      </c>
      <c r="D186" s="918">
        <v>16.5</v>
      </c>
      <c r="E186" s="914">
        <v>140</v>
      </c>
      <c r="F186" s="914"/>
      <c r="G186" s="914"/>
      <c r="H186" s="914"/>
      <c r="I186" s="998">
        <f t="shared" si="9"/>
        <v>80</v>
      </c>
      <c r="J186" s="1275">
        <f t="shared" si="10"/>
        <v>1320</v>
      </c>
      <c r="M186" s="942">
        <v>10</v>
      </c>
      <c r="N186" s="942" t="s">
        <v>251</v>
      </c>
      <c r="U186" s="703">
        <v>10</v>
      </c>
      <c r="V186" s="703" t="s">
        <v>228</v>
      </c>
      <c r="AW186" s="709">
        <v>10</v>
      </c>
      <c r="AX186" s="709" t="s">
        <v>351</v>
      </c>
      <c r="BA186" s="784">
        <v>20</v>
      </c>
      <c r="BB186" s="784" t="s">
        <v>234</v>
      </c>
      <c r="BS186" s="714">
        <v>10</v>
      </c>
      <c r="BT186" s="714" t="s">
        <v>243</v>
      </c>
    </row>
    <row r="187" spans="1:78" ht="21" customHeight="1" x14ac:dyDescent="0.2">
      <c r="B187" s="929">
        <f t="shared" si="11"/>
        <v>38</v>
      </c>
      <c r="C187" s="921" t="s">
        <v>648</v>
      </c>
      <c r="D187" s="918">
        <v>16.5</v>
      </c>
      <c r="E187" s="914">
        <v>160</v>
      </c>
      <c r="F187" s="914"/>
      <c r="G187" s="914"/>
      <c r="H187" s="914"/>
      <c r="I187" s="998">
        <f t="shared" si="9"/>
        <v>74</v>
      </c>
      <c r="J187" s="1275">
        <f t="shared" si="10"/>
        <v>1221</v>
      </c>
      <c r="M187" s="942">
        <v>10</v>
      </c>
      <c r="N187" s="942" t="s">
        <v>251</v>
      </c>
      <c r="U187" s="703">
        <v>10</v>
      </c>
      <c r="V187" s="703" t="s">
        <v>228</v>
      </c>
      <c r="AW187" s="709">
        <v>10</v>
      </c>
      <c r="AX187" s="709" t="s">
        <v>351</v>
      </c>
      <c r="BA187" s="784">
        <v>30</v>
      </c>
      <c r="BB187" s="784" t="s">
        <v>226</v>
      </c>
      <c r="BI187" s="961">
        <v>10</v>
      </c>
      <c r="BJ187" s="961" t="s">
        <v>245</v>
      </c>
      <c r="BS187" s="714">
        <v>10</v>
      </c>
      <c r="BT187" s="714" t="s">
        <v>243</v>
      </c>
      <c r="BU187" s="964">
        <v>6</v>
      </c>
      <c r="BV187" s="964" t="s">
        <v>240</v>
      </c>
    </row>
    <row r="188" spans="1:78" ht="21" customHeight="1" x14ac:dyDescent="0.2">
      <c r="B188" s="929">
        <f t="shared" si="11"/>
        <v>39</v>
      </c>
      <c r="C188" s="921" t="s">
        <v>162</v>
      </c>
      <c r="D188" s="918">
        <v>24</v>
      </c>
      <c r="E188" s="914">
        <v>20</v>
      </c>
      <c r="F188" s="914"/>
      <c r="G188" s="914"/>
      <c r="H188" s="914"/>
      <c r="I188" s="998">
        <f t="shared" si="9"/>
        <v>20</v>
      </c>
      <c r="J188" s="1275">
        <f t="shared" si="10"/>
        <v>480</v>
      </c>
    </row>
    <row r="189" spans="1:78" ht="21" customHeight="1" x14ac:dyDescent="0.2">
      <c r="B189" s="929">
        <f t="shared" si="11"/>
        <v>40</v>
      </c>
      <c r="C189" s="996" t="s">
        <v>883</v>
      </c>
      <c r="D189" s="918">
        <v>19</v>
      </c>
      <c r="E189" s="914">
        <v>180</v>
      </c>
      <c r="F189" s="914"/>
      <c r="G189" s="914"/>
      <c r="H189" s="914"/>
      <c r="I189" s="998">
        <f t="shared" si="9"/>
        <v>80</v>
      </c>
      <c r="J189" s="1275">
        <f t="shared" si="10"/>
        <v>1520</v>
      </c>
      <c r="M189" s="942">
        <v>10</v>
      </c>
      <c r="N189" s="942" t="s">
        <v>351</v>
      </c>
      <c r="O189" s="784">
        <v>10</v>
      </c>
      <c r="P189" s="784" t="s">
        <v>244</v>
      </c>
      <c r="S189" s="951">
        <v>10</v>
      </c>
      <c r="T189" s="951" t="s">
        <v>245</v>
      </c>
      <c r="BE189" s="957">
        <v>60</v>
      </c>
      <c r="BF189" s="957" t="s">
        <v>243</v>
      </c>
      <c r="BY189" s="915">
        <v>10</v>
      </c>
      <c r="BZ189" s="915" t="s">
        <v>245</v>
      </c>
    </row>
    <row r="190" spans="1:78" ht="21" customHeight="1" x14ac:dyDescent="0.2">
      <c r="B190" s="929">
        <f t="shared" si="11"/>
        <v>41</v>
      </c>
      <c r="C190" s="921" t="s">
        <v>691</v>
      </c>
      <c r="D190" s="918">
        <v>25</v>
      </c>
      <c r="E190" s="914">
        <v>100</v>
      </c>
      <c r="F190" s="914"/>
      <c r="G190" s="914"/>
      <c r="H190" s="914"/>
      <c r="I190" s="998">
        <f t="shared" si="9"/>
        <v>90</v>
      </c>
      <c r="J190" s="1275">
        <f t="shared" si="10"/>
        <v>2250</v>
      </c>
      <c r="M190" s="942">
        <v>10</v>
      </c>
      <c r="N190" s="942" t="s">
        <v>244</v>
      </c>
    </row>
    <row r="191" spans="1:78" ht="21" customHeight="1" x14ac:dyDescent="0.2">
      <c r="B191" s="929">
        <f t="shared" si="11"/>
        <v>42</v>
      </c>
      <c r="C191" s="996" t="s">
        <v>418</v>
      </c>
      <c r="D191" s="918">
        <v>17.5</v>
      </c>
      <c r="E191" s="914">
        <v>50</v>
      </c>
      <c r="F191" s="914"/>
      <c r="G191" s="914"/>
      <c r="H191" s="914"/>
      <c r="I191" s="998">
        <f t="shared" si="9"/>
        <v>25</v>
      </c>
      <c r="J191" s="1275">
        <f t="shared" si="10"/>
        <v>437.5</v>
      </c>
      <c r="M191" s="942">
        <v>10</v>
      </c>
      <c r="N191" s="942" t="s">
        <v>234</v>
      </c>
      <c r="W191" s="835">
        <v>5</v>
      </c>
      <c r="X191" s="835" t="s">
        <v>351</v>
      </c>
      <c r="BQ191" s="963">
        <v>10</v>
      </c>
      <c r="BR191" s="963" t="s">
        <v>243</v>
      </c>
    </row>
    <row r="192" spans="1:78" ht="21" customHeight="1" x14ac:dyDescent="0.2">
      <c r="B192" s="929">
        <f t="shared" si="11"/>
        <v>43</v>
      </c>
      <c r="C192" s="921" t="s">
        <v>410</v>
      </c>
      <c r="D192" s="918">
        <v>10</v>
      </c>
      <c r="E192" s="914">
        <v>80</v>
      </c>
      <c r="F192" s="914"/>
      <c r="G192" s="914"/>
      <c r="H192" s="914"/>
      <c r="I192" s="998">
        <f t="shared" si="9"/>
        <v>50</v>
      </c>
      <c r="J192" s="1275">
        <f t="shared" si="10"/>
        <v>500</v>
      </c>
      <c r="M192" s="942">
        <v>10</v>
      </c>
      <c r="N192" s="942" t="s">
        <v>230</v>
      </c>
      <c r="O192" s="784">
        <v>20</v>
      </c>
      <c r="P192" s="784" t="s">
        <v>257</v>
      </c>
    </row>
    <row r="193" spans="1:76" ht="21" customHeight="1" x14ac:dyDescent="0.2">
      <c r="B193" s="929">
        <f t="shared" si="11"/>
        <v>44</v>
      </c>
      <c r="C193" s="921" t="s">
        <v>549</v>
      </c>
      <c r="D193" s="918">
        <v>28</v>
      </c>
      <c r="E193" s="914">
        <v>20</v>
      </c>
      <c r="F193" s="914"/>
      <c r="G193" s="914"/>
      <c r="H193" s="914"/>
      <c r="I193" s="998">
        <f t="shared" si="9"/>
        <v>10</v>
      </c>
      <c r="J193" s="1275">
        <f t="shared" si="10"/>
        <v>280</v>
      </c>
      <c r="AY193" s="703">
        <v>10</v>
      </c>
      <c r="AZ193" s="703" t="s">
        <v>281</v>
      </c>
    </row>
    <row r="194" spans="1:76" ht="21" customHeight="1" x14ac:dyDescent="0.2">
      <c r="B194" s="929">
        <f t="shared" si="11"/>
        <v>45</v>
      </c>
      <c r="C194" s="921" t="s">
        <v>451</v>
      </c>
      <c r="D194" s="918">
        <v>24</v>
      </c>
      <c r="E194" s="914">
        <v>20</v>
      </c>
      <c r="F194" s="914"/>
      <c r="G194" s="914"/>
      <c r="H194" s="914"/>
      <c r="I194" s="998">
        <f t="shared" ref="I194:I257" si="12">E194+F194+H194+G194-SUM(K194:AAA194)</f>
        <v>15</v>
      </c>
      <c r="J194" s="1275">
        <f t="shared" si="10"/>
        <v>360</v>
      </c>
      <c r="AY194" s="703">
        <v>5</v>
      </c>
      <c r="AZ194" s="703" t="s">
        <v>244</v>
      </c>
    </row>
    <row r="195" spans="1:76" ht="21" customHeight="1" x14ac:dyDescent="0.2">
      <c r="B195" s="929">
        <f t="shared" si="11"/>
        <v>46</v>
      </c>
      <c r="C195" s="996" t="s">
        <v>1035</v>
      </c>
      <c r="D195" s="918">
        <v>19</v>
      </c>
      <c r="E195" s="914">
        <v>100</v>
      </c>
      <c r="F195" s="914">
        <v>30</v>
      </c>
      <c r="G195" s="914"/>
      <c r="H195" s="914"/>
      <c r="I195" s="998">
        <f t="shared" si="12"/>
        <v>80</v>
      </c>
      <c r="J195" s="1275">
        <f t="shared" si="10"/>
        <v>1520</v>
      </c>
      <c r="M195" s="942">
        <v>10</v>
      </c>
      <c r="N195" s="942" t="s">
        <v>225</v>
      </c>
      <c r="AS195" s="781">
        <v>10</v>
      </c>
      <c r="AT195" s="781" t="s">
        <v>245</v>
      </c>
      <c r="AW195" s="709">
        <v>10</v>
      </c>
      <c r="AX195" s="709" t="s">
        <v>252</v>
      </c>
      <c r="BC195" s="956">
        <v>20</v>
      </c>
      <c r="BD195" s="956" t="s">
        <v>245</v>
      </c>
    </row>
    <row r="196" spans="1:76" ht="21" customHeight="1" x14ac:dyDescent="0.2">
      <c r="B196" s="929">
        <f t="shared" si="11"/>
        <v>47</v>
      </c>
      <c r="C196" s="996" t="s">
        <v>688</v>
      </c>
      <c r="D196" s="918">
        <v>9</v>
      </c>
      <c r="E196" s="914">
        <v>370</v>
      </c>
      <c r="F196" s="914">
        <v>500</v>
      </c>
      <c r="G196" s="914"/>
      <c r="H196" s="914"/>
      <c r="I196" s="998">
        <f t="shared" si="12"/>
        <v>700</v>
      </c>
      <c r="J196" s="1275">
        <f t="shared" si="10"/>
        <v>6300</v>
      </c>
      <c r="M196" s="942">
        <v>50</v>
      </c>
      <c r="N196" s="942" t="s">
        <v>227</v>
      </c>
      <c r="O196" s="784">
        <v>20</v>
      </c>
      <c r="P196" s="784" t="s">
        <v>227</v>
      </c>
      <c r="Y196" s="1292">
        <v>10</v>
      </c>
      <c r="Z196" s="1292" t="s">
        <v>334</v>
      </c>
      <c r="AA196" s="709">
        <v>10</v>
      </c>
      <c r="AB196" s="709" t="s">
        <v>334</v>
      </c>
      <c r="AC196" s="953">
        <v>10</v>
      </c>
      <c r="AD196" s="953" t="s">
        <v>334</v>
      </c>
      <c r="AI196" s="784">
        <v>10</v>
      </c>
      <c r="AJ196" s="784" t="s">
        <v>334</v>
      </c>
      <c r="AW196" s="709">
        <v>10</v>
      </c>
      <c r="AX196" s="709" t="s">
        <v>334</v>
      </c>
      <c r="BA196" s="784">
        <v>30</v>
      </c>
      <c r="BB196" s="784" t="s">
        <v>227</v>
      </c>
      <c r="BC196" s="956">
        <v>20</v>
      </c>
      <c r="BD196" s="956" t="s">
        <v>227</v>
      </c>
    </row>
    <row r="197" spans="1:76" ht="21" customHeight="1" x14ac:dyDescent="0.2">
      <c r="B197" s="929">
        <f t="shared" si="11"/>
        <v>48</v>
      </c>
      <c r="C197" s="921" t="s">
        <v>978</v>
      </c>
      <c r="D197" s="918">
        <v>8</v>
      </c>
      <c r="E197" s="914">
        <v>70</v>
      </c>
      <c r="F197" s="914">
        <v>50</v>
      </c>
      <c r="G197" s="914"/>
      <c r="H197" s="914">
        <v>30</v>
      </c>
      <c r="I197" s="998">
        <f t="shared" si="12"/>
        <v>0</v>
      </c>
      <c r="J197" s="1275">
        <f t="shared" si="10"/>
        <v>0</v>
      </c>
      <c r="O197" s="784">
        <v>10</v>
      </c>
      <c r="P197" s="784" t="s">
        <v>233</v>
      </c>
      <c r="AA197" s="709">
        <v>40</v>
      </c>
      <c r="AB197" s="709" t="s">
        <v>334</v>
      </c>
      <c r="AC197" s="953">
        <v>10</v>
      </c>
      <c r="AD197" s="953" t="s">
        <v>233</v>
      </c>
      <c r="AE197" s="817">
        <v>40</v>
      </c>
      <c r="AF197" s="817" t="s">
        <v>248</v>
      </c>
      <c r="AG197" s="951">
        <v>30</v>
      </c>
      <c r="AH197" s="951" t="s">
        <v>233</v>
      </c>
      <c r="AI197" s="784">
        <v>10</v>
      </c>
      <c r="AJ197" s="784" t="s">
        <v>227</v>
      </c>
      <c r="AM197" s="942">
        <v>10</v>
      </c>
      <c r="AN197" s="942" t="s">
        <v>230</v>
      </c>
    </row>
    <row r="198" spans="1:76" ht="21" customHeight="1" x14ac:dyDescent="0.2">
      <c r="B198" s="929">
        <f t="shared" si="11"/>
        <v>49</v>
      </c>
      <c r="C198" s="921" t="s">
        <v>1001</v>
      </c>
      <c r="D198" s="918">
        <v>20.5</v>
      </c>
      <c r="E198" s="914">
        <v>190</v>
      </c>
      <c r="F198" s="914"/>
      <c r="G198" s="914"/>
      <c r="H198" s="914"/>
      <c r="I198" s="998">
        <f t="shared" si="12"/>
        <v>120</v>
      </c>
      <c r="J198" s="1275">
        <f t="shared" si="10"/>
        <v>2460</v>
      </c>
      <c r="M198" s="942">
        <v>10</v>
      </c>
      <c r="N198" s="942" t="s">
        <v>245</v>
      </c>
      <c r="O198" s="784">
        <v>10</v>
      </c>
      <c r="P198" s="784" t="s">
        <v>244</v>
      </c>
      <c r="AE198" s="817">
        <v>10</v>
      </c>
      <c r="AF198" s="817" t="s">
        <v>245</v>
      </c>
      <c r="AM198" s="942">
        <v>10</v>
      </c>
      <c r="AN198" s="942" t="s">
        <v>295</v>
      </c>
      <c r="AO198" s="954">
        <v>10</v>
      </c>
      <c r="AP198" s="954" t="s">
        <v>295</v>
      </c>
      <c r="BW198" s="969">
        <v>20</v>
      </c>
      <c r="BX198" s="969" t="s">
        <v>245</v>
      </c>
    </row>
    <row r="199" spans="1:76" ht="21" customHeight="1" x14ac:dyDescent="0.2">
      <c r="B199" s="929">
        <f t="shared" si="11"/>
        <v>50</v>
      </c>
      <c r="C199" s="921" t="s">
        <v>650</v>
      </c>
      <c r="D199" s="918">
        <v>12.5</v>
      </c>
      <c r="E199" s="914">
        <v>80</v>
      </c>
      <c r="F199" s="914"/>
      <c r="G199" s="914"/>
      <c r="H199" s="914"/>
      <c r="I199" s="998">
        <f t="shared" si="12"/>
        <v>35</v>
      </c>
      <c r="J199" s="1275">
        <f t="shared" si="10"/>
        <v>437.5</v>
      </c>
      <c r="M199" s="942">
        <v>10</v>
      </c>
      <c r="N199" s="942" t="s">
        <v>248</v>
      </c>
      <c r="S199" s="951">
        <v>5</v>
      </c>
      <c r="T199" s="951" t="s">
        <v>225</v>
      </c>
      <c r="U199" s="703">
        <v>20</v>
      </c>
      <c r="V199" s="703" t="s">
        <v>251</v>
      </c>
      <c r="AA199" s="709">
        <v>10</v>
      </c>
      <c r="AB199" s="709" t="s">
        <v>251</v>
      </c>
    </row>
    <row r="200" spans="1:76" ht="21" customHeight="1" x14ac:dyDescent="0.2">
      <c r="A200" s="938" t="s">
        <v>7</v>
      </c>
      <c r="B200" s="929">
        <f t="shared" si="11"/>
        <v>51</v>
      </c>
      <c r="C200" s="921" t="s">
        <v>16</v>
      </c>
      <c r="D200" s="918">
        <v>13</v>
      </c>
      <c r="E200" s="914">
        <v>290</v>
      </c>
      <c r="F200" s="914"/>
      <c r="G200" s="914"/>
      <c r="H200" s="914"/>
      <c r="I200" s="998">
        <f t="shared" si="12"/>
        <v>33</v>
      </c>
      <c r="J200" s="1275">
        <f t="shared" si="10"/>
        <v>429</v>
      </c>
      <c r="K200" s="1272">
        <v>100</v>
      </c>
      <c r="L200" s="948" t="s">
        <v>224</v>
      </c>
      <c r="M200" s="942">
        <v>10</v>
      </c>
      <c r="N200" s="942" t="s">
        <v>248</v>
      </c>
      <c r="S200" s="951">
        <v>10</v>
      </c>
      <c r="T200" s="951" t="s">
        <v>225</v>
      </c>
      <c r="AI200" s="784">
        <v>10</v>
      </c>
      <c r="AJ200" s="784" t="s">
        <v>225</v>
      </c>
      <c r="AU200" s="835">
        <v>10</v>
      </c>
      <c r="AV200" s="835" t="s">
        <v>225</v>
      </c>
      <c r="BE200" s="957">
        <v>110</v>
      </c>
      <c r="BF200" s="957" t="s">
        <v>224</v>
      </c>
      <c r="BU200" s="964">
        <v>7</v>
      </c>
      <c r="BV200" s="964" t="s">
        <v>228</v>
      </c>
    </row>
    <row r="201" spans="1:76" ht="21" customHeight="1" x14ac:dyDescent="0.2">
      <c r="B201" s="929">
        <f t="shared" si="11"/>
        <v>52</v>
      </c>
      <c r="C201" s="921" t="s">
        <v>420</v>
      </c>
      <c r="D201" s="918">
        <v>28.5</v>
      </c>
      <c r="E201" s="914">
        <v>20</v>
      </c>
      <c r="F201" s="914"/>
      <c r="G201" s="914"/>
      <c r="H201" s="914"/>
      <c r="I201" s="998">
        <f t="shared" si="12"/>
        <v>0</v>
      </c>
      <c r="J201" s="1275">
        <f t="shared" si="10"/>
        <v>0</v>
      </c>
      <c r="AW201" s="709">
        <v>10</v>
      </c>
      <c r="AX201" s="709" t="s">
        <v>281</v>
      </c>
      <c r="BC201" s="956">
        <v>10</v>
      </c>
      <c r="BD201" s="956" t="s">
        <v>281</v>
      </c>
    </row>
    <row r="202" spans="1:76" ht="21" customHeight="1" x14ac:dyDescent="0.2">
      <c r="B202" s="929">
        <f t="shared" si="11"/>
        <v>53</v>
      </c>
      <c r="C202" s="921" t="s">
        <v>794</v>
      </c>
      <c r="D202" s="918">
        <v>27</v>
      </c>
      <c r="E202" s="914">
        <v>120</v>
      </c>
      <c r="F202" s="914"/>
      <c r="G202" s="914"/>
      <c r="H202" s="914"/>
      <c r="I202" s="998">
        <f t="shared" si="12"/>
        <v>90</v>
      </c>
      <c r="J202" s="1275">
        <f t="shared" si="10"/>
        <v>2430</v>
      </c>
      <c r="BS202" s="714">
        <v>10</v>
      </c>
      <c r="BT202" s="714" t="s">
        <v>281</v>
      </c>
      <c r="BW202" s="969">
        <v>20</v>
      </c>
      <c r="BX202" s="969" t="s">
        <v>232</v>
      </c>
    </row>
    <row r="203" spans="1:76" ht="21" customHeight="1" x14ac:dyDescent="0.2">
      <c r="B203" s="929">
        <f t="shared" si="11"/>
        <v>54</v>
      </c>
      <c r="C203" s="1271" t="s">
        <v>626</v>
      </c>
      <c r="D203" s="918">
        <v>23</v>
      </c>
      <c r="E203" s="914">
        <v>30</v>
      </c>
      <c r="F203" s="914"/>
      <c r="G203" s="914"/>
      <c r="H203" s="914"/>
      <c r="I203" s="998">
        <f t="shared" si="12"/>
        <v>0</v>
      </c>
      <c r="J203" s="1275">
        <f t="shared" si="10"/>
        <v>0</v>
      </c>
      <c r="M203" s="942">
        <v>10</v>
      </c>
      <c r="N203" s="942" t="s">
        <v>240</v>
      </c>
      <c r="Y203" s="1292">
        <v>10</v>
      </c>
      <c r="Z203" s="1292" t="s">
        <v>281</v>
      </c>
      <c r="AC203" s="953">
        <v>10</v>
      </c>
      <c r="AD203" s="953" t="s">
        <v>232</v>
      </c>
    </row>
    <row r="204" spans="1:76" ht="21" customHeight="1" x14ac:dyDescent="0.2">
      <c r="B204" s="929">
        <f t="shared" si="11"/>
        <v>55</v>
      </c>
      <c r="C204" s="1271" t="s">
        <v>988</v>
      </c>
      <c r="D204" s="918">
        <v>9.5</v>
      </c>
      <c r="E204" s="914">
        <v>70</v>
      </c>
      <c r="F204" s="914"/>
      <c r="G204" s="914"/>
      <c r="H204" s="914"/>
      <c r="I204" s="998">
        <f t="shared" si="12"/>
        <v>30</v>
      </c>
      <c r="J204" s="1275">
        <f t="shared" si="10"/>
        <v>285</v>
      </c>
      <c r="W204" s="835">
        <v>10</v>
      </c>
      <c r="X204" s="835" t="s">
        <v>229</v>
      </c>
      <c r="AA204" s="709">
        <v>30</v>
      </c>
      <c r="AB204" s="709" t="s">
        <v>230</v>
      </c>
    </row>
    <row r="205" spans="1:76" ht="21" customHeight="1" x14ac:dyDescent="0.2">
      <c r="B205" s="929">
        <f t="shared" si="11"/>
        <v>56</v>
      </c>
      <c r="C205" s="924" t="s">
        <v>1043</v>
      </c>
      <c r="D205" s="918">
        <v>23.5</v>
      </c>
      <c r="E205" s="914">
        <v>140</v>
      </c>
      <c r="F205" s="914"/>
      <c r="G205" s="914"/>
      <c r="H205" s="914"/>
      <c r="I205" s="998">
        <f t="shared" si="12"/>
        <v>30</v>
      </c>
      <c r="J205" s="1275">
        <f t="shared" si="10"/>
        <v>705</v>
      </c>
      <c r="W205" s="835">
        <v>5</v>
      </c>
      <c r="X205" s="835" t="s">
        <v>241</v>
      </c>
      <c r="AC205" s="953">
        <v>5</v>
      </c>
      <c r="AD205" s="953" t="s">
        <v>232</v>
      </c>
      <c r="BC205" s="956">
        <v>10</v>
      </c>
      <c r="BD205" s="956" t="s">
        <v>241</v>
      </c>
      <c r="BE205" s="957">
        <v>60</v>
      </c>
      <c r="BF205" s="957" t="s">
        <v>244</v>
      </c>
      <c r="BK205" s="959">
        <v>10</v>
      </c>
      <c r="BL205" s="959" t="s">
        <v>240</v>
      </c>
      <c r="BU205" s="964">
        <v>20</v>
      </c>
      <c r="BV205" s="964" t="s">
        <v>237</v>
      </c>
    </row>
    <row r="206" spans="1:76" ht="21" customHeight="1" x14ac:dyDescent="0.2">
      <c r="B206" s="929">
        <f t="shared" si="11"/>
        <v>57</v>
      </c>
      <c r="C206" s="924" t="s">
        <v>1018</v>
      </c>
      <c r="D206" s="918">
        <v>30</v>
      </c>
      <c r="E206" s="914">
        <v>70</v>
      </c>
      <c r="F206" s="914"/>
      <c r="G206" s="914"/>
      <c r="H206" s="914"/>
      <c r="I206" s="998">
        <f t="shared" si="12"/>
        <v>10</v>
      </c>
      <c r="J206" s="1275">
        <f t="shared" si="10"/>
        <v>300</v>
      </c>
      <c r="AK206" s="950">
        <v>10</v>
      </c>
      <c r="AL206" s="950" t="s">
        <v>237</v>
      </c>
      <c r="AW206" s="709">
        <v>10</v>
      </c>
      <c r="AX206" s="709" t="s">
        <v>237</v>
      </c>
      <c r="BA206" s="784">
        <v>20</v>
      </c>
      <c r="BB206" s="784" t="s">
        <v>242</v>
      </c>
      <c r="BO206" s="817">
        <v>20</v>
      </c>
      <c r="BP206" s="817" t="s">
        <v>242</v>
      </c>
    </row>
    <row r="207" spans="1:76" ht="21" customHeight="1" x14ac:dyDescent="0.2">
      <c r="B207" s="929">
        <f t="shared" si="11"/>
        <v>58</v>
      </c>
      <c r="C207" s="924" t="s">
        <v>459</v>
      </c>
      <c r="D207" s="918">
        <v>32</v>
      </c>
      <c r="E207" s="914"/>
      <c r="F207" s="914"/>
      <c r="G207" s="914"/>
      <c r="H207" s="914"/>
      <c r="I207" s="998">
        <f t="shared" si="12"/>
        <v>0</v>
      </c>
      <c r="J207" s="1275">
        <f t="shared" si="10"/>
        <v>0</v>
      </c>
    </row>
    <row r="208" spans="1:76" ht="21" customHeight="1" x14ac:dyDescent="0.2">
      <c r="B208" s="929">
        <f t="shared" si="11"/>
        <v>59</v>
      </c>
      <c r="C208" s="1271" t="s">
        <v>904</v>
      </c>
      <c r="D208" s="918">
        <v>16.5</v>
      </c>
      <c r="E208" s="914">
        <v>70</v>
      </c>
      <c r="F208" s="914">
        <v>50</v>
      </c>
      <c r="G208" s="914"/>
      <c r="H208" s="914"/>
      <c r="I208" s="998">
        <f t="shared" si="12"/>
        <v>0</v>
      </c>
      <c r="J208" s="1275">
        <f t="shared" si="10"/>
        <v>0</v>
      </c>
      <c r="AA208" s="709">
        <v>20</v>
      </c>
      <c r="AB208" s="709" t="s">
        <v>884</v>
      </c>
      <c r="AC208" s="953">
        <v>10</v>
      </c>
      <c r="AD208" s="953" t="s">
        <v>228</v>
      </c>
      <c r="AM208" s="942">
        <v>10</v>
      </c>
      <c r="AN208" s="942" t="s">
        <v>351</v>
      </c>
      <c r="AO208" s="954">
        <v>10</v>
      </c>
      <c r="AP208" s="954" t="s">
        <v>351</v>
      </c>
      <c r="AW208" s="709">
        <v>10</v>
      </c>
      <c r="AX208" s="709" t="s">
        <v>228</v>
      </c>
      <c r="BA208" s="784">
        <v>50</v>
      </c>
      <c r="BB208" s="784" t="s">
        <v>228</v>
      </c>
      <c r="BE208" s="957">
        <v>10</v>
      </c>
      <c r="BF208" s="957" t="s">
        <v>245</v>
      </c>
    </row>
    <row r="209" spans="1:70" ht="21" customHeight="1" x14ac:dyDescent="0.2">
      <c r="B209" s="929">
        <f t="shared" si="11"/>
        <v>60</v>
      </c>
      <c r="C209" s="921" t="s">
        <v>347</v>
      </c>
      <c r="D209" s="918">
        <v>30</v>
      </c>
      <c r="E209" s="914">
        <v>10</v>
      </c>
      <c r="F209" s="914"/>
      <c r="G209" s="914"/>
      <c r="H209" s="914"/>
      <c r="I209" s="998">
        <f t="shared" si="12"/>
        <v>0</v>
      </c>
      <c r="J209" s="1275">
        <f t="shared" si="10"/>
        <v>0</v>
      </c>
      <c r="O209" s="784">
        <v>10</v>
      </c>
      <c r="P209" s="784" t="s">
        <v>242</v>
      </c>
    </row>
    <row r="210" spans="1:70" ht="21" customHeight="1" x14ac:dyDescent="0.2">
      <c r="B210" s="929">
        <f t="shared" si="11"/>
        <v>61</v>
      </c>
      <c r="C210" s="921" t="s">
        <v>793</v>
      </c>
      <c r="D210" s="918">
        <v>28.5</v>
      </c>
      <c r="E210" s="914">
        <v>80</v>
      </c>
      <c r="F210" s="914"/>
      <c r="G210" s="914"/>
      <c r="H210" s="914"/>
      <c r="I210" s="998">
        <f t="shared" si="12"/>
        <v>5</v>
      </c>
      <c r="J210" s="1275">
        <f t="shared" ref="J210:J278" si="13">I210*D210</f>
        <v>142.5</v>
      </c>
      <c r="S210" s="951">
        <v>20</v>
      </c>
      <c r="T210" s="951" t="s">
        <v>352</v>
      </c>
      <c r="AM210" s="942">
        <v>15</v>
      </c>
      <c r="AN210" s="942" t="s">
        <v>237</v>
      </c>
      <c r="AO210" s="954">
        <v>10</v>
      </c>
      <c r="AP210" s="954" t="s">
        <v>242</v>
      </c>
      <c r="BA210" s="784">
        <v>30</v>
      </c>
      <c r="BB210" s="784" t="s">
        <v>242</v>
      </c>
    </row>
    <row r="211" spans="1:70" ht="21" customHeight="1" x14ac:dyDescent="0.2">
      <c r="B211" s="929">
        <f t="shared" si="11"/>
        <v>62</v>
      </c>
      <c r="C211" s="921" t="s">
        <v>502</v>
      </c>
      <c r="D211" s="918">
        <v>16.5</v>
      </c>
      <c r="E211" s="914"/>
      <c r="F211" s="914"/>
      <c r="G211" s="914"/>
      <c r="H211" s="914"/>
      <c r="I211" s="998">
        <f t="shared" si="12"/>
        <v>0</v>
      </c>
      <c r="J211" s="1275">
        <f t="shared" si="13"/>
        <v>0</v>
      </c>
    </row>
    <row r="212" spans="1:70" ht="21" customHeight="1" x14ac:dyDescent="0.2">
      <c r="B212" s="929">
        <f t="shared" si="11"/>
        <v>63</v>
      </c>
      <c r="C212" s="996" t="s">
        <v>997</v>
      </c>
      <c r="D212" s="918">
        <v>10.5</v>
      </c>
      <c r="E212" s="914">
        <v>220</v>
      </c>
      <c r="F212" s="914"/>
      <c r="G212" s="914"/>
      <c r="H212" s="914"/>
      <c r="I212" s="998">
        <f t="shared" si="12"/>
        <v>0</v>
      </c>
      <c r="J212" s="1275">
        <f t="shared" si="13"/>
        <v>0</v>
      </c>
      <c r="M212" s="942">
        <v>10</v>
      </c>
      <c r="N212" s="942" t="s">
        <v>233</v>
      </c>
      <c r="S212" s="951">
        <v>10</v>
      </c>
      <c r="T212" s="951" t="s">
        <v>248</v>
      </c>
      <c r="U212" s="703">
        <v>10</v>
      </c>
      <c r="V212" s="703" t="s">
        <v>248</v>
      </c>
      <c r="AC212" s="953">
        <v>10</v>
      </c>
      <c r="AD212" s="953" t="s">
        <v>248</v>
      </c>
      <c r="AG212" s="951">
        <v>60</v>
      </c>
      <c r="AH212" s="951" t="s">
        <v>233</v>
      </c>
      <c r="AQ212" s="951">
        <v>120</v>
      </c>
      <c r="AR212" s="951" t="s">
        <v>233</v>
      </c>
    </row>
    <row r="213" spans="1:70" ht="21" customHeight="1" x14ac:dyDescent="0.2">
      <c r="B213" s="929">
        <f t="shared" si="11"/>
        <v>64</v>
      </c>
      <c r="C213" s="921" t="s">
        <v>424</v>
      </c>
      <c r="D213" s="918">
        <v>28</v>
      </c>
      <c r="E213" s="914">
        <v>120</v>
      </c>
      <c r="F213" s="914"/>
      <c r="G213" s="914"/>
      <c r="H213" s="914"/>
      <c r="I213" s="998">
        <f t="shared" si="12"/>
        <v>70</v>
      </c>
      <c r="J213" s="1275">
        <f t="shared" si="13"/>
        <v>1960</v>
      </c>
      <c r="BE213" s="957">
        <v>50</v>
      </c>
      <c r="BF213" s="957" t="s">
        <v>247</v>
      </c>
    </row>
    <row r="214" spans="1:70" ht="21" customHeight="1" x14ac:dyDescent="0.2">
      <c r="B214" s="929">
        <f t="shared" si="11"/>
        <v>65</v>
      </c>
      <c r="C214" s="921" t="s">
        <v>425</v>
      </c>
      <c r="D214" s="918">
        <v>35</v>
      </c>
      <c r="E214" s="914">
        <v>30</v>
      </c>
      <c r="F214" s="914"/>
      <c r="G214" s="914"/>
      <c r="H214" s="914"/>
      <c r="I214" s="998">
        <f t="shared" si="12"/>
        <v>20</v>
      </c>
      <c r="J214" s="1275">
        <f t="shared" si="13"/>
        <v>700</v>
      </c>
      <c r="M214" s="942">
        <v>10</v>
      </c>
      <c r="N214" s="942" t="s">
        <v>237</v>
      </c>
    </row>
    <row r="215" spans="1:70" ht="21" customHeight="1" x14ac:dyDescent="0.2">
      <c r="B215" s="929">
        <f t="shared" si="11"/>
        <v>66</v>
      </c>
      <c r="C215" s="921" t="s">
        <v>993</v>
      </c>
      <c r="D215" s="918">
        <v>19.5</v>
      </c>
      <c r="E215" s="914">
        <v>50</v>
      </c>
      <c r="F215" s="914"/>
      <c r="G215" s="914"/>
      <c r="H215" s="914"/>
      <c r="I215" s="998">
        <f t="shared" si="12"/>
        <v>40</v>
      </c>
      <c r="J215" s="1275">
        <f t="shared" si="13"/>
        <v>780</v>
      </c>
      <c r="M215" s="942">
        <v>10</v>
      </c>
      <c r="N215" s="942" t="s">
        <v>351</v>
      </c>
    </row>
    <row r="216" spans="1:70" ht="21" customHeight="1" x14ac:dyDescent="0.2">
      <c r="B216" s="929">
        <f t="shared" si="11"/>
        <v>67</v>
      </c>
      <c r="C216" s="921" t="s">
        <v>994</v>
      </c>
      <c r="D216" s="918">
        <v>19.5</v>
      </c>
      <c r="E216" s="914">
        <v>40</v>
      </c>
      <c r="F216" s="914"/>
      <c r="G216" s="914"/>
      <c r="H216" s="914"/>
      <c r="I216" s="998">
        <f t="shared" si="12"/>
        <v>20</v>
      </c>
      <c r="J216" s="1275">
        <f t="shared" si="13"/>
        <v>390</v>
      </c>
      <c r="M216" s="942">
        <v>10</v>
      </c>
      <c r="N216" s="942" t="s">
        <v>252</v>
      </c>
      <c r="AA216" s="709">
        <v>10</v>
      </c>
      <c r="AB216" s="709" t="s">
        <v>240</v>
      </c>
    </row>
    <row r="217" spans="1:70" ht="21" customHeight="1" x14ac:dyDescent="0.2">
      <c r="B217" s="929">
        <f t="shared" ref="B217:B221" si="14">B216+1</f>
        <v>68</v>
      </c>
      <c r="C217" s="996" t="s">
        <v>995</v>
      </c>
      <c r="D217" s="918">
        <v>19.5</v>
      </c>
      <c r="E217" s="914">
        <v>280</v>
      </c>
      <c r="F217" s="914"/>
      <c r="G217" s="914"/>
      <c r="H217" s="914"/>
      <c r="I217" s="998">
        <f t="shared" si="12"/>
        <v>0</v>
      </c>
      <c r="J217" s="1275">
        <f t="shared" si="13"/>
        <v>0</v>
      </c>
      <c r="M217" s="942">
        <v>20</v>
      </c>
      <c r="N217" s="942" t="s">
        <v>246</v>
      </c>
      <c r="O217" s="784">
        <v>10</v>
      </c>
      <c r="P217" s="784" t="s">
        <v>245</v>
      </c>
      <c r="AE217" s="817">
        <v>10</v>
      </c>
      <c r="AF217" s="817" t="s">
        <v>252</v>
      </c>
      <c r="AI217" s="784">
        <v>10</v>
      </c>
      <c r="AJ217" s="784" t="s">
        <v>252</v>
      </c>
      <c r="AK217" s="950">
        <v>10</v>
      </c>
      <c r="AL217" s="950" t="s">
        <v>243</v>
      </c>
      <c r="AM217" s="942">
        <v>20</v>
      </c>
      <c r="AN217" s="942" t="s">
        <v>243</v>
      </c>
      <c r="AO217" s="954">
        <v>200</v>
      </c>
      <c r="AP217" s="954" t="s">
        <v>884</v>
      </c>
    </row>
    <row r="218" spans="1:70" ht="21" customHeight="1" x14ac:dyDescent="0.2">
      <c r="B218" s="929">
        <f t="shared" si="14"/>
        <v>69</v>
      </c>
      <c r="C218" s="921" t="s">
        <v>426</v>
      </c>
      <c r="D218" s="918">
        <v>23</v>
      </c>
      <c r="E218" s="914">
        <v>30</v>
      </c>
      <c r="F218" s="914"/>
      <c r="G218" s="914"/>
      <c r="H218" s="914"/>
      <c r="I218" s="998">
        <f t="shared" si="12"/>
        <v>10</v>
      </c>
      <c r="J218" s="1275">
        <f t="shared" si="13"/>
        <v>230</v>
      </c>
      <c r="AK218" s="950">
        <v>20</v>
      </c>
      <c r="AL218" s="950" t="s">
        <v>252</v>
      </c>
    </row>
    <row r="219" spans="1:70" ht="21" customHeight="1" x14ac:dyDescent="0.2">
      <c r="B219" s="929">
        <f t="shared" si="14"/>
        <v>70</v>
      </c>
      <c r="C219" s="921" t="s">
        <v>603</v>
      </c>
      <c r="D219" s="918">
        <v>21.5</v>
      </c>
      <c r="E219" s="914">
        <v>140</v>
      </c>
      <c r="F219" s="914"/>
      <c r="G219" s="914"/>
      <c r="H219" s="914"/>
      <c r="I219" s="998">
        <f t="shared" si="12"/>
        <v>60</v>
      </c>
      <c r="J219" s="1275">
        <f t="shared" si="13"/>
        <v>1290</v>
      </c>
      <c r="M219" s="942">
        <v>10</v>
      </c>
      <c r="N219" s="942" t="s">
        <v>252</v>
      </c>
      <c r="AM219" s="942">
        <v>20</v>
      </c>
      <c r="AN219" s="942" t="s">
        <v>252</v>
      </c>
      <c r="AO219" s="954">
        <v>10</v>
      </c>
      <c r="AP219" s="954" t="s">
        <v>252</v>
      </c>
      <c r="BQ219" s="963">
        <v>40</v>
      </c>
      <c r="BR219" s="963" t="s">
        <v>245</v>
      </c>
    </row>
    <row r="220" spans="1:70" ht="21" customHeight="1" x14ac:dyDescent="0.2">
      <c r="B220" s="929">
        <f t="shared" si="14"/>
        <v>71</v>
      </c>
      <c r="C220" s="921" t="s">
        <v>928</v>
      </c>
      <c r="D220" s="918">
        <v>20</v>
      </c>
      <c r="E220" s="914">
        <v>50</v>
      </c>
      <c r="F220" s="914"/>
      <c r="G220" s="914"/>
      <c r="H220" s="914"/>
      <c r="I220" s="998">
        <f t="shared" si="12"/>
        <v>10</v>
      </c>
      <c r="J220" s="1275">
        <f t="shared" si="13"/>
        <v>200</v>
      </c>
      <c r="AK220" s="950">
        <v>20</v>
      </c>
      <c r="AL220" s="950" t="s">
        <v>252</v>
      </c>
      <c r="AM220" s="942">
        <v>10</v>
      </c>
      <c r="AN220" s="942" t="s">
        <v>240</v>
      </c>
      <c r="AW220" s="709">
        <v>10</v>
      </c>
      <c r="AX220" s="709" t="s">
        <v>240</v>
      </c>
    </row>
    <row r="221" spans="1:70" ht="21" customHeight="1" x14ac:dyDescent="0.2">
      <c r="B221" s="929">
        <f t="shared" si="14"/>
        <v>72</v>
      </c>
      <c r="C221" s="921" t="s">
        <v>894</v>
      </c>
      <c r="D221" s="918">
        <v>30.5</v>
      </c>
      <c r="E221" s="914"/>
      <c r="F221" s="914"/>
      <c r="G221" s="914"/>
      <c r="H221" s="914"/>
      <c r="I221" s="998">
        <f t="shared" si="12"/>
        <v>0</v>
      </c>
      <c r="J221" s="1275">
        <f t="shared" si="13"/>
        <v>0</v>
      </c>
    </row>
    <row r="222" spans="1:70" ht="21" customHeight="1" x14ac:dyDescent="0.2">
      <c r="B222" s="929">
        <f t="shared" ref="B222:B271" si="15">B221+1</f>
        <v>73</v>
      </c>
      <c r="C222" s="996" t="s">
        <v>1003</v>
      </c>
      <c r="D222" s="918">
        <v>22</v>
      </c>
      <c r="E222" s="914"/>
      <c r="F222" s="914"/>
      <c r="G222" s="914"/>
      <c r="H222" s="914"/>
      <c r="I222" s="998">
        <f t="shared" si="12"/>
        <v>0</v>
      </c>
      <c r="J222" s="1275">
        <f t="shared" si="13"/>
        <v>0</v>
      </c>
    </row>
    <row r="223" spans="1:70" ht="21" customHeight="1" x14ac:dyDescent="0.2">
      <c r="A223" s="938" t="s">
        <v>7</v>
      </c>
      <c r="B223" s="929">
        <f t="shared" si="15"/>
        <v>74</v>
      </c>
      <c r="C223" s="921" t="s">
        <v>103</v>
      </c>
      <c r="D223" s="918">
        <v>26</v>
      </c>
      <c r="E223" s="914">
        <v>10</v>
      </c>
      <c r="F223" s="914"/>
      <c r="G223" s="914"/>
      <c r="H223" s="914"/>
      <c r="I223" s="998">
        <f t="shared" si="12"/>
        <v>0</v>
      </c>
      <c r="J223" s="1275">
        <f t="shared" si="13"/>
        <v>0</v>
      </c>
      <c r="AI223" s="784">
        <v>10</v>
      </c>
      <c r="AJ223" s="784" t="s">
        <v>241</v>
      </c>
    </row>
    <row r="224" spans="1:70" ht="21" customHeight="1" x14ac:dyDescent="0.2">
      <c r="A224" s="938"/>
      <c r="B224" s="929">
        <f t="shared" si="15"/>
        <v>75</v>
      </c>
      <c r="C224" s="921" t="s">
        <v>942</v>
      </c>
      <c r="D224" s="918">
        <v>18</v>
      </c>
      <c r="E224" s="914"/>
      <c r="F224" s="914"/>
      <c r="G224" s="914"/>
      <c r="H224" s="914"/>
      <c r="I224" s="998">
        <f t="shared" si="12"/>
        <v>0</v>
      </c>
      <c r="J224" s="1275">
        <f t="shared" si="13"/>
        <v>0</v>
      </c>
    </row>
    <row r="225" spans="2:74" ht="21" customHeight="1" x14ac:dyDescent="0.2">
      <c r="B225" s="929">
        <f t="shared" si="15"/>
        <v>76</v>
      </c>
      <c r="C225" s="921" t="s">
        <v>1002</v>
      </c>
      <c r="D225" s="918">
        <v>27</v>
      </c>
      <c r="E225" s="914">
        <v>10</v>
      </c>
      <c r="F225" s="914"/>
      <c r="G225" s="914"/>
      <c r="H225" s="914"/>
      <c r="I225" s="998">
        <f t="shared" si="12"/>
        <v>0</v>
      </c>
      <c r="J225" s="1275">
        <f t="shared" si="13"/>
        <v>0</v>
      </c>
      <c r="BC225" s="956">
        <v>10</v>
      </c>
      <c r="BD225" s="956" t="s">
        <v>242</v>
      </c>
    </row>
    <row r="226" spans="2:74" ht="21" customHeight="1" x14ac:dyDescent="0.2">
      <c r="B226" s="929">
        <f t="shared" si="15"/>
        <v>77</v>
      </c>
      <c r="C226" s="921" t="s">
        <v>429</v>
      </c>
      <c r="D226" s="918">
        <v>22.5</v>
      </c>
      <c r="E226" s="914"/>
      <c r="F226" s="914"/>
      <c r="G226" s="914"/>
      <c r="H226" s="914"/>
      <c r="I226" s="998">
        <f t="shared" si="12"/>
        <v>0</v>
      </c>
      <c r="J226" s="1275">
        <f t="shared" si="13"/>
        <v>0</v>
      </c>
    </row>
    <row r="227" spans="2:74" ht="21" customHeight="1" x14ac:dyDescent="0.2">
      <c r="B227" s="929">
        <f t="shared" si="15"/>
        <v>78</v>
      </c>
      <c r="C227" s="921" t="s">
        <v>207</v>
      </c>
      <c r="D227" s="918">
        <v>25.5</v>
      </c>
      <c r="E227" s="914">
        <v>20</v>
      </c>
      <c r="F227" s="914"/>
      <c r="G227" s="914"/>
      <c r="H227" s="914"/>
      <c r="I227" s="998">
        <f t="shared" si="12"/>
        <v>20</v>
      </c>
      <c r="J227" s="1275">
        <f t="shared" si="13"/>
        <v>510</v>
      </c>
    </row>
    <row r="228" spans="2:74" ht="21" customHeight="1" x14ac:dyDescent="0.2">
      <c r="B228" s="929">
        <f t="shared" si="15"/>
        <v>79</v>
      </c>
      <c r="C228" s="921" t="s">
        <v>430</v>
      </c>
      <c r="D228" s="918">
        <v>16</v>
      </c>
      <c r="E228" s="914">
        <v>70</v>
      </c>
      <c r="F228" s="914"/>
      <c r="G228" s="914"/>
      <c r="H228" s="914"/>
      <c r="I228" s="998">
        <f t="shared" si="12"/>
        <v>50</v>
      </c>
      <c r="J228" s="1275">
        <f t="shared" si="13"/>
        <v>800</v>
      </c>
      <c r="M228" s="942">
        <v>10</v>
      </c>
      <c r="N228" s="942" t="s">
        <v>251</v>
      </c>
      <c r="BI228" s="961">
        <v>10</v>
      </c>
      <c r="BJ228" s="961" t="s">
        <v>245</v>
      </c>
    </row>
    <row r="229" spans="2:74" ht="21" customHeight="1" x14ac:dyDescent="0.2">
      <c r="B229" s="929">
        <f t="shared" si="15"/>
        <v>80</v>
      </c>
      <c r="C229" s="921" t="s">
        <v>18</v>
      </c>
      <c r="D229" s="918">
        <v>12</v>
      </c>
      <c r="E229" s="914">
        <v>10</v>
      </c>
      <c r="F229" s="914"/>
      <c r="G229" s="914"/>
      <c r="H229" s="914"/>
      <c r="I229" s="998">
        <f t="shared" si="12"/>
        <v>10</v>
      </c>
      <c r="J229" s="1275">
        <f t="shared" si="13"/>
        <v>120</v>
      </c>
    </row>
    <row r="230" spans="2:74" ht="21" customHeight="1" x14ac:dyDescent="0.2">
      <c r="B230" s="929">
        <f t="shared" si="15"/>
        <v>81</v>
      </c>
      <c r="C230" s="921" t="s">
        <v>330</v>
      </c>
      <c r="D230" s="918">
        <v>20.5</v>
      </c>
      <c r="E230" s="914">
        <v>80</v>
      </c>
      <c r="F230" s="914"/>
      <c r="G230" s="914"/>
      <c r="H230" s="914"/>
      <c r="I230" s="998">
        <f t="shared" si="12"/>
        <v>70</v>
      </c>
      <c r="J230" s="1275">
        <f t="shared" si="13"/>
        <v>1435</v>
      </c>
      <c r="M230" s="942">
        <v>10</v>
      </c>
      <c r="N230" s="942" t="s">
        <v>243</v>
      </c>
    </row>
    <row r="231" spans="2:74" ht="21" customHeight="1" x14ac:dyDescent="0.2">
      <c r="B231" s="929">
        <f t="shared" si="15"/>
        <v>82</v>
      </c>
      <c r="C231" s="921" t="s">
        <v>431</v>
      </c>
      <c r="D231" s="918">
        <v>24</v>
      </c>
      <c r="E231" s="914">
        <v>40</v>
      </c>
      <c r="F231" s="914"/>
      <c r="G231" s="914"/>
      <c r="H231" s="914"/>
      <c r="I231" s="998">
        <f t="shared" si="12"/>
        <v>20</v>
      </c>
      <c r="J231" s="1275">
        <f t="shared" si="13"/>
        <v>480</v>
      </c>
      <c r="M231" s="942">
        <v>10</v>
      </c>
      <c r="N231" s="942" t="s">
        <v>245</v>
      </c>
      <c r="O231" s="784">
        <v>10</v>
      </c>
      <c r="P231" s="784" t="s">
        <v>241</v>
      </c>
    </row>
    <row r="232" spans="2:74" ht="21" customHeight="1" x14ac:dyDescent="0.2">
      <c r="B232" s="929">
        <f t="shared" si="15"/>
        <v>83</v>
      </c>
      <c r="C232" s="921" t="s">
        <v>692</v>
      </c>
      <c r="D232" s="918">
        <v>18</v>
      </c>
      <c r="E232" s="914">
        <v>10</v>
      </c>
      <c r="F232" s="914"/>
      <c r="G232" s="914"/>
      <c r="H232" s="914"/>
      <c r="I232" s="998">
        <f t="shared" si="12"/>
        <v>10</v>
      </c>
      <c r="J232" s="1275">
        <f t="shared" si="13"/>
        <v>180</v>
      </c>
    </row>
    <row r="233" spans="2:74" ht="21" customHeight="1" x14ac:dyDescent="0.2">
      <c r="B233" s="929">
        <f t="shared" si="15"/>
        <v>84</v>
      </c>
      <c r="C233" s="921" t="s">
        <v>1000</v>
      </c>
      <c r="D233" s="918">
        <v>19.5</v>
      </c>
      <c r="E233" s="914">
        <v>100</v>
      </c>
      <c r="F233" s="914"/>
      <c r="G233" s="914"/>
      <c r="H233" s="914"/>
      <c r="I233" s="998">
        <f t="shared" si="12"/>
        <v>90</v>
      </c>
      <c r="J233" s="1275">
        <f t="shared" si="13"/>
        <v>1755</v>
      </c>
      <c r="M233" s="942">
        <v>10</v>
      </c>
      <c r="N233" s="942" t="s">
        <v>243</v>
      </c>
    </row>
    <row r="234" spans="2:74" ht="21" customHeight="1" x14ac:dyDescent="0.2">
      <c r="B234" s="929">
        <f t="shared" si="15"/>
        <v>85</v>
      </c>
      <c r="C234" s="996" t="s">
        <v>83</v>
      </c>
      <c r="D234" s="918">
        <v>10.5</v>
      </c>
      <c r="E234" s="914">
        <v>480</v>
      </c>
      <c r="F234" s="914"/>
      <c r="G234" s="914"/>
      <c r="H234" s="914"/>
      <c r="I234" s="998">
        <f t="shared" si="12"/>
        <v>250</v>
      </c>
      <c r="J234" s="1275">
        <f t="shared" si="13"/>
        <v>2625</v>
      </c>
      <c r="M234" s="942">
        <v>10</v>
      </c>
      <c r="N234" s="942" t="s">
        <v>233</v>
      </c>
      <c r="O234" s="784">
        <v>30</v>
      </c>
      <c r="P234" s="784" t="s">
        <v>233</v>
      </c>
      <c r="W234" s="835">
        <v>10</v>
      </c>
      <c r="X234" s="835" t="s">
        <v>229</v>
      </c>
      <c r="Y234" s="1292">
        <v>10</v>
      </c>
      <c r="Z234" s="1292" t="s">
        <v>229</v>
      </c>
      <c r="AA234" s="709">
        <v>10</v>
      </c>
      <c r="AB234" s="709" t="s">
        <v>229</v>
      </c>
      <c r="AC234" s="953">
        <v>10</v>
      </c>
      <c r="AD234" s="953" t="s">
        <v>229</v>
      </c>
      <c r="AG234" s="951">
        <v>70</v>
      </c>
      <c r="AH234" s="951" t="s">
        <v>233</v>
      </c>
      <c r="AI234" s="784">
        <v>20</v>
      </c>
      <c r="AJ234" s="784" t="s">
        <v>229</v>
      </c>
      <c r="AK234" s="950">
        <v>50</v>
      </c>
      <c r="AL234" s="950" t="s">
        <v>233</v>
      </c>
      <c r="BU234" s="964">
        <v>10</v>
      </c>
      <c r="BV234" s="964" t="s">
        <v>224</v>
      </c>
    </row>
    <row r="235" spans="2:74" ht="21" customHeight="1" x14ac:dyDescent="0.2">
      <c r="B235" s="929">
        <f t="shared" si="15"/>
        <v>86</v>
      </c>
      <c r="C235" s="921" t="s">
        <v>433</v>
      </c>
      <c r="D235" s="918">
        <v>14</v>
      </c>
      <c r="E235" s="914">
        <v>70</v>
      </c>
      <c r="F235" s="914"/>
      <c r="G235" s="914"/>
      <c r="H235" s="914"/>
      <c r="I235" s="998">
        <f t="shared" si="12"/>
        <v>70</v>
      </c>
      <c r="J235" s="1275">
        <f t="shared" si="13"/>
        <v>980</v>
      </c>
    </row>
    <row r="236" spans="2:74" ht="21" customHeight="1" x14ac:dyDescent="0.2">
      <c r="B236" s="929">
        <f t="shared" si="15"/>
        <v>87</v>
      </c>
      <c r="C236" s="921" t="s">
        <v>203</v>
      </c>
      <c r="D236" s="918">
        <v>16</v>
      </c>
      <c r="E236" s="914">
        <v>50</v>
      </c>
      <c r="F236" s="914"/>
      <c r="G236" s="914"/>
      <c r="H236" s="914"/>
      <c r="I236" s="998">
        <f t="shared" si="12"/>
        <v>40</v>
      </c>
      <c r="J236" s="1275">
        <f t="shared" si="13"/>
        <v>640</v>
      </c>
      <c r="M236" s="942">
        <v>10</v>
      </c>
      <c r="N236" s="942" t="s">
        <v>226</v>
      </c>
    </row>
    <row r="237" spans="2:74" ht="21" customHeight="1" x14ac:dyDescent="0.2">
      <c r="B237" s="929">
        <f t="shared" si="15"/>
        <v>88</v>
      </c>
      <c r="C237" s="921" t="s">
        <v>434</v>
      </c>
      <c r="D237" s="918">
        <v>31</v>
      </c>
      <c r="E237" s="914">
        <v>20</v>
      </c>
      <c r="F237" s="914"/>
      <c r="G237" s="914"/>
      <c r="H237" s="914"/>
      <c r="I237" s="998">
        <f t="shared" si="12"/>
        <v>20</v>
      </c>
      <c r="J237" s="1275">
        <f t="shared" si="13"/>
        <v>620</v>
      </c>
    </row>
    <row r="238" spans="2:74" ht="21" customHeight="1" x14ac:dyDescent="0.2">
      <c r="B238" s="929">
        <f t="shared" si="15"/>
        <v>89</v>
      </c>
      <c r="C238" s="921" t="s">
        <v>435</v>
      </c>
      <c r="D238" s="918">
        <v>23</v>
      </c>
      <c r="E238" s="914">
        <v>40</v>
      </c>
      <c r="F238" s="914"/>
      <c r="G238" s="914"/>
      <c r="H238" s="914"/>
      <c r="I238" s="998">
        <f t="shared" si="12"/>
        <v>30</v>
      </c>
      <c r="J238" s="1275">
        <f t="shared" si="13"/>
        <v>690</v>
      </c>
      <c r="M238" s="942">
        <v>10</v>
      </c>
      <c r="N238" s="942" t="s">
        <v>245</v>
      </c>
    </row>
    <row r="239" spans="2:74" ht="21" customHeight="1" x14ac:dyDescent="0.2">
      <c r="B239" s="929">
        <f t="shared" si="15"/>
        <v>90</v>
      </c>
      <c r="C239" s="921" t="s">
        <v>436</v>
      </c>
      <c r="D239" s="918">
        <v>19</v>
      </c>
      <c r="E239" s="914">
        <v>30</v>
      </c>
      <c r="F239" s="914"/>
      <c r="G239" s="914"/>
      <c r="H239" s="914"/>
      <c r="I239" s="998">
        <f t="shared" si="12"/>
        <v>25</v>
      </c>
      <c r="J239" s="1275">
        <f t="shared" si="13"/>
        <v>475</v>
      </c>
      <c r="AQ239" s="951">
        <v>5</v>
      </c>
      <c r="AR239" s="951" t="s">
        <v>243</v>
      </c>
    </row>
    <row r="240" spans="2:74" ht="21" customHeight="1" x14ac:dyDescent="0.2">
      <c r="B240" s="929">
        <f t="shared" si="15"/>
        <v>91</v>
      </c>
      <c r="C240" s="921" t="s">
        <v>96</v>
      </c>
      <c r="D240" s="918">
        <v>19</v>
      </c>
      <c r="E240" s="914">
        <v>50</v>
      </c>
      <c r="F240" s="914"/>
      <c r="G240" s="914"/>
      <c r="H240" s="914"/>
      <c r="I240" s="998">
        <f t="shared" si="12"/>
        <v>40</v>
      </c>
      <c r="J240" s="1275">
        <f t="shared" si="13"/>
        <v>760</v>
      </c>
      <c r="M240" s="942">
        <v>10</v>
      </c>
      <c r="N240" s="942" t="s">
        <v>351</v>
      </c>
    </row>
    <row r="241" spans="1:76" ht="21" customHeight="1" x14ac:dyDescent="0.2">
      <c r="B241" s="929">
        <f t="shared" si="15"/>
        <v>92</v>
      </c>
      <c r="C241" s="921" t="s">
        <v>437</v>
      </c>
      <c r="D241" s="918">
        <v>18</v>
      </c>
      <c r="E241" s="914"/>
      <c r="F241" s="914"/>
      <c r="G241" s="914"/>
      <c r="H241" s="914"/>
      <c r="I241" s="998">
        <f t="shared" si="12"/>
        <v>0</v>
      </c>
      <c r="J241" s="1275">
        <f t="shared" si="13"/>
        <v>0</v>
      </c>
    </row>
    <row r="242" spans="1:76" ht="21" customHeight="1" x14ac:dyDescent="0.2">
      <c r="B242" s="929">
        <f t="shared" si="15"/>
        <v>93</v>
      </c>
      <c r="C242" s="921" t="s">
        <v>680</v>
      </c>
      <c r="D242" s="918">
        <v>27.5</v>
      </c>
      <c r="E242" s="914"/>
      <c r="F242" s="914"/>
      <c r="G242" s="914"/>
      <c r="H242" s="914"/>
      <c r="I242" s="998">
        <f t="shared" si="12"/>
        <v>0</v>
      </c>
      <c r="J242" s="1275">
        <f t="shared" si="13"/>
        <v>0</v>
      </c>
    </row>
    <row r="243" spans="1:76" ht="21" customHeight="1" x14ac:dyDescent="0.2">
      <c r="B243" s="929">
        <f t="shared" si="15"/>
        <v>94</v>
      </c>
      <c r="C243" s="921" t="s">
        <v>55</v>
      </c>
      <c r="D243" s="918">
        <v>20</v>
      </c>
      <c r="E243" s="914">
        <v>80</v>
      </c>
      <c r="F243" s="914"/>
      <c r="G243" s="914"/>
      <c r="H243" s="914"/>
      <c r="I243" s="998">
        <f t="shared" si="12"/>
        <v>45</v>
      </c>
      <c r="J243" s="1275">
        <f t="shared" si="13"/>
        <v>900</v>
      </c>
      <c r="M243" s="942">
        <v>10</v>
      </c>
      <c r="N243" s="942" t="s">
        <v>351</v>
      </c>
      <c r="AM243" s="942">
        <v>5</v>
      </c>
      <c r="AN243" s="942" t="s">
        <v>240</v>
      </c>
      <c r="AS243" s="781">
        <v>10</v>
      </c>
      <c r="AT243" s="781" t="s">
        <v>245</v>
      </c>
      <c r="AY243" s="703">
        <v>10</v>
      </c>
      <c r="AZ243" s="703" t="s">
        <v>245</v>
      </c>
    </row>
    <row r="244" spans="1:76" ht="21" customHeight="1" x14ac:dyDescent="0.2">
      <c r="B244" s="929">
        <f t="shared" si="15"/>
        <v>95</v>
      </c>
      <c r="C244" s="996" t="s">
        <v>991</v>
      </c>
      <c r="D244" s="918">
        <v>20</v>
      </c>
      <c r="E244" s="914">
        <v>190</v>
      </c>
      <c r="F244" s="914"/>
      <c r="G244" s="914"/>
      <c r="H244" s="914"/>
      <c r="I244" s="998">
        <f t="shared" si="12"/>
        <v>120</v>
      </c>
      <c r="J244" s="1275">
        <f t="shared" si="13"/>
        <v>2400</v>
      </c>
      <c r="M244" s="942">
        <v>10</v>
      </c>
      <c r="N244" s="942" t="s">
        <v>252</v>
      </c>
      <c r="U244" s="703">
        <v>10</v>
      </c>
      <c r="V244" s="703" t="s">
        <v>240</v>
      </c>
      <c r="AG244" s="951">
        <v>10</v>
      </c>
      <c r="AH244" s="951" t="s">
        <v>244</v>
      </c>
      <c r="BC244" s="956">
        <v>10</v>
      </c>
      <c r="BD244" s="956" t="s">
        <v>240</v>
      </c>
      <c r="BQ244" s="963">
        <v>20</v>
      </c>
      <c r="BR244" s="963" t="s">
        <v>243</v>
      </c>
      <c r="BU244" s="964">
        <v>10</v>
      </c>
      <c r="BV244" s="964" t="s">
        <v>232</v>
      </c>
    </row>
    <row r="245" spans="1:76" ht="21" customHeight="1" x14ac:dyDescent="0.2">
      <c r="B245" s="929">
        <f t="shared" si="15"/>
        <v>96</v>
      </c>
      <c r="C245" s="921" t="s">
        <v>1059</v>
      </c>
      <c r="D245" s="918">
        <v>36</v>
      </c>
      <c r="E245" s="914">
        <v>90</v>
      </c>
      <c r="F245" s="914"/>
      <c r="G245" s="914"/>
      <c r="H245" s="914"/>
      <c r="I245" s="998">
        <f t="shared" si="12"/>
        <v>40</v>
      </c>
      <c r="J245" s="1275">
        <f t="shared" si="13"/>
        <v>1440</v>
      </c>
      <c r="BQ245" s="963">
        <v>20</v>
      </c>
      <c r="BR245" s="963" t="s">
        <v>359</v>
      </c>
      <c r="BU245" s="964">
        <v>10</v>
      </c>
      <c r="BV245" s="964" t="s">
        <v>231</v>
      </c>
      <c r="BW245" s="969">
        <v>20</v>
      </c>
      <c r="BX245" s="969" t="s">
        <v>359</v>
      </c>
    </row>
    <row r="246" spans="1:76" ht="21" customHeight="1" x14ac:dyDescent="0.2">
      <c r="A246" s="938" t="s">
        <v>7</v>
      </c>
      <c r="B246" s="929">
        <f t="shared" si="15"/>
        <v>97</v>
      </c>
      <c r="C246" s="996" t="s">
        <v>922</v>
      </c>
      <c r="D246" s="918">
        <v>32</v>
      </c>
      <c r="E246" s="914">
        <v>70</v>
      </c>
      <c r="F246" s="914"/>
      <c r="G246" s="914"/>
      <c r="H246" s="914"/>
      <c r="I246" s="998">
        <f t="shared" si="12"/>
        <v>0</v>
      </c>
      <c r="J246" s="1275">
        <f t="shared" si="13"/>
        <v>0</v>
      </c>
      <c r="AA246" s="709">
        <v>20</v>
      </c>
      <c r="AB246" s="709" t="s">
        <v>231</v>
      </c>
      <c r="AI246" s="784">
        <v>5</v>
      </c>
      <c r="AJ246" s="784" t="s">
        <v>359</v>
      </c>
      <c r="AM246" s="942">
        <v>15</v>
      </c>
      <c r="AN246" s="942" t="s">
        <v>231</v>
      </c>
      <c r="AS246" s="781">
        <v>10</v>
      </c>
      <c r="AT246" s="781" t="s">
        <v>231</v>
      </c>
      <c r="BC246" s="956">
        <v>10</v>
      </c>
      <c r="BD246" s="956" t="s">
        <v>231</v>
      </c>
      <c r="BS246" s="714">
        <v>10</v>
      </c>
      <c r="BT246" s="714" t="s">
        <v>231</v>
      </c>
    </row>
    <row r="247" spans="1:76" ht="21" customHeight="1" x14ac:dyDescent="0.2">
      <c r="A247" s="938"/>
      <c r="B247" s="929">
        <f t="shared" si="15"/>
        <v>98</v>
      </c>
      <c r="C247" s="996" t="s">
        <v>923</v>
      </c>
      <c r="D247" s="918">
        <v>29</v>
      </c>
      <c r="E247" s="914">
        <v>100</v>
      </c>
      <c r="F247" s="914"/>
      <c r="G247" s="914"/>
      <c r="H247" s="914"/>
      <c r="I247" s="998">
        <f t="shared" si="12"/>
        <v>60</v>
      </c>
      <c r="J247" s="1275">
        <f t="shared" si="13"/>
        <v>1740</v>
      </c>
      <c r="AC247" s="953">
        <v>10</v>
      </c>
      <c r="AD247" s="953" t="s">
        <v>359</v>
      </c>
      <c r="AK247" s="950">
        <v>20</v>
      </c>
      <c r="AL247" s="950" t="s">
        <v>359</v>
      </c>
      <c r="AM247" s="942">
        <v>10</v>
      </c>
      <c r="AN247" s="942" t="s">
        <v>242</v>
      </c>
    </row>
    <row r="248" spans="1:76" ht="21" customHeight="1" x14ac:dyDescent="0.2">
      <c r="B248" s="929">
        <f t="shared" si="15"/>
        <v>99</v>
      </c>
      <c r="C248" s="921" t="s">
        <v>439</v>
      </c>
      <c r="D248" s="918">
        <v>14</v>
      </c>
      <c r="E248" s="914">
        <v>60</v>
      </c>
      <c r="F248" s="914"/>
      <c r="G248" s="914"/>
      <c r="H248" s="914"/>
      <c r="I248" s="998">
        <f t="shared" si="12"/>
        <v>40</v>
      </c>
      <c r="J248" s="1275">
        <f t="shared" si="13"/>
        <v>560</v>
      </c>
      <c r="M248" s="942">
        <v>10</v>
      </c>
      <c r="N248" s="942" t="s">
        <v>326</v>
      </c>
      <c r="W248" s="835">
        <v>10</v>
      </c>
      <c r="X248" s="835" t="s">
        <v>225</v>
      </c>
    </row>
    <row r="249" spans="1:76" ht="21" customHeight="1" x14ac:dyDescent="0.2">
      <c r="B249" s="929">
        <f t="shared" si="15"/>
        <v>100</v>
      </c>
      <c r="C249" s="921" t="s">
        <v>440</v>
      </c>
      <c r="D249" s="918">
        <v>14</v>
      </c>
      <c r="E249" s="914"/>
      <c r="F249" s="914"/>
      <c r="G249" s="914"/>
      <c r="H249" s="914"/>
      <c r="I249" s="998">
        <f t="shared" si="12"/>
        <v>0</v>
      </c>
      <c r="J249" s="1275">
        <f t="shared" si="13"/>
        <v>0</v>
      </c>
    </row>
    <row r="250" spans="1:76" ht="21" customHeight="1" x14ac:dyDescent="0.2">
      <c r="B250" s="929">
        <f t="shared" si="15"/>
        <v>101</v>
      </c>
      <c r="C250" s="996" t="s">
        <v>908</v>
      </c>
      <c r="D250" s="918">
        <v>33</v>
      </c>
      <c r="E250" s="914">
        <v>190</v>
      </c>
      <c r="F250" s="914"/>
      <c r="G250" s="914"/>
      <c r="H250" s="914"/>
      <c r="I250" s="998">
        <f t="shared" si="12"/>
        <v>60</v>
      </c>
      <c r="J250" s="1275">
        <f t="shared" si="13"/>
        <v>1980</v>
      </c>
      <c r="K250" s="1272">
        <v>30</v>
      </c>
      <c r="L250" s="948" t="s">
        <v>359</v>
      </c>
      <c r="M250" s="942">
        <v>10</v>
      </c>
      <c r="N250" s="942" t="s">
        <v>365</v>
      </c>
      <c r="U250" s="703">
        <v>20</v>
      </c>
      <c r="V250" s="703" t="s">
        <v>242</v>
      </c>
      <c r="AM250" s="942">
        <v>10</v>
      </c>
      <c r="AN250" s="942" t="s">
        <v>242</v>
      </c>
      <c r="AO250" s="954">
        <v>10</v>
      </c>
      <c r="AP250" s="954" t="s">
        <v>242</v>
      </c>
      <c r="BC250" s="956">
        <v>10</v>
      </c>
      <c r="BD250" s="956" t="s">
        <v>359</v>
      </c>
      <c r="BQ250" s="963">
        <v>40</v>
      </c>
      <c r="BR250" s="963" t="s">
        <v>242</v>
      </c>
    </row>
    <row r="251" spans="1:76" ht="21" customHeight="1" x14ac:dyDescent="0.2">
      <c r="B251" s="929">
        <f t="shared" si="15"/>
        <v>102</v>
      </c>
      <c r="C251" s="921" t="s">
        <v>1037</v>
      </c>
      <c r="D251" s="918">
        <v>30</v>
      </c>
      <c r="E251" s="914">
        <v>100</v>
      </c>
      <c r="F251" s="914">
        <v>150</v>
      </c>
      <c r="G251" s="914"/>
      <c r="H251" s="914"/>
      <c r="I251" s="998">
        <f t="shared" si="12"/>
        <v>145</v>
      </c>
      <c r="J251" s="1275">
        <f t="shared" si="13"/>
        <v>4350</v>
      </c>
      <c r="M251" s="942">
        <v>10</v>
      </c>
      <c r="N251" s="942" t="s">
        <v>232</v>
      </c>
      <c r="S251" s="951">
        <v>10</v>
      </c>
      <c r="T251" s="951" t="s">
        <v>242</v>
      </c>
      <c r="W251" s="835">
        <v>5</v>
      </c>
      <c r="X251" s="835" t="s">
        <v>359</v>
      </c>
      <c r="AG251" s="951">
        <v>10</v>
      </c>
      <c r="AH251" s="951" t="s">
        <v>365</v>
      </c>
      <c r="AS251" s="781">
        <v>50</v>
      </c>
      <c r="AT251" s="781" t="s">
        <v>242</v>
      </c>
      <c r="AW251" s="709">
        <v>10</v>
      </c>
      <c r="AX251" s="709" t="s">
        <v>242</v>
      </c>
      <c r="BC251" s="956">
        <v>10</v>
      </c>
      <c r="BD251" s="956" t="s">
        <v>242</v>
      </c>
    </row>
    <row r="252" spans="1:76" ht="21" customHeight="1" x14ac:dyDescent="0.2">
      <c r="B252" s="929">
        <f t="shared" si="15"/>
        <v>103</v>
      </c>
      <c r="C252" s="921" t="s">
        <v>290</v>
      </c>
      <c r="D252" s="918">
        <v>25</v>
      </c>
      <c r="E252" s="914">
        <v>60</v>
      </c>
      <c r="F252" s="914"/>
      <c r="G252" s="914"/>
      <c r="H252" s="914"/>
      <c r="I252" s="998">
        <f t="shared" si="12"/>
        <v>45</v>
      </c>
      <c r="J252" s="1275">
        <f t="shared" si="13"/>
        <v>1125</v>
      </c>
      <c r="M252" s="942">
        <v>10</v>
      </c>
      <c r="N252" s="942" t="s">
        <v>241</v>
      </c>
      <c r="S252" s="951">
        <v>5</v>
      </c>
      <c r="T252" s="951" t="s">
        <v>281</v>
      </c>
    </row>
    <row r="253" spans="1:76" ht="21" customHeight="1" x14ac:dyDescent="0.2">
      <c r="B253" s="929">
        <f t="shared" si="15"/>
        <v>104</v>
      </c>
      <c r="C253" s="996" t="s">
        <v>801</v>
      </c>
      <c r="D253" s="918">
        <v>31.5</v>
      </c>
      <c r="E253" s="914">
        <v>110</v>
      </c>
      <c r="F253" s="914"/>
      <c r="G253" s="914"/>
      <c r="H253" s="914"/>
      <c r="I253" s="998">
        <f t="shared" si="12"/>
        <v>0</v>
      </c>
      <c r="J253" s="1275">
        <f t="shared" si="13"/>
        <v>0</v>
      </c>
      <c r="M253" s="942">
        <v>50</v>
      </c>
      <c r="N253" s="942" t="s">
        <v>237</v>
      </c>
      <c r="AC253" s="953">
        <v>10</v>
      </c>
      <c r="AD253" s="953" t="s">
        <v>231</v>
      </c>
      <c r="BK253" s="959">
        <v>50</v>
      </c>
      <c r="BL253" s="959" t="s">
        <v>237</v>
      </c>
    </row>
    <row r="254" spans="1:76" ht="21" customHeight="1" x14ac:dyDescent="0.2">
      <c r="B254" s="929">
        <f t="shared" si="15"/>
        <v>105</v>
      </c>
      <c r="C254" s="921" t="s">
        <v>821</v>
      </c>
      <c r="D254" s="918">
        <v>21</v>
      </c>
      <c r="E254" s="914"/>
      <c r="F254" s="914"/>
      <c r="G254" s="914"/>
      <c r="H254" s="914"/>
      <c r="I254" s="998">
        <f t="shared" si="12"/>
        <v>0</v>
      </c>
      <c r="J254" s="1275">
        <f t="shared" si="13"/>
        <v>0</v>
      </c>
    </row>
    <row r="255" spans="1:76" ht="21" customHeight="1" x14ac:dyDescent="0.2">
      <c r="B255" s="929">
        <f t="shared" si="15"/>
        <v>106</v>
      </c>
      <c r="C255" s="921" t="s">
        <v>807</v>
      </c>
      <c r="D255" s="918">
        <v>35</v>
      </c>
      <c r="E255" s="914">
        <v>80</v>
      </c>
      <c r="F255" s="914"/>
      <c r="G255" s="914"/>
      <c r="H255" s="914"/>
      <c r="I255" s="998">
        <f t="shared" si="12"/>
        <v>10</v>
      </c>
      <c r="J255" s="1275">
        <f t="shared" si="13"/>
        <v>350</v>
      </c>
      <c r="M255" s="942">
        <v>30</v>
      </c>
      <c r="N255" s="942" t="s">
        <v>262</v>
      </c>
      <c r="O255" s="784">
        <v>20</v>
      </c>
      <c r="P255" s="784" t="s">
        <v>237</v>
      </c>
      <c r="S255" s="951">
        <v>20</v>
      </c>
      <c r="T255" s="951" t="s">
        <v>231</v>
      </c>
    </row>
    <row r="256" spans="1:76" ht="21" customHeight="1" x14ac:dyDescent="0.2">
      <c r="B256" s="929">
        <f t="shared" si="15"/>
        <v>107</v>
      </c>
      <c r="C256" s="996" t="s">
        <v>808</v>
      </c>
      <c r="D256" s="918">
        <v>23</v>
      </c>
      <c r="E256" s="914"/>
      <c r="F256" s="914"/>
      <c r="G256" s="914"/>
      <c r="H256" s="914"/>
      <c r="I256" s="998">
        <f t="shared" si="12"/>
        <v>0</v>
      </c>
      <c r="J256" s="1275">
        <f t="shared" si="13"/>
        <v>0</v>
      </c>
    </row>
    <row r="257" spans="1:78" ht="21" customHeight="1" x14ac:dyDescent="0.2">
      <c r="B257" s="929">
        <f t="shared" si="15"/>
        <v>108</v>
      </c>
      <c r="C257" s="921" t="s">
        <v>594</v>
      </c>
      <c r="D257" s="918">
        <v>38.5</v>
      </c>
      <c r="E257" s="914">
        <v>10</v>
      </c>
      <c r="F257" s="914"/>
      <c r="G257" s="914"/>
      <c r="H257" s="914"/>
      <c r="I257" s="998">
        <f t="shared" si="12"/>
        <v>10</v>
      </c>
      <c r="J257" s="1275">
        <f t="shared" si="13"/>
        <v>385</v>
      </c>
    </row>
    <row r="258" spans="1:78" ht="21" customHeight="1" x14ac:dyDescent="0.2">
      <c r="B258" s="929">
        <f t="shared" si="15"/>
        <v>109</v>
      </c>
      <c r="C258" s="921" t="s">
        <v>1045</v>
      </c>
      <c r="D258" s="918">
        <v>21.5</v>
      </c>
      <c r="E258" s="914">
        <v>50</v>
      </c>
      <c r="F258" s="914"/>
      <c r="G258" s="914"/>
      <c r="H258" s="914"/>
      <c r="I258" s="998">
        <f t="shared" ref="I258:I321" si="16">E258+F258+H258+G258-SUM(K258:AAA258)</f>
        <v>0</v>
      </c>
      <c r="J258" s="1275">
        <f t="shared" si="13"/>
        <v>0</v>
      </c>
      <c r="BE258" s="957">
        <v>20</v>
      </c>
      <c r="BF258" s="957" t="s">
        <v>240</v>
      </c>
      <c r="BK258" s="959">
        <v>10</v>
      </c>
      <c r="BL258" s="959" t="s">
        <v>295</v>
      </c>
      <c r="BY258" s="915">
        <v>20</v>
      </c>
      <c r="BZ258" s="915" t="s">
        <v>232</v>
      </c>
    </row>
    <row r="259" spans="1:78" ht="21" customHeight="1" x14ac:dyDescent="0.2">
      <c r="B259" s="929">
        <f t="shared" si="15"/>
        <v>110</v>
      </c>
      <c r="C259" s="996" t="s">
        <v>796</v>
      </c>
      <c r="D259" s="918">
        <v>18.5</v>
      </c>
      <c r="E259" s="914">
        <v>230</v>
      </c>
      <c r="F259" s="914"/>
      <c r="G259" s="914"/>
      <c r="H259" s="914"/>
      <c r="I259" s="998">
        <f t="shared" si="16"/>
        <v>115</v>
      </c>
      <c r="J259" s="1275">
        <f t="shared" si="13"/>
        <v>2127.5</v>
      </c>
      <c r="AA259" s="709">
        <v>10</v>
      </c>
      <c r="AB259" s="709" t="s">
        <v>252</v>
      </c>
      <c r="AI259" s="784">
        <v>20</v>
      </c>
      <c r="AJ259" s="784" t="s">
        <v>244</v>
      </c>
      <c r="AM259" s="942">
        <v>20</v>
      </c>
      <c r="AN259" s="942" t="s">
        <v>252</v>
      </c>
      <c r="AO259" s="954">
        <v>20</v>
      </c>
      <c r="AP259" s="954" t="s">
        <v>250</v>
      </c>
      <c r="AQ259" s="951">
        <v>20</v>
      </c>
      <c r="AR259" s="951" t="s">
        <v>252</v>
      </c>
      <c r="AS259" s="781">
        <v>15</v>
      </c>
      <c r="AT259" s="781" t="s">
        <v>244</v>
      </c>
      <c r="BK259" s="959">
        <v>10</v>
      </c>
      <c r="BL259" s="959" t="s">
        <v>241</v>
      </c>
    </row>
    <row r="260" spans="1:78" ht="21" customHeight="1" x14ac:dyDescent="0.2">
      <c r="B260" s="929">
        <f t="shared" si="15"/>
        <v>111</v>
      </c>
      <c r="C260" s="921" t="s">
        <v>951</v>
      </c>
      <c r="D260" s="918">
        <v>16.5</v>
      </c>
      <c r="E260" s="914">
        <v>60</v>
      </c>
      <c r="F260" s="914"/>
      <c r="G260" s="914"/>
      <c r="H260" s="914"/>
      <c r="I260" s="998">
        <f t="shared" si="16"/>
        <v>40</v>
      </c>
      <c r="J260" s="1275">
        <f t="shared" si="13"/>
        <v>660</v>
      </c>
      <c r="S260" s="951">
        <v>10</v>
      </c>
      <c r="T260" s="951" t="s">
        <v>228</v>
      </c>
      <c r="U260" s="703">
        <v>10</v>
      </c>
      <c r="V260" s="703" t="s">
        <v>243</v>
      </c>
    </row>
    <row r="261" spans="1:78" ht="21" customHeight="1" x14ac:dyDescent="0.2">
      <c r="B261" s="932">
        <f t="shared" si="15"/>
        <v>112</v>
      </c>
      <c r="C261" s="995" t="s">
        <v>902</v>
      </c>
      <c r="D261" s="940">
        <v>23</v>
      </c>
      <c r="E261" s="916">
        <v>40</v>
      </c>
      <c r="F261" s="916"/>
      <c r="G261" s="916"/>
      <c r="H261" s="916"/>
      <c r="I261" s="998">
        <f t="shared" si="16"/>
        <v>0</v>
      </c>
      <c r="J261" s="1275">
        <f t="shared" si="13"/>
        <v>0</v>
      </c>
      <c r="M261" s="942">
        <v>10</v>
      </c>
      <c r="N261" s="942" t="s">
        <v>244</v>
      </c>
      <c r="AE261" s="817">
        <v>10</v>
      </c>
      <c r="AF261" s="817" t="s">
        <v>241</v>
      </c>
      <c r="AI261" s="784">
        <v>10</v>
      </c>
      <c r="AJ261" s="784" t="s">
        <v>295</v>
      </c>
      <c r="AM261" s="942">
        <v>10</v>
      </c>
      <c r="AN261" s="942" t="s">
        <v>295</v>
      </c>
    </row>
    <row r="262" spans="1:78" ht="21" customHeight="1" x14ac:dyDescent="0.2">
      <c r="A262" s="1260"/>
      <c r="B262" s="931">
        <f t="shared" si="15"/>
        <v>113</v>
      </c>
      <c r="C262" s="921" t="s">
        <v>444</v>
      </c>
      <c r="D262" s="918">
        <v>14</v>
      </c>
      <c r="E262" s="914">
        <v>20</v>
      </c>
      <c r="F262" s="914"/>
      <c r="G262" s="914"/>
      <c r="H262" s="914"/>
      <c r="I262" s="998">
        <f t="shared" si="16"/>
        <v>0</v>
      </c>
      <c r="J262" s="1275">
        <f t="shared" si="13"/>
        <v>0</v>
      </c>
      <c r="M262" s="942">
        <v>10</v>
      </c>
      <c r="N262" s="942" t="s">
        <v>326</v>
      </c>
      <c r="U262" s="703">
        <v>10</v>
      </c>
      <c r="V262" s="703" t="s">
        <v>251</v>
      </c>
    </row>
    <row r="263" spans="1:78" ht="21" customHeight="1" x14ac:dyDescent="0.2">
      <c r="A263" s="1260"/>
      <c r="B263" s="931">
        <f t="shared" si="15"/>
        <v>114</v>
      </c>
      <c r="C263" s="921" t="s">
        <v>992</v>
      </c>
      <c r="D263" s="918">
        <v>30.5</v>
      </c>
      <c r="E263" s="914">
        <v>30</v>
      </c>
      <c r="F263" s="914"/>
      <c r="G263" s="914"/>
      <c r="H263" s="914"/>
      <c r="I263" s="998">
        <f t="shared" si="16"/>
        <v>20</v>
      </c>
      <c r="J263" s="1275">
        <f t="shared" si="13"/>
        <v>610</v>
      </c>
      <c r="AS263" s="781">
        <v>10</v>
      </c>
      <c r="AT263" s="781" t="s">
        <v>281</v>
      </c>
    </row>
    <row r="264" spans="1:78" ht="21" customHeight="1" x14ac:dyDescent="0.2">
      <c r="A264" s="1260"/>
      <c r="B264" s="931">
        <f t="shared" si="15"/>
        <v>115</v>
      </c>
      <c r="C264" s="996" t="s">
        <v>799</v>
      </c>
      <c r="D264" s="918">
        <v>33</v>
      </c>
      <c r="E264" s="914">
        <v>100</v>
      </c>
      <c r="F264" s="914"/>
      <c r="G264" s="914"/>
      <c r="H264" s="914"/>
      <c r="I264" s="998">
        <f t="shared" si="16"/>
        <v>20</v>
      </c>
      <c r="J264" s="1275">
        <f t="shared" si="13"/>
        <v>660</v>
      </c>
      <c r="M264" s="942">
        <v>20</v>
      </c>
      <c r="N264" s="942" t="s">
        <v>242</v>
      </c>
      <c r="AA264" s="709">
        <v>10</v>
      </c>
      <c r="AB264" s="709" t="s">
        <v>359</v>
      </c>
      <c r="AC264" s="953">
        <v>10</v>
      </c>
      <c r="AD264" s="953" t="s">
        <v>359</v>
      </c>
      <c r="AK264" s="950">
        <v>30</v>
      </c>
      <c r="AL264" s="950" t="s">
        <v>359</v>
      </c>
      <c r="AS264" s="781">
        <v>10</v>
      </c>
      <c r="AT264" s="781" t="s">
        <v>359</v>
      </c>
    </row>
    <row r="265" spans="1:78" ht="21" customHeight="1" x14ac:dyDescent="0.2">
      <c r="A265" s="1260"/>
      <c r="B265" s="931">
        <f t="shared" si="15"/>
        <v>116</v>
      </c>
      <c r="C265" s="921" t="s">
        <v>547</v>
      </c>
      <c r="D265" s="918">
        <v>19</v>
      </c>
      <c r="E265" s="914"/>
      <c r="F265" s="914"/>
      <c r="G265" s="914"/>
      <c r="H265" s="914"/>
      <c r="I265" s="998">
        <f t="shared" si="16"/>
        <v>0</v>
      </c>
      <c r="J265" s="1275">
        <f t="shared" si="13"/>
        <v>0</v>
      </c>
    </row>
    <row r="266" spans="1:78" ht="21" customHeight="1" x14ac:dyDescent="0.2">
      <c r="A266" s="1260"/>
      <c r="B266" s="931">
        <f t="shared" si="15"/>
        <v>117</v>
      </c>
      <c r="C266" s="921" t="s">
        <v>694</v>
      </c>
      <c r="D266" s="918">
        <v>36</v>
      </c>
      <c r="E266" s="914">
        <v>10</v>
      </c>
      <c r="F266" s="914"/>
      <c r="G266" s="914"/>
      <c r="H266" s="914"/>
      <c r="I266" s="998">
        <f t="shared" si="16"/>
        <v>0</v>
      </c>
      <c r="J266" s="1275">
        <f t="shared" si="13"/>
        <v>0</v>
      </c>
      <c r="M266" s="942">
        <v>10</v>
      </c>
      <c r="N266" s="942" t="s">
        <v>359</v>
      </c>
    </row>
    <row r="267" spans="1:78" ht="21" customHeight="1" x14ac:dyDescent="0.2">
      <c r="A267" s="1260"/>
      <c r="B267" s="931">
        <f t="shared" si="15"/>
        <v>118</v>
      </c>
      <c r="C267" s="921" t="s">
        <v>888</v>
      </c>
      <c r="D267" s="918">
        <v>19.5</v>
      </c>
      <c r="E267" s="914">
        <v>80</v>
      </c>
      <c r="F267" s="914"/>
      <c r="G267" s="914"/>
      <c r="H267" s="914"/>
      <c r="I267" s="998">
        <f t="shared" si="16"/>
        <v>70</v>
      </c>
      <c r="J267" s="1275">
        <f t="shared" si="13"/>
        <v>1365</v>
      </c>
      <c r="M267" s="942">
        <v>10</v>
      </c>
      <c r="N267" s="942" t="s">
        <v>351</v>
      </c>
    </row>
    <row r="268" spans="1:78" ht="21" customHeight="1" x14ac:dyDescent="0.2">
      <c r="A268" s="1260"/>
      <c r="B268" s="931">
        <f t="shared" si="15"/>
        <v>119</v>
      </c>
      <c r="C268" s="921" t="s">
        <v>678</v>
      </c>
      <c r="D268" s="918">
        <v>17.5</v>
      </c>
      <c r="E268" s="914">
        <v>170</v>
      </c>
      <c r="F268" s="914"/>
      <c r="G268" s="914"/>
      <c r="H268" s="914"/>
      <c r="I268" s="998">
        <f t="shared" si="16"/>
        <v>145</v>
      </c>
      <c r="J268" s="1275">
        <f t="shared" si="13"/>
        <v>2537.5</v>
      </c>
      <c r="M268" s="942">
        <v>10</v>
      </c>
      <c r="N268" s="942" t="s">
        <v>226</v>
      </c>
      <c r="AY268" s="703">
        <v>10</v>
      </c>
      <c r="AZ268" s="703" t="s">
        <v>243</v>
      </c>
      <c r="BU268" s="964">
        <v>5</v>
      </c>
      <c r="BV268" s="964" t="s">
        <v>240</v>
      </c>
    </row>
    <row r="269" spans="1:78" ht="21" customHeight="1" x14ac:dyDescent="0.2">
      <c r="A269" s="1260"/>
      <c r="B269" s="931">
        <f t="shared" si="15"/>
        <v>120</v>
      </c>
      <c r="C269" s="921" t="s">
        <v>1046</v>
      </c>
      <c r="D269" s="918">
        <v>24.5</v>
      </c>
      <c r="E269" s="914">
        <v>160</v>
      </c>
      <c r="F269" s="914"/>
      <c r="G269" s="914"/>
      <c r="H269" s="914"/>
      <c r="I269" s="998">
        <f t="shared" si="16"/>
        <v>80</v>
      </c>
      <c r="J269" s="1275">
        <f t="shared" si="13"/>
        <v>1960</v>
      </c>
      <c r="BE269" s="957">
        <v>70</v>
      </c>
      <c r="BF269" s="957" t="s">
        <v>241</v>
      </c>
      <c r="BU269" s="964">
        <v>10</v>
      </c>
      <c r="BV269" s="964" t="s">
        <v>281</v>
      </c>
    </row>
    <row r="270" spans="1:78" ht="21" customHeight="1" x14ac:dyDescent="0.2">
      <c r="A270" s="1299"/>
      <c r="B270" s="931">
        <f t="shared" si="15"/>
        <v>121</v>
      </c>
      <c r="C270" s="1300" t="s">
        <v>1048</v>
      </c>
      <c r="D270" s="940">
        <v>28.5</v>
      </c>
      <c r="E270" s="916">
        <v>40</v>
      </c>
      <c r="F270" s="916"/>
      <c r="G270" s="916"/>
      <c r="H270" s="916"/>
      <c r="I270" s="998">
        <f t="shared" si="16"/>
        <v>10</v>
      </c>
      <c r="J270" s="1275">
        <f t="shared" si="13"/>
        <v>285</v>
      </c>
      <c r="BQ270" s="963">
        <v>20</v>
      </c>
      <c r="BR270" s="963" t="s">
        <v>281</v>
      </c>
      <c r="BS270" s="714">
        <v>10</v>
      </c>
      <c r="BT270" s="714" t="s">
        <v>281</v>
      </c>
    </row>
    <row r="271" spans="1:78" ht="21" customHeight="1" x14ac:dyDescent="0.2">
      <c r="A271" s="1260"/>
      <c r="B271" s="931">
        <f t="shared" si="15"/>
        <v>122</v>
      </c>
      <c r="C271" s="995" t="s">
        <v>798</v>
      </c>
      <c r="D271" s="940">
        <v>18</v>
      </c>
      <c r="E271" s="916"/>
      <c r="F271" s="916"/>
      <c r="G271" s="916"/>
      <c r="H271" s="916"/>
      <c r="I271" s="998">
        <f t="shared" si="16"/>
        <v>0</v>
      </c>
      <c r="J271" s="1275">
        <f t="shared" si="13"/>
        <v>0</v>
      </c>
    </row>
    <row r="272" spans="1:78" ht="21" customHeight="1" x14ac:dyDescent="0.2">
      <c r="A272" s="1260"/>
      <c r="B272" s="934">
        <f>B271+1</f>
        <v>123</v>
      </c>
      <c r="C272" s="922" t="s">
        <v>914</v>
      </c>
      <c r="D272" s="940">
        <v>18</v>
      </c>
      <c r="E272" s="916">
        <v>100</v>
      </c>
      <c r="F272" s="916"/>
      <c r="G272" s="916"/>
      <c r="H272" s="916"/>
      <c r="I272" s="998">
        <f t="shared" si="16"/>
        <v>50</v>
      </c>
      <c r="J272" s="1275">
        <f t="shared" si="13"/>
        <v>900</v>
      </c>
      <c r="AG272" s="951">
        <v>10</v>
      </c>
      <c r="AH272" s="951" t="s">
        <v>240</v>
      </c>
      <c r="AW272" s="709">
        <v>10</v>
      </c>
      <c r="AX272" s="709" t="s">
        <v>245</v>
      </c>
      <c r="AY272" s="703">
        <v>10</v>
      </c>
      <c r="AZ272" s="703" t="s">
        <v>245</v>
      </c>
      <c r="BC272" s="956">
        <v>10</v>
      </c>
      <c r="BD272" s="956" t="s">
        <v>245</v>
      </c>
      <c r="BU272" s="964">
        <v>10</v>
      </c>
      <c r="BV272" s="964" t="s">
        <v>244</v>
      </c>
    </row>
    <row r="273" spans="1:76" ht="21" customHeight="1" x14ac:dyDescent="0.2">
      <c r="A273" s="1269"/>
      <c r="B273" s="934">
        <f t="shared" ref="B273:B275" si="17">B272+1</f>
        <v>124</v>
      </c>
      <c r="C273" s="922" t="s">
        <v>518</v>
      </c>
      <c r="D273" s="940">
        <v>19</v>
      </c>
      <c r="E273" s="916">
        <v>150</v>
      </c>
      <c r="F273" s="916">
        <v>30</v>
      </c>
      <c r="G273" s="916"/>
      <c r="H273" s="916">
        <v>30</v>
      </c>
      <c r="I273" s="998">
        <f t="shared" si="16"/>
        <v>140</v>
      </c>
      <c r="J273" s="1275">
        <f t="shared" si="13"/>
        <v>2660</v>
      </c>
      <c r="M273" s="942">
        <v>20</v>
      </c>
      <c r="N273" s="942" t="s">
        <v>351</v>
      </c>
      <c r="O273" s="784">
        <v>10</v>
      </c>
      <c r="P273" s="784" t="s">
        <v>295</v>
      </c>
      <c r="AK273" s="950">
        <v>30</v>
      </c>
      <c r="AL273" s="950" t="s">
        <v>252</v>
      </c>
      <c r="AS273" s="781">
        <v>10</v>
      </c>
      <c r="AT273" s="781" t="s">
        <v>228</v>
      </c>
    </row>
    <row r="274" spans="1:76" ht="21" customHeight="1" x14ac:dyDescent="0.2">
      <c r="A274" s="1260"/>
      <c r="B274" s="934">
        <f t="shared" si="17"/>
        <v>125</v>
      </c>
      <c r="C274" s="922" t="s">
        <v>563</v>
      </c>
      <c r="D274" s="940">
        <v>12</v>
      </c>
      <c r="E274" s="916">
        <v>10</v>
      </c>
      <c r="F274" s="916"/>
      <c r="G274" s="916"/>
      <c r="H274" s="916"/>
      <c r="I274" s="998">
        <f t="shared" si="16"/>
        <v>10</v>
      </c>
      <c r="J274" s="1275">
        <f t="shared" si="13"/>
        <v>120</v>
      </c>
    </row>
    <row r="275" spans="1:76" ht="21" customHeight="1" x14ac:dyDescent="0.2">
      <c r="A275" s="1260"/>
      <c r="B275" s="934">
        <f t="shared" si="17"/>
        <v>126</v>
      </c>
      <c r="C275" s="922" t="s">
        <v>663</v>
      </c>
      <c r="D275" s="940">
        <v>29</v>
      </c>
      <c r="E275" s="916">
        <v>90</v>
      </c>
      <c r="F275" s="916"/>
      <c r="G275" s="916"/>
      <c r="H275" s="916"/>
      <c r="I275" s="998">
        <f t="shared" si="16"/>
        <v>0</v>
      </c>
      <c r="J275" s="1275">
        <f t="shared" si="13"/>
        <v>0</v>
      </c>
      <c r="BW275" s="969">
        <v>90</v>
      </c>
      <c r="BX275" s="969" t="s">
        <v>352</v>
      </c>
    </row>
    <row r="276" spans="1:76" ht="21" customHeight="1" x14ac:dyDescent="0.2">
      <c r="A276" s="1260"/>
      <c r="B276" s="934">
        <f t="shared" ref="B276:B291" si="18">B275+1</f>
        <v>127</v>
      </c>
      <c r="C276" s="922" t="s">
        <v>669</v>
      </c>
      <c r="D276" s="940">
        <v>40</v>
      </c>
      <c r="E276" s="916">
        <v>19</v>
      </c>
      <c r="F276" s="916"/>
      <c r="G276" s="916"/>
      <c r="H276" s="916"/>
      <c r="I276" s="998">
        <f t="shared" si="16"/>
        <v>0</v>
      </c>
      <c r="J276" s="1275">
        <f t="shared" si="13"/>
        <v>0</v>
      </c>
      <c r="AK276" s="950">
        <v>9</v>
      </c>
      <c r="AL276" s="950" t="s">
        <v>261</v>
      </c>
      <c r="BQ276" s="963">
        <v>10</v>
      </c>
      <c r="BR276" s="963" t="s">
        <v>261</v>
      </c>
    </row>
    <row r="277" spans="1:76" ht="21" customHeight="1" x14ac:dyDescent="0.2">
      <c r="A277" s="1259" t="s">
        <v>7</v>
      </c>
      <c r="B277" s="934">
        <f t="shared" si="18"/>
        <v>128</v>
      </c>
      <c r="C277" s="995" t="s">
        <v>877</v>
      </c>
      <c r="D277" s="940">
        <v>28.5</v>
      </c>
      <c r="E277" s="916">
        <v>120</v>
      </c>
      <c r="F277" s="916"/>
      <c r="G277" s="916"/>
      <c r="H277" s="916"/>
      <c r="I277" s="998">
        <f t="shared" si="16"/>
        <v>20</v>
      </c>
      <c r="J277" s="1275">
        <f t="shared" si="13"/>
        <v>570</v>
      </c>
      <c r="M277" s="942">
        <v>30</v>
      </c>
      <c r="N277" s="942" t="s">
        <v>281</v>
      </c>
      <c r="AM277" s="942">
        <v>10</v>
      </c>
      <c r="AN277" s="942" t="s">
        <v>232</v>
      </c>
      <c r="BW277" s="969">
        <v>60</v>
      </c>
      <c r="BX277" s="969" t="s">
        <v>232</v>
      </c>
    </row>
    <row r="278" spans="1:76" ht="21" customHeight="1" x14ac:dyDescent="0.2">
      <c r="A278" s="1260"/>
      <c r="B278" s="934">
        <f t="shared" si="18"/>
        <v>129</v>
      </c>
      <c r="C278" s="922" t="s">
        <v>809</v>
      </c>
      <c r="D278" s="940">
        <v>30</v>
      </c>
      <c r="E278" s="916"/>
      <c r="F278" s="916"/>
      <c r="G278" s="916"/>
      <c r="H278" s="916"/>
      <c r="I278" s="998">
        <f t="shared" si="16"/>
        <v>0</v>
      </c>
      <c r="J278" s="1275">
        <f t="shared" si="13"/>
        <v>0</v>
      </c>
    </row>
    <row r="279" spans="1:76" ht="21" customHeight="1" x14ac:dyDescent="0.2">
      <c r="A279" s="1260"/>
      <c r="B279" s="934">
        <f t="shared" si="18"/>
        <v>130</v>
      </c>
      <c r="C279" s="922" t="s">
        <v>693</v>
      </c>
      <c r="D279" s="940">
        <v>17</v>
      </c>
      <c r="E279" s="916"/>
      <c r="F279" s="916"/>
      <c r="G279" s="916"/>
      <c r="H279" s="916"/>
      <c r="I279" s="998">
        <f t="shared" si="16"/>
        <v>0</v>
      </c>
      <c r="J279" s="1275">
        <f t="shared" ref="J279:J375" si="19">I279*D279</f>
        <v>0</v>
      </c>
    </row>
    <row r="280" spans="1:76" ht="21" customHeight="1" x14ac:dyDescent="0.2">
      <c r="A280" s="1260"/>
      <c r="B280" s="934">
        <f t="shared" si="18"/>
        <v>131</v>
      </c>
      <c r="C280" s="922" t="s">
        <v>990</v>
      </c>
      <c r="D280" s="940">
        <v>10.5</v>
      </c>
      <c r="E280" s="916">
        <v>40</v>
      </c>
      <c r="F280" s="916"/>
      <c r="G280" s="916"/>
      <c r="H280" s="916"/>
      <c r="I280" s="998">
        <f t="shared" si="16"/>
        <v>0</v>
      </c>
      <c r="J280" s="1275">
        <f t="shared" si="19"/>
        <v>0</v>
      </c>
      <c r="S280" s="951">
        <v>10</v>
      </c>
      <c r="T280" s="951" t="s">
        <v>248</v>
      </c>
      <c r="AA280" s="709">
        <v>10</v>
      </c>
      <c r="AB280" s="709" t="s">
        <v>229</v>
      </c>
      <c r="AK280" s="950">
        <v>20</v>
      </c>
      <c r="AL280" s="950" t="s">
        <v>224</v>
      </c>
    </row>
    <row r="281" spans="1:76" ht="21" customHeight="1" x14ac:dyDescent="0.2">
      <c r="A281" s="1260"/>
      <c r="B281" s="934">
        <f t="shared" si="18"/>
        <v>132</v>
      </c>
      <c r="C281" s="922" t="s">
        <v>955</v>
      </c>
      <c r="D281" s="940">
        <v>9.1999999999999993</v>
      </c>
      <c r="E281" s="916"/>
      <c r="F281" s="916"/>
      <c r="G281" s="916"/>
      <c r="H281" s="916"/>
      <c r="I281" s="998">
        <f t="shared" si="16"/>
        <v>0</v>
      </c>
      <c r="J281" s="1275">
        <f t="shared" si="19"/>
        <v>0</v>
      </c>
    </row>
    <row r="282" spans="1:76" ht="21" customHeight="1" x14ac:dyDescent="0.2">
      <c r="A282" s="1506" t="s">
        <v>7</v>
      </c>
      <c r="B282" s="934">
        <f t="shared" si="18"/>
        <v>133</v>
      </c>
      <c r="C282" s="922" t="s">
        <v>987</v>
      </c>
      <c r="D282" s="940">
        <v>8.5</v>
      </c>
      <c r="E282" s="916">
        <v>160</v>
      </c>
      <c r="F282" s="916"/>
      <c r="G282" s="916"/>
      <c r="H282" s="916"/>
      <c r="I282" s="998">
        <f t="shared" si="16"/>
        <v>50</v>
      </c>
      <c r="J282" s="1275">
        <f t="shared" si="19"/>
        <v>425</v>
      </c>
      <c r="O282" s="784">
        <v>20</v>
      </c>
      <c r="P282" s="784" t="s">
        <v>233</v>
      </c>
      <c r="U282" s="703">
        <v>10</v>
      </c>
      <c r="V282" s="703" t="s">
        <v>233</v>
      </c>
      <c r="AA282" s="709">
        <v>10</v>
      </c>
      <c r="AB282" s="709" t="s">
        <v>230</v>
      </c>
      <c r="AM282" s="942">
        <v>30</v>
      </c>
      <c r="AN282" s="942" t="s">
        <v>230</v>
      </c>
      <c r="BA282" s="784">
        <v>20</v>
      </c>
      <c r="BB282" s="784" t="s">
        <v>227</v>
      </c>
      <c r="BS282" s="714">
        <v>20</v>
      </c>
      <c r="BT282" s="714" t="s">
        <v>233</v>
      </c>
    </row>
    <row r="283" spans="1:76" ht="21" customHeight="1" x14ac:dyDescent="0.2">
      <c r="A283" s="1507"/>
      <c r="B283" s="934">
        <f t="shared" si="18"/>
        <v>134</v>
      </c>
      <c r="C283" s="922" t="s">
        <v>979</v>
      </c>
      <c r="D283" s="940">
        <v>11</v>
      </c>
      <c r="E283" s="916">
        <v>220</v>
      </c>
      <c r="F283" s="916"/>
      <c r="G283" s="916"/>
      <c r="H283" s="916"/>
      <c r="I283" s="998">
        <f t="shared" si="16"/>
        <v>190</v>
      </c>
      <c r="J283" s="1275">
        <f t="shared" si="19"/>
        <v>2090</v>
      </c>
      <c r="M283" s="942">
        <v>20</v>
      </c>
      <c r="N283" s="942" t="s">
        <v>229</v>
      </c>
      <c r="S283" s="951">
        <v>10</v>
      </c>
      <c r="T283" s="951" t="s">
        <v>229</v>
      </c>
    </row>
    <row r="284" spans="1:76" ht="21" customHeight="1" x14ac:dyDescent="0.2">
      <c r="A284" s="1507"/>
      <c r="B284" s="934">
        <f t="shared" si="18"/>
        <v>135</v>
      </c>
      <c r="C284" s="922" t="s">
        <v>980</v>
      </c>
      <c r="D284" s="940">
        <v>9.1999999999999993</v>
      </c>
      <c r="E284" s="916">
        <v>300</v>
      </c>
      <c r="F284" s="916"/>
      <c r="G284" s="916"/>
      <c r="H284" s="916"/>
      <c r="I284" s="998">
        <f t="shared" si="16"/>
        <v>125</v>
      </c>
      <c r="J284" s="1275">
        <f t="shared" si="19"/>
        <v>1150</v>
      </c>
      <c r="M284" s="942">
        <v>10</v>
      </c>
      <c r="N284" s="942" t="s">
        <v>230</v>
      </c>
      <c r="AI284" s="784">
        <v>50</v>
      </c>
      <c r="AJ284" s="784" t="s">
        <v>233</v>
      </c>
      <c r="AQ284" s="951">
        <v>80</v>
      </c>
      <c r="AR284" s="951" t="s">
        <v>233</v>
      </c>
      <c r="AU284" s="835">
        <v>10</v>
      </c>
      <c r="AV284" s="835" t="s">
        <v>229</v>
      </c>
      <c r="BE284" s="957">
        <v>10</v>
      </c>
      <c r="BF284" s="957" t="s">
        <v>229</v>
      </c>
      <c r="BS284" s="714">
        <v>10</v>
      </c>
      <c r="BT284" s="714" t="s">
        <v>233</v>
      </c>
      <c r="BU284" s="964">
        <v>5</v>
      </c>
      <c r="BV284" s="964" t="s">
        <v>248</v>
      </c>
    </row>
    <row r="285" spans="1:76" ht="21" customHeight="1" x14ac:dyDescent="0.2">
      <c r="A285" s="1507"/>
      <c r="B285" s="934">
        <f t="shared" si="18"/>
        <v>136</v>
      </c>
      <c r="C285" s="922" t="s">
        <v>795</v>
      </c>
      <c r="D285" s="940">
        <v>11</v>
      </c>
      <c r="E285" s="916">
        <v>130</v>
      </c>
      <c r="F285" s="916"/>
      <c r="G285" s="916"/>
      <c r="H285" s="916"/>
      <c r="I285" s="998">
        <f t="shared" si="16"/>
        <v>40</v>
      </c>
      <c r="J285" s="1275">
        <f t="shared" si="19"/>
        <v>440</v>
      </c>
      <c r="M285" s="942">
        <v>20</v>
      </c>
      <c r="N285" s="942" t="s">
        <v>229</v>
      </c>
      <c r="W285" s="835">
        <v>10</v>
      </c>
      <c r="X285" s="835" t="s">
        <v>229</v>
      </c>
      <c r="AC285" s="953">
        <v>10</v>
      </c>
      <c r="AD285" s="953" t="s">
        <v>229</v>
      </c>
      <c r="AG285" s="951">
        <v>50</v>
      </c>
      <c r="AH285" s="951" t="s">
        <v>229</v>
      </c>
    </row>
    <row r="286" spans="1:76" ht="21" customHeight="1" x14ac:dyDescent="0.2">
      <c r="A286" s="1507"/>
      <c r="B286" s="934">
        <f t="shared" si="18"/>
        <v>137</v>
      </c>
      <c r="C286" s="922" t="s">
        <v>1050</v>
      </c>
      <c r="D286" s="940">
        <v>22.5</v>
      </c>
      <c r="E286" s="916">
        <v>110</v>
      </c>
      <c r="F286" s="916"/>
      <c r="G286" s="916"/>
      <c r="H286" s="916"/>
      <c r="I286" s="998">
        <f t="shared" si="16"/>
        <v>40</v>
      </c>
      <c r="J286" s="1275">
        <f t="shared" si="19"/>
        <v>900</v>
      </c>
      <c r="M286" s="942">
        <v>10</v>
      </c>
      <c r="N286" s="942" t="s">
        <v>245</v>
      </c>
      <c r="BK286" s="959">
        <v>50</v>
      </c>
      <c r="BL286" s="959" t="s">
        <v>240</v>
      </c>
      <c r="BS286" s="714">
        <v>10</v>
      </c>
      <c r="BT286" s="714" t="s">
        <v>240</v>
      </c>
    </row>
    <row r="287" spans="1:76" ht="21" customHeight="1" x14ac:dyDescent="0.2">
      <c r="A287" s="1507"/>
      <c r="B287" s="934">
        <f t="shared" si="18"/>
        <v>138</v>
      </c>
      <c r="C287" s="922" t="s">
        <v>890</v>
      </c>
      <c r="D287" s="940">
        <v>12</v>
      </c>
      <c r="E287" s="916"/>
      <c r="F287" s="916"/>
      <c r="G287" s="916"/>
      <c r="H287" s="916"/>
      <c r="I287" s="998">
        <f t="shared" si="16"/>
        <v>0</v>
      </c>
      <c r="J287" s="1275">
        <f t="shared" si="19"/>
        <v>0</v>
      </c>
    </row>
    <row r="288" spans="1:76" ht="21" customHeight="1" x14ac:dyDescent="0.2">
      <c r="A288" s="1507"/>
      <c r="B288" s="934">
        <f t="shared" si="18"/>
        <v>139</v>
      </c>
      <c r="C288" s="922" t="s">
        <v>1063</v>
      </c>
      <c r="D288" s="940">
        <v>11</v>
      </c>
      <c r="E288" s="916">
        <v>120</v>
      </c>
      <c r="F288" s="916"/>
      <c r="G288" s="916"/>
      <c r="H288" s="916"/>
      <c r="I288" s="998">
        <f t="shared" si="16"/>
        <v>85</v>
      </c>
      <c r="J288" s="1275">
        <f t="shared" si="19"/>
        <v>935</v>
      </c>
      <c r="BK288" s="959">
        <v>20</v>
      </c>
      <c r="BL288" s="959" t="s">
        <v>229</v>
      </c>
      <c r="BS288" s="714">
        <v>10</v>
      </c>
      <c r="BT288" s="714" t="s">
        <v>224</v>
      </c>
      <c r="BU288" s="964">
        <v>5</v>
      </c>
      <c r="BV288" s="964" t="s">
        <v>234</v>
      </c>
    </row>
    <row r="289" spans="1:78" ht="21" customHeight="1" x14ac:dyDescent="0.2">
      <c r="A289" s="1507"/>
      <c r="B289" s="934">
        <f t="shared" si="18"/>
        <v>140</v>
      </c>
      <c r="C289" s="922"/>
      <c r="D289" s="940"/>
      <c r="E289" s="916"/>
      <c r="F289" s="916"/>
      <c r="G289" s="916"/>
      <c r="H289" s="916"/>
      <c r="I289" s="998">
        <f t="shared" si="16"/>
        <v>0</v>
      </c>
      <c r="J289" s="1275"/>
    </row>
    <row r="290" spans="1:78" ht="21" customHeight="1" x14ac:dyDescent="0.2">
      <c r="A290" s="1507"/>
      <c r="B290" s="934">
        <f t="shared" si="18"/>
        <v>141</v>
      </c>
      <c r="C290" s="922"/>
      <c r="D290" s="940"/>
      <c r="E290" s="916"/>
      <c r="F290" s="916"/>
      <c r="G290" s="916"/>
      <c r="H290" s="916"/>
      <c r="I290" s="998">
        <f t="shared" si="16"/>
        <v>0</v>
      </c>
      <c r="J290" s="1275"/>
    </row>
    <row r="291" spans="1:78" ht="21" customHeight="1" x14ac:dyDescent="0.2">
      <c r="A291" s="1508"/>
      <c r="B291" s="934">
        <f t="shared" si="18"/>
        <v>142</v>
      </c>
      <c r="C291" s="1075"/>
      <c r="D291" s="1079"/>
      <c r="E291" s="1077"/>
      <c r="F291" s="1077"/>
      <c r="G291" s="1077"/>
      <c r="H291" s="1077"/>
      <c r="I291" s="998">
        <f t="shared" si="16"/>
        <v>0</v>
      </c>
      <c r="J291" s="1275">
        <f t="shared" si="19"/>
        <v>0</v>
      </c>
    </row>
    <row r="292" spans="1:78" ht="21" customHeight="1" x14ac:dyDescent="0.2">
      <c r="A292" s="1498" t="s">
        <v>550</v>
      </c>
      <c r="B292" s="966">
        <v>1</v>
      </c>
      <c r="C292" s="983" t="s">
        <v>786</v>
      </c>
      <c r="D292" s="984">
        <v>97</v>
      </c>
      <c r="E292" s="914">
        <v>45</v>
      </c>
      <c r="F292" s="914"/>
      <c r="G292" s="914"/>
      <c r="H292" s="914"/>
      <c r="I292" s="998">
        <f t="shared" si="16"/>
        <v>40</v>
      </c>
      <c r="J292" s="1275">
        <f t="shared" si="19"/>
        <v>3880</v>
      </c>
      <c r="AM292" s="942">
        <v>5</v>
      </c>
      <c r="AN292" s="942" t="s">
        <v>235</v>
      </c>
    </row>
    <row r="293" spans="1:78" ht="21" customHeight="1" x14ac:dyDescent="0.2">
      <c r="A293" s="1499"/>
      <c r="B293" s="966">
        <f>B292+1</f>
        <v>2</v>
      </c>
      <c r="C293" s="983" t="s">
        <v>1004</v>
      </c>
      <c r="D293" s="984">
        <v>95</v>
      </c>
      <c r="E293" s="1304">
        <v>275</v>
      </c>
      <c r="F293" s="914"/>
      <c r="G293" s="914"/>
      <c r="H293" s="914"/>
      <c r="I293" s="998">
        <f t="shared" si="16"/>
        <v>125</v>
      </c>
      <c r="J293" s="1275">
        <f t="shared" si="19"/>
        <v>11875</v>
      </c>
      <c r="M293" s="942">
        <v>30</v>
      </c>
      <c r="N293" s="942" t="s">
        <v>305</v>
      </c>
      <c r="AI293" s="784">
        <v>10</v>
      </c>
      <c r="AJ293" s="784" t="s">
        <v>350</v>
      </c>
      <c r="AS293" s="781">
        <v>10</v>
      </c>
      <c r="AT293" s="781" t="s">
        <v>350</v>
      </c>
      <c r="BK293" s="959">
        <v>100</v>
      </c>
      <c r="BL293" s="959" t="s">
        <v>305</v>
      </c>
    </row>
    <row r="294" spans="1:78" ht="21" customHeight="1" x14ac:dyDescent="0.2">
      <c r="A294" s="1499"/>
      <c r="B294" s="966">
        <f t="shared" ref="B294:B313" si="20">B293+1</f>
        <v>3</v>
      </c>
      <c r="C294" s="983" t="s">
        <v>973</v>
      </c>
      <c r="D294" s="984">
        <v>102</v>
      </c>
      <c r="E294" s="914">
        <v>10</v>
      </c>
      <c r="F294" s="914"/>
      <c r="G294" s="914"/>
      <c r="H294" s="914"/>
      <c r="I294" s="998">
        <f t="shared" si="16"/>
        <v>10</v>
      </c>
      <c r="J294" s="1275">
        <f t="shared" si="19"/>
        <v>1020</v>
      </c>
    </row>
    <row r="295" spans="1:78" ht="21" customHeight="1" x14ac:dyDescent="0.2">
      <c r="A295" s="1499"/>
      <c r="B295" s="966">
        <f t="shared" si="20"/>
        <v>4</v>
      </c>
      <c r="C295" s="983" t="s">
        <v>1005</v>
      </c>
      <c r="D295" s="984">
        <v>88</v>
      </c>
      <c r="E295" s="1304">
        <v>70</v>
      </c>
      <c r="F295" s="914"/>
      <c r="G295" s="914"/>
      <c r="H295" s="914"/>
      <c r="I295" s="998">
        <f t="shared" si="16"/>
        <v>35</v>
      </c>
      <c r="J295" s="1275">
        <f t="shared" si="19"/>
        <v>3080</v>
      </c>
      <c r="M295" s="942">
        <v>30</v>
      </c>
      <c r="N295" s="942" t="s">
        <v>255</v>
      </c>
      <c r="S295" s="951">
        <v>5</v>
      </c>
      <c r="T295" s="951" t="s">
        <v>325</v>
      </c>
    </row>
    <row r="296" spans="1:78" ht="21" customHeight="1" x14ac:dyDescent="0.2">
      <c r="A296" s="1499"/>
      <c r="B296" s="966">
        <f t="shared" si="20"/>
        <v>5</v>
      </c>
      <c r="C296" s="983" t="s">
        <v>1025</v>
      </c>
      <c r="D296" s="984">
        <v>84</v>
      </c>
      <c r="E296" s="914">
        <v>40</v>
      </c>
      <c r="F296" s="914"/>
      <c r="G296" s="914"/>
      <c r="H296" s="914"/>
      <c r="I296" s="998">
        <f t="shared" si="16"/>
        <v>0</v>
      </c>
      <c r="J296" s="1275">
        <f t="shared" si="19"/>
        <v>0</v>
      </c>
      <c r="AM296" s="942">
        <v>10</v>
      </c>
      <c r="AN296" s="942" t="s">
        <v>305</v>
      </c>
      <c r="AO296" s="954">
        <v>10</v>
      </c>
      <c r="AP296" s="954" t="s">
        <v>305</v>
      </c>
      <c r="BA296" s="784">
        <v>20</v>
      </c>
      <c r="BB296" s="784" t="s">
        <v>254</v>
      </c>
    </row>
    <row r="297" spans="1:78" ht="21" customHeight="1" x14ac:dyDescent="0.2">
      <c r="A297" s="1499"/>
      <c r="B297" s="966">
        <f t="shared" si="20"/>
        <v>6</v>
      </c>
      <c r="C297" s="983" t="s">
        <v>886</v>
      </c>
      <c r="D297" s="984">
        <v>102</v>
      </c>
      <c r="E297" s="1304">
        <v>5</v>
      </c>
      <c r="F297" s="914"/>
      <c r="G297" s="914"/>
      <c r="H297" s="914"/>
      <c r="I297" s="998">
        <f t="shared" si="16"/>
        <v>5</v>
      </c>
      <c r="J297" s="1275">
        <f t="shared" si="19"/>
        <v>510</v>
      </c>
    </row>
    <row r="298" spans="1:78" ht="21" customHeight="1" x14ac:dyDescent="0.2">
      <c r="A298" s="1499"/>
      <c r="B298" s="966">
        <f t="shared" si="20"/>
        <v>7</v>
      </c>
      <c r="C298" s="983" t="s">
        <v>865</v>
      </c>
      <c r="D298" s="984">
        <v>93</v>
      </c>
      <c r="E298" s="914">
        <v>5</v>
      </c>
      <c r="F298" s="914"/>
      <c r="G298" s="914"/>
      <c r="H298" s="914"/>
      <c r="I298" s="998">
        <f t="shared" si="16"/>
        <v>0</v>
      </c>
      <c r="J298" s="1275">
        <f t="shared" si="19"/>
        <v>0</v>
      </c>
      <c r="AY298" s="703">
        <v>5</v>
      </c>
      <c r="AZ298" s="703" t="s">
        <v>325</v>
      </c>
    </row>
    <row r="299" spans="1:78" ht="21" customHeight="1" x14ac:dyDescent="0.2">
      <c r="A299" s="1499"/>
      <c r="B299" s="966">
        <f t="shared" si="20"/>
        <v>8</v>
      </c>
      <c r="C299" s="983" t="s">
        <v>698</v>
      </c>
      <c r="D299" s="984">
        <v>80</v>
      </c>
      <c r="E299" s="914">
        <v>0</v>
      </c>
      <c r="F299" s="914"/>
      <c r="G299" s="914"/>
      <c r="H299" s="914"/>
      <c r="I299" s="998">
        <f t="shared" si="16"/>
        <v>0</v>
      </c>
      <c r="J299" s="1275">
        <f t="shared" si="19"/>
        <v>0</v>
      </c>
    </row>
    <row r="300" spans="1:78" ht="21" customHeight="1" x14ac:dyDescent="0.2">
      <c r="A300" s="1499"/>
      <c r="B300" s="966">
        <f t="shared" si="20"/>
        <v>9</v>
      </c>
      <c r="C300" s="983" t="s">
        <v>697</v>
      </c>
      <c r="D300" s="984">
        <v>65</v>
      </c>
      <c r="E300" s="914">
        <v>0</v>
      </c>
      <c r="F300" s="914"/>
      <c r="G300" s="914"/>
      <c r="H300" s="914"/>
      <c r="I300" s="998">
        <f t="shared" si="16"/>
        <v>0</v>
      </c>
      <c r="J300" s="1275">
        <f t="shared" si="19"/>
        <v>0</v>
      </c>
    </row>
    <row r="301" spans="1:78" ht="21" customHeight="1" x14ac:dyDescent="0.2">
      <c r="A301" s="1499"/>
      <c r="B301" s="966">
        <f t="shared" si="20"/>
        <v>10</v>
      </c>
      <c r="C301" s="983" t="s">
        <v>1029</v>
      </c>
      <c r="D301" s="984">
        <v>78</v>
      </c>
      <c r="E301" s="914">
        <v>30</v>
      </c>
      <c r="F301" s="914"/>
      <c r="G301" s="914"/>
      <c r="H301" s="914"/>
      <c r="I301" s="998">
        <f t="shared" si="16"/>
        <v>0</v>
      </c>
      <c r="J301" s="1275">
        <f t="shared" si="19"/>
        <v>0</v>
      </c>
      <c r="AQ301" s="951">
        <v>10</v>
      </c>
      <c r="AR301" s="951" t="s">
        <v>926</v>
      </c>
      <c r="AW301" s="709">
        <v>5</v>
      </c>
      <c r="AX301" s="709" t="s">
        <v>302</v>
      </c>
      <c r="AY301" s="703">
        <v>5</v>
      </c>
      <c r="AZ301" s="703" t="s">
        <v>302</v>
      </c>
      <c r="BY301" s="915">
        <v>10</v>
      </c>
      <c r="BZ301" s="915" t="s">
        <v>254</v>
      </c>
    </row>
    <row r="302" spans="1:78" ht="21" customHeight="1" x14ac:dyDescent="0.2">
      <c r="A302" s="1499"/>
      <c r="B302" s="966">
        <f t="shared" si="20"/>
        <v>11</v>
      </c>
      <c r="C302" s="983" t="s">
        <v>699</v>
      </c>
      <c r="D302" s="984">
        <v>100</v>
      </c>
      <c r="E302" s="914"/>
      <c r="F302" s="914"/>
      <c r="G302" s="914"/>
      <c r="H302" s="914"/>
      <c r="I302" s="998">
        <f t="shared" si="16"/>
        <v>0</v>
      </c>
      <c r="J302" s="1275">
        <f t="shared" si="19"/>
        <v>0</v>
      </c>
    </row>
    <row r="303" spans="1:78" ht="21" customHeight="1" x14ac:dyDescent="0.2">
      <c r="A303" s="1258"/>
      <c r="B303" s="966">
        <f t="shared" si="20"/>
        <v>12</v>
      </c>
      <c r="C303" s="983" t="s">
        <v>814</v>
      </c>
      <c r="D303" s="984">
        <v>100</v>
      </c>
      <c r="E303" s="914"/>
      <c r="F303" s="914"/>
      <c r="G303" s="914"/>
      <c r="H303" s="914"/>
      <c r="I303" s="998">
        <f t="shared" si="16"/>
        <v>0</v>
      </c>
      <c r="J303" s="1275">
        <f t="shared" si="19"/>
        <v>0</v>
      </c>
    </row>
    <row r="304" spans="1:78" ht="21" customHeight="1" x14ac:dyDescent="0.2">
      <c r="A304" s="1258"/>
      <c r="B304" s="966">
        <f t="shared" si="20"/>
        <v>13</v>
      </c>
      <c r="C304" s="983" t="s">
        <v>815</v>
      </c>
      <c r="D304" s="984">
        <v>86</v>
      </c>
      <c r="E304" s="914"/>
      <c r="F304" s="914"/>
      <c r="G304" s="914"/>
      <c r="H304" s="914"/>
      <c r="I304" s="998">
        <f t="shared" si="16"/>
        <v>0</v>
      </c>
      <c r="J304" s="1275">
        <f t="shared" si="19"/>
        <v>0</v>
      </c>
    </row>
    <row r="305" spans="1:78" ht="21" customHeight="1" x14ac:dyDescent="0.2">
      <c r="A305" s="1258"/>
      <c r="B305" s="966">
        <f t="shared" si="20"/>
        <v>14</v>
      </c>
      <c r="C305" s="983" t="s">
        <v>700</v>
      </c>
      <c r="D305" s="984">
        <v>95</v>
      </c>
      <c r="E305" s="914"/>
      <c r="F305" s="914"/>
      <c r="G305" s="914"/>
      <c r="H305" s="914"/>
      <c r="I305" s="998">
        <f t="shared" si="16"/>
        <v>0</v>
      </c>
      <c r="J305" s="1275">
        <f t="shared" si="19"/>
        <v>0</v>
      </c>
    </row>
    <row r="306" spans="1:78" ht="21" customHeight="1" x14ac:dyDescent="0.2">
      <c r="A306" s="1258"/>
      <c r="B306" s="966">
        <f t="shared" si="20"/>
        <v>15</v>
      </c>
      <c r="C306" s="983" t="s">
        <v>701</v>
      </c>
      <c r="D306" s="984">
        <v>140</v>
      </c>
      <c r="E306" s="1304">
        <v>10</v>
      </c>
      <c r="F306" s="914"/>
      <c r="G306" s="914"/>
      <c r="H306" s="914"/>
      <c r="I306" s="998">
        <f t="shared" si="16"/>
        <v>8</v>
      </c>
      <c r="J306" s="1275">
        <f t="shared" si="19"/>
        <v>1120</v>
      </c>
      <c r="AQ306" s="951">
        <v>2</v>
      </c>
      <c r="AR306" s="951" t="s">
        <v>921</v>
      </c>
    </row>
    <row r="307" spans="1:78" ht="21" customHeight="1" x14ac:dyDescent="0.2">
      <c r="A307" s="1258" t="s">
        <v>550</v>
      </c>
      <c r="B307" s="966">
        <f t="shared" si="20"/>
        <v>16</v>
      </c>
      <c r="C307" s="983" t="s">
        <v>702</v>
      </c>
      <c r="D307" s="984">
        <v>97</v>
      </c>
      <c r="E307" s="1304">
        <v>270</v>
      </c>
      <c r="F307" s="1304"/>
      <c r="G307" s="914"/>
      <c r="H307" s="914"/>
      <c r="I307" s="998">
        <f t="shared" si="16"/>
        <v>130</v>
      </c>
      <c r="J307" s="1275">
        <f t="shared" si="19"/>
        <v>12610</v>
      </c>
      <c r="S307" s="951">
        <v>10</v>
      </c>
      <c r="T307" s="951" t="s">
        <v>235</v>
      </c>
      <c r="AE307" s="817">
        <v>10</v>
      </c>
      <c r="AF307" s="817" t="s">
        <v>235</v>
      </c>
      <c r="AM307" s="942">
        <v>10</v>
      </c>
      <c r="AN307" s="942" t="s">
        <v>236</v>
      </c>
      <c r="AO307" s="954">
        <v>50</v>
      </c>
      <c r="AP307" s="954" t="s">
        <v>255</v>
      </c>
      <c r="AS307" s="781">
        <v>10</v>
      </c>
      <c r="AT307" s="781" t="s">
        <v>235</v>
      </c>
      <c r="AW307" s="709">
        <v>5</v>
      </c>
      <c r="AX307" s="709" t="s">
        <v>350</v>
      </c>
      <c r="BC307" s="956">
        <v>15</v>
      </c>
      <c r="BD307" s="956" t="s">
        <v>235</v>
      </c>
      <c r="BQ307" s="963">
        <v>20</v>
      </c>
      <c r="BR307" s="963" t="s">
        <v>350</v>
      </c>
      <c r="BY307" s="915">
        <v>10</v>
      </c>
      <c r="BZ307" s="915" t="s">
        <v>235</v>
      </c>
    </row>
    <row r="308" spans="1:78" ht="21" customHeight="1" x14ac:dyDescent="0.2">
      <c r="A308" s="1258"/>
      <c r="B308" s="966">
        <f t="shared" si="20"/>
        <v>17</v>
      </c>
      <c r="C308" s="983" t="s">
        <v>816</v>
      </c>
      <c r="D308" s="984">
        <v>108</v>
      </c>
      <c r="E308" s="914"/>
      <c r="F308" s="914"/>
      <c r="G308" s="914"/>
      <c r="H308" s="914"/>
      <c r="I308" s="998">
        <f t="shared" si="16"/>
        <v>0</v>
      </c>
      <c r="J308" s="1275">
        <f t="shared" si="19"/>
        <v>0</v>
      </c>
    </row>
    <row r="309" spans="1:78" ht="21" customHeight="1" x14ac:dyDescent="0.2">
      <c r="A309" s="1258"/>
      <c r="B309" s="966">
        <f t="shared" si="20"/>
        <v>18</v>
      </c>
      <c r="C309" s="983" t="s">
        <v>864</v>
      </c>
      <c r="D309" s="984">
        <v>100</v>
      </c>
      <c r="E309" s="1304">
        <v>30</v>
      </c>
      <c r="F309" s="914"/>
      <c r="G309" s="914"/>
      <c r="H309" s="914"/>
      <c r="I309" s="998">
        <f t="shared" si="16"/>
        <v>10</v>
      </c>
      <c r="J309" s="1275">
        <f t="shared" si="19"/>
        <v>1000</v>
      </c>
      <c r="BK309" s="959">
        <v>20</v>
      </c>
      <c r="BL309" s="959" t="s">
        <v>325</v>
      </c>
    </row>
    <row r="310" spans="1:78" ht="21" customHeight="1" x14ac:dyDescent="0.2">
      <c r="A310" s="1258"/>
      <c r="B310" s="966">
        <f t="shared" si="20"/>
        <v>19</v>
      </c>
      <c r="C310" s="983" t="s">
        <v>930</v>
      </c>
      <c r="D310" s="984">
        <v>82</v>
      </c>
      <c r="E310" s="914"/>
      <c r="F310" s="914"/>
      <c r="G310" s="914"/>
      <c r="H310" s="914"/>
      <c r="I310" s="998">
        <f t="shared" si="16"/>
        <v>0</v>
      </c>
      <c r="J310" s="1275">
        <f t="shared" si="19"/>
        <v>0</v>
      </c>
    </row>
    <row r="311" spans="1:78" ht="21" customHeight="1" x14ac:dyDescent="0.2">
      <c r="A311" s="1258"/>
      <c r="B311" s="966">
        <f t="shared" si="20"/>
        <v>20</v>
      </c>
      <c r="C311" s="983" t="s">
        <v>703</v>
      </c>
      <c r="D311" s="984">
        <v>97</v>
      </c>
      <c r="E311" s="1304">
        <v>83</v>
      </c>
      <c r="F311" s="914"/>
      <c r="G311" s="914"/>
      <c r="H311" s="914"/>
      <c r="I311" s="998">
        <f t="shared" si="16"/>
        <v>40</v>
      </c>
      <c r="J311" s="1275">
        <f t="shared" si="19"/>
        <v>3880</v>
      </c>
      <c r="S311" s="951">
        <v>5</v>
      </c>
      <c r="T311" s="951" t="s">
        <v>325</v>
      </c>
      <c r="AO311" s="954">
        <v>7</v>
      </c>
      <c r="AP311" s="954" t="s">
        <v>325</v>
      </c>
      <c r="AS311" s="781">
        <v>5</v>
      </c>
      <c r="AT311" s="781" t="s">
        <v>236</v>
      </c>
      <c r="BC311" s="956">
        <v>5</v>
      </c>
      <c r="BD311" s="956" t="s">
        <v>236</v>
      </c>
      <c r="BG311" s="949">
        <v>21</v>
      </c>
      <c r="BH311" s="949" t="s">
        <v>325</v>
      </c>
    </row>
    <row r="312" spans="1:78" ht="21" customHeight="1" x14ac:dyDescent="0.2">
      <c r="A312" s="1258"/>
      <c r="B312" s="966">
        <f t="shared" si="20"/>
        <v>21</v>
      </c>
      <c r="C312" s="983" t="s">
        <v>1019</v>
      </c>
      <c r="D312" s="984">
        <v>71</v>
      </c>
      <c r="E312" s="1304">
        <v>24</v>
      </c>
      <c r="F312" s="914"/>
      <c r="G312" s="914"/>
      <c r="H312" s="914"/>
      <c r="I312" s="998">
        <f t="shared" si="16"/>
        <v>3</v>
      </c>
      <c r="J312" s="1275">
        <f t="shared" si="19"/>
        <v>213</v>
      </c>
      <c r="AC312" s="953">
        <v>3</v>
      </c>
      <c r="AD312" s="953" t="s">
        <v>255</v>
      </c>
      <c r="AO312" s="954">
        <v>5</v>
      </c>
      <c r="AP312" s="954" t="s">
        <v>325</v>
      </c>
      <c r="BG312" s="949">
        <v>13</v>
      </c>
      <c r="BH312" s="949" t="s">
        <v>325</v>
      </c>
    </row>
    <row r="313" spans="1:78" ht="21" customHeight="1" x14ac:dyDescent="0.2">
      <c r="A313" s="1258"/>
      <c r="B313" s="966">
        <f t="shared" si="20"/>
        <v>22</v>
      </c>
      <c r="C313" s="983" t="s">
        <v>704</v>
      </c>
      <c r="D313" s="984">
        <v>88</v>
      </c>
      <c r="E313" s="1304">
        <v>43</v>
      </c>
      <c r="F313" s="914"/>
      <c r="G313" s="914"/>
      <c r="H313" s="914"/>
      <c r="I313" s="998">
        <f t="shared" si="16"/>
        <v>15</v>
      </c>
      <c r="J313" s="1275">
        <f t="shared" si="19"/>
        <v>1320</v>
      </c>
      <c r="AM313" s="942">
        <v>10</v>
      </c>
      <c r="AN313" s="942" t="s">
        <v>254</v>
      </c>
      <c r="BC313" s="956">
        <v>18</v>
      </c>
      <c r="BD313" s="956" t="s">
        <v>519</v>
      </c>
    </row>
    <row r="314" spans="1:78" ht="21" customHeight="1" x14ac:dyDescent="0.2">
      <c r="A314" s="1258"/>
      <c r="B314" s="966">
        <f>B313+1</f>
        <v>23</v>
      </c>
      <c r="C314" s="983" t="s">
        <v>705</v>
      </c>
      <c r="D314" s="984">
        <v>70</v>
      </c>
      <c r="E314" s="914"/>
      <c r="F314" s="914"/>
      <c r="G314" s="914"/>
      <c r="H314" s="914"/>
      <c r="I314" s="998">
        <f t="shared" si="16"/>
        <v>0</v>
      </c>
      <c r="J314" s="1275">
        <f t="shared" si="19"/>
        <v>0</v>
      </c>
    </row>
    <row r="315" spans="1:78" ht="21" customHeight="1" x14ac:dyDescent="0.2">
      <c r="A315" s="1258"/>
      <c r="B315" s="966">
        <f>B314+1</f>
        <v>24</v>
      </c>
      <c r="C315" s="983" t="s">
        <v>1038</v>
      </c>
      <c r="D315" s="984">
        <v>80</v>
      </c>
      <c r="E315" s="1304">
        <v>10</v>
      </c>
      <c r="F315" s="914"/>
      <c r="G315" s="914"/>
      <c r="H315" s="914"/>
      <c r="I315" s="998">
        <f t="shared" si="16"/>
        <v>0</v>
      </c>
      <c r="J315" s="1275">
        <f t="shared" si="19"/>
        <v>0</v>
      </c>
      <c r="BG315" s="949">
        <v>10</v>
      </c>
      <c r="BH315" s="949" t="s">
        <v>302</v>
      </c>
    </row>
    <row r="316" spans="1:78" ht="21" customHeight="1" x14ac:dyDescent="0.2">
      <c r="A316" s="1258"/>
      <c r="B316" s="966">
        <f t="shared" ref="B316:B352" si="21">B315+1</f>
        <v>25</v>
      </c>
      <c r="C316" s="983" t="s">
        <v>925</v>
      </c>
      <c r="D316" s="984">
        <v>95</v>
      </c>
      <c r="E316" s="1304">
        <v>10</v>
      </c>
      <c r="F316" s="914"/>
      <c r="G316" s="914"/>
      <c r="H316" s="914"/>
      <c r="I316" s="998">
        <f t="shared" si="16"/>
        <v>0</v>
      </c>
      <c r="J316" s="1275">
        <f t="shared" si="19"/>
        <v>0</v>
      </c>
      <c r="M316" s="942">
        <v>10</v>
      </c>
      <c r="N316" s="942" t="s">
        <v>255</v>
      </c>
    </row>
    <row r="317" spans="1:78" ht="21" customHeight="1" x14ac:dyDescent="0.2">
      <c r="A317" s="1258" t="s">
        <v>550</v>
      </c>
      <c r="B317" s="966">
        <f t="shared" si="21"/>
        <v>26</v>
      </c>
      <c r="C317" s="983" t="s">
        <v>707</v>
      </c>
      <c r="D317" s="984">
        <v>75</v>
      </c>
      <c r="E317" s="1304">
        <v>10</v>
      </c>
      <c r="F317" s="914"/>
      <c r="G317" s="914"/>
      <c r="H317" s="914"/>
      <c r="I317" s="998">
        <f t="shared" si="16"/>
        <v>0</v>
      </c>
      <c r="J317" s="1275">
        <f t="shared" si="19"/>
        <v>0</v>
      </c>
      <c r="BG317" s="949">
        <v>10</v>
      </c>
      <c r="BH317" s="949" t="s">
        <v>302</v>
      </c>
    </row>
    <row r="318" spans="1:78" ht="21" customHeight="1" x14ac:dyDescent="0.2">
      <c r="A318" s="1258"/>
      <c r="B318" s="966">
        <f t="shared" si="21"/>
        <v>27</v>
      </c>
      <c r="C318" s="983" t="s">
        <v>708</v>
      </c>
      <c r="D318" s="984">
        <v>80</v>
      </c>
      <c r="E318" s="914"/>
      <c r="F318" s="914"/>
      <c r="G318" s="914"/>
      <c r="H318" s="914"/>
      <c r="I318" s="998">
        <f t="shared" si="16"/>
        <v>0</v>
      </c>
      <c r="J318" s="1275">
        <f t="shared" si="19"/>
        <v>0</v>
      </c>
    </row>
    <row r="319" spans="1:78" ht="21" customHeight="1" x14ac:dyDescent="0.2">
      <c r="A319" s="1258"/>
      <c r="B319" s="966">
        <f t="shared" si="21"/>
        <v>28</v>
      </c>
      <c r="C319" s="983" t="s">
        <v>866</v>
      </c>
      <c r="D319" s="984">
        <v>86</v>
      </c>
      <c r="E319" s="1304">
        <v>20</v>
      </c>
      <c r="F319" s="914"/>
      <c r="G319" s="914"/>
      <c r="H319" s="914"/>
      <c r="I319" s="998">
        <f t="shared" si="16"/>
        <v>0</v>
      </c>
      <c r="J319" s="1275">
        <f t="shared" si="19"/>
        <v>0</v>
      </c>
      <c r="BK319" s="959">
        <v>20</v>
      </c>
      <c r="BL319" s="959" t="s">
        <v>254</v>
      </c>
    </row>
    <row r="320" spans="1:78" ht="21" customHeight="1" x14ac:dyDescent="0.2">
      <c r="A320" s="1258"/>
      <c r="B320" s="966">
        <f t="shared" si="21"/>
        <v>29</v>
      </c>
      <c r="C320" s="983" t="s">
        <v>823</v>
      </c>
      <c r="D320" s="984">
        <v>93</v>
      </c>
      <c r="E320" s="1304">
        <v>40</v>
      </c>
      <c r="F320" s="914"/>
      <c r="G320" s="914"/>
      <c r="H320" s="914"/>
      <c r="I320" s="998">
        <f t="shared" si="16"/>
        <v>40</v>
      </c>
      <c r="J320" s="1275">
        <f t="shared" si="19"/>
        <v>3720</v>
      </c>
    </row>
    <row r="321" spans="1:76" ht="21" customHeight="1" x14ac:dyDescent="0.2">
      <c r="A321" s="1258"/>
      <c r="B321" s="966">
        <f t="shared" si="21"/>
        <v>30</v>
      </c>
      <c r="C321" s="983" t="s">
        <v>832</v>
      </c>
      <c r="D321" s="984">
        <v>87</v>
      </c>
      <c r="E321" s="914"/>
      <c r="F321" s="914"/>
      <c r="G321" s="914"/>
      <c r="H321" s="914"/>
      <c r="I321" s="998">
        <f t="shared" si="16"/>
        <v>0</v>
      </c>
      <c r="J321" s="1275">
        <f t="shared" si="19"/>
        <v>0</v>
      </c>
    </row>
    <row r="322" spans="1:76" ht="21" customHeight="1" x14ac:dyDescent="0.2">
      <c r="A322" s="1258"/>
      <c r="B322" s="966">
        <f t="shared" si="21"/>
        <v>31</v>
      </c>
      <c r="C322" s="983" t="s">
        <v>907</v>
      </c>
      <c r="D322" s="984">
        <v>76</v>
      </c>
      <c r="E322" s="914"/>
      <c r="F322" s="914"/>
      <c r="G322" s="914"/>
      <c r="H322" s="914"/>
      <c r="I322" s="998">
        <f t="shared" ref="I322:I347" si="22">E322+F322+H322+G322-SUM(K322:AAA322)</f>
        <v>0</v>
      </c>
      <c r="J322" s="1275">
        <f t="shared" si="19"/>
        <v>0</v>
      </c>
    </row>
    <row r="323" spans="1:76" ht="21" customHeight="1" x14ac:dyDescent="0.2">
      <c r="A323" s="1258"/>
      <c r="B323" s="966">
        <f t="shared" si="21"/>
        <v>32</v>
      </c>
      <c r="C323" s="983" t="s">
        <v>709</v>
      </c>
      <c r="D323" s="984">
        <v>87</v>
      </c>
      <c r="E323" s="1304">
        <v>7</v>
      </c>
      <c r="F323" s="914"/>
      <c r="G323" s="914"/>
      <c r="H323" s="914"/>
      <c r="I323" s="998">
        <f t="shared" si="22"/>
        <v>7</v>
      </c>
      <c r="J323" s="1275">
        <f t="shared" si="19"/>
        <v>609</v>
      </c>
    </row>
    <row r="324" spans="1:76" ht="21" customHeight="1" x14ac:dyDescent="0.2">
      <c r="A324" s="1258"/>
      <c r="B324" s="966">
        <f t="shared" si="21"/>
        <v>33</v>
      </c>
      <c r="C324" s="983" t="s">
        <v>1015</v>
      </c>
      <c r="D324" s="984">
        <v>61</v>
      </c>
      <c r="E324" s="1304">
        <v>293</v>
      </c>
      <c r="F324" s="914"/>
      <c r="G324" s="914"/>
      <c r="H324" s="914"/>
      <c r="I324" s="998">
        <f t="shared" si="22"/>
        <v>90</v>
      </c>
      <c r="J324" s="1275">
        <f t="shared" si="19"/>
        <v>5490</v>
      </c>
      <c r="M324" s="942">
        <v>10</v>
      </c>
      <c r="N324" s="942" t="s">
        <v>267</v>
      </c>
      <c r="O324" s="784">
        <v>1</v>
      </c>
      <c r="P324" s="784" t="s">
        <v>1010</v>
      </c>
      <c r="S324" s="951">
        <v>30</v>
      </c>
      <c r="T324" s="951" t="s">
        <v>469</v>
      </c>
      <c r="AA324" s="709">
        <v>6</v>
      </c>
      <c r="AB324" s="709" t="s">
        <v>303</v>
      </c>
      <c r="AM324" s="942">
        <v>10</v>
      </c>
      <c r="AN324" s="942" t="s">
        <v>469</v>
      </c>
      <c r="AO324" s="954">
        <v>10</v>
      </c>
      <c r="AP324" s="954" t="s">
        <v>303</v>
      </c>
      <c r="AW324" s="709">
        <v>6</v>
      </c>
      <c r="AX324" s="709" t="s">
        <v>238</v>
      </c>
      <c r="BA324" s="784">
        <v>30</v>
      </c>
      <c r="BB324" s="784" t="s">
        <v>608</v>
      </c>
      <c r="BC324" s="956">
        <v>15</v>
      </c>
      <c r="BD324" s="956" t="s">
        <v>303</v>
      </c>
      <c r="BK324" s="959">
        <v>80</v>
      </c>
      <c r="BL324" s="959" t="s">
        <v>1051</v>
      </c>
      <c r="BU324" s="964">
        <v>5</v>
      </c>
      <c r="BV324" s="964" t="s">
        <v>303</v>
      </c>
    </row>
    <row r="325" spans="1:76" ht="21" customHeight="1" x14ac:dyDescent="0.2">
      <c r="A325" s="1258"/>
      <c r="B325" s="966">
        <f t="shared" si="21"/>
        <v>34</v>
      </c>
      <c r="C325" s="983" t="s">
        <v>1056</v>
      </c>
      <c r="D325" s="984">
        <v>66</v>
      </c>
      <c r="E325" s="1304">
        <v>30</v>
      </c>
      <c r="F325" s="914"/>
      <c r="G325" s="914"/>
      <c r="H325" s="914"/>
      <c r="I325" s="998">
        <f t="shared" si="22"/>
        <v>0</v>
      </c>
      <c r="J325" s="1275">
        <f t="shared" si="19"/>
        <v>0</v>
      </c>
      <c r="BK325" s="959">
        <v>30</v>
      </c>
      <c r="BL325" s="959" t="s">
        <v>469</v>
      </c>
    </row>
    <row r="326" spans="1:76" ht="21" customHeight="1" x14ac:dyDescent="0.2">
      <c r="A326" s="1258"/>
      <c r="B326" s="966">
        <f t="shared" si="21"/>
        <v>35</v>
      </c>
      <c r="C326" s="983" t="s">
        <v>1017</v>
      </c>
      <c r="D326" s="984">
        <v>75</v>
      </c>
      <c r="E326" s="1304">
        <v>60</v>
      </c>
      <c r="F326" s="914"/>
      <c r="G326" s="914"/>
      <c r="H326" s="914"/>
      <c r="I326" s="998">
        <f t="shared" si="22"/>
        <v>0</v>
      </c>
      <c r="J326" s="1275">
        <f t="shared" si="19"/>
        <v>0</v>
      </c>
      <c r="S326" s="951">
        <v>30</v>
      </c>
      <c r="T326" s="951" t="s">
        <v>343</v>
      </c>
      <c r="BA326" s="784">
        <v>30</v>
      </c>
      <c r="BB326" s="784" t="s">
        <v>238</v>
      </c>
    </row>
    <row r="327" spans="1:76" ht="21" customHeight="1" x14ac:dyDescent="0.2">
      <c r="A327" s="1258"/>
      <c r="B327" s="966">
        <f t="shared" si="21"/>
        <v>36</v>
      </c>
      <c r="C327" s="983" t="s">
        <v>1053</v>
      </c>
      <c r="D327" s="984">
        <v>100</v>
      </c>
      <c r="E327" s="1304">
        <v>10</v>
      </c>
      <c r="F327" s="914"/>
      <c r="G327" s="914"/>
      <c r="H327" s="914"/>
      <c r="I327" s="998">
        <f t="shared" si="22"/>
        <v>0</v>
      </c>
      <c r="J327" s="1275">
        <f t="shared" si="19"/>
        <v>0</v>
      </c>
      <c r="BW327" s="969">
        <v>10</v>
      </c>
      <c r="BX327" s="969" t="s">
        <v>325</v>
      </c>
    </row>
    <row r="328" spans="1:76" ht="21" customHeight="1" x14ac:dyDescent="0.2">
      <c r="A328" s="1258"/>
      <c r="B328" s="966">
        <f t="shared" si="21"/>
        <v>37</v>
      </c>
      <c r="C328" s="983" t="s">
        <v>744</v>
      </c>
      <c r="D328" s="984">
        <v>95</v>
      </c>
      <c r="E328" s="914"/>
      <c r="F328" s="914"/>
      <c r="G328" s="914"/>
      <c r="H328" s="914"/>
      <c r="I328" s="998">
        <f t="shared" si="22"/>
        <v>0</v>
      </c>
      <c r="J328" s="1275">
        <f t="shared" si="19"/>
        <v>0</v>
      </c>
    </row>
    <row r="329" spans="1:76" ht="21" customHeight="1" x14ac:dyDescent="0.2">
      <c r="A329" s="1258"/>
      <c r="B329" s="966">
        <f t="shared" si="21"/>
        <v>38</v>
      </c>
      <c r="C329" s="983" t="s">
        <v>892</v>
      </c>
      <c r="D329" s="984">
        <v>97</v>
      </c>
      <c r="E329" s="1304">
        <v>10</v>
      </c>
      <c r="F329" s="914"/>
      <c r="G329" s="914"/>
      <c r="H329" s="914"/>
      <c r="I329" s="998">
        <f t="shared" si="22"/>
        <v>0</v>
      </c>
      <c r="J329" s="1275">
        <f t="shared" si="19"/>
        <v>0</v>
      </c>
      <c r="M329" s="942">
        <v>10</v>
      </c>
      <c r="N329" s="942" t="s">
        <v>325</v>
      </c>
    </row>
    <row r="330" spans="1:76" ht="21" customHeight="1" x14ac:dyDescent="0.2">
      <c r="A330" s="1258" t="s">
        <v>550</v>
      </c>
      <c r="B330" s="966">
        <f t="shared" si="21"/>
        <v>39</v>
      </c>
      <c r="C330" s="983" t="s">
        <v>721</v>
      </c>
      <c r="D330" s="984">
        <v>88</v>
      </c>
      <c r="E330" s="1304">
        <v>20</v>
      </c>
      <c r="F330" s="914"/>
      <c r="G330" s="914"/>
      <c r="H330" s="914"/>
      <c r="I330" s="998">
        <f t="shared" si="22"/>
        <v>5</v>
      </c>
      <c r="J330" s="1275">
        <f t="shared" si="19"/>
        <v>440</v>
      </c>
      <c r="AI330" s="784">
        <v>5</v>
      </c>
      <c r="AJ330" s="784" t="s">
        <v>325</v>
      </c>
      <c r="BC330" s="956">
        <v>10</v>
      </c>
      <c r="BD330" s="956" t="s">
        <v>325</v>
      </c>
    </row>
    <row r="331" spans="1:76" ht="21" customHeight="1" x14ac:dyDescent="0.2">
      <c r="A331" s="1258"/>
      <c r="B331" s="966">
        <f t="shared" si="21"/>
        <v>40</v>
      </c>
      <c r="C331" s="983" t="s">
        <v>780</v>
      </c>
      <c r="D331" s="984">
        <v>74</v>
      </c>
      <c r="E331" s="914"/>
      <c r="F331" s="914"/>
      <c r="G331" s="914"/>
      <c r="H331" s="914"/>
      <c r="I331" s="998">
        <f t="shared" si="22"/>
        <v>0</v>
      </c>
      <c r="J331" s="1275">
        <f t="shared" si="19"/>
        <v>0</v>
      </c>
    </row>
    <row r="332" spans="1:76" ht="21" customHeight="1" x14ac:dyDescent="0.2">
      <c r="A332" s="1258"/>
      <c r="B332" s="966">
        <f t="shared" si="21"/>
        <v>41</v>
      </c>
      <c r="C332" s="983" t="s">
        <v>945</v>
      </c>
      <c r="D332" s="984">
        <v>77</v>
      </c>
      <c r="E332" s="1304">
        <v>15</v>
      </c>
      <c r="F332" s="1304">
        <v>10</v>
      </c>
      <c r="G332" s="914"/>
      <c r="H332" s="914">
        <v>65</v>
      </c>
      <c r="I332" s="998">
        <f t="shared" si="22"/>
        <v>25</v>
      </c>
      <c r="J332" s="1275">
        <f t="shared" si="19"/>
        <v>1925</v>
      </c>
      <c r="M332" s="942">
        <v>20</v>
      </c>
      <c r="N332" s="942" t="s">
        <v>343</v>
      </c>
      <c r="AM332" s="942">
        <v>30</v>
      </c>
      <c r="AN332" s="942" t="s">
        <v>349</v>
      </c>
      <c r="AO332" s="954">
        <v>10</v>
      </c>
      <c r="AP332" s="954" t="s">
        <v>254</v>
      </c>
      <c r="AS332" s="781">
        <v>5</v>
      </c>
      <c r="AT332" s="781" t="s">
        <v>302</v>
      </c>
    </row>
    <row r="333" spans="1:76" ht="21" customHeight="1" x14ac:dyDescent="0.2">
      <c r="A333" s="1258"/>
      <c r="B333" s="966">
        <f t="shared" si="21"/>
        <v>42</v>
      </c>
      <c r="C333" s="983" t="s">
        <v>1054</v>
      </c>
      <c r="D333" s="984">
        <v>61</v>
      </c>
      <c r="E333" s="1304">
        <v>50</v>
      </c>
      <c r="F333" s="914"/>
      <c r="G333" s="914"/>
      <c r="H333" s="914"/>
      <c r="I333" s="998">
        <f t="shared" si="22"/>
        <v>50</v>
      </c>
      <c r="J333" s="1275">
        <f t="shared" si="19"/>
        <v>3050</v>
      </c>
    </row>
    <row r="334" spans="1:76" ht="21" customHeight="1" x14ac:dyDescent="0.2">
      <c r="A334" s="1258"/>
      <c r="B334" s="966">
        <f t="shared" si="21"/>
        <v>43</v>
      </c>
      <c r="C334" s="983" t="s">
        <v>760</v>
      </c>
      <c r="D334" s="984">
        <v>102</v>
      </c>
      <c r="E334" s="1304">
        <v>10</v>
      </c>
      <c r="F334" s="914"/>
      <c r="G334" s="914"/>
      <c r="H334" s="914"/>
      <c r="I334" s="998">
        <f t="shared" si="22"/>
        <v>0</v>
      </c>
      <c r="J334" s="1275">
        <f t="shared" si="19"/>
        <v>0</v>
      </c>
      <c r="M334" s="942">
        <v>10</v>
      </c>
      <c r="N334" s="942" t="s">
        <v>325</v>
      </c>
    </row>
    <row r="335" spans="1:76" ht="21" customHeight="1" x14ac:dyDescent="0.2">
      <c r="A335" s="1258"/>
      <c r="B335" s="966">
        <f t="shared" si="21"/>
        <v>44</v>
      </c>
      <c r="C335" s="983" t="s">
        <v>824</v>
      </c>
      <c r="D335" s="984">
        <v>98</v>
      </c>
      <c r="E335" s="914"/>
      <c r="F335" s="914"/>
      <c r="G335" s="914"/>
      <c r="H335" s="914"/>
      <c r="I335" s="998">
        <f t="shared" si="22"/>
        <v>0</v>
      </c>
      <c r="J335" s="1275">
        <f t="shared" si="19"/>
        <v>0</v>
      </c>
    </row>
    <row r="336" spans="1:76" ht="21" customHeight="1" x14ac:dyDescent="0.2">
      <c r="A336" s="1258"/>
      <c r="B336" s="966">
        <f t="shared" si="21"/>
        <v>45</v>
      </c>
      <c r="C336" s="983" t="s">
        <v>840</v>
      </c>
      <c r="D336" s="984">
        <v>123</v>
      </c>
      <c r="E336" s="914"/>
      <c r="F336" s="914"/>
      <c r="G336" s="914"/>
      <c r="H336" s="914"/>
      <c r="I336" s="998">
        <f t="shared" si="22"/>
        <v>0</v>
      </c>
      <c r="J336" s="1275">
        <f t="shared" si="19"/>
        <v>0</v>
      </c>
    </row>
    <row r="337" spans="1:78" ht="21" customHeight="1" x14ac:dyDescent="0.2">
      <c r="A337" s="1258"/>
      <c r="B337" s="966">
        <f t="shared" si="21"/>
        <v>46</v>
      </c>
      <c r="C337" s="983" t="s">
        <v>870</v>
      </c>
      <c r="D337" s="984">
        <v>97</v>
      </c>
      <c r="E337" s="1304">
        <v>20</v>
      </c>
      <c r="F337" s="914"/>
      <c r="G337" s="914"/>
      <c r="H337" s="914"/>
      <c r="I337" s="998">
        <f t="shared" si="22"/>
        <v>10</v>
      </c>
      <c r="J337" s="1275">
        <f t="shared" si="19"/>
        <v>970</v>
      </c>
      <c r="M337" s="942">
        <v>10</v>
      </c>
      <c r="N337" s="942" t="s">
        <v>305</v>
      </c>
    </row>
    <row r="338" spans="1:78" ht="21" customHeight="1" x14ac:dyDescent="0.2">
      <c r="A338" s="1258" t="s">
        <v>550</v>
      </c>
      <c r="B338" s="966">
        <f t="shared" si="21"/>
        <v>47</v>
      </c>
      <c r="C338" s="983" t="s">
        <v>933</v>
      </c>
      <c r="D338" s="984">
        <v>89</v>
      </c>
      <c r="E338" s="1304">
        <v>21</v>
      </c>
      <c r="F338" s="914"/>
      <c r="G338" s="914"/>
      <c r="H338" s="914"/>
      <c r="I338" s="998">
        <f t="shared" si="22"/>
        <v>10</v>
      </c>
      <c r="J338" s="1275">
        <f t="shared" si="19"/>
        <v>890</v>
      </c>
      <c r="M338" s="942">
        <v>1</v>
      </c>
      <c r="N338" s="942" t="s">
        <v>1011</v>
      </c>
      <c r="BG338" s="949">
        <v>10</v>
      </c>
      <c r="BH338" s="949" t="s">
        <v>305</v>
      </c>
    </row>
    <row r="339" spans="1:78" ht="21" customHeight="1" x14ac:dyDescent="0.2">
      <c r="A339" s="1258"/>
      <c r="B339" s="966">
        <f t="shared" si="21"/>
        <v>48</v>
      </c>
      <c r="C339" s="983" t="s">
        <v>1062</v>
      </c>
      <c r="D339" s="984">
        <v>67</v>
      </c>
      <c r="E339" s="1304">
        <v>25</v>
      </c>
      <c r="F339" s="914"/>
      <c r="G339" s="914"/>
      <c r="H339" s="914"/>
      <c r="I339" s="998">
        <f t="shared" si="22"/>
        <v>15</v>
      </c>
      <c r="J339" s="1275">
        <f t="shared" si="19"/>
        <v>1005</v>
      </c>
      <c r="AO339" s="954">
        <v>10</v>
      </c>
      <c r="AP339" s="954" t="s">
        <v>343</v>
      </c>
    </row>
    <row r="340" spans="1:78" ht="21" customHeight="1" x14ac:dyDescent="0.2">
      <c r="A340" s="1258"/>
      <c r="B340" s="966">
        <f t="shared" si="21"/>
        <v>49</v>
      </c>
      <c r="C340" s="983" t="s">
        <v>854</v>
      </c>
      <c r="D340" s="984">
        <v>70</v>
      </c>
      <c r="E340" s="1304">
        <v>10</v>
      </c>
      <c r="F340" s="1304">
        <v>10</v>
      </c>
      <c r="G340" s="914"/>
      <c r="H340" s="914">
        <v>0</v>
      </c>
      <c r="I340" s="998">
        <f t="shared" si="22"/>
        <v>0</v>
      </c>
      <c r="J340" s="1275">
        <f t="shared" si="19"/>
        <v>0</v>
      </c>
      <c r="S340" s="951">
        <v>10</v>
      </c>
      <c r="T340" s="951" t="s">
        <v>238</v>
      </c>
      <c r="AM340" s="942">
        <v>10</v>
      </c>
      <c r="AN340" s="942" t="s">
        <v>343</v>
      </c>
    </row>
    <row r="341" spans="1:78" ht="21" customHeight="1" x14ac:dyDescent="0.2">
      <c r="A341" s="1258"/>
      <c r="B341" s="966">
        <f t="shared" si="21"/>
        <v>50</v>
      </c>
      <c r="C341" s="983" t="s">
        <v>885</v>
      </c>
      <c r="D341" s="984">
        <v>92</v>
      </c>
      <c r="E341" s="914"/>
      <c r="F341" s="914"/>
      <c r="G341" s="914"/>
      <c r="H341" s="914"/>
      <c r="I341" s="998">
        <f t="shared" si="22"/>
        <v>0</v>
      </c>
      <c r="J341" s="1275">
        <f t="shared" si="19"/>
        <v>0</v>
      </c>
    </row>
    <row r="342" spans="1:78" ht="21" customHeight="1" x14ac:dyDescent="0.2">
      <c r="A342" s="1258"/>
      <c r="B342" s="966">
        <f t="shared" si="21"/>
        <v>51</v>
      </c>
      <c r="C342" s="983" t="s">
        <v>905</v>
      </c>
      <c r="D342" s="984">
        <v>100</v>
      </c>
      <c r="E342" s="1304">
        <v>10</v>
      </c>
      <c r="F342" s="914"/>
      <c r="G342" s="914"/>
      <c r="H342" s="914"/>
      <c r="I342" s="998">
        <f t="shared" si="22"/>
        <v>10</v>
      </c>
      <c r="J342" s="1275">
        <f t="shared" si="19"/>
        <v>1000</v>
      </c>
    </row>
    <row r="343" spans="1:78" ht="21" customHeight="1" x14ac:dyDescent="0.2">
      <c r="A343" s="1258"/>
      <c r="B343" s="966">
        <f t="shared" si="21"/>
        <v>52</v>
      </c>
      <c r="C343" s="983" t="s">
        <v>896</v>
      </c>
      <c r="D343" s="984">
        <v>85</v>
      </c>
      <c r="E343" s="1304">
        <v>105</v>
      </c>
      <c r="F343" s="1304"/>
      <c r="G343" s="914"/>
      <c r="H343" s="914"/>
      <c r="I343" s="998">
        <f t="shared" si="22"/>
        <v>65</v>
      </c>
      <c r="J343" s="1275">
        <f>I343*D343</f>
        <v>5525</v>
      </c>
      <c r="AS343" s="781">
        <v>10</v>
      </c>
      <c r="AT343" s="781" t="s">
        <v>305</v>
      </c>
      <c r="AW343" s="709">
        <v>5</v>
      </c>
      <c r="AX343" s="709" t="s">
        <v>325</v>
      </c>
      <c r="BU343" s="964">
        <v>25</v>
      </c>
      <c r="BV343" s="964" t="s">
        <v>255</v>
      </c>
    </row>
    <row r="344" spans="1:78" ht="21" customHeight="1" x14ac:dyDescent="0.2">
      <c r="A344" s="1258" t="s">
        <v>918</v>
      </c>
      <c r="B344" s="966">
        <f t="shared" si="21"/>
        <v>53</v>
      </c>
      <c r="C344" s="983" t="s">
        <v>1060</v>
      </c>
      <c r="D344" s="984">
        <v>78</v>
      </c>
      <c r="E344" s="1304">
        <v>75</v>
      </c>
      <c r="F344" s="914"/>
      <c r="G344" s="914"/>
      <c r="H344" s="914"/>
      <c r="I344" s="998">
        <f t="shared" si="22"/>
        <v>20</v>
      </c>
      <c r="J344" s="1275">
        <f t="shared" ref="J344:J352" si="23">I344*D344</f>
        <v>1560</v>
      </c>
      <c r="M344" s="942">
        <v>20</v>
      </c>
      <c r="N344" s="942" t="s">
        <v>343</v>
      </c>
      <c r="AI344" s="784">
        <v>5</v>
      </c>
      <c r="AJ344" s="784" t="s">
        <v>238</v>
      </c>
      <c r="AM344" s="942">
        <v>10</v>
      </c>
      <c r="AN344" s="942" t="s">
        <v>254</v>
      </c>
      <c r="BK344" s="959">
        <v>20</v>
      </c>
      <c r="BL344" s="959" t="s">
        <v>254</v>
      </c>
    </row>
    <row r="345" spans="1:78" ht="21" customHeight="1" x14ac:dyDescent="0.2">
      <c r="A345" s="1258"/>
      <c r="B345" s="966">
        <f t="shared" si="21"/>
        <v>54</v>
      </c>
      <c r="C345" s="983" t="s">
        <v>934</v>
      </c>
      <c r="D345" s="984">
        <v>77</v>
      </c>
      <c r="E345" s="1304">
        <v>90</v>
      </c>
      <c r="F345" s="914"/>
      <c r="G345" s="914"/>
      <c r="H345" s="914"/>
      <c r="I345" s="998">
        <f t="shared" si="22"/>
        <v>50</v>
      </c>
      <c r="J345" s="1275">
        <f t="shared" si="23"/>
        <v>3850</v>
      </c>
      <c r="AM345" s="942">
        <v>20</v>
      </c>
      <c r="AN345" s="942" t="s">
        <v>1032</v>
      </c>
      <c r="BK345" s="959">
        <v>20</v>
      </c>
      <c r="BL345" s="959" t="s">
        <v>343</v>
      </c>
    </row>
    <row r="346" spans="1:78" ht="21" customHeight="1" x14ac:dyDescent="0.2">
      <c r="A346" s="1080"/>
      <c r="B346" s="966">
        <f t="shared" si="21"/>
        <v>55</v>
      </c>
      <c r="C346" s="983" t="s">
        <v>1026</v>
      </c>
      <c r="D346" s="984">
        <v>65</v>
      </c>
      <c r="E346" s="1304">
        <v>160</v>
      </c>
      <c r="F346" s="1304">
        <v>20</v>
      </c>
      <c r="G346" s="914"/>
      <c r="H346" s="914"/>
      <c r="I346" s="998">
        <f t="shared" si="22"/>
        <v>105</v>
      </c>
      <c r="J346" s="1275">
        <f t="shared" si="23"/>
        <v>6825</v>
      </c>
      <c r="AA346" s="709">
        <v>20</v>
      </c>
      <c r="AB346" s="709" t="s">
        <v>303</v>
      </c>
      <c r="AE346" s="817">
        <v>10</v>
      </c>
      <c r="AF346" s="817" t="s">
        <v>303</v>
      </c>
      <c r="AO346" s="954">
        <v>20</v>
      </c>
      <c r="AP346" s="954" t="s">
        <v>303</v>
      </c>
      <c r="BC346" s="956">
        <v>10</v>
      </c>
      <c r="BD346" s="956" t="s">
        <v>238</v>
      </c>
      <c r="BU346" s="964">
        <v>5</v>
      </c>
      <c r="BV346" s="964" t="s">
        <v>238</v>
      </c>
      <c r="BY346" s="915">
        <v>10</v>
      </c>
      <c r="BZ346" s="915" t="s">
        <v>238</v>
      </c>
    </row>
    <row r="347" spans="1:78" ht="21" customHeight="1" x14ac:dyDescent="0.2">
      <c r="A347" s="1080"/>
      <c r="B347" s="966">
        <f t="shared" si="21"/>
        <v>56</v>
      </c>
      <c r="C347" s="983" t="s">
        <v>1039</v>
      </c>
      <c r="D347" s="984">
        <v>67</v>
      </c>
      <c r="E347" s="1304">
        <v>115</v>
      </c>
      <c r="F347" s="914"/>
      <c r="G347" s="914"/>
      <c r="H347" s="914"/>
      <c r="I347" s="998">
        <f t="shared" si="22"/>
        <v>80</v>
      </c>
      <c r="J347" s="1275">
        <f t="shared" si="23"/>
        <v>5360</v>
      </c>
      <c r="M347" s="942">
        <v>10</v>
      </c>
      <c r="N347" s="942" t="s">
        <v>469</v>
      </c>
      <c r="S347" s="951">
        <v>5</v>
      </c>
      <c r="T347" s="951" t="s">
        <v>469</v>
      </c>
      <c r="AM347" s="942">
        <v>10</v>
      </c>
      <c r="AN347" s="942" t="s">
        <v>303</v>
      </c>
      <c r="AO347" s="954">
        <v>10</v>
      </c>
      <c r="AP347" s="954" t="s">
        <v>303</v>
      </c>
    </row>
    <row r="348" spans="1:78" ht="21" customHeight="1" x14ac:dyDescent="0.2">
      <c r="A348" s="1080"/>
      <c r="B348" s="966">
        <f t="shared" si="21"/>
        <v>57</v>
      </c>
      <c r="C348" s="983" t="s">
        <v>1061</v>
      </c>
      <c r="D348" s="984">
        <v>94</v>
      </c>
      <c r="E348" s="1304">
        <v>5</v>
      </c>
      <c r="F348" s="1304">
        <v>20</v>
      </c>
      <c r="G348" s="1304">
        <v>10</v>
      </c>
      <c r="H348" s="914">
        <v>10</v>
      </c>
      <c r="I348" s="998">
        <f>E348+F348+H348+G348-SUM(K348:AAA348)</f>
        <v>25</v>
      </c>
      <c r="J348" s="1275">
        <f t="shared" si="23"/>
        <v>2350</v>
      </c>
      <c r="AW348" s="709">
        <v>5</v>
      </c>
      <c r="AX348" s="709" t="s">
        <v>325</v>
      </c>
      <c r="BU348" s="964">
        <v>15</v>
      </c>
      <c r="BV348" s="964" t="s">
        <v>325</v>
      </c>
    </row>
    <row r="349" spans="1:78" ht="21" customHeight="1" x14ac:dyDescent="0.2">
      <c r="A349" s="1080"/>
      <c r="B349" s="966">
        <f t="shared" si="21"/>
        <v>58</v>
      </c>
      <c r="C349" s="983" t="s">
        <v>1031</v>
      </c>
      <c r="D349" s="984">
        <v>92</v>
      </c>
      <c r="E349" s="1304">
        <v>160</v>
      </c>
      <c r="F349" s="914"/>
      <c r="G349" s="914"/>
      <c r="H349" s="914"/>
      <c r="I349" s="998">
        <f t="shared" ref="I349:I408" si="24">E349+F349+H349+G349-SUM(K349:AAA349)</f>
        <v>0</v>
      </c>
      <c r="J349" s="1275">
        <f t="shared" si="23"/>
        <v>0</v>
      </c>
      <c r="AM349" s="942">
        <v>30</v>
      </c>
      <c r="AN349" s="942" t="s">
        <v>255</v>
      </c>
      <c r="AO349" s="954">
        <v>130</v>
      </c>
      <c r="AP349" s="954" t="s">
        <v>519</v>
      </c>
    </row>
    <row r="350" spans="1:78" ht="21" customHeight="1" x14ac:dyDescent="0.2">
      <c r="A350" s="1080"/>
      <c r="B350" s="966">
        <f t="shared" si="21"/>
        <v>59</v>
      </c>
      <c r="C350" s="983" t="s">
        <v>1049</v>
      </c>
      <c r="D350" s="984">
        <v>80</v>
      </c>
      <c r="E350" s="1304">
        <v>10</v>
      </c>
      <c r="F350" s="914"/>
      <c r="G350" s="914"/>
      <c r="H350" s="914"/>
      <c r="I350" s="998">
        <f t="shared" si="24"/>
        <v>0</v>
      </c>
      <c r="J350" s="1275">
        <f t="shared" si="23"/>
        <v>0</v>
      </c>
      <c r="BG350" s="949">
        <v>10</v>
      </c>
      <c r="BH350" s="949" t="s">
        <v>255</v>
      </c>
    </row>
    <row r="351" spans="1:78" ht="21" customHeight="1" x14ac:dyDescent="0.2">
      <c r="A351" s="1080"/>
      <c r="B351" s="966">
        <f t="shared" si="21"/>
        <v>60</v>
      </c>
      <c r="C351" s="983"/>
      <c r="D351" s="984"/>
      <c r="E351" s="914"/>
      <c r="F351" s="914"/>
      <c r="G351" s="914"/>
      <c r="H351" s="914"/>
      <c r="I351" s="998">
        <f t="shared" si="24"/>
        <v>0</v>
      </c>
      <c r="J351" s="1275">
        <f t="shared" si="23"/>
        <v>0</v>
      </c>
    </row>
    <row r="352" spans="1:78" ht="21" customHeight="1" x14ac:dyDescent="0.2">
      <c r="A352" s="1081"/>
      <c r="B352" s="966">
        <f t="shared" si="21"/>
        <v>61</v>
      </c>
      <c r="C352" s="983"/>
      <c r="D352" s="984"/>
      <c r="E352" s="914"/>
      <c r="F352" s="914"/>
      <c r="G352" s="914"/>
      <c r="H352" s="914"/>
      <c r="I352" s="998">
        <f t="shared" si="24"/>
        <v>0</v>
      </c>
      <c r="J352" s="1275">
        <f t="shared" si="23"/>
        <v>0</v>
      </c>
    </row>
    <row r="353" spans="1:72" ht="21" customHeight="1" x14ac:dyDescent="0.2">
      <c r="A353" s="939" t="s">
        <v>465</v>
      </c>
      <c r="B353" s="929">
        <v>1</v>
      </c>
      <c r="C353" s="926" t="s">
        <v>957</v>
      </c>
      <c r="D353" s="918">
        <v>7.5</v>
      </c>
      <c r="E353" s="914">
        <v>57</v>
      </c>
      <c r="F353" s="914"/>
      <c r="G353" s="914"/>
      <c r="H353" s="914"/>
      <c r="I353" s="998">
        <f t="shared" si="24"/>
        <v>47</v>
      </c>
      <c r="J353" s="1275">
        <f t="shared" si="19"/>
        <v>352.5</v>
      </c>
      <c r="AC353" s="953">
        <v>10</v>
      </c>
      <c r="AD353" s="953" t="s">
        <v>227</v>
      </c>
    </row>
    <row r="354" spans="1:72" ht="21" customHeight="1" x14ac:dyDescent="0.2">
      <c r="A354" s="939" t="s">
        <v>500</v>
      </c>
      <c r="B354" s="929">
        <f>B353+1</f>
        <v>2</v>
      </c>
      <c r="C354" s="926" t="s">
        <v>958</v>
      </c>
      <c r="D354" s="918">
        <v>8.5</v>
      </c>
      <c r="E354" s="914">
        <v>103</v>
      </c>
      <c r="F354" s="914"/>
      <c r="G354" s="914"/>
      <c r="H354" s="914"/>
      <c r="I354" s="998">
        <f t="shared" si="24"/>
        <v>83</v>
      </c>
      <c r="J354" s="1275">
        <f t="shared" si="19"/>
        <v>705.5</v>
      </c>
      <c r="AC354" s="953">
        <v>10</v>
      </c>
      <c r="AD354" s="953" t="s">
        <v>230</v>
      </c>
      <c r="BI354" s="961">
        <v>10</v>
      </c>
      <c r="BJ354" s="961" t="s">
        <v>233</v>
      </c>
    </row>
    <row r="355" spans="1:72" ht="21" customHeight="1" x14ac:dyDescent="0.2">
      <c r="A355" s="1082"/>
      <c r="B355" s="929">
        <f t="shared" ref="B355:B399" si="25">B354+1</f>
        <v>3</v>
      </c>
      <c r="C355" s="926" t="s">
        <v>959</v>
      </c>
      <c r="D355" s="918">
        <v>10</v>
      </c>
      <c r="E355" s="914">
        <v>939</v>
      </c>
      <c r="F355" s="914"/>
      <c r="G355" s="914"/>
      <c r="H355" s="914"/>
      <c r="I355" s="998">
        <f t="shared" si="24"/>
        <v>524</v>
      </c>
      <c r="J355" s="1275">
        <f t="shared" si="19"/>
        <v>5240</v>
      </c>
      <c r="K355" s="1272">
        <v>30</v>
      </c>
      <c r="L355" s="948" t="s">
        <v>248</v>
      </c>
      <c r="O355" s="784">
        <v>35</v>
      </c>
      <c r="P355" s="784" t="s">
        <v>258</v>
      </c>
      <c r="Q355" s="950">
        <v>50</v>
      </c>
      <c r="R355" s="950" t="s">
        <v>230</v>
      </c>
      <c r="U355" s="703">
        <v>30</v>
      </c>
      <c r="V355" s="703" t="s">
        <v>230</v>
      </c>
      <c r="AC355" s="953">
        <v>40</v>
      </c>
      <c r="AD355" s="953" t="s">
        <v>248</v>
      </c>
      <c r="AG355" s="951">
        <v>20</v>
      </c>
      <c r="AH355" s="951" t="s">
        <v>248</v>
      </c>
      <c r="AI355" s="784">
        <v>20</v>
      </c>
      <c r="AJ355" s="784" t="s">
        <v>248</v>
      </c>
      <c r="AK355" s="950">
        <v>50</v>
      </c>
      <c r="AL355" s="950" t="s">
        <v>230</v>
      </c>
      <c r="BE355" s="957">
        <v>50</v>
      </c>
      <c r="BF355" s="957" t="s">
        <v>230</v>
      </c>
      <c r="BI355" s="961">
        <v>60</v>
      </c>
      <c r="BJ355" s="961" t="s">
        <v>287</v>
      </c>
      <c r="BQ355" s="963">
        <v>30</v>
      </c>
      <c r="BR355" s="963" t="s">
        <v>229</v>
      </c>
    </row>
    <row r="356" spans="1:72" ht="21" customHeight="1" x14ac:dyDescent="0.2">
      <c r="A356" s="1082"/>
      <c r="B356" s="929">
        <f t="shared" si="25"/>
        <v>4</v>
      </c>
      <c r="C356" s="926" t="s">
        <v>960</v>
      </c>
      <c r="D356" s="918">
        <v>12</v>
      </c>
      <c r="E356" s="914">
        <v>548</v>
      </c>
      <c r="F356" s="914"/>
      <c r="G356" s="914"/>
      <c r="H356" s="914"/>
      <c r="I356" s="998">
        <f t="shared" si="24"/>
        <v>351</v>
      </c>
      <c r="J356" s="1275">
        <f t="shared" si="19"/>
        <v>4212</v>
      </c>
      <c r="K356" s="1272">
        <v>30</v>
      </c>
      <c r="L356" s="948" t="s">
        <v>224</v>
      </c>
      <c r="O356" s="784">
        <v>45</v>
      </c>
      <c r="P356" s="784" t="s">
        <v>224</v>
      </c>
      <c r="U356" s="703">
        <v>12</v>
      </c>
      <c r="V356" s="703" t="s">
        <v>228</v>
      </c>
      <c r="AC356" s="953">
        <v>15</v>
      </c>
      <c r="AD356" s="953" t="s">
        <v>224</v>
      </c>
      <c r="AK356" s="950">
        <v>50</v>
      </c>
      <c r="AL356" s="950" t="s">
        <v>248</v>
      </c>
      <c r="BE356" s="957">
        <v>30</v>
      </c>
      <c r="BF356" s="957" t="s">
        <v>248</v>
      </c>
      <c r="BG356" s="949">
        <v>5</v>
      </c>
      <c r="BH356" s="949" t="s">
        <v>224</v>
      </c>
      <c r="BI356" s="961">
        <v>10</v>
      </c>
      <c r="BJ356" s="961" t="s">
        <v>225</v>
      </c>
    </row>
    <row r="357" spans="1:72" ht="21" customHeight="1" x14ac:dyDescent="0.2">
      <c r="A357" s="1082"/>
      <c r="B357" s="929">
        <f t="shared" si="25"/>
        <v>5</v>
      </c>
      <c r="C357" s="926" t="s">
        <v>970</v>
      </c>
      <c r="D357" s="918">
        <v>13.5</v>
      </c>
      <c r="E357" s="914">
        <v>191</v>
      </c>
      <c r="F357" s="914"/>
      <c r="G357" s="914"/>
      <c r="H357" s="914"/>
      <c r="I357" s="998">
        <f t="shared" si="24"/>
        <v>101</v>
      </c>
      <c r="J357" s="1275">
        <f t="shared" si="19"/>
        <v>1363.5</v>
      </c>
      <c r="O357" s="784">
        <v>5</v>
      </c>
      <c r="P357" s="784" t="s">
        <v>228</v>
      </c>
      <c r="U357" s="703">
        <v>20</v>
      </c>
      <c r="V357" s="703" t="s">
        <v>225</v>
      </c>
      <c r="AK357" s="950">
        <v>35</v>
      </c>
      <c r="AL357" s="950" t="s">
        <v>251</v>
      </c>
      <c r="BE357" s="957">
        <v>30</v>
      </c>
      <c r="BF357" s="957" t="s">
        <v>225</v>
      </c>
    </row>
    <row r="358" spans="1:72" ht="21" customHeight="1" x14ac:dyDescent="0.2">
      <c r="A358" s="1082"/>
      <c r="B358" s="929">
        <f t="shared" si="25"/>
        <v>6</v>
      </c>
      <c r="C358" s="926" t="s">
        <v>971</v>
      </c>
      <c r="D358" s="918">
        <v>16</v>
      </c>
      <c r="E358" s="914">
        <v>150</v>
      </c>
      <c r="F358" s="914"/>
      <c r="G358" s="914"/>
      <c r="H358" s="914"/>
      <c r="I358" s="998">
        <f t="shared" si="24"/>
        <v>75</v>
      </c>
      <c r="J358" s="1275">
        <f t="shared" si="19"/>
        <v>1200</v>
      </c>
      <c r="O358" s="784">
        <v>15</v>
      </c>
      <c r="P358" s="784" t="s">
        <v>228</v>
      </c>
      <c r="U358" s="703">
        <v>30</v>
      </c>
      <c r="V358" s="703" t="s">
        <v>234</v>
      </c>
      <c r="BE358" s="957">
        <v>30</v>
      </c>
      <c r="BF358" s="957" t="s">
        <v>225</v>
      </c>
    </row>
    <row r="359" spans="1:72" ht="21" customHeight="1" x14ac:dyDescent="0.2">
      <c r="A359" s="1082"/>
      <c r="B359" s="929">
        <f t="shared" si="25"/>
        <v>7</v>
      </c>
      <c r="C359" s="926" t="s">
        <v>961</v>
      </c>
      <c r="D359" s="918">
        <v>17</v>
      </c>
      <c r="E359" s="914">
        <v>55</v>
      </c>
      <c r="F359" s="914"/>
      <c r="G359" s="914"/>
      <c r="H359" s="914"/>
      <c r="I359" s="998">
        <f t="shared" si="24"/>
        <v>15</v>
      </c>
      <c r="J359" s="1275">
        <f t="shared" si="19"/>
        <v>255</v>
      </c>
      <c r="O359" s="784">
        <v>5</v>
      </c>
      <c r="P359" s="784" t="s">
        <v>243</v>
      </c>
      <c r="U359" s="703">
        <v>25</v>
      </c>
      <c r="V359" s="703" t="s">
        <v>226</v>
      </c>
      <c r="AK359" s="950">
        <v>10</v>
      </c>
      <c r="AL359" s="950" t="s">
        <v>226</v>
      </c>
    </row>
    <row r="360" spans="1:72" ht="21" customHeight="1" x14ac:dyDescent="0.2">
      <c r="A360" s="1082"/>
      <c r="B360" s="929">
        <f t="shared" si="25"/>
        <v>8</v>
      </c>
      <c r="C360" s="926" t="s">
        <v>962</v>
      </c>
      <c r="D360" s="918">
        <v>19</v>
      </c>
      <c r="E360" s="914">
        <v>245</v>
      </c>
      <c r="F360" s="914"/>
      <c r="G360" s="914"/>
      <c r="H360" s="914"/>
      <c r="I360" s="998">
        <f t="shared" si="24"/>
        <v>215</v>
      </c>
      <c r="J360" s="1275">
        <f t="shared" si="19"/>
        <v>4085</v>
      </c>
      <c r="O360" s="784">
        <v>5</v>
      </c>
      <c r="P360" s="784" t="s">
        <v>240</v>
      </c>
      <c r="AK360" s="950">
        <v>5</v>
      </c>
      <c r="AL360" s="950" t="s">
        <v>226</v>
      </c>
      <c r="BE360" s="957">
        <v>20</v>
      </c>
      <c r="BF360" s="957" t="s">
        <v>243</v>
      </c>
    </row>
    <row r="361" spans="1:72" ht="21" customHeight="1" x14ac:dyDescent="0.2">
      <c r="A361" s="1082"/>
      <c r="B361" s="929">
        <f t="shared" si="25"/>
        <v>9</v>
      </c>
      <c r="C361" s="926" t="s">
        <v>969</v>
      </c>
      <c r="D361" s="918">
        <v>20</v>
      </c>
      <c r="E361" s="914">
        <v>200</v>
      </c>
      <c r="F361" s="914"/>
      <c r="G361" s="914"/>
      <c r="H361" s="914"/>
      <c r="I361" s="998">
        <f t="shared" si="24"/>
        <v>145</v>
      </c>
      <c r="J361" s="1275">
        <f t="shared" si="19"/>
        <v>2900</v>
      </c>
      <c r="W361" s="835">
        <v>30</v>
      </c>
      <c r="X361" s="835" t="s">
        <v>243</v>
      </c>
      <c r="AE361" s="817">
        <v>25</v>
      </c>
      <c r="AF361" s="817" t="s">
        <v>243</v>
      </c>
    </row>
    <row r="362" spans="1:72" ht="21" customHeight="1" x14ac:dyDescent="0.2">
      <c r="A362" s="1082"/>
      <c r="B362" s="929">
        <f t="shared" si="25"/>
        <v>10</v>
      </c>
      <c r="C362" s="926" t="s">
        <v>1033</v>
      </c>
      <c r="D362" s="918">
        <v>5.5</v>
      </c>
      <c r="E362" s="914">
        <v>100</v>
      </c>
      <c r="F362" s="914"/>
      <c r="G362" s="914"/>
      <c r="H362" s="914"/>
      <c r="I362" s="998">
        <f t="shared" si="24"/>
        <v>80</v>
      </c>
      <c r="J362" s="1275">
        <f t="shared" si="19"/>
        <v>440</v>
      </c>
      <c r="BE362" s="957">
        <v>10</v>
      </c>
      <c r="BF362" s="957" t="s">
        <v>298</v>
      </c>
      <c r="BI362" s="961">
        <v>10</v>
      </c>
      <c r="BJ362" s="961" t="s">
        <v>561</v>
      </c>
    </row>
    <row r="363" spans="1:72" ht="21" customHeight="1" x14ac:dyDescent="0.2">
      <c r="A363" s="1082"/>
      <c r="B363" s="929">
        <f t="shared" si="25"/>
        <v>11</v>
      </c>
      <c r="C363" s="926" t="s">
        <v>1052</v>
      </c>
      <c r="D363" s="918">
        <v>24</v>
      </c>
      <c r="E363" s="914">
        <v>30</v>
      </c>
      <c r="F363" s="914"/>
      <c r="G363" s="914"/>
      <c r="H363" s="914"/>
      <c r="I363" s="998">
        <f t="shared" si="24"/>
        <v>30</v>
      </c>
      <c r="J363" s="1275">
        <f t="shared" si="19"/>
        <v>720</v>
      </c>
    </row>
    <row r="364" spans="1:72" ht="21" customHeight="1" x14ac:dyDescent="0.2">
      <c r="A364" s="939" t="s">
        <v>380</v>
      </c>
      <c r="B364" s="929">
        <f t="shared" si="25"/>
        <v>12</v>
      </c>
      <c r="C364" s="926" t="s">
        <v>963</v>
      </c>
      <c r="D364" s="918">
        <v>35</v>
      </c>
      <c r="E364" s="914">
        <v>228</v>
      </c>
      <c r="F364" s="914"/>
      <c r="G364" s="914"/>
      <c r="H364" s="914"/>
      <c r="I364" s="998">
        <f t="shared" si="24"/>
        <v>205</v>
      </c>
      <c r="J364" s="1275">
        <f t="shared" si="19"/>
        <v>7175</v>
      </c>
      <c r="O364" s="784">
        <v>10</v>
      </c>
      <c r="P364" s="784" t="s">
        <v>231</v>
      </c>
      <c r="AI364" s="784">
        <v>10</v>
      </c>
      <c r="AJ364" s="784" t="s">
        <v>359</v>
      </c>
      <c r="BE364" s="957">
        <v>2</v>
      </c>
      <c r="BF364" s="957" t="s">
        <v>231</v>
      </c>
      <c r="BS364" s="714">
        <v>1</v>
      </c>
      <c r="BT364" s="714" t="s">
        <v>231</v>
      </c>
    </row>
    <row r="365" spans="1:72" ht="21" customHeight="1" x14ac:dyDescent="0.2">
      <c r="A365" s="1082"/>
      <c r="B365" s="929">
        <f t="shared" si="25"/>
        <v>13</v>
      </c>
      <c r="C365" s="926" t="s">
        <v>964</v>
      </c>
      <c r="D365" s="918">
        <v>35</v>
      </c>
      <c r="E365" s="914">
        <v>85</v>
      </c>
      <c r="F365" s="914"/>
      <c r="G365" s="914"/>
      <c r="H365" s="914"/>
      <c r="I365" s="998">
        <f t="shared" si="24"/>
        <v>85</v>
      </c>
      <c r="J365" s="1275">
        <f t="shared" si="19"/>
        <v>2975</v>
      </c>
    </row>
    <row r="366" spans="1:72" ht="21" customHeight="1" x14ac:dyDescent="0.2">
      <c r="A366" s="939"/>
      <c r="B366" s="929">
        <f t="shared" si="25"/>
        <v>14</v>
      </c>
      <c r="C366" s="926" t="s">
        <v>765</v>
      </c>
      <c r="D366" s="918">
        <v>45</v>
      </c>
      <c r="E366" s="914">
        <v>88</v>
      </c>
      <c r="F366" s="914"/>
      <c r="G366" s="914"/>
      <c r="H366" s="914"/>
      <c r="I366" s="998">
        <f t="shared" si="24"/>
        <v>57</v>
      </c>
      <c r="J366" s="1275">
        <f t="shared" si="19"/>
        <v>2565</v>
      </c>
      <c r="O366" s="784">
        <v>10</v>
      </c>
      <c r="P366" s="784" t="s">
        <v>264</v>
      </c>
      <c r="U366" s="703">
        <v>10</v>
      </c>
      <c r="V366" s="703" t="s">
        <v>761</v>
      </c>
      <c r="AK366" s="950">
        <v>10</v>
      </c>
      <c r="AL366" s="950" t="s">
        <v>761</v>
      </c>
      <c r="BS366" s="714">
        <v>1</v>
      </c>
      <c r="BT366" s="714" t="s">
        <v>761</v>
      </c>
    </row>
    <row r="367" spans="1:72" ht="21" customHeight="1" x14ac:dyDescent="0.2">
      <c r="A367" s="1082"/>
      <c r="B367" s="929">
        <f t="shared" si="25"/>
        <v>15</v>
      </c>
      <c r="C367" s="926" t="s">
        <v>965</v>
      </c>
      <c r="D367" s="918">
        <v>50</v>
      </c>
      <c r="E367" s="914">
        <v>263</v>
      </c>
      <c r="F367" s="914"/>
      <c r="G367" s="914"/>
      <c r="H367" s="914"/>
      <c r="I367" s="998">
        <f t="shared" si="24"/>
        <v>226</v>
      </c>
      <c r="J367" s="1275">
        <f t="shared" si="19"/>
        <v>11300</v>
      </c>
      <c r="M367" s="942">
        <v>4</v>
      </c>
      <c r="N367" s="942" t="s">
        <v>266</v>
      </c>
      <c r="O367" s="784">
        <v>10</v>
      </c>
      <c r="P367" s="784" t="s">
        <v>267</v>
      </c>
      <c r="AM367" s="942">
        <v>7</v>
      </c>
      <c r="AN367" s="942" t="s">
        <v>266</v>
      </c>
      <c r="BG367" s="949">
        <v>10</v>
      </c>
      <c r="BH367" s="949" t="s">
        <v>1051</v>
      </c>
      <c r="BS367" s="714">
        <v>6</v>
      </c>
      <c r="BT367" s="714" t="s">
        <v>266</v>
      </c>
    </row>
    <row r="368" spans="1:72" ht="21" customHeight="1" x14ac:dyDescent="0.2">
      <c r="A368" s="1082"/>
      <c r="B368" s="929">
        <f t="shared" si="25"/>
        <v>16</v>
      </c>
      <c r="C368" s="926" t="s">
        <v>715</v>
      </c>
      <c r="D368" s="918">
        <v>75</v>
      </c>
      <c r="E368" s="914">
        <v>3</v>
      </c>
      <c r="F368" s="914">
        <v>5</v>
      </c>
      <c r="G368" s="914"/>
      <c r="H368" s="914"/>
      <c r="I368" s="998">
        <f t="shared" si="24"/>
        <v>8</v>
      </c>
      <c r="J368" s="1275">
        <f t="shared" si="19"/>
        <v>600</v>
      </c>
    </row>
    <row r="369" spans="1:60" ht="21" customHeight="1" x14ac:dyDescent="0.2">
      <c r="A369" s="1082"/>
      <c r="B369" s="929">
        <f t="shared" si="25"/>
        <v>17</v>
      </c>
      <c r="C369" s="926" t="s">
        <v>966</v>
      </c>
      <c r="D369" s="918">
        <v>80</v>
      </c>
      <c r="E369" s="914">
        <v>2</v>
      </c>
      <c r="F369" s="914"/>
      <c r="G369" s="914"/>
      <c r="H369" s="914"/>
      <c r="I369" s="998">
        <f t="shared" si="24"/>
        <v>2</v>
      </c>
      <c r="J369" s="1275">
        <f t="shared" si="19"/>
        <v>160</v>
      </c>
    </row>
    <row r="370" spans="1:60" ht="21" customHeight="1" x14ac:dyDescent="0.2">
      <c r="A370" s="939" t="s">
        <v>967</v>
      </c>
      <c r="B370" s="929">
        <f t="shared" si="25"/>
        <v>18</v>
      </c>
      <c r="C370" s="926" t="s">
        <v>724</v>
      </c>
      <c r="D370" s="918"/>
      <c r="E370" s="914"/>
      <c r="F370" s="914"/>
      <c r="G370" s="914"/>
      <c r="H370" s="914"/>
      <c r="I370" s="998">
        <f t="shared" si="24"/>
        <v>0</v>
      </c>
      <c r="J370" s="1275">
        <f t="shared" si="19"/>
        <v>0</v>
      </c>
    </row>
    <row r="371" spans="1:60" ht="21" customHeight="1" x14ac:dyDescent="0.2">
      <c r="A371" s="1082"/>
      <c r="B371" s="929">
        <f t="shared" si="25"/>
        <v>19</v>
      </c>
      <c r="C371" s="926" t="s">
        <v>489</v>
      </c>
      <c r="D371" s="918">
        <v>95</v>
      </c>
      <c r="E371" s="914">
        <v>13</v>
      </c>
      <c r="F371" s="914"/>
      <c r="G371" s="914"/>
      <c r="H371" s="914"/>
      <c r="I371" s="998">
        <f t="shared" si="24"/>
        <v>13</v>
      </c>
      <c r="J371" s="1275">
        <f t="shared" si="19"/>
        <v>1235</v>
      </c>
    </row>
    <row r="372" spans="1:60" ht="21" customHeight="1" x14ac:dyDescent="0.2">
      <c r="A372" s="1082"/>
      <c r="B372" s="929">
        <f t="shared" si="25"/>
        <v>20</v>
      </c>
      <c r="C372" s="926" t="s">
        <v>490</v>
      </c>
      <c r="D372" s="918">
        <v>90</v>
      </c>
      <c r="E372" s="914">
        <v>5</v>
      </c>
      <c r="F372" s="914"/>
      <c r="G372" s="914"/>
      <c r="H372" s="914"/>
      <c r="I372" s="998">
        <f t="shared" si="24"/>
        <v>5</v>
      </c>
      <c r="J372" s="1275">
        <f t="shared" si="19"/>
        <v>450</v>
      </c>
    </row>
    <row r="373" spans="1:60" ht="21" customHeight="1" x14ac:dyDescent="0.2">
      <c r="A373" s="1082"/>
      <c r="B373" s="929">
        <f t="shared" si="25"/>
        <v>21</v>
      </c>
      <c r="C373" s="926" t="s">
        <v>491</v>
      </c>
      <c r="D373" s="918">
        <v>105</v>
      </c>
      <c r="E373" s="914">
        <v>2</v>
      </c>
      <c r="F373" s="914"/>
      <c r="G373" s="914"/>
      <c r="H373" s="914"/>
      <c r="I373" s="998">
        <f t="shared" si="24"/>
        <v>2</v>
      </c>
      <c r="J373" s="1275">
        <f t="shared" si="19"/>
        <v>210</v>
      </c>
    </row>
    <row r="374" spans="1:60" ht="21" customHeight="1" x14ac:dyDescent="0.2">
      <c r="A374" s="939"/>
      <c r="B374" s="929">
        <f t="shared" si="25"/>
        <v>22</v>
      </c>
      <c r="C374" s="926" t="s">
        <v>492</v>
      </c>
      <c r="D374" s="918">
        <v>110</v>
      </c>
      <c r="E374" s="914">
        <v>1</v>
      </c>
      <c r="F374" s="914"/>
      <c r="G374" s="914"/>
      <c r="H374" s="914"/>
      <c r="I374" s="998">
        <f t="shared" si="24"/>
        <v>1</v>
      </c>
      <c r="J374" s="1275">
        <f t="shared" si="19"/>
        <v>110</v>
      </c>
    </row>
    <row r="375" spans="1:60" ht="21" customHeight="1" x14ac:dyDescent="0.2">
      <c r="A375" s="1082"/>
      <c r="B375" s="929">
        <f t="shared" si="25"/>
        <v>23</v>
      </c>
      <c r="C375" s="926" t="s">
        <v>1014</v>
      </c>
      <c r="D375" s="918">
        <v>90</v>
      </c>
      <c r="E375" s="914">
        <v>3</v>
      </c>
      <c r="F375" s="914"/>
      <c r="G375" s="914"/>
      <c r="H375" s="914"/>
      <c r="I375" s="998">
        <f t="shared" si="24"/>
        <v>3</v>
      </c>
      <c r="J375" s="1275">
        <f t="shared" si="19"/>
        <v>270</v>
      </c>
    </row>
    <row r="376" spans="1:60" ht="21" customHeight="1" x14ac:dyDescent="0.2">
      <c r="A376" s="1082"/>
      <c r="B376" s="929">
        <f t="shared" si="25"/>
        <v>24</v>
      </c>
      <c r="C376" s="926"/>
      <c r="D376" s="918"/>
      <c r="E376" s="914"/>
      <c r="F376" s="914"/>
      <c r="G376" s="914"/>
      <c r="H376" s="914"/>
      <c r="I376" s="998">
        <f t="shared" si="24"/>
        <v>0</v>
      </c>
      <c r="J376" s="1275">
        <f t="shared" ref="J376:J397" si="26">I376*D376</f>
        <v>0</v>
      </c>
    </row>
    <row r="377" spans="1:60" ht="21" customHeight="1" x14ac:dyDescent="0.2">
      <c r="A377" s="1082"/>
      <c r="B377" s="929">
        <f t="shared" si="25"/>
        <v>25</v>
      </c>
      <c r="C377" s="926"/>
      <c r="D377" s="918"/>
      <c r="E377" s="914"/>
      <c r="F377" s="914"/>
      <c r="G377" s="914"/>
      <c r="H377" s="914"/>
      <c r="I377" s="998">
        <f t="shared" si="24"/>
        <v>0</v>
      </c>
      <c r="J377" s="1275">
        <f t="shared" si="26"/>
        <v>0</v>
      </c>
    </row>
    <row r="378" spans="1:60" ht="21" customHeight="1" x14ac:dyDescent="0.2">
      <c r="A378" s="1082"/>
      <c r="B378" s="929">
        <f t="shared" si="25"/>
        <v>26</v>
      </c>
      <c r="C378" s="926"/>
      <c r="D378" s="918"/>
      <c r="E378" s="914"/>
      <c r="F378" s="914"/>
      <c r="G378" s="914"/>
      <c r="H378" s="914"/>
      <c r="I378" s="998">
        <f t="shared" si="24"/>
        <v>0</v>
      </c>
      <c r="J378" s="1275">
        <f t="shared" si="26"/>
        <v>0</v>
      </c>
    </row>
    <row r="379" spans="1:60" ht="21" customHeight="1" x14ac:dyDescent="0.2">
      <c r="A379" s="939" t="s">
        <v>968</v>
      </c>
      <c r="B379" s="929">
        <f t="shared" si="25"/>
        <v>27</v>
      </c>
      <c r="C379" s="926" t="s">
        <v>859</v>
      </c>
      <c r="D379" s="918">
        <v>12</v>
      </c>
      <c r="E379" s="914">
        <v>42</v>
      </c>
      <c r="F379" s="914"/>
      <c r="G379" s="914"/>
      <c r="H379" s="914"/>
      <c r="I379" s="998">
        <f t="shared" si="24"/>
        <v>40</v>
      </c>
      <c r="J379" s="1275">
        <f t="shared" si="26"/>
        <v>480</v>
      </c>
      <c r="BG379" s="949">
        <v>2</v>
      </c>
      <c r="BH379" s="949" t="s">
        <v>224</v>
      </c>
    </row>
    <row r="380" spans="1:60" ht="21" customHeight="1" x14ac:dyDescent="0.2">
      <c r="A380" s="1082"/>
      <c r="B380" s="929">
        <f t="shared" si="25"/>
        <v>28</v>
      </c>
      <c r="C380" s="926" t="s">
        <v>879</v>
      </c>
      <c r="D380" s="918">
        <v>5.8</v>
      </c>
      <c r="E380" s="914">
        <v>170</v>
      </c>
      <c r="F380" s="914"/>
      <c r="G380" s="914"/>
      <c r="H380" s="914"/>
      <c r="I380" s="998">
        <f t="shared" si="24"/>
        <v>140</v>
      </c>
      <c r="J380" s="1275">
        <f t="shared" si="26"/>
        <v>812</v>
      </c>
      <c r="S380" s="951">
        <v>30</v>
      </c>
      <c r="T380" s="951" t="s">
        <v>504</v>
      </c>
    </row>
    <row r="381" spans="1:60" ht="21" customHeight="1" x14ac:dyDescent="0.2">
      <c r="A381" s="1082"/>
      <c r="B381" s="929">
        <f t="shared" si="25"/>
        <v>29</v>
      </c>
      <c r="C381" s="994" t="s">
        <v>880</v>
      </c>
      <c r="D381" s="918">
        <v>2.8</v>
      </c>
      <c r="E381" s="914">
        <v>447</v>
      </c>
      <c r="F381" s="914"/>
      <c r="G381" s="914"/>
      <c r="H381" s="914"/>
      <c r="I381" s="998">
        <f t="shared" si="24"/>
        <v>357</v>
      </c>
      <c r="J381" s="1275">
        <f t="shared" si="26"/>
        <v>999.59999999999991</v>
      </c>
      <c r="S381" s="951">
        <v>50</v>
      </c>
      <c r="T381" s="951" t="s">
        <v>881</v>
      </c>
      <c r="AM381" s="942">
        <v>20</v>
      </c>
      <c r="AN381" s="942" t="s">
        <v>881</v>
      </c>
      <c r="BG381" s="949">
        <v>20</v>
      </c>
      <c r="BH381" s="949" t="s">
        <v>920</v>
      </c>
    </row>
    <row r="382" spans="1:60" ht="21" customHeight="1" x14ac:dyDescent="0.2">
      <c r="A382" s="1082"/>
      <c r="B382" s="929">
        <f t="shared" si="25"/>
        <v>30</v>
      </c>
      <c r="C382" s="994" t="s">
        <v>882</v>
      </c>
      <c r="D382" s="918">
        <v>4.5999999999999996</v>
      </c>
      <c r="E382" s="914">
        <v>100</v>
      </c>
      <c r="F382" s="914"/>
      <c r="G382" s="914"/>
      <c r="H382" s="914"/>
      <c r="I382" s="998">
        <f t="shared" si="24"/>
        <v>100</v>
      </c>
      <c r="J382" s="1275">
        <f t="shared" si="26"/>
        <v>459.99999999999994</v>
      </c>
    </row>
    <row r="383" spans="1:60" ht="21" customHeight="1" x14ac:dyDescent="0.2">
      <c r="A383" s="1082"/>
      <c r="B383" s="929">
        <f t="shared" si="25"/>
        <v>31</v>
      </c>
      <c r="C383" s="926"/>
      <c r="D383" s="918"/>
      <c r="E383" s="914"/>
      <c r="F383" s="914"/>
      <c r="G383" s="914"/>
      <c r="H383" s="914"/>
      <c r="I383" s="998">
        <f t="shared" si="24"/>
        <v>0</v>
      </c>
      <c r="J383" s="1275">
        <f t="shared" si="26"/>
        <v>0</v>
      </c>
    </row>
    <row r="384" spans="1:60" ht="21" customHeight="1" x14ac:dyDescent="0.2">
      <c r="A384" s="1082"/>
      <c r="B384" s="929">
        <f t="shared" si="25"/>
        <v>32</v>
      </c>
      <c r="C384" s="926"/>
      <c r="D384" s="918"/>
      <c r="E384" s="914"/>
      <c r="F384" s="914"/>
      <c r="G384" s="914"/>
      <c r="H384" s="914"/>
      <c r="I384" s="998">
        <f t="shared" si="24"/>
        <v>0</v>
      </c>
      <c r="J384" s="1275">
        <f t="shared" si="26"/>
        <v>0</v>
      </c>
    </row>
    <row r="385" spans="1:70" ht="21" customHeight="1" x14ac:dyDescent="0.2">
      <c r="A385" s="939" t="s">
        <v>845</v>
      </c>
      <c r="B385" s="929">
        <f t="shared" si="25"/>
        <v>33</v>
      </c>
      <c r="C385" s="921" t="s">
        <v>748</v>
      </c>
      <c r="D385" s="918">
        <v>300</v>
      </c>
      <c r="E385" s="914">
        <v>24</v>
      </c>
      <c r="F385" s="914"/>
      <c r="G385" s="914"/>
      <c r="H385" s="914"/>
      <c r="I385" s="998">
        <f t="shared" si="24"/>
        <v>22</v>
      </c>
      <c r="J385" s="1275">
        <f t="shared" si="26"/>
        <v>6600</v>
      </c>
      <c r="AK385" s="950">
        <v>2</v>
      </c>
      <c r="AL385" s="950" t="s">
        <v>940</v>
      </c>
    </row>
    <row r="386" spans="1:70" ht="21" customHeight="1" x14ac:dyDescent="0.2">
      <c r="A386" s="1082"/>
      <c r="B386" s="929">
        <f t="shared" si="25"/>
        <v>34</v>
      </c>
      <c r="C386" s="921" t="s">
        <v>749</v>
      </c>
      <c r="D386" s="918">
        <v>500</v>
      </c>
      <c r="E386" s="914">
        <v>6</v>
      </c>
      <c r="F386" s="914"/>
      <c r="G386" s="914"/>
      <c r="H386" s="914"/>
      <c r="I386" s="998">
        <f t="shared" si="24"/>
        <v>6</v>
      </c>
      <c r="J386" s="1275">
        <f t="shared" si="26"/>
        <v>3000</v>
      </c>
    </row>
    <row r="387" spans="1:70" ht="21" customHeight="1" x14ac:dyDescent="0.2">
      <c r="A387" s="1082"/>
      <c r="B387" s="929">
        <f t="shared" si="25"/>
        <v>35</v>
      </c>
      <c r="C387" s="921" t="s">
        <v>750</v>
      </c>
      <c r="D387" s="918">
        <v>400</v>
      </c>
      <c r="E387" s="914">
        <v>26</v>
      </c>
      <c r="F387" s="914"/>
      <c r="G387" s="914"/>
      <c r="H387" s="914"/>
      <c r="I387" s="998">
        <f t="shared" si="24"/>
        <v>22</v>
      </c>
      <c r="J387" s="1275">
        <f t="shared" si="26"/>
        <v>8800</v>
      </c>
      <c r="AC387" s="953">
        <v>1</v>
      </c>
      <c r="AD387" s="953" t="s">
        <v>385</v>
      </c>
      <c r="AM387" s="942">
        <v>2</v>
      </c>
      <c r="AN387" s="942" t="s">
        <v>939</v>
      </c>
      <c r="BC387" s="956">
        <v>1</v>
      </c>
      <c r="BD387" s="956" t="s">
        <v>939</v>
      </c>
    </row>
    <row r="388" spans="1:70" ht="21" customHeight="1" x14ac:dyDescent="0.2">
      <c r="A388" s="1082"/>
      <c r="B388" s="929">
        <f t="shared" si="25"/>
        <v>36</v>
      </c>
      <c r="C388" s="921" t="s">
        <v>751</v>
      </c>
      <c r="D388" s="918">
        <v>520</v>
      </c>
      <c r="E388" s="914">
        <v>19</v>
      </c>
      <c r="F388" s="914"/>
      <c r="G388" s="914"/>
      <c r="H388" s="914"/>
      <c r="I388" s="998">
        <f t="shared" si="24"/>
        <v>14</v>
      </c>
      <c r="J388" s="1275">
        <f t="shared" si="26"/>
        <v>7280</v>
      </c>
      <c r="AI388" s="784">
        <v>2</v>
      </c>
      <c r="AJ388" s="784" t="s">
        <v>1036</v>
      </c>
      <c r="AQ388" s="951">
        <v>1</v>
      </c>
      <c r="AR388" s="951" t="s">
        <v>1036</v>
      </c>
      <c r="BQ388" s="963">
        <v>2</v>
      </c>
      <c r="BR388" s="963" t="s">
        <v>384</v>
      </c>
    </row>
    <row r="389" spans="1:70" ht="21" customHeight="1" x14ac:dyDescent="0.2">
      <c r="A389" s="1082"/>
      <c r="B389" s="929">
        <f t="shared" si="25"/>
        <v>37</v>
      </c>
      <c r="C389" s="921" t="s">
        <v>753</v>
      </c>
      <c r="D389" s="918">
        <v>25</v>
      </c>
      <c r="E389" s="914">
        <v>20</v>
      </c>
      <c r="F389" s="914"/>
      <c r="G389" s="914"/>
      <c r="H389" s="914"/>
      <c r="I389" s="998">
        <f t="shared" si="24"/>
        <v>20</v>
      </c>
      <c r="J389" s="1275">
        <f t="shared" si="26"/>
        <v>500</v>
      </c>
    </row>
    <row r="390" spans="1:70" ht="21" customHeight="1" x14ac:dyDescent="0.2">
      <c r="A390" s="1082"/>
      <c r="B390" s="929">
        <f t="shared" si="25"/>
        <v>38</v>
      </c>
      <c r="C390" s="921" t="s">
        <v>754</v>
      </c>
      <c r="D390" s="918">
        <v>70</v>
      </c>
      <c r="E390" s="914">
        <v>20</v>
      </c>
      <c r="F390" s="914"/>
      <c r="G390" s="914"/>
      <c r="H390" s="914"/>
      <c r="I390" s="998">
        <f t="shared" si="24"/>
        <v>18</v>
      </c>
      <c r="J390" s="1275">
        <f t="shared" si="26"/>
        <v>1260</v>
      </c>
      <c r="M390" s="942">
        <v>1</v>
      </c>
      <c r="N390" s="942" t="s">
        <v>1010</v>
      </c>
      <c r="AQ390" s="951">
        <v>1</v>
      </c>
      <c r="AR390" s="951" t="s">
        <v>350</v>
      </c>
    </row>
    <row r="391" spans="1:70" ht="21" customHeight="1" x14ac:dyDescent="0.2">
      <c r="A391" s="1082"/>
      <c r="B391" s="929">
        <f t="shared" si="25"/>
        <v>39</v>
      </c>
      <c r="C391" s="921" t="s">
        <v>783</v>
      </c>
      <c r="D391" s="918">
        <v>40</v>
      </c>
      <c r="E391" s="914">
        <v>5</v>
      </c>
      <c r="F391" s="914"/>
      <c r="G391" s="914"/>
      <c r="H391" s="914"/>
      <c r="I391" s="998">
        <f t="shared" si="24"/>
        <v>5</v>
      </c>
      <c r="J391" s="1275">
        <f t="shared" si="26"/>
        <v>200</v>
      </c>
    </row>
    <row r="392" spans="1:70" ht="21" customHeight="1" x14ac:dyDescent="0.2">
      <c r="A392" s="1082"/>
      <c r="B392" s="929">
        <f t="shared" si="25"/>
        <v>40</v>
      </c>
      <c r="C392" s="921"/>
      <c r="D392" s="918"/>
      <c r="E392" s="914"/>
      <c r="F392" s="914"/>
      <c r="G392" s="914"/>
      <c r="H392" s="914"/>
      <c r="I392" s="998">
        <f t="shared" si="24"/>
        <v>0</v>
      </c>
      <c r="J392" s="1275">
        <f t="shared" si="26"/>
        <v>0</v>
      </c>
    </row>
    <row r="393" spans="1:70" ht="21" customHeight="1" x14ac:dyDescent="0.2">
      <c r="A393" s="1082"/>
      <c r="B393" s="929">
        <f t="shared" si="25"/>
        <v>41</v>
      </c>
      <c r="C393" s="921"/>
      <c r="D393" s="918"/>
      <c r="E393" s="914"/>
      <c r="F393" s="914"/>
      <c r="G393" s="914"/>
      <c r="H393" s="914"/>
      <c r="I393" s="998">
        <f t="shared" si="24"/>
        <v>0</v>
      </c>
      <c r="J393" s="1275">
        <f t="shared" si="26"/>
        <v>0</v>
      </c>
    </row>
    <row r="394" spans="1:70" ht="21" customHeight="1" x14ac:dyDescent="0.2">
      <c r="A394" s="1082"/>
      <c r="B394" s="929">
        <f t="shared" si="25"/>
        <v>42</v>
      </c>
      <c r="C394" s="921"/>
      <c r="D394" s="918"/>
      <c r="E394" s="914"/>
      <c r="F394" s="914"/>
      <c r="G394" s="914"/>
      <c r="H394" s="914"/>
      <c r="I394" s="998">
        <f t="shared" si="24"/>
        <v>0</v>
      </c>
      <c r="J394" s="1275">
        <f t="shared" si="26"/>
        <v>0</v>
      </c>
    </row>
    <row r="395" spans="1:70" ht="21" customHeight="1" x14ac:dyDescent="0.2">
      <c r="A395" s="1082"/>
      <c r="B395" s="929">
        <f t="shared" si="25"/>
        <v>43</v>
      </c>
      <c r="C395" s="921"/>
      <c r="D395" s="918"/>
      <c r="E395" s="914"/>
      <c r="F395" s="914"/>
      <c r="G395" s="914"/>
      <c r="H395" s="914"/>
      <c r="I395" s="998">
        <f t="shared" si="24"/>
        <v>0</v>
      </c>
      <c r="J395" s="1275">
        <f t="shared" si="26"/>
        <v>0</v>
      </c>
    </row>
    <row r="396" spans="1:70" ht="21" customHeight="1" x14ac:dyDescent="0.2">
      <c r="A396" s="1082"/>
      <c r="B396" s="929">
        <f t="shared" si="25"/>
        <v>44</v>
      </c>
      <c r="C396" s="921"/>
      <c r="D396" s="918"/>
      <c r="E396" s="914"/>
      <c r="F396" s="914"/>
      <c r="G396" s="914"/>
      <c r="H396" s="914"/>
      <c r="I396" s="998">
        <f t="shared" si="24"/>
        <v>0</v>
      </c>
      <c r="J396" s="1275">
        <f t="shared" si="26"/>
        <v>0</v>
      </c>
    </row>
    <row r="397" spans="1:70" ht="21" customHeight="1" x14ac:dyDescent="0.2">
      <c r="A397" s="1082"/>
      <c r="B397" s="929">
        <f t="shared" si="25"/>
        <v>45</v>
      </c>
      <c r="C397" s="921"/>
      <c r="D397" s="918"/>
      <c r="E397" s="914"/>
      <c r="F397" s="914"/>
      <c r="G397" s="914"/>
      <c r="H397" s="914"/>
      <c r="I397" s="998">
        <f t="shared" si="24"/>
        <v>0</v>
      </c>
      <c r="J397" s="1275">
        <f t="shared" si="26"/>
        <v>0</v>
      </c>
    </row>
    <row r="398" spans="1:70" x14ac:dyDescent="0.2">
      <c r="A398" s="1083"/>
      <c r="B398" s="929">
        <f t="shared" si="25"/>
        <v>46</v>
      </c>
      <c r="C398" s="927"/>
      <c r="D398" s="943"/>
      <c r="E398" s="944"/>
      <c r="F398" s="944"/>
      <c r="G398" s="944"/>
      <c r="H398" s="944"/>
      <c r="I398" s="998">
        <f t="shared" si="24"/>
        <v>0</v>
      </c>
      <c r="J398" s="1276"/>
    </row>
    <row r="399" spans="1:70" x14ac:dyDescent="0.2">
      <c r="A399" s="1083"/>
      <c r="B399" s="929">
        <f t="shared" si="25"/>
        <v>47</v>
      </c>
      <c r="C399" s="927"/>
      <c r="D399" s="943"/>
      <c r="E399" s="944"/>
      <c r="F399" s="944"/>
      <c r="G399" s="944"/>
      <c r="H399" s="944"/>
      <c r="I399" s="998">
        <f t="shared" si="24"/>
        <v>0</v>
      </c>
      <c r="J399" s="1276"/>
    </row>
    <row r="400" spans="1:70" x14ac:dyDescent="0.2">
      <c r="A400" s="1083"/>
      <c r="B400" s="935"/>
      <c r="C400" s="927"/>
      <c r="D400" s="943"/>
      <c r="E400" s="944"/>
      <c r="F400" s="944"/>
      <c r="G400" s="944"/>
      <c r="H400" s="944"/>
      <c r="I400" s="998">
        <f t="shared" si="24"/>
        <v>0</v>
      </c>
      <c r="J400" s="1276"/>
    </row>
    <row r="401" spans="1:10" x14ac:dyDescent="0.2">
      <c r="A401" s="1083"/>
      <c r="B401" s="935"/>
      <c r="C401" s="927"/>
      <c r="D401" s="943"/>
      <c r="E401" s="944"/>
      <c r="F401" s="944"/>
      <c r="G401" s="944"/>
      <c r="H401" s="944"/>
      <c r="I401" s="998">
        <f t="shared" si="24"/>
        <v>0</v>
      </c>
      <c r="J401" s="1276"/>
    </row>
    <row r="402" spans="1:10" x14ac:dyDescent="0.2">
      <c r="A402" s="1083"/>
      <c r="B402" s="935"/>
      <c r="C402" s="927"/>
      <c r="D402" s="943"/>
      <c r="E402" s="944"/>
      <c r="F402" s="944"/>
      <c r="G402" s="944"/>
      <c r="H402" s="944"/>
      <c r="I402" s="998">
        <f t="shared" si="24"/>
        <v>0</v>
      </c>
      <c r="J402" s="1276"/>
    </row>
    <row r="403" spans="1:10" x14ac:dyDescent="0.2">
      <c r="A403" s="1083"/>
      <c r="B403" s="935"/>
      <c r="C403" s="927"/>
      <c r="D403" s="943"/>
      <c r="E403" s="944"/>
      <c r="F403" s="944"/>
      <c r="G403" s="944"/>
      <c r="H403" s="944"/>
      <c r="I403" s="998">
        <f t="shared" si="24"/>
        <v>0</v>
      </c>
      <c r="J403" s="1276"/>
    </row>
    <row r="404" spans="1:10" x14ac:dyDescent="0.2">
      <c r="A404" s="1083"/>
      <c r="B404" s="935"/>
      <c r="C404" s="927"/>
      <c r="D404" s="943"/>
      <c r="E404" s="944"/>
      <c r="F404" s="944"/>
      <c r="G404" s="944"/>
      <c r="H404" s="944"/>
      <c r="I404" s="998">
        <f t="shared" si="24"/>
        <v>0</v>
      </c>
      <c r="J404" s="1276"/>
    </row>
    <row r="405" spans="1:10" x14ac:dyDescent="0.2">
      <c r="A405" s="1083"/>
      <c r="B405" s="935"/>
      <c r="C405" s="927"/>
      <c r="D405" s="943"/>
      <c r="E405" s="944"/>
      <c r="F405" s="944"/>
      <c r="G405" s="944"/>
      <c r="H405" s="944"/>
      <c r="I405" s="998">
        <f t="shared" si="24"/>
        <v>0</v>
      </c>
      <c r="J405" s="1276"/>
    </row>
    <row r="406" spans="1:10" x14ac:dyDescent="0.2">
      <c r="A406" s="1083"/>
      <c r="B406" s="935"/>
      <c r="C406" s="927"/>
      <c r="D406" s="943"/>
      <c r="E406" s="944"/>
      <c r="F406" s="944"/>
      <c r="G406" s="944"/>
      <c r="H406" s="944"/>
      <c r="I406" s="998">
        <f t="shared" si="24"/>
        <v>0</v>
      </c>
      <c r="J406" s="1276"/>
    </row>
    <row r="407" spans="1:10" x14ac:dyDescent="0.2">
      <c r="A407" s="1083"/>
      <c r="B407" s="935"/>
      <c r="C407" s="927"/>
      <c r="D407" s="943"/>
      <c r="E407" s="944"/>
      <c r="F407" s="944"/>
      <c r="G407" s="944"/>
      <c r="H407" s="944"/>
      <c r="I407" s="998">
        <f t="shared" si="24"/>
        <v>0</v>
      </c>
      <c r="J407" s="1276"/>
    </row>
    <row r="408" spans="1:10" x14ac:dyDescent="0.2">
      <c r="A408" s="1083"/>
      <c r="B408" s="935"/>
      <c r="C408" s="927"/>
      <c r="D408" s="943"/>
      <c r="E408" s="944"/>
      <c r="F408" s="944"/>
      <c r="G408" s="944"/>
      <c r="H408" s="944"/>
      <c r="I408" s="998">
        <f t="shared" si="24"/>
        <v>0</v>
      </c>
      <c r="J408" s="1276"/>
    </row>
    <row r="409" spans="1:10" x14ac:dyDescent="0.2">
      <c r="A409" s="1083"/>
      <c r="B409" s="935"/>
      <c r="C409" s="927"/>
      <c r="D409" s="943"/>
      <c r="E409" s="944"/>
      <c r="F409" s="944"/>
      <c r="G409" s="944"/>
      <c r="H409" s="944"/>
      <c r="I409" s="999"/>
      <c r="J409" s="1276"/>
    </row>
    <row r="410" spans="1:10" x14ac:dyDescent="0.2">
      <c r="A410" s="1083"/>
      <c r="B410" s="935"/>
      <c r="C410" s="928"/>
      <c r="D410" s="943"/>
      <c r="E410" s="944"/>
      <c r="F410" s="944"/>
      <c r="G410" s="944"/>
      <c r="H410" s="944"/>
      <c r="I410" s="999"/>
      <c r="J410" s="1277"/>
    </row>
    <row r="411" spans="1:10" x14ac:dyDescent="0.2">
      <c r="A411" s="1083"/>
      <c r="B411" s="935"/>
      <c r="C411" s="928"/>
      <c r="D411" s="943"/>
      <c r="E411" s="944"/>
      <c r="F411" s="944"/>
      <c r="G411" s="944"/>
      <c r="H411" s="944"/>
      <c r="I411" s="999"/>
      <c r="J411" s="1277"/>
    </row>
    <row r="412" spans="1:10" x14ac:dyDescent="0.2">
      <c r="A412" s="1083"/>
      <c r="B412" s="935"/>
      <c r="C412" s="927"/>
      <c r="D412" s="943"/>
      <c r="E412" s="944"/>
      <c r="F412" s="944"/>
      <c r="G412" s="944"/>
      <c r="H412" s="944"/>
      <c r="I412" s="999"/>
      <c r="J412" s="1276"/>
    </row>
    <row r="413" spans="1:10" x14ac:dyDescent="0.2">
      <c r="A413" s="1083"/>
      <c r="B413" s="935"/>
      <c r="C413" s="927"/>
      <c r="D413" s="943"/>
      <c r="E413" s="944"/>
      <c r="F413" s="944"/>
      <c r="G413" s="944"/>
      <c r="H413" s="944"/>
      <c r="I413" s="999"/>
      <c r="J413" s="1276"/>
    </row>
    <row r="414" spans="1:10" x14ac:dyDescent="0.2">
      <c r="A414" s="1083"/>
      <c r="B414" s="935"/>
      <c r="C414" s="927"/>
      <c r="D414" s="943"/>
      <c r="E414" s="944"/>
      <c r="F414" s="944"/>
      <c r="G414" s="944"/>
      <c r="H414" s="944"/>
      <c r="I414" s="999"/>
      <c r="J414" s="1276"/>
    </row>
    <row r="415" spans="1:10" x14ac:dyDescent="0.2">
      <c r="A415" s="1083"/>
      <c r="B415" s="935"/>
      <c r="C415" s="927"/>
      <c r="D415" s="943"/>
      <c r="E415" s="944"/>
      <c r="F415" s="944"/>
      <c r="G415" s="944"/>
      <c r="H415" s="944"/>
      <c r="I415" s="1000"/>
      <c r="J415" s="1278"/>
    </row>
    <row r="416" spans="1:10" x14ac:dyDescent="0.2">
      <c r="A416" s="1083"/>
      <c r="B416" s="935"/>
      <c r="C416" s="927"/>
      <c r="D416" s="943"/>
      <c r="E416" s="944"/>
      <c r="F416" s="944"/>
      <c r="G416" s="944"/>
      <c r="H416" s="944"/>
      <c r="I416" s="1000"/>
      <c r="J416" s="1278"/>
    </row>
    <row r="417" spans="1:10" x14ac:dyDescent="0.2">
      <c r="A417" s="1083"/>
      <c r="B417" s="935"/>
      <c r="C417" s="927"/>
      <c r="D417" s="943"/>
      <c r="E417" s="944"/>
      <c r="F417" s="944"/>
      <c r="G417" s="944"/>
      <c r="H417" s="944"/>
      <c r="I417" s="1000"/>
      <c r="J417" s="1278"/>
    </row>
    <row r="418" spans="1:10" x14ac:dyDescent="0.2">
      <c r="A418" s="1083"/>
      <c r="B418" s="935"/>
      <c r="C418" s="927"/>
      <c r="D418" s="943"/>
      <c r="E418" s="944"/>
      <c r="F418" s="944"/>
      <c r="G418" s="944"/>
      <c r="H418" s="944"/>
      <c r="I418" s="1000"/>
      <c r="J418" s="1278"/>
    </row>
    <row r="419" spans="1:10" x14ac:dyDescent="0.2">
      <c r="A419" s="1083"/>
      <c r="B419" s="935"/>
      <c r="C419" s="927"/>
      <c r="D419" s="943"/>
      <c r="E419" s="944"/>
      <c r="F419" s="944"/>
      <c r="G419" s="944"/>
      <c r="H419" s="944"/>
      <c r="I419" s="1000"/>
      <c r="J419" s="1276"/>
    </row>
    <row r="420" spans="1:10" x14ac:dyDescent="0.2">
      <c r="A420" s="1083"/>
      <c r="B420" s="935"/>
      <c r="C420" s="927"/>
      <c r="D420" s="943"/>
      <c r="E420" s="944"/>
      <c r="F420" s="944"/>
      <c r="G420" s="944"/>
      <c r="H420" s="944"/>
      <c r="I420" s="1000"/>
      <c r="J420" s="1276"/>
    </row>
    <row r="421" spans="1:10" x14ac:dyDescent="0.2">
      <c r="A421" s="1083"/>
      <c r="B421" s="935"/>
      <c r="C421" s="927"/>
      <c r="D421" s="943"/>
      <c r="E421" s="944"/>
      <c r="F421" s="944"/>
      <c r="G421" s="944"/>
      <c r="H421" s="944"/>
      <c r="I421" s="1000"/>
      <c r="J421" s="1276"/>
    </row>
    <row r="422" spans="1:10" x14ac:dyDescent="0.2">
      <c r="A422" s="1083"/>
      <c r="B422" s="935"/>
      <c r="C422" s="927"/>
      <c r="D422" s="943"/>
      <c r="E422" s="944"/>
      <c r="F422" s="944"/>
      <c r="G422" s="944"/>
      <c r="H422" s="944"/>
      <c r="I422" s="1000"/>
      <c r="J422" s="1276"/>
    </row>
    <row r="423" spans="1:10" x14ac:dyDescent="0.2">
      <c r="A423" s="1083"/>
      <c r="B423" s="935"/>
      <c r="C423" s="927"/>
      <c r="D423" s="943"/>
      <c r="E423" s="944"/>
      <c r="F423" s="944"/>
      <c r="G423" s="944"/>
      <c r="H423" s="944"/>
      <c r="I423" s="1000"/>
      <c r="J423" s="1276"/>
    </row>
    <row r="424" spans="1:10" x14ac:dyDescent="0.2">
      <c r="A424" s="1083"/>
      <c r="B424" s="935"/>
      <c r="C424" s="927"/>
      <c r="D424" s="943"/>
      <c r="E424" s="944"/>
      <c r="F424" s="944"/>
      <c r="G424" s="944"/>
      <c r="H424" s="944"/>
      <c r="I424" s="1000"/>
      <c r="J424" s="1276"/>
    </row>
    <row r="425" spans="1:10" x14ac:dyDescent="0.2">
      <c r="A425" s="1083"/>
      <c r="B425" s="935"/>
      <c r="C425" s="927"/>
      <c r="D425" s="943"/>
      <c r="E425" s="944"/>
      <c r="F425" s="944"/>
      <c r="G425" s="944"/>
      <c r="H425" s="944"/>
      <c r="I425" s="1000"/>
      <c r="J425" s="1276"/>
    </row>
    <row r="426" spans="1:10" x14ac:dyDescent="0.2">
      <c r="A426" s="1083"/>
      <c r="B426" s="935"/>
      <c r="C426" s="927"/>
      <c r="D426" s="943"/>
      <c r="E426" s="944"/>
      <c r="F426" s="944"/>
      <c r="G426" s="944"/>
      <c r="H426" s="944"/>
      <c r="I426" s="1000"/>
      <c r="J426" s="1276"/>
    </row>
    <row r="427" spans="1:10" x14ac:dyDescent="0.2">
      <c r="A427" s="1083"/>
      <c r="B427" s="935"/>
      <c r="C427" s="927"/>
      <c r="D427" s="943"/>
      <c r="E427" s="944"/>
      <c r="F427" s="944"/>
      <c r="G427" s="944"/>
      <c r="H427" s="944"/>
      <c r="I427" s="1000"/>
      <c r="J427" s="1276"/>
    </row>
    <row r="428" spans="1:10" x14ac:dyDescent="0.2">
      <c r="A428" s="1083"/>
      <c r="B428" s="935"/>
      <c r="C428" s="927"/>
      <c r="D428" s="943"/>
      <c r="E428" s="944"/>
      <c r="F428" s="944"/>
      <c r="G428" s="944"/>
      <c r="H428" s="944"/>
      <c r="I428" s="1000"/>
      <c r="J428" s="1276"/>
    </row>
    <row r="429" spans="1:10" x14ac:dyDescent="0.2">
      <c r="A429" s="1083"/>
      <c r="B429" s="935"/>
      <c r="C429" s="927"/>
      <c r="D429" s="943"/>
      <c r="E429" s="944"/>
      <c r="F429" s="944"/>
      <c r="G429" s="944"/>
      <c r="H429" s="944"/>
      <c r="I429" s="1000"/>
      <c r="J429" s="1276"/>
    </row>
    <row r="430" spans="1:10" x14ac:dyDescent="0.2">
      <c r="A430" s="1083"/>
      <c r="B430" s="935"/>
      <c r="C430" s="927"/>
      <c r="D430" s="943"/>
      <c r="E430" s="944"/>
      <c r="F430" s="944"/>
      <c r="G430" s="944"/>
      <c r="H430" s="944"/>
      <c r="I430" s="1000"/>
      <c r="J430" s="1276"/>
    </row>
    <row r="431" spans="1:10" x14ac:dyDescent="0.2">
      <c r="A431" s="1083"/>
      <c r="B431" s="935"/>
      <c r="C431" s="927"/>
      <c r="D431" s="943"/>
      <c r="E431" s="944"/>
      <c r="F431" s="944"/>
      <c r="G431" s="944"/>
      <c r="H431" s="944"/>
      <c r="I431" s="1000"/>
      <c r="J431" s="1276"/>
    </row>
    <row r="432" spans="1:10" x14ac:dyDescent="0.2">
      <c r="A432" s="1083"/>
      <c r="B432" s="935"/>
      <c r="C432" s="927"/>
      <c r="D432" s="943"/>
      <c r="E432" s="944"/>
      <c r="F432" s="944"/>
      <c r="G432" s="944"/>
      <c r="H432" s="944"/>
      <c r="I432" s="1000"/>
      <c r="J432" s="1276"/>
    </row>
    <row r="433" spans="1:10" x14ac:dyDescent="0.2">
      <c r="A433" s="1083"/>
      <c r="B433" s="935"/>
      <c r="C433" s="927"/>
      <c r="D433" s="943"/>
      <c r="E433" s="944"/>
      <c r="F433" s="944"/>
      <c r="G433" s="944"/>
      <c r="H433" s="944"/>
      <c r="I433" s="1000"/>
      <c r="J433" s="1276"/>
    </row>
    <row r="434" spans="1:10" x14ac:dyDescent="0.2">
      <c r="A434" s="1083"/>
      <c r="B434" s="935"/>
      <c r="C434" s="927"/>
      <c r="D434" s="943"/>
      <c r="E434" s="944"/>
      <c r="F434" s="944"/>
      <c r="G434" s="944"/>
      <c r="H434" s="944"/>
      <c r="I434" s="1000"/>
      <c r="J434" s="1276"/>
    </row>
    <row r="435" spans="1:10" x14ac:dyDescent="0.2">
      <c r="A435" s="1083"/>
      <c r="B435" s="935"/>
      <c r="C435" s="927"/>
      <c r="D435" s="943"/>
      <c r="E435" s="944"/>
      <c r="F435" s="944"/>
      <c r="G435" s="944"/>
      <c r="H435" s="944"/>
      <c r="I435" s="1000"/>
      <c r="J435" s="1276"/>
    </row>
    <row r="436" spans="1:10" x14ac:dyDescent="0.2">
      <c r="A436" s="1083"/>
      <c r="B436" s="935"/>
      <c r="C436" s="927"/>
      <c r="D436" s="943"/>
      <c r="E436" s="944"/>
      <c r="F436" s="944"/>
      <c r="G436" s="944"/>
      <c r="H436" s="944"/>
      <c r="I436" s="1000"/>
      <c r="J436" s="1276"/>
    </row>
    <row r="437" spans="1:10" x14ac:dyDescent="0.2">
      <c r="A437" s="1083"/>
      <c r="B437" s="935"/>
      <c r="C437" s="927"/>
      <c r="D437" s="943"/>
      <c r="E437" s="944"/>
      <c r="F437" s="944"/>
      <c r="G437" s="944"/>
      <c r="H437" s="944"/>
      <c r="I437" s="1000"/>
      <c r="J437" s="1276"/>
    </row>
    <row r="438" spans="1:10" x14ac:dyDescent="0.2">
      <c r="A438" s="1083"/>
      <c r="B438" s="935"/>
      <c r="C438" s="927"/>
      <c r="D438" s="943"/>
      <c r="E438" s="944"/>
      <c r="F438" s="944"/>
      <c r="G438" s="944"/>
      <c r="H438" s="944"/>
      <c r="I438" s="1000"/>
      <c r="J438" s="1276"/>
    </row>
    <row r="439" spans="1:10" x14ac:dyDescent="0.2">
      <c r="A439" s="1083"/>
      <c r="B439" s="935"/>
      <c r="C439" s="927"/>
      <c r="D439" s="943"/>
      <c r="E439" s="944"/>
      <c r="F439" s="944"/>
      <c r="G439" s="944"/>
      <c r="H439" s="944"/>
      <c r="I439" s="1000"/>
      <c r="J439" s="1276"/>
    </row>
    <row r="440" spans="1:10" x14ac:dyDescent="0.2">
      <c r="A440" s="1083"/>
      <c r="B440" s="935"/>
      <c r="C440" s="927"/>
      <c r="D440" s="943"/>
      <c r="E440" s="944"/>
      <c r="F440" s="944"/>
      <c r="G440" s="944"/>
      <c r="H440" s="944"/>
      <c r="I440" s="1000"/>
      <c r="J440" s="1276"/>
    </row>
    <row r="441" spans="1:10" x14ac:dyDescent="0.2">
      <c r="A441" s="1083"/>
      <c r="B441" s="935"/>
      <c r="C441" s="927"/>
      <c r="D441" s="943"/>
      <c r="E441" s="944"/>
      <c r="F441" s="944"/>
      <c r="G441" s="944"/>
      <c r="H441" s="944"/>
      <c r="I441" s="1000"/>
      <c r="J441" s="1276"/>
    </row>
    <row r="442" spans="1:10" x14ac:dyDescent="0.2">
      <c r="A442" s="1083"/>
      <c r="B442" s="935"/>
      <c r="C442" s="927"/>
      <c r="D442" s="943"/>
      <c r="E442" s="944"/>
      <c r="F442" s="944"/>
      <c r="G442" s="944"/>
      <c r="H442" s="944"/>
      <c r="I442" s="1000"/>
      <c r="J442" s="1276"/>
    </row>
    <row r="443" spans="1:10" x14ac:dyDescent="0.2">
      <c r="A443" s="1083"/>
      <c r="B443" s="935"/>
      <c r="C443" s="927"/>
      <c r="D443" s="943"/>
      <c r="E443" s="944"/>
      <c r="F443" s="944"/>
      <c r="G443" s="944"/>
      <c r="H443" s="944"/>
      <c r="I443" s="1000"/>
      <c r="J443" s="1276"/>
    </row>
    <row r="444" spans="1:10" x14ac:dyDescent="0.2">
      <c r="A444" s="1083"/>
      <c r="B444" s="935"/>
      <c r="C444" s="927"/>
      <c r="D444" s="943"/>
      <c r="E444" s="944"/>
      <c r="F444" s="944"/>
      <c r="G444" s="944"/>
      <c r="H444" s="944"/>
      <c r="I444" s="1000"/>
      <c r="J444" s="1276"/>
    </row>
    <row r="445" spans="1:10" x14ac:dyDescent="0.2">
      <c r="A445" s="1083"/>
      <c r="B445" s="935"/>
      <c r="C445" s="927"/>
      <c r="D445" s="943"/>
      <c r="E445" s="944"/>
      <c r="F445" s="944"/>
      <c r="G445" s="944"/>
      <c r="H445" s="944"/>
      <c r="I445" s="1000"/>
      <c r="J445" s="1276"/>
    </row>
    <row r="446" spans="1:10" x14ac:dyDescent="0.2">
      <c r="A446" s="1083"/>
      <c r="B446" s="935"/>
      <c r="C446" s="927"/>
      <c r="D446" s="943"/>
      <c r="E446" s="944"/>
      <c r="F446" s="944"/>
      <c r="G446" s="944"/>
      <c r="H446" s="944"/>
      <c r="I446" s="1000"/>
      <c r="J446" s="1276"/>
    </row>
    <row r="447" spans="1:10" x14ac:dyDescent="0.2">
      <c r="A447" s="1083"/>
      <c r="B447" s="935"/>
      <c r="C447" s="927"/>
      <c r="D447" s="943"/>
      <c r="E447" s="944"/>
      <c r="F447" s="944"/>
      <c r="G447" s="944"/>
      <c r="H447" s="944"/>
      <c r="I447" s="1000"/>
      <c r="J447" s="1276"/>
    </row>
    <row r="448" spans="1:10" x14ac:dyDescent="0.2">
      <c r="A448" s="1083"/>
      <c r="B448" s="935"/>
      <c r="C448" s="927"/>
      <c r="D448" s="943"/>
      <c r="E448" s="944"/>
      <c r="F448" s="944"/>
      <c r="G448" s="944"/>
      <c r="H448" s="944"/>
      <c r="I448" s="1000"/>
      <c r="J448" s="1276"/>
    </row>
    <row r="449" spans="1:10" x14ac:dyDescent="0.2">
      <c r="A449" s="1083"/>
      <c r="B449" s="935"/>
      <c r="C449" s="927"/>
      <c r="D449" s="943"/>
      <c r="E449" s="944"/>
      <c r="F449" s="944"/>
      <c r="G449" s="944"/>
      <c r="H449" s="944"/>
      <c r="I449" s="1000"/>
      <c r="J449" s="1276"/>
    </row>
    <row r="450" spans="1:10" x14ac:dyDescent="0.2">
      <c r="A450" s="1083"/>
      <c r="B450" s="1084"/>
      <c r="C450" s="1085"/>
      <c r="D450" s="1086"/>
      <c r="E450" s="1087"/>
      <c r="F450" s="1087"/>
      <c r="G450" s="1087"/>
      <c r="H450" s="1087"/>
      <c r="I450" s="1088"/>
    </row>
    <row r="451" spans="1:10" x14ac:dyDescent="0.2">
      <c r="A451" s="1083"/>
      <c r="B451" s="1084"/>
      <c r="C451" s="1085"/>
      <c r="D451" s="1086"/>
      <c r="E451" s="1087"/>
      <c r="F451" s="1087"/>
      <c r="G451" s="1087"/>
      <c r="H451" s="1087"/>
      <c r="I451" s="1088"/>
    </row>
    <row r="452" spans="1:10" x14ac:dyDescent="0.2">
      <c r="A452" s="1083"/>
      <c r="B452" s="1084"/>
      <c r="C452" s="1085"/>
      <c r="D452" s="1086"/>
      <c r="E452" s="1087"/>
      <c r="F452" s="1087"/>
      <c r="G452" s="1087"/>
      <c r="H452" s="1087"/>
      <c r="I452" s="1088"/>
    </row>
    <row r="453" spans="1:10" x14ac:dyDescent="0.2">
      <c r="A453" s="1083"/>
      <c r="B453" s="1084"/>
      <c r="C453" s="1085"/>
      <c r="D453" s="1086"/>
      <c r="E453" s="1087"/>
      <c r="F453" s="1087"/>
      <c r="G453" s="1087"/>
      <c r="H453" s="1087"/>
      <c r="I453" s="1088"/>
    </row>
    <row r="454" spans="1:10" x14ac:dyDescent="0.2">
      <c r="A454" s="1083"/>
      <c r="B454" s="1084"/>
      <c r="C454" s="1085"/>
      <c r="D454" s="1086"/>
      <c r="E454" s="1087"/>
      <c r="F454" s="1087"/>
      <c r="G454" s="1087"/>
      <c r="H454" s="1087"/>
      <c r="I454" s="1088"/>
    </row>
    <row r="455" spans="1:10" x14ac:dyDescent="0.2">
      <c r="A455" s="1083"/>
      <c r="B455" s="1084"/>
      <c r="C455" s="1085"/>
      <c r="D455" s="1086"/>
      <c r="E455" s="1087"/>
      <c r="F455" s="1087"/>
      <c r="G455" s="1087"/>
      <c r="H455" s="1087"/>
      <c r="I455" s="1088"/>
    </row>
    <row r="456" spans="1:10" x14ac:dyDescent="0.2">
      <c r="A456" s="1083"/>
      <c r="B456" s="1084"/>
      <c r="C456" s="1085"/>
      <c r="D456" s="1086"/>
      <c r="E456" s="1087"/>
      <c r="F456" s="1087"/>
      <c r="G456" s="1087"/>
      <c r="H456" s="1087"/>
      <c r="I456" s="1088"/>
    </row>
    <row r="457" spans="1:10" x14ac:dyDescent="0.2">
      <c r="A457" s="1083"/>
      <c r="B457" s="1084"/>
      <c r="C457" s="1085"/>
      <c r="D457" s="1086"/>
      <c r="E457" s="1087"/>
      <c r="F457" s="1087"/>
      <c r="G457" s="1087"/>
      <c r="H457" s="1087"/>
      <c r="I457" s="1088"/>
    </row>
    <row r="458" spans="1:10" x14ac:dyDescent="0.2">
      <c r="A458" s="1083"/>
      <c r="B458" s="1084"/>
      <c r="C458" s="1085"/>
      <c r="D458" s="1086"/>
      <c r="E458" s="1087"/>
      <c r="F458" s="1087"/>
      <c r="G458" s="1087"/>
      <c r="H458" s="1087"/>
      <c r="I458" s="1088"/>
    </row>
    <row r="459" spans="1:10" x14ac:dyDescent="0.2">
      <c r="A459" s="1083"/>
      <c r="B459" s="1084"/>
      <c r="C459" s="1085"/>
      <c r="D459" s="1086"/>
      <c r="E459" s="1087"/>
      <c r="F459" s="1087"/>
      <c r="G459" s="1087"/>
      <c r="H459" s="1087"/>
      <c r="I459" s="1088"/>
    </row>
  </sheetData>
  <mergeCells count="88"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6"/>
  <sheetViews>
    <sheetView tabSelected="1" topLeftCell="A106" workbookViewId="0">
      <selection activeCell="E114" sqref="E114"/>
    </sheetView>
  </sheetViews>
  <sheetFormatPr defaultRowHeight="23.25" x14ac:dyDescent="0.2"/>
  <cols>
    <col min="1" max="1" width="6.25" style="1050" customWidth="1"/>
    <col min="2" max="2" width="5.625" style="1090" customWidth="1"/>
    <col min="3" max="3" width="40.375" style="1091" customWidth="1"/>
    <col min="4" max="4" width="7.625" style="1092" customWidth="1"/>
    <col min="5" max="5" width="6.5" style="1093" customWidth="1"/>
    <col min="6" max="7" width="6.875" style="1093" customWidth="1"/>
    <col min="8" max="8" width="6.25" style="1093" customWidth="1"/>
    <col min="9" max="9" width="10.5" style="1094" customWidth="1"/>
    <col min="10" max="10" width="12.75" style="1279" customWidth="1"/>
    <col min="11" max="11" width="8.625" style="1272" customWidth="1"/>
    <col min="12" max="12" width="8.375" style="948" customWidth="1"/>
    <col min="13" max="13" width="7.625" style="942" customWidth="1"/>
    <col min="14" max="14" width="8.125" style="942" customWidth="1"/>
  </cols>
  <sheetData>
    <row r="1" spans="1:14" ht="30" x14ac:dyDescent="0.2">
      <c r="A1" s="1287" t="s">
        <v>683</v>
      </c>
      <c r="B1" s="1288"/>
      <c r="C1" s="1288"/>
      <c r="D1" s="1288"/>
      <c r="E1" s="1288"/>
      <c r="F1" s="1288"/>
      <c r="G1" s="1288"/>
      <c r="H1" s="1288"/>
      <c r="I1" s="1288"/>
      <c r="J1" s="1289">
        <f>SUM(J5:J404)</f>
        <v>261593.5</v>
      </c>
      <c r="K1" s="1281" t="str">
        <f>"SL: "&amp;SUM(K5:K402)</f>
        <v>SL: 892</v>
      </c>
      <c r="L1" s="1280" t="str">
        <f>"$: "&amp;SUMPRODUCT(K5:K402*(REPLACE(L5:L402,1,2,"0")))</f>
        <v>$: 11475</v>
      </c>
      <c r="M1" s="1281" t="str">
        <f>"SL: "&amp;SUM(M5:M402)</f>
        <v>SL: 0</v>
      </c>
      <c r="N1" s="1280" t="str">
        <f>"$: "&amp;SUMPRODUCT(M5:M402*(REPLACE(N5:N402,1,2,"0")))</f>
        <v>$: 0</v>
      </c>
    </row>
    <row r="2" spans="1:14" ht="18.75" customHeight="1" x14ac:dyDescent="0.2">
      <c r="A2" s="1288"/>
      <c r="B2" s="1288"/>
      <c r="C2" s="1288"/>
      <c r="D2" s="1288"/>
      <c r="E2" s="1288"/>
      <c r="F2" s="1288"/>
      <c r="G2" s="1288"/>
      <c r="H2" s="1288"/>
      <c r="I2" s="947"/>
      <c r="J2" s="1289"/>
      <c r="K2" s="1281"/>
      <c r="L2" s="1280">
        <f>SUMPRODUCT(K5:K402*$D5:$D402)</f>
        <v>9506</v>
      </c>
      <c r="M2" s="1281"/>
      <c r="N2" s="1280">
        <f>SUMPRODUCT(M5:M402*$D5:$D402)</f>
        <v>0</v>
      </c>
    </row>
    <row r="3" spans="1:14" hidden="1" x14ac:dyDescent="0.2">
      <c r="A3" s="1290"/>
      <c r="B3" s="1290"/>
      <c r="C3" s="1290"/>
      <c r="D3" s="1290"/>
      <c r="E3" s="1290"/>
      <c r="F3" s="1290"/>
      <c r="G3" s="1290"/>
      <c r="H3" s="1290"/>
      <c r="I3" s="947"/>
      <c r="J3" s="1291"/>
      <c r="K3" s="1294"/>
      <c r="L3" s="1295"/>
      <c r="M3" s="1045"/>
      <c r="N3" s="1045"/>
    </row>
    <row r="4" spans="1:14" ht="22.5" x14ac:dyDescent="0.2">
      <c r="A4" s="1315" t="s">
        <v>388</v>
      </c>
      <c r="B4" s="988" t="s">
        <v>389</v>
      </c>
      <c r="C4" s="920" t="s">
        <v>0</v>
      </c>
      <c r="D4" s="920" t="s">
        <v>1</v>
      </c>
      <c r="E4" s="1502" t="s">
        <v>1108</v>
      </c>
      <c r="F4" s="1503"/>
      <c r="G4" s="1503"/>
      <c r="H4" s="1433"/>
      <c r="I4" s="1303" t="s">
        <v>17</v>
      </c>
      <c r="J4" s="1274" t="s">
        <v>15</v>
      </c>
      <c r="K4" s="1370">
        <v>43304</v>
      </c>
      <c r="L4" s="1371"/>
      <c r="M4" s="1504"/>
      <c r="N4" s="1505"/>
    </row>
    <row r="5" spans="1:14" x14ac:dyDescent="0.2">
      <c r="A5" s="1509" t="s">
        <v>13</v>
      </c>
      <c r="B5" s="929">
        <v>1</v>
      </c>
      <c r="C5" s="996" t="s">
        <v>390</v>
      </c>
      <c r="D5" s="918">
        <v>12.5</v>
      </c>
      <c r="E5" s="914">
        <v>160</v>
      </c>
      <c r="F5" s="914"/>
      <c r="G5" s="914"/>
      <c r="H5" s="914"/>
      <c r="I5" s="998">
        <f>E5+F5+G5+H5-SUM(K5:X5)</f>
        <v>160</v>
      </c>
      <c r="J5" s="1275">
        <f>I5*D5</f>
        <v>2000</v>
      </c>
    </row>
    <row r="6" spans="1:14" x14ac:dyDescent="0.2">
      <c r="A6" s="1506"/>
      <c r="B6" s="929">
        <f>B5+1</f>
        <v>2</v>
      </c>
      <c r="C6" s="921" t="s">
        <v>36</v>
      </c>
      <c r="D6" s="918">
        <v>9.5</v>
      </c>
      <c r="E6" s="914">
        <v>20</v>
      </c>
      <c r="F6" s="914"/>
      <c r="G6" s="914"/>
      <c r="H6" s="914"/>
      <c r="I6" s="998">
        <f t="shared" ref="I6:I69" si="0">E6+F6+G6+H6-SUM(K6:X6)</f>
        <v>20</v>
      </c>
      <c r="J6" s="1275">
        <f t="shared" ref="J6:J74" si="1">I6*D6</f>
        <v>190</v>
      </c>
    </row>
    <row r="7" spans="1:14" x14ac:dyDescent="0.2">
      <c r="A7" s="1506"/>
      <c r="B7" s="929">
        <f t="shared" ref="B7:B26" si="2">B6+1</f>
        <v>3</v>
      </c>
      <c r="C7" s="921" t="s">
        <v>1013</v>
      </c>
      <c r="D7" s="918">
        <v>8.5</v>
      </c>
      <c r="E7" s="914">
        <v>90</v>
      </c>
      <c r="F7" s="914"/>
      <c r="G7" s="914"/>
      <c r="H7" s="914"/>
      <c r="I7" s="998">
        <f t="shared" si="0"/>
        <v>90</v>
      </c>
      <c r="J7" s="1275">
        <f t="shared" si="1"/>
        <v>765</v>
      </c>
    </row>
    <row r="8" spans="1:14" x14ac:dyDescent="0.2">
      <c r="A8" s="1506"/>
      <c r="B8" s="929">
        <f t="shared" si="2"/>
        <v>4</v>
      </c>
      <c r="C8" s="921" t="s">
        <v>911</v>
      </c>
      <c r="D8" s="918">
        <v>6</v>
      </c>
      <c r="E8" s="914">
        <v>40</v>
      </c>
      <c r="F8" s="914"/>
      <c r="G8" s="914"/>
      <c r="H8" s="914"/>
      <c r="I8" s="998">
        <f t="shared" si="0"/>
        <v>40</v>
      </c>
      <c r="J8" s="1275">
        <f t="shared" si="1"/>
        <v>240</v>
      </c>
    </row>
    <row r="9" spans="1:14" x14ac:dyDescent="0.2">
      <c r="A9" s="1506"/>
      <c r="B9" s="929">
        <f t="shared" si="2"/>
        <v>5</v>
      </c>
      <c r="C9" s="921" t="s">
        <v>875</v>
      </c>
      <c r="D9" s="918">
        <v>11</v>
      </c>
      <c r="E9" s="914">
        <v>60</v>
      </c>
      <c r="F9" s="914"/>
      <c r="G9" s="914"/>
      <c r="H9" s="914"/>
      <c r="I9" s="998">
        <f t="shared" si="0"/>
        <v>60</v>
      </c>
      <c r="J9" s="1275">
        <f t="shared" si="1"/>
        <v>660</v>
      </c>
    </row>
    <row r="10" spans="1:14" x14ac:dyDescent="0.2">
      <c r="A10" s="1506"/>
      <c r="B10" s="929">
        <f t="shared" si="2"/>
        <v>6</v>
      </c>
      <c r="C10" s="996" t="s">
        <v>876</v>
      </c>
      <c r="D10" s="918">
        <v>9.5</v>
      </c>
      <c r="E10" s="914">
        <v>40</v>
      </c>
      <c r="F10" s="914">
        <v>70</v>
      </c>
      <c r="G10" s="914"/>
      <c r="H10" s="914"/>
      <c r="I10" s="998">
        <f t="shared" si="0"/>
        <v>100</v>
      </c>
      <c r="J10" s="1275">
        <f t="shared" si="1"/>
        <v>950</v>
      </c>
      <c r="K10" s="1272">
        <v>10</v>
      </c>
      <c r="L10" s="948" t="s">
        <v>230</v>
      </c>
    </row>
    <row r="11" spans="1:14" x14ac:dyDescent="0.2">
      <c r="A11" s="1506"/>
      <c r="B11" s="929">
        <f t="shared" si="2"/>
        <v>7</v>
      </c>
      <c r="C11" s="921" t="s">
        <v>982</v>
      </c>
      <c r="D11" s="918">
        <v>13.5</v>
      </c>
      <c r="E11" s="914">
        <v>220</v>
      </c>
      <c r="F11" s="914"/>
      <c r="G11" s="914"/>
      <c r="H11" s="914"/>
      <c r="I11" s="998">
        <f t="shared" si="0"/>
        <v>220</v>
      </c>
      <c r="J11" s="1275">
        <f t="shared" si="1"/>
        <v>2970</v>
      </c>
    </row>
    <row r="12" spans="1:14" x14ac:dyDescent="0.2">
      <c r="A12" s="1506"/>
      <c r="B12" s="929">
        <f t="shared" si="2"/>
        <v>8</v>
      </c>
      <c r="C12" s="921" t="s">
        <v>529</v>
      </c>
      <c r="D12" s="918">
        <v>15</v>
      </c>
      <c r="E12" s="914"/>
      <c r="F12" s="914"/>
      <c r="G12" s="914"/>
      <c r="H12" s="914"/>
      <c r="I12" s="998">
        <f t="shared" si="0"/>
        <v>0</v>
      </c>
      <c r="J12" s="1275">
        <f t="shared" si="1"/>
        <v>0</v>
      </c>
    </row>
    <row r="13" spans="1:14" x14ac:dyDescent="0.2">
      <c r="A13" s="1506"/>
      <c r="B13" s="929">
        <f t="shared" si="2"/>
        <v>9</v>
      </c>
      <c r="C13" s="996" t="s">
        <v>528</v>
      </c>
      <c r="D13" s="918">
        <v>14</v>
      </c>
      <c r="E13" s="914"/>
      <c r="F13" s="914"/>
      <c r="G13" s="914"/>
      <c r="H13" s="914"/>
      <c r="I13" s="998">
        <f t="shared" si="0"/>
        <v>0</v>
      </c>
      <c r="J13" s="1275">
        <f t="shared" si="1"/>
        <v>0</v>
      </c>
    </row>
    <row r="14" spans="1:14" x14ac:dyDescent="0.2">
      <c r="A14" s="1506"/>
      <c r="B14" s="929">
        <f t="shared" si="2"/>
        <v>10</v>
      </c>
      <c r="C14" s="921" t="s">
        <v>391</v>
      </c>
      <c r="D14" s="918">
        <v>5</v>
      </c>
      <c r="E14" s="914">
        <v>80</v>
      </c>
      <c r="F14" s="914"/>
      <c r="G14" s="914"/>
      <c r="H14" s="914"/>
      <c r="I14" s="998">
        <f t="shared" si="0"/>
        <v>80</v>
      </c>
      <c r="J14" s="1275">
        <f t="shared" si="1"/>
        <v>400</v>
      </c>
    </row>
    <row r="15" spans="1:14" x14ac:dyDescent="0.2">
      <c r="A15" s="1506"/>
      <c r="B15" s="929">
        <f t="shared" si="2"/>
        <v>11</v>
      </c>
      <c r="C15" s="921" t="s">
        <v>392</v>
      </c>
      <c r="D15" s="918">
        <v>10</v>
      </c>
      <c r="E15" s="914"/>
      <c r="F15" s="914"/>
      <c r="G15" s="914"/>
      <c r="H15" s="914"/>
      <c r="I15" s="998">
        <f t="shared" si="0"/>
        <v>0</v>
      </c>
      <c r="J15" s="1275">
        <f t="shared" si="1"/>
        <v>0</v>
      </c>
    </row>
    <row r="16" spans="1:14" x14ac:dyDescent="0.2">
      <c r="A16" s="1506"/>
      <c r="B16" s="929">
        <f t="shared" si="2"/>
        <v>12</v>
      </c>
      <c r="C16" s="921" t="s">
        <v>565</v>
      </c>
      <c r="D16" s="918">
        <v>9.5</v>
      </c>
      <c r="E16" s="914">
        <v>130</v>
      </c>
      <c r="F16" s="914"/>
      <c r="G16" s="914"/>
      <c r="H16" s="914"/>
      <c r="I16" s="998">
        <f t="shared" si="0"/>
        <v>130</v>
      </c>
      <c r="J16" s="1275">
        <f t="shared" si="1"/>
        <v>1235</v>
      </c>
    </row>
    <row r="17" spans="1:12" x14ac:dyDescent="0.2">
      <c r="A17" s="1506"/>
      <c r="B17" s="929">
        <f t="shared" si="2"/>
        <v>13</v>
      </c>
      <c r="C17" s="921" t="s">
        <v>543</v>
      </c>
      <c r="D17" s="918">
        <v>15</v>
      </c>
      <c r="E17" s="914"/>
      <c r="F17" s="914"/>
      <c r="G17" s="914"/>
      <c r="H17" s="914"/>
      <c r="I17" s="998">
        <f t="shared" si="0"/>
        <v>0</v>
      </c>
      <c r="J17" s="1275">
        <f t="shared" si="1"/>
        <v>0</v>
      </c>
    </row>
    <row r="18" spans="1:12" x14ac:dyDescent="0.2">
      <c r="A18" s="1506"/>
      <c r="B18" s="929">
        <f t="shared" si="2"/>
        <v>14</v>
      </c>
      <c r="C18" s="921" t="s">
        <v>544</v>
      </c>
      <c r="D18" s="918">
        <v>15</v>
      </c>
      <c r="E18" s="914"/>
      <c r="F18" s="914"/>
      <c r="G18" s="914"/>
      <c r="H18" s="914"/>
      <c r="I18" s="998">
        <f t="shared" si="0"/>
        <v>0</v>
      </c>
      <c r="J18" s="1275">
        <f t="shared" si="1"/>
        <v>0</v>
      </c>
    </row>
    <row r="19" spans="1:12" x14ac:dyDescent="0.2">
      <c r="A19" s="1506"/>
      <c r="B19" s="929">
        <f t="shared" si="2"/>
        <v>15</v>
      </c>
      <c r="C19" s="921" t="s">
        <v>545</v>
      </c>
      <c r="D19" s="918">
        <v>15</v>
      </c>
      <c r="E19" s="914"/>
      <c r="F19" s="914"/>
      <c r="G19" s="914"/>
      <c r="H19" s="914"/>
      <c r="I19" s="998">
        <f t="shared" si="0"/>
        <v>0</v>
      </c>
      <c r="J19" s="1275">
        <f t="shared" si="1"/>
        <v>0</v>
      </c>
    </row>
    <row r="20" spans="1:12" x14ac:dyDescent="0.2">
      <c r="A20" s="1506"/>
      <c r="B20" s="929">
        <f t="shared" si="2"/>
        <v>16</v>
      </c>
      <c r="C20" s="996" t="s">
        <v>889</v>
      </c>
      <c r="D20" s="918">
        <v>14.5</v>
      </c>
      <c r="E20" s="914">
        <v>160</v>
      </c>
      <c r="F20" s="914"/>
      <c r="G20" s="914"/>
      <c r="H20" s="914"/>
      <c r="I20" s="998">
        <f t="shared" si="0"/>
        <v>160</v>
      </c>
      <c r="J20" s="1275">
        <f t="shared" si="1"/>
        <v>2320</v>
      </c>
    </row>
    <row r="21" spans="1:12" x14ac:dyDescent="0.2">
      <c r="A21" s="1506"/>
      <c r="B21" s="929">
        <f t="shared" si="2"/>
        <v>17</v>
      </c>
      <c r="C21" s="921" t="s">
        <v>573</v>
      </c>
      <c r="D21" s="918">
        <v>13.5</v>
      </c>
      <c r="E21" s="914"/>
      <c r="F21" s="914"/>
      <c r="G21" s="914"/>
      <c r="H21" s="914"/>
      <c r="I21" s="998">
        <f t="shared" si="0"/>
        <v>0</v>
      </c>
      <c r="J21" s="1275">
        <f t="shared" si="1"/>
        <v>0</v>
      </c>
    </row>
    <row r="22" spans="1:12" x14ac:dyDescent="0.2">
      <c r="A22" s="1506"/>
      <c r="B22" s="929">
        <f t="shared" si="2"/>
        <v>18</v>
      </c>
      <c r="C22" s="921" t="s">
        <v>684</v>
      </c>
      <c r="D22" s="918">
        <v>16</v>
      </c>
      <c r="E22" s="914"/>
      <c r="F22" s="914"/>
      <c r="G22" s="914"/>
      <c r="H22" s="914"/>
      <c r="I22" s="998">
        <f t="shared" si="0"/>
        <v>0</v>
      </c>
      <c r="J22" s="1275">
        <f t="shared" si="1"/>
        <v>0</v>
      </c>
    </row>
    <row r="23" spans="1:12" x14ac:dyDescent="0.2">
      <c r="A23" s="1506"/>
      <c r="B23" s="929">
        <f t="shared" si="2"/>
        <v>19</v>
      </c>
      <c r="C23" s="921" t="s">
        <v>806</v>
      </c>
      <c r="D23" s="918">
        <v>14</v>
      </c>
      <c r="E23" s="914">
        <v>30</v>
      </c>
      <c r="F23" s="914"/>
      <c r="G23" s="914"/>
      <c r="H23" s="914"/>
      <c r="I23" s="998">
        <f t="shared" si="0"/>
        <v>30</v>
      </c>
      <c r="J23" s="1275">
        <f t="shared" si="1"/>
        <v>420</v>
      </c>
    </row>
    <row r="24" spans="1:12" x14ac:dyDescent="0.2">
      <c r="A24" s="1506"/>
      <c r="B24" s="929">
        <f t="shared" si="2"/>
        <v>20</v>
      </c>
      <c r="C24" s="921" t="s">
        <v>836</v>
      </c>
      <c r="D24" s="918">
        <v>16.5</v>
      </c>
      <c r="E24" s="914"/>
      <c r="F24" s="914"/>
      <c r="G24" s="914"/>
      <c r="H24" s="914"/>
      <c r="I24" s="998">
        <f t="shared" si="0"/>
        <v>0</v>
      </c>
      <c r="J24" s="1275">
        <f t="shared" si="1"/>
        <v>0</v>
      </c>
    </row>
    <row r="25" spans="1:12" x14ac:dyDescent="0.2">
      <c r="A25" s="1506"/>
      <c r="B25" s="929">
        <f t="shared" si="2"/>
        <v>21</v>
      </c>
      <c r="C25" s="921"/>
      <c r="D25" s="918"/>
      <c r="E25" s="914"/>
      <c r="F25" s="914"/>
      <c r="G25" s="914"/>
      <c r="H25" s="914"/>
      <c r="I25" s="998">
        <f t="shared" si="0"/>
        <v>0</v>
      </c>
      <c r="J25" s="1275">
        <f t="shared" si="1"/>
        <v>0</v>
      </c>
    </row>
    <row r="26" spans="1:12" ht="24" thickBot="1" x14ac:dyDescent="0.25">
      <c r="A26" s="1510"/>
      <c r="B26" s="929">
        <f t="shared" si="2"/>
        <v>22</v>
      </c>
      <c r="C26" s="921"/>
      <c r="D26" s="918"/>
      <c r="E26" s="914"/>
      <c r="F26" s="914"/>
      <c r="G26" s="914"/>
      <c r="H26" s="914"/>
      <c r="I26" s="998">
        <f t="shared" si="0"/>
        <v>0</v>
      </c>
      <c r="J26" s="1275"/>
    </row>
    <row r="27" spans="1:12" x14ac:dyDescent="0.2">
      <c r="A27" s="936" t="s">
        <v>4</v>
      </c>
      <c r="B27" s="930">
        <v>1</v>
      </c>
      <c r="C27" s="921" t="s">
        <v>74</v>
      </c>
      <c r="D27" s="918">
        <v>9</v>
      </c>
      <c r="E27" s="914">
        <v>40</v>
      </c>
      <c r="F27" s="914"/>
      <c r="G27" s="914"/>
      <c r="H27" s="914"/>
      <c r="I27" s="998">
        <f t="shared" si="0"/>
        <v>40</v>
      </c>
      <c r="J27" s="1275">
        <f t="shared" si="1"/>
        <v>360</v>
      </c>
    </row>
    <row r="28" spans="1:12" x14ac:dyDescent="0.2">
      <c r="A28" s="1313"/>
      <c r="B28" s="929">
        <v>2</v>
      </c>
      <c r="C28" s="921" t="s">
        <v>974</v>
      </c>
      <c r="D28" s="918">
        <v>7.5</v>
      </c>
      <c r="E28" s="914">
        <v>90</v>
      </c>
      <c r="F28" s="914"/>
      <c r="G28" s="914"/>
      <c r="H28" s="914"/>
      <c r="I28" s="998">
        <f t="shared" si="0"/>
        <v>90</v>
      </c>
      <c r="J28" s="1275">
        <f t="shared" si="1"/>
        <v>675</v>
      </c>
    </row>
    <row r="29" spans="1:12" x14ac:dyDescent="0.2">
      <c r="A29" s="1313"/>
      <c r="B29" s="929">
        <v>2</v>
      </c>
      <c r="C29" s="921" t="s">
        <v>1109</v>
      </c>
      <c r="D29" s="918">
        <v>10</v>
      </c>
      <c r="E29" s="914">
        <v>70</v>
      </c>
      <c r="F29" s="914"/>
      <c r="G29" s="914"/>
      <c r="H29" s="914"/>
      <c r="I29" s="998">
        <f t="shared" si="0"/>
        <v>70</v>
      </c>
      <c r="J29" s="1275">
        <f t="shared" si="1"/>
        <v>700</v>
      </c>
    </row>
    <row r="30" spans="1:12" x14ac:dyDescent="0.2">
      <c r="A30" s="1313"/>
      <c r="B30" s="929">
        <v>2</v>
      </c>
      <c r="C30" s="921" t="s">
        <v>16</v>
      </c>
      <c r="D30" s="918">
        <v>10</v>
      </c>
      <c r="E30" s="914">
        <v>180</v>
      </c>
      <c r="F30" s="914"/>
      <c r="G30" s="914"/>
      <c r="H30" s="914"/>
      <c r="I30" s="998">
        <f t="shared" si="0"/>
        <v>180</v>
      </c>
      <c r="J30" s="1275">
        <f t="shared" si="1"/>
        <v>1800</v>
      </c>
    </row>
    <row r="31" spans="1:12" x14ac:dyDescent="0.2">
      <c r="A31" s="1313"/>
      <c r="B31" s="929">
        <v>2</v>
      </c>
      <c r="C31" s="921" t="s">
        <v>952</v>
      </c>
      <c r="D31" s="918">
        <v>9.5</v>
      </c>
      <c r="E31" s="914">
        <v>30</v>
      </c>
      <c r="F31" s="914">
        <v>10</v>
      </c>
      <c r="G31" s="914">
        <v>100</v>
      </c>
      <c r="H31" s="914"/>
      <c r="I31" s="998">
        <f t="shared" si="0"/>
        <v>40</v>
      </c>
      <c r="J31" s="1275">
        <f t="shared" si="1"/>
        <v>380</v>
      </c>
      <c r="K31" s="1272">
        <v>100</v>
      </c>
      <c r="L31" s="948" t="s">
        <v>230</v>
      </c>
    </row>
    <row r="32" spans="1:12" x14ac:dyDescent="0.2">
      <c r="A32" s="1313"/>
      <c r="B32" s="929">
        <f t="shared" ref="B32:B56" si="3">B31+1</f>
        <v>3</v>
      </c>
      <c r="C32" s="921" t="s">
        <v>712</v>
      </c>
      <c r="D32" s="918">
        <v>9</v>
      </c>
      <c r="E32" s="914">
        <v>130</v>
      </c>
      <c r="F32" s="914"/>
      <c r="G32" s="914"/>
      <c r="H32" s="914"/>
      <c r="I32" s="998">
        <f t="shared" si="0"/>
        <v>20</v>
      </c>
      <c r="J32" s="1275">
        <f t="shared" si="1"/>
        <v>180</v>
      </c>
      <c r="K32" s="1272">
        <v>110</v>
      </c>
      <c r="L32" s="948" t="s">
        <v>227</v>
      </c>
    </row>
    <row r="33" spans="1:10" x14ac:dyDescent="0.2">
      <c r="A33" s="1313"/>
      <c r="B33" s="929">
        <f t="shared" si="3"/>
        <v>4</v>
      </c>
      <c r="C33" s="921" t="s">
        <v>542</v>
      </c>
      <c r="D33" s="918">
        <v>10.5</v>
      </c>
      <c r="E33" s="914">
        <v>110</v>
      </c>
      <c r="F33" s="914">
        <v>20</v>
      </c>
      <c r="G33" s="914"/>
      <c r="H33" s="914"/>
      <c r="I33" s="998">
        <f t="shared" si="0"/>
        <v>130</v>
      </c>
      <c r="J33" s="1275">
        <f t="shared" si="1"/>
        <v>1365</v>
      </c>
    </row>
    <row r="34" spans="1:10" x14ac:dyDescent="0.2">
      <c r="A34" s="1313"/>
      <c r="B34" s="929">
        <f t="shared" si="3"/>
        <v>5</v>
      </c>
      <c r="C34" s="921" t="s">
        <v>32</v>
      </c>
      <c r="D34" s="918">
        <v>14.5</v>
      </c>
      <c r="E34" s="914">
        <v>20</v>
      </c>
      <c r="F34" s="914"/>
      <c r="G34" s="914"/>
      <c r="H34" s="914"/>
      <c r="I34" s="998">
        <f t="shared" si="0"/>
        <v>20</v>
      </c>
      <c r="J34" s="1275">
        <f t="shared" si="1"/>
        <v>290</v>
      </c>
    </row>
    <row r="35" spans="1:10" x14ac:dyDescent="0.2">
      <c r="A35" s="1313"/>
      <c r="B35" s="929">
        <f t="shared" si="3"/>
        <v>6</v>
      </c>
      <c r="C35" s="996" t="s">
        <v>527</v>
      </c>
      <c r="D35" s="918">
        <v>15.5</v>
      </c>
      <c r="E35" s="914">
        <v>60</v>
      </c>
      <c r="F35" s="914"/>
      <c r="G35" s="914"/>
      <c r="H35" s="914"/>
      <c r="I35" s="998">
        <f t="shared" si="0"/>
        <v>60</v>
      </c>
      <c r="J35" s="1275">
        <f t="shared" si="1"/>
        <v>930</v>
      </c>
    </row>
    <row r="36" spans="1:10" x14ac:dyDescent="0.2">
      <c r="A36" s="1313"/>
      <c r="B36" s="929">
        <f t="shared" si="3"/>
        <v>7</v>
      </c>
      <c r="C36" s="921" t="s">
        <v>77</v>
      </c>
      <c r="D36" s="918">
        <v>16</v>
      </c>
      <c r="E36" s="914">
        <v>20</v>
      </c>
      <c r="F36" s="914"/>
      <c r="G36" s="914"/>
      <c r="H36" s="914"/>
      <c r="I36" s="998">
        <f t="shared" si="0"/>
        <v>20</v>
      </c>
      <c r="J36" s="1275">
        <f t="shared" si="1"/>
        <v>320</v>
      </c>
    </row>
    <row r="37" spans="1:10" x14ac:dyDescent="0.2">
      <c r="A37" s="1313"/>
      <c r="B37" s="929">
        <f t="shared" si="3"/>
        <v>8</v>
      </c>
      <c r="C37" s="921" t="s">
        <v>115</v>
      </c>
      <c r="D37" s="918">
        <v>12</v>
      </c>
      <c r="E37" s="914">
        <v>40</v>
      </c>
      <c r="F37" s="914"/>
      <c r="G37" s="914"/>
      <c r="H37" s="914"/>
      <c r="I37" s="998">
        <f t="shared" si="0"/>
        <v>40</v>
      </c>
      <c r="J37" s="1275">
        <f t="shared" si="1"/>
        <v>480</v>
      </c>
    </row>
    <row r="38" spans="1:10" x14ac:dyDescent="0.2">
      <c r="A38" s="1313"/>
      <c r="B38" s="929">
        <f t="shared" si="3"/>
        <v>9</v>
      </c>
      <c r="C38" s="921" t="s">
        <v>201</v>
      </c>
      <c r="D38" s="918">
        <v>11</v>
      </c>
      <c r="E38" s="914">
        <v>60</v>
      </c>
      <c r="F38" s="914"/>
      <c r="G38" s="914"/>
      <c r="H38" s="914"/>
      <c r="I38" s="998">
        <f t="shared" si="0"/>
        <v>60</v>
      </c>
      <c r="J38" s="1275">
        <f t="shared" si="1"/>
        <v>660</v>
      </c>
    </row>
    <row r="39" spans="1:10" x14ac:dyDescent="0.2">
      <c r="A39" s="1313" t="s">
        <v>4</v>
      </c>
      <c r="B39" s="929">
        <f t="shared" si="3"/>
        <v>10</v>
      </c>
      <c r="C39" s="921" t="s">
        <v>1024</v>
      </c>
      <c r="D39" s="918">
        <v>12</v>
      </c>
      <c r="E39" s="914">
        <v>50</v>
      </c>
      <c r="F39" s="914"/>
      <c r="G39" s="914"/>
      <c r="H39" s="914"/>
      <c r="I39" s="998">
        <f t="shared" si="0"/>
        <v>50</v>
      </c>
      <c r="J39" s="1275">
        <f t="shared" si="1"/>
        <v>600</v>
      </c>
    </row>
    <row r="40" spans="1:10" x14ac:dyDescent="0.2">
      <c r="A40" s="1313"/>
      <c r="B40" s="929">
        <f t="shared" si="3"/>
        <v>11</v>
      </c>
      <c r="C40" s="921" t="s">
        <v>19</v>
      </c>
      <c r="D40" s="918">
        <v>10</v>
      </c>
      <c r="E40" s="914">
        <v>120</v>
      </c>
      <c r="F40" s="914"/>
      <c r="G40" s="914"/>
      <c r="H40" s="914"/>
      <c r="I40" s="998">
        <f t="shared" si="0"/>
        <v>120</v>
      </c>
      <c r="J40" s="1275">
        <f t="shared" si="1"/>
        <v>1200</v>
      </c>
    </row>
    <row r="41" spans="1:10" x14ac:dyDescent="0.2">
      <c r="A41" s="1313"/>
      <c r="B41" s="929">
        <f t="shared" si="3"/>
        <v>12</v>
      </c>
      <c r="C41" s="921" t="s">
        <v>448</v>
      </c>
      <c r="D41" s="918">
        <v>12.5</v>
      </c>
      <c r="E41" s="914"/>
      <c r="F41" s="914"/>
      <c r="G41" s="914"/>
      <c r="H41" s="914"/>
      <c r="I41" s="998">
        <f t="shared" si="0"/>
        <v>0</v>
      </c>
      <c r="J41" s="1275">
        <f t="shared" si="1"/>
        <v>0</v>
      </c>
    </row>
    <row r="42" spans="1:10" x14ac:dyDescent="0.2">
      <c r="A42" s="1313"/>
      <c r="B42" s="929">
        <f t="shared" si="3"/>
        <v>13</v>
      </c>
      <c r="C42" s="921" t="s">
        <v>511</v>
      </c>
      <c r="D42" s="918">
        <v>6.5</v>
      </c>
      <c r="E42" s="914"/>
      <c r="F42" s="914"/>
      <c r="G42" s="914"/>
      <c r="H42" s="914"/>
      <c r="I42" s="998">
        <f t="shared" si="0"/>
        <v>0</v>
      </c>
      <c r="J42" s="1275">
        <f t="shared" si="1"/>
        <v>0</v>
      </c>
    </row>
    <row r="43" spans="1:10" x14ac:dyDescent="0.2">
      <c r="A43" s="1313"/>
      <c r="B43" s="929">
        <f t="shared" si="3"/>
        <v>14</v>
      </c>
      <c r="C43" s="921" t="s">
        <v>299</v>
      </c>
      <c r="D43" s="918">
        <v>6</v>
      </c>
      <c r="E43" s="914"/>
      <c r="F43" s="914"/>
      <c r="G43" s="914"/>
      <c r="H43" s="914"/>
      <c r="I43" s="998">
        <f t="shared" si="0"/>
        <v>0</v>
      </c>
      <c r="J43" s="1275">
        <f t="shared" si="1"/>
        <v>0</v>
      </c>
    </row>
    <row r="44" spans="1:10" x14ac:dyDescent="0.2">
      <c r="A44" s="1313"/>
      <c r="B44" s="929">
        <f t="shared" si="3"/>
        <v>15</v>
      </c>
      <c r="C44" s="921" t="s">
        <v>14</v>
      </c>
      <c r="D44" s="918">
        <v>4.2</v>
      </c>
      <c r="E44" s="914">
        <v>130</v>
      </c>
      <c r="F44" s="914"/>
      <c r="G44" s="914"/>
      <c r="H44" s="914"/>
      <c r="I44" s="998">
        <f t="shared" si="0"/>
        <v>130</v>
      </c>
      <c r="J44" s="1275">
        <f t="shared" si="1"/>
        <v>546</v>
      </c>
    </row>
    <row r="45" spans="1:10" x14ac:dyDescent="0.2">
      <c r="A45" s="1313"/>
      <c r="B45" s="929">
        <f t="shared" si="3"/>
        <v>16</v>
      </c>
      <c r="C45" s="921" t="s">
        <v>1044</v>
      </c>
      <c r="D45" s="918">
        <v>4.5</v>
      </c>
      <c r="E45" s="914"/>
      <c r="F45" s="914"/>
      <c r="G45" s="914"/>
      <c r="H45" s="914"/>
      <c r="I45" s="998">
        <f t="shared" si="0"/>
        <v>0</v>
      </c>
      <c r="J45" s="1275">
        <f t="shared" si="1"/>
        <v>0</v>
      </c>
    </row>
    <row r="46" spans="1:10" x14ac:dyDescent="0.2">
      <c r="A46" s="1313"/>
      <c r="B46" s="929">
        <f t="shared" si="3"/>
        <v>17</v>
      </c>
      <c r="C46" s="921" t="s">
        <v>395</v>
      </c>
      <c r="D46" s="918">
        <v>9.5</v>
      </c>
      <c r="E46" s="914">
        <v>110</v>
      </c>
      <c r="F46" s="914"/>
      <c r="G46" s="914"/>
      <c r="H46" s="914"/>
      <c r="I46" s="998">
        <f t="shared" si="0"/>
        <v>110</v>
      </c>
      <c r="J46" s="1275">
        <f t="shared" si="1"/>
        <v>1045</v>
      </c>
    </row>
    <row r="47" spans="1:10" x14ac:dyDescent="0.2">
      <c r="A47" s="1313"/>
      <c r="B47" s="929">
        <f t="shared" si="3"/>
        <v>18</v>
      </c>
      <c r="C47" s="921" t="s">
        <v>578</v>
      </c>
      <c r="D47" s="918">
        <v>9</v>
      </c>
      <c r="E47" s="914"/>
      <c r="F47" s="914"/>
      <c r="G47" s="914"/>
      <c r="H47" s="914"/>
      <c r="I47" s="998">
        <f t="shared" si="0"/>
        <v>0</v>
      </c>
      <c r="J47" s="1275">
        <f t="shared" si="1"/>
        <v>0</v>
      </c>
    </row>
    <row r="48" spans="1:10" x14ac:dyDescent="0.2">
      <c r="A48" s="1313"/>
      <c r="B48" s="929">
        <f t="shared" si="3"/>
        <v>19</v>
      </c>
      <c r="C48" s="921" t="s">
        <v>164</v>
      </c>
      <c r="D48" s="918">
        <v>13.5</v>
      </c>
      <c r="E48" s="914"/>
      <c r="F48" s="914"/>
      <c r="G48" s="914"/>
      <c r="H48" s="914"/>
      <c r="I48" s="998">
        <f t="shared" si="0"/>
        <v>0</v>
      </c>
      <c r="J48" s="1275">
        <f t="shared" si="1"/>
        <v>0</v>
      </c>
    </row>
    <row r="49" spans="1:12" x14ac:dyDescent="0.2">
      <c r="A49" s="1313"/>
      <c r="B49" s="929">
        <f t="shared" si="3"/>
        <v>20</v>
      </c>
      <c r="C49" s="921" t="s">
        <v>397</v>
      </c>
      <c r="D49" s="918">
        <v>9.5</v>
      </c>
      <c r="E49" s="914">
        <v>100</v>
      </c>
      <c r="F49" s="914"/>
      <c r="G49" s="914"/>
      <c r="H49" s="914"/>
      <c r="I49" s="998">
        <f t="shared" si="0"/>
        <v>100</v>
      </c>
      <c r="J49" s="1275">
        <f t="shared" si="1"/>
        <v>950</v>
      </c>
    </row>
    <row r="50" spans="1:12" x14ac:dyDescent="0.2">
      <c r="A50" s="1313"/>
      <c r="B50" s="929">
        <f t="shared" si="3"/>
        <v>21</v>
      </c>
      <c r="C50" s="921" t="s">
        <v>64</v>
      </c>
      <c r="D50" s="918">
        <v>12.5</v>
      </c>
      <c r="E50" s="914">
        <v>50</v>
      </c>
      <c r="F50" s="914"/>
      <c r="G50" s="914"/>
      <c r="H50" s="914"/>
      <c r="I50" s="998">
        <f t="shared" si="0"/>
        <v>50</v>
      </c>
      <c r="J50" s="1275">
        <f t="shared" si="1"/>
        <v>625</v>
      </c>
    </row>
    <row r="51" spans="1:12" x14ac:dyDescent="0.2">
      <c r="A51" s="1313"/>
      <c r="B51" s="929">
        <f t="shared" si="3"/>
        <v>22</v>
      </c>
      <c r="C51" s="921" t="s">
        <v>735</v>
      </c>
      <c r="D51" s="918">
        <v>11</v>
      </c>
      <c r="E51" s="914">
        <v>60</v>
      </c>
      <c r="F51" s="914"/>
      <c r="G51" s="914"/>
      <c r="H51" s="914"/>
      <c r="I51" s="998">
        <f t="shared" si="0"/>
        <v>60</v>
      </c>
      <c r="J51" s="1275">
        <f t="shared" si="1"/>
        <v>660</v>
      </c>
    </row>
    <row r="52" spans="1:12" x14ac:dyDescent="0.2">
      <c r="A52" s="1313"/>
      <c r="B52" s="929">
        <f t="shared" si="3"/>
        <v>23</v>
      </c>
      <c r="C52" s="921" t="s">
        <v>399</v>
      </c>
      <c r="D52" s="918">
        <v>5.5</v>
      </c>
      <c r="E52" s="914">
        <v>40</v>
      </c>
      <c r="F52" s="914"/>
      <c r="G52" s="914"/>
      <c r="H52" s="914"/>
      <c r="I52" s="998">
        <f t="shared" si="0"/>
        <v>40</v>
      </c>
      <c r="J52" s="1275">
        <f t="shared" si="1"/>
        <v>220</v>
      </c>
    </row>
    <row r="53" spans="1:12" x14ac:dyDescent="0.2">
      <c r="A53" s="1313" t="s">
        <v>4</v>
      </c>
      <c r="B53" s="929">
        <f t="shared" si="3"/>
        <v>24</v>
      </c>
      <c r="C53" s="921" t="s">
        <v>517</v>
      </c>
      <c r="D53" s="918">
        <v>5</v>
      </c>
      <c r="E53" s="914">
        <v>190</v>
      </c>
      <c r="F53" s="914"/>
      <c r="G53" s="914"/>
      <c r="H53" s="914"/>
      <c r="I53" s="998">
        <f t="shared" si="0"/>
        <v>190</v>
      </c>
      <c r="J53" s="1275">
        <f t="shared" si="1"/>
        <v>950</v>
      </c>
    </row>
    <row r="54" spans="1:12" x14ac:dyDescent="0.2">
      <c r="A54" s="1313"/>
      <c r="B54" s="929">
        <f t="shared" si="3"/>
        <v>25</v>
      </c>
      <c r="C54" s="921" t="s">
        <v>1169</v>
      </c>
      <c r="D54" s="918">
        <v>8.5</v>
      </c>
      <c r="E54" s="914">
        <v>90</v>
      </c>
      <c r="F54" s="914"/>
      <c r="G54" s="914"/>
      <c r="H54" s="914"/>
      <c r="I54" s="998">
        <f t="shared" si="0"/>
        <v>80</v>
      </c>
      <c r="J54" s="1275">
        <f t="shared" si="1"/>
        <v>680</v>
      </c>
      <c r="K54" s="1272">
        <v>10</v>
      </c>
      <c r="L54" s="948" t="s">
        <v>230</v>
      </c>
    </row>
    <row r="55" spans="1:12" x14ac:dyDescent="0.2">
      <c r="A55" s="1313"/>
      <c r="B55" s="929">
        <f t="shared" si="3"/>
        <v>26</v>
      </c>
      <c r="C55" s="921" t="s">
        <v>401</v>
      </c>
      <c r="D55" s="918">
        <v>12.5</v>
      </c>
      <c r="E55" s="914"/>
      <c r="F55" s="914"/>
      <c r="G55" s="914"/>
      <c r="H55" s="914"/>
      <c r="I55" s="998">
        <f t="shared" si="0"/>
        <v>0</v>
      </c>
      <c r="J55" s="1275">
        <f t="shared" si="1"/>
        <v>0</v>
      </c>
    </row>
    <row r="56" spans="1:12" x14ac:dyDescent="0.2">
      <c r="A56" s="1313"/>
      <c r="B56" s="929">
        <f t="shared" si="3"/>
        <v>27</v>
      </c>
      <c r="C56" s="921" t="s">
        <v>855</v>
      </c>
      <c r="D56" s="918">
        <v>14</v>
      </c>
      <c r="E56" s="914">
        <v>10</v>
      </c>
      <c r="F56" s="914"/>
      <c r="G56" s="914"/>
      <c r="H56" s="914"/>
      <c r="I56" s="998">
        <f t="shared" si="0"/>
        <v>10</v>
      </c>
      <c r="J56" s="1275">
        <f t="shared" si="1"/>
        <v>140</v>
      </c>
    </row>
    <row r="57" spans="1:12" x14ac:dyDescent="0.2">
      <c r="A57" s="1313"/>
      <c r="B57" s="929">
        <f>B56+1</f>
        <v>28</v>
      </c>
      <c r="C57" s="921" t="s">
        <v>449</v>
      </c>
      <c r="D57" s="918">
        <v>9.5</v>
      </c>
      <c r="E57" s="914">
        <v>120</v>
      </c>
      <c r="F57" s="914"/>
      <c r="G57" s="914"/>
      <c r="H57" s="914"/>
      <c r="I57" s="998">
        <f t="shared" si="0"/>
        <v>120</v>
      </c>
      <c r="J57" s="1275">
        <f t="shared" si="1"/>
        <v>1140</v>
      </c>
    </row>
    <row r="58" spans="1:12" x14ac:dyDescent="0.2">
      <c r="A58" s="1313"/>
      <c r="B58" s="929">
        <f t="shared" ref="B58:B59" si="4">B57+1</f>
        <v>29</v>
      </c>
      <c r="C58" s="921" t="s">
        <v>540</v>
      </c>
      <c r="D58" s="918">
        <v>14</v>
      </c>
      <c r="E58" s="914">
        <v>100</v>
      </c>
      <c r="F58" s="914"/>
      <c r="G58" s="914"/>
      <c r="H58" s="914"/>
      <c r="I58" s="998">
        <f t="shared" si="0"/>
        <v>100</v>
      </c>
      <c r="J58" s="1275">
        <f t="shared" si="1"/>
        <v>1400</v>
      </c>
    </row>
    <row r="59" spans="1:12" x14ac:dyDescent="0.2">
      <c r="A59" s="1313"/>
      <c r="B59" s="929">
        <f t="shared" si="4"/>
        <v>30</v>
      </c>
      <c r="C59" s="921" t="s">
        <v>560</v>
      </c>
      <c r="D59" s="918">
        <v>8</v>
      </c>
      <c r="E59" s="914"/>
      <c r="F59" s="914"/>
      <c r="G59" s="914"/>
      <c r="H59" s="914"/>
      <c r="I59" s="998">
        <f t="shared" si="0"/>
        <v>0</v>
      </c>
      <c r="J59" s="1275">
        <f t="shared" si="1"/>
        <v>0</v>
      </c>
    </row>
    <row r="60" spans="1:12" x14ac:dyDescent="0.2">
      <c r="A60" s="1313"/>
      <c r="B60" s="929">
        <f t="shared" ref="B60:B74" si="5">B59+1</f>
        <v>31</v>
      </c>
      <c r="C60" s="921" t="s">
        <v>563</v>
      </c>
      <c r="D60" s="918">
        <v>8</v>
      </c>
      <c r="E60" s="914">
        <v>70</v>
      </c>
      <c r="F60" s="914"/>
      <c r="G60" s="914"/>
      <c r="H60" s="914"/>
      <c r="I60" s="998">
        <f t="shared" si="0"/>
        <v>70</v>
      </c>
      <c r="J60" s="1275">
        <f t="shared" si="1"/>
        <v>560</v>
      </c>
    </row>
    <row r="61" spans="1:12" x14ac:dyDescent="0.2">
      <c r="A61" s="1313"/>
      <c r="B61" s="929">
        <f t="shared" si="5"/>
        <v>32</v>
      </c>
      <c r="C61" s="921" t="s">
        <v>1110</v>
      </c>
      <c r="D61" s="918">
        <v>17</v>
      </c>
      <c r="E61" s="914">
        <v>40</v>
      </c>
      <c r="F61" s="914"/>
      <c r="G61" s="914"/>
      <c r="H61" s="914"/>
      <c r="I61" s="998">
        <f t="shared" si="0"/>
        <v>40</v>
      </c>
      <c r="J61" s="1275">
        <f t="shared" si="1"/>
        <v>680</v>
      </c>
    </row>
    <row r="62" spans="1:12" x14ac:dyDescent="0.2">
      <c r="A62" s="1313"/>
      <c r="B62" s="929">
        <f t="shared" si="5"/>
        <v>33</v>
      </c>
      <c r="C62" s="921" t="s">
        <v>831</v>
      </c>
      <c r="D62" s="918">
        <v>13.5</v>
      </c>
      <c r="E62" s="914"/>
      <c r="F62" s="914"/>
      <c r="G62" s="914"/>
      <c r="H62" s="914"/>
      <c r="I62" s="998">
        <f t="shared" si="0"/>
        <v>0</v>
      </c>
      <c r="J62" s="1275">
        <f t="shared" si="1"/>
        <v>0</v>
      </c>
    </row>
    <row r="63" spans="1:12" x14ac:dyDescent="0.2">
      <c r="A63" s="1313"/>
      <c r="B63" s="929">
        <f t="shared" si="5"/>
        <v>34</v>
      </c>
      <c r="C63" s="921" t="s">
        <v>1112</v>
      </c>
      <c r="D63" s="918">
        <v>9</v>
      </c>
      <c r="E63" s="914">
        <v>40</v>
      </c>
      <c r="F63" s="914"/>
      <c r="G63" s="914"/>
      <c r="H63" s="914"/>
      <c r="I63" s="998">
        <f t="shared" si="0"/>
        <v>40</v>
      </c>
      <c r="J63" s="1275">
        <f t="shared" si="1"/>
        <v>360</v>
      </c>
    </row>
    <row r="64" spans="1:12" x14ac:dyDescent="0.2">
      <c r="A64" s="1313"/>
      <c r="B64" s="929">
        <f t="shared" si="5"/>
        <v>35</v>
      </c>
      <c r="C64" s="996" t="s">
        <v>889</v>
      </c>
      <c r="D64" s="918">
        <v>15</v>
      </c>
      <c r="E64" s="914">
        <v>60</v>
      </c>
      <c r="F64" s="914"/>
      <c r="G64" s="914"/>
      <c r="H64" s="914"/>
      <c r="I64" s="998">
        <f t="shared" si="0"/>
        <v>60</v>
      </c>
      <c r="J64" s="1275">
        <f t="shared" si="1"/>
        <v>900</v>
      </c>
    </row>
    <row r="65" spans="1:12" x14ac:dyDescent="0.2">
      <c r="A65" s="1313"/>
      <c r="B65" s="929">
        <f t="shared" si="5"/>
        <v>36</v>
      </c>
      <c r="C65" s="921" t="s">
        <v>848</v>
      </c>
      <c r="D65" s="918">
        <v>8</v>
      </c>
      <c r="E65" s="914">
        <v>50</v>
      </c>
      <c r="F65" s="914"/>
      <c r="G65" s="914"/>
      <c r="H65" s="914"/>
      <c r="I65" s="998">
        <f t="shared" si="0"/>
        <v>20</v>
      </c>
      <c r="J65" s="1275">
        <f t="shared" si="1"/>
        <v>160</v>
      </c>
      <c r="K65" s="1272">
        <v>30</v>
      </c>
      <c r="L65" s="948" t="s">
        <v>337</v>
      </c>
    </row>
    <row r="66" spans="1:12" x14ac:dyDescent="0.2">
      <c r="A66" s="1313"/>
      <c r="B66" s="929">
        <f t="shared" si="5"/>
        <v>37</v>
      </c>
      <c r="C66" s="996" t="s">
        <v>612</v>
      </c>
      <c r="D66" s="918">
        <v>14.5</v>
      </c>
      <c r="E66" s="914">
        <v>50</v>
      </c>
      <c r="F66" s="914"/>
      <c r="G66" s="914"/>
      <c r="H66" s="914"/>
      <c r="I66" s="998">
        <f t="shared" si="0"/>
        <v>50</v>
      </c>
      <c r="J66" s="1275">
        <f t="shared" si="1"/>
        <v>725</v>
      </c>
    </row>
    <row r="67" spans="1:12" x14ac:dyDescent="0.2">
      <c r="A67" s="1313"/>
      <c r="B67" s="929">
        <f t="shared" si="5"/>
        <v>38</v>
      </c>
      <c r="C67" s="921" t="s">
        <v>676</v>
      </c>
      <c r="D67" s="918">
        <v>6.5</v>
      </c>
      <c r="E67" s="914">
        <v>280</v>
      </c>
      <c r="F67" s="914">
        <v>130</v>
      </c>
      <c r="G67" s="914">
        <v>110</v>
      </c>
      <c r="H67" s="914"/>
      <c r="I67" s="998">
        <f t="shared" si="0"/>
        <v>410</v>
      </c>
      <c r="J67" s="1275">
        <f t="shared" si="1"/>
        <v>2665</v>
      </c>
      <c r="K67" s="1272">
        <v>110</v>
      </c>
      <c r="L67" s="948" t="s">
        <v>561</v>
      </c>
    </row>
    <row r="68" spans="1:12" x14ac:dyDescent="0.2">
      <c r="A68" s="1313"/>
      <c r="B68" s="929">
        <f t="shared" si="5"/>
        <v>39</v>
      </c>
      <c r="C68" s="921" t="s">
        <v>624</v>
      </c>
      <c r="D68" s="918">
        <v>11.5</v>
      </c>
      <c r="E68" s="914">
        <v>70</v>
      </c>
      <c r="F68" s="914"/>
      <c r="G68" s="914"/>
      <c r="H68" s="914"/>
      <c r="I68" s="998">
        <f t="shared" si="0"/>
        <v>70</v>
      </c>
      <c r="J68" s="1275">
        <f t="shared" si="1"/>
        <v>805</v>
      </c>
    </row>
    <row r="69" spans="1:12" x14ac:dyDescent="0.2">
      <c r="A69" s="1313"/>
      <c r="B69" s="929">
        <f t="shared" si="5"/>
        <v>40</v>
      </c>
      <c r="C69" s="921" t="s">
        <v>640</v>
      </c>
      <c r="D69" s="918">
        <v>10</v>
      </c>
      <c r="E69" s="914">
        <v>50</v>
      </c>
      <c r="F69" s="914"/>
      <c r="G69" s="914"/>
      <c r="H69" s="914"/>
      <c r="I69" s="998">
        <f t="shared" si="0"/>
        <v>50</v>
      </c>
      <c r="J69" s="1275">
        <f t="shared" si="1"/>
        <v>500</v>
      </c>
    </row>
    <row r="70" spans="1:12" x14ac:dyDescent="0.2">
      <c r="A70" s="1313" t="s">
        <v>4</v>
      </c>
      <c r="B70" s="929">
        <f t="shared" si="5"/>
        <v>41</v>
      </c>
      <c r="C70" s="921" t="s">
        <v>985</v>
      </c>
      <c r="D70" s="918">
        <v>22</v>
      </c>
      <c r="E70" s="914">
        <v>260</v>
      </c>
      <c r="F70" s="914"/>
      <c r="G70" s="914"/>
      <c r="H70" s="914"/>
      <c r="I70" s="998">
        <f t="shared" ref="I70:I133" si="6">E70+F70+G70+H70-SUM(K70:X70)</f>
        <v>260</v>
      </c>
      <c r="J70" s="1275">
        <f t="shared" si="1"/>
        <v>5720</v>
      </c>
    </row>
    <row r="71" spans="1:12" x14ac:dyDescent="0.2">
      <c r="A71" s="1313"/>
      <c r="B71" s="929">
        <f t="shared" si="5"/>
        <v>42</v>
      </c>
      <c r="C71" s="921" t="s">
        <v>652</v>
      </c>
      <c r="D71" s="918">
        <v>6.5</v>
      </c>
      <c r="E71" s="914">
        <v>140</v>
      </c>
      <c r="F71" s="914"/>
      <c r="G71" s="914"/>
      <c r="H71" s="914"/>
      <c r="I71" s="998">
        <f t="shared" si="6"/>
        <v>140</v>
      </c>
      <c r="J71" s="1275">
        <f t="shared" si="1"/>
        <v>910</v>
      </c>
    </row>
    <row r="72" spans="1:12" x14ac:dyDescent="0.2">
      <c r="A72" s="1313"/>
      <c r="B72" s="929">
        <f t="shared" si="5"/>
        <v>43</v>
      </c>
      <c r="C72" s="921" t="s">
        <v>912</v>
      </c>
      <c r="D72" s="918">
        <v>8</v>
      </c>
      <c r="E72" s="914">
        <v>100</v>
      </c>
      <c r="F72" s="914"/>
      <c r="G72" s="914"/>
      <c r="H72" s="914"/>
      <c r="I72" s="998">
        <f t="shared" si="6"/>
        <v>100</v>
      </c>
      <c r="J72" s="1275">
        <f t="shared" si="1"/>
        <v>800</v>
      </c>
    </row>
    <row r="73" spans="1:12" x14ac:dyDescent="0.2">
      <c r="A73" s="1313"/>
      <c r="B73" s="929">
        <f t="shared" si="5"/>
        <v>44</v>
      </c>
      <c r="C73" s="921"/>
      <c r="D73" s="918"/>
      <c r="E73" s="914"/>
      <c r="F73" s="914"/>
      <c r="G73" s="914"/>
      <c r="H73" s="914"/>
      <c r="I73" s="998">
        <f t="shared" si="6"/>
        <v>0</v>
      </c>
      <c r="J73" s="1275"/>
    </row>
    <row r="74" spans="1:12" ht="24" thickBot="1" x14ac:dyDescent="0.25">
      <c r="A74" s="1313"/>
      <c r="B74" s="929">
        <f t="shared" si="5"/>
        <v>45</v>
      </c>
      <c r="C74" s="921"/>
      <c r="D74" s="918"/>
      <c r="E74" s="914"/>
      <c r="F74" s="914"/>
      <c r="G74" s="914"/>
      <c r="H74" s="914"/>
      <c r="I74" s="998">
        <f t="shared" si="6"/>
        <v>0</v>
      </c>
      <c r="J74" s="1275">
        <f t="shared" si="1"/>
        <v>0</v>
      </c>
    </row>
    <row r="75" spans="1:12" x14ac:dyDescent="0.2">
      <c r="A75" s="936" t="s">
        <v>5</v>
      </c>
      <c r="B75" s="930">
        <v>1</v>
      </c>
      <c r="C75" s="921" t="s">
        <v>395</v>
      </c>
      <c r="D75" s="918">
        <v>11</v>
      </c>
      <c r="E75" s="914"/>
      <c r="F75" s="914"/>
      <c r="G75" s="914"/>
      <c r="H75" s="914"/>
      <c r="I75" s="998">
        <f t="shared" si="6"/>
        <v>0</v>
      </c>
      <c r="J75" s="1275">
        <f t="shared" ref="J75:J143" si="7">I75*D75</f>
        <v>0</v>
      </c>
    </row>
    <row r="76" spans="1:12" x14ac:dyDescent="0.2">
      <c r="A76" s="1313"/>
      <c r="B76" s="929">
        <f>B75+1</f>
        <v>2</v>
      </c>
      <c r="C76" s="921" t="s">
        <v>402</v>
      </c>
      <c r="D76" s="918">
        <v>13</v>
      </c>
      <c r="E76" s="914"/>
      <c r="F76" s="914"/>
      <c r="G76" s="914"/>
      <c r="H76" s="914"/>
      <c r="I76" s="998">
        <f t="shared" si="6"/>
        <v>0</v>
      </c>
      <c r="J76" s="1275">
        <f t="shared" si="7"/>
        <v>0</v>
      </c>
    </row>
    <row r="77" spans="1:12" x14ac:dyDescent="0.2">
      <c r="A77" s="1313"/>
      <c r="B77" s="929">
        <f t="shared" ref="B77:B119" si="8">B76+1</f>
        <v>3</v>
      </c>
      <c r="C77" s="921" t="s">
        <v>986</v>
      </c>
      <c r="D77" s="918">
        <v>11.5</v>
      </c>
      <c r="E77" s="914"/>
      <c r="F77" s="914"/>
      <c r="G77" s="914"/>
      <c r="H77" s="914"/>
      <c r="I77" s="998">
        <f t="shared" si="6"/>
        <v>0</v>
      </c>
      <c r="J77" s="1275">
        <f t="shared" si="7"/>
        <v>0</v>
      </c>
    </row>
    <row r="78" spans="1:12" x14ac:dyDescent="0.2">
      <c r="A78" s="1313"/>
      <c r="B78" s="929">
        <f t="shared" si="8"/>
        <v>4</v>
      </c>
      <c r="C78" s="921" t="s">
        <v>41</v>
      </c>
      <c r="D78" s="918">
        <v>11.5</v>
      </c>
      <c r="E78" s="914"/>
      <c r="F78" s="914"/>
      <c r="G78" s="914"/>
      <c r="H78" s="914"/>
      <c r="I78" s="998">
        <f t="shared" si="6"/>
        <v>0</v>
      </c>
      <c r="J78" s="1275">
        <f t="shared" si="7"/>
        <v>0</v>
      </c>
    </row>
    <row r="79" spans="1:12" x14ac:dyDescent="0.2">
      <c r="A79" s="1313"/>
      <c r="B79" s="929">
        <f t="shared" si="8"/>
        <v>5</v>
      </c>
      <c r="C79" s="921" t="s">
        <v>686</v>
      </c>
      <c r="D79" s="918">
        <v>6.5</v>
      </c>
      <c r="E79" s="914">
        <v>30</v>
      </c>
      <c r="F79" s="914"/>
      <c r="G79" s="914"/>
      <c r="H79" s="914"/>
      <c r="I79" s="998">
        <f t="shared" si="6"/>
        <v>30</v>
      </c>
      <c r="J79" s="1275">
        <f t="shared" si="7"/>
        <v>195</v>
      </c>
    </row>
    <row r="80" spans="1:12" x14ac:dyDescent="0.2">
      <c r="A80" s="1313"/>
      <c r="B80" s="929">
        <f t="shared" si="8"/>
        <v>6</v>
      </c>
      <c r="C80" s="1073" t="s">
        <v>1058</v>
      </c>
      <c r="D80" s="918">
        <v>8.5</v>
      </c>
      <c r="E80" s="914">
        <v>30</v>
      </c>
      <c r="F80" s="914"/>
      <c r="G80" s="914"/>
      <c r="H80" s="914"/>
      <c r="I80" s="998">
        <f t="shared" si="6"/>
        <v>30</v>
      </c>
      <c r="J80" s="1275">
        <f t="shared" si="7"/>
        <v>255</v>
      </c>
    </row>
    <row r="81" spans="1:12" x14ac:dyDescent="0.2">
      <c r="A81" s="1313"/>
      <c r="B81" s="929">
        <f t="shared" si="8"/>
        <v>7</v>
      </c>
      <c r="C81" s="921" t="s">
        <v>64</v>
      </c>
      <c r="D81" s="918">
        <v>13.5</v>
      </c>
      <c r="E81" s="914">
        <v>110</v>
      </c>
      <c r="F81" s="914"/>
      <c r="G81" s="914"/>
      <c r="H81" s="914"/>
      <c r="I81" s="998">
        <f t="shared" si="6"/>
        <v>110</v>
      </c>
      <c r="J81" s="1275">
        <f t="shared" si="7"/>
        <v>1485</v>
      </c>
    </row>
    <row r="82" spans="1:12" x14ac:dyDescent="0.2">
      <c r="A82" s="1313"/>
      <c r="B82" s="929">
        <f t="shared" si="8"/>
        <v>8</v>
      </c>
      <c r="C82" s="921" t="s">
        <v>652</v>
      </c>
      <c r="D82" s="918">
        <v>7</v>
      </c>
      <c r="E82" s="914">
        <v>30</v>
      </c>
      <c r="F82" s="914"/>
      <c r="G82" s="914"/>
      <c r="H82" s="914"/>
      <c r="I82" s="998">
        <f t="shared" si="6"/>
        <v>30</v>
      </c>
      <c r="J82" s="1275">
        <f t="shared" si="7"/>
        <v>210</v>
      </c>
    </row>
    <row r="83" spans="1:12" x14ac:dyDescent="0.2">
      <c r="A83" s="1313"/>
      <c r="B83" s="929">
        <f t="shared" si="8"/>
        <v>9</v>
      </c>
      <c r="C83" s="921" t="s">
        <v>108</v>
      </c>
      <c r="D83" s="918">
        <v>19</v>
      </c>
      <c r="E83" s="914"/>
      <c r="F83" s="914"/>
      <c r="G83" s="914"/>
      <c r="H83" s="914"/>
      <c r="I83" s="998">
        <f t="shared" si="6"/>
        <v>0</v>
      </c>
      <c r="J83" s="1275">
        <f t="shared" si="7"/>
        <v>0</v>
      </c>
    </row>
    <row r="84" spans="1:12" x14ac:dyDescent="0.2">
      <c r="A84" s="1313"/>
      <c r="B84" s="929">
        <f t="shared" si="8"/>
        <v>10</v>
      </c>
      <c r="C84" s="921" t="s">
        <v>976</v>
      </c>
      <c r="D84" s="918">
        <v>12</v>
      </c>
      <c r="E84" s="914">
        <v>70</v>
      </c>
      <c r="F84" s="914"/>
      <c r="G84" s="914"/>
      <c r="H84" s="914"/>
      <c r="I84" s="998">
        <f t="shared" si="6"/>
        <v>70</v>
      </c>
      <c r="J84" s="1275">
        <f t="shared" si="7"/>
        <v>840</v>
      </c>
    </row>
    <row r="85" spans="1:12" x14ac:dyDescent="0.2">
      <c r="A85" s="1313"/>
      <c r="B85" s="929">
        <f t="shared" si="8"/>
        <v>11</v>
      </c>
      <c r="C85" s="921" t="s">
        <v>975</v>
      </c>
      <c r="D85" s="918">
        <v>10.5</v>
      </c>
      <c r="E85" s="914">
        <v>10</v>
      </c>
      <c r="F85" s="914"/>
      <c r="G85" s="914">
        <v>50</v>
      </c>
      <c r="H85" s="914">
        <v>0</v>
      </c>
      <c r="I85" s="998">
        <f t="shared" si="6"/>
        <v>10</v>
      </c>
      <c r="J85" s="1275">
        <f t="shared" si="7"/>
        <v>105</v>
      </c>
      <c r="K85" s="1272">
        <v>50</v>
      </c>
      <c r="L85" s="948" t="s">
        <v>233</v>
      </c>
    </row>
    <row r="86" spans="1:12" x14ac:dyDescent="0.2">
      <c r="A86" s="1313"/>
      <c r="B86" s="929">
        <f t="shared" si="8"/>
        <v>12</v>
      </c>
      <c r="C86" s="921" t="s">
        <v>535</v>
      </c>
      <c r="D86" s="918">
        <v>11.5</v>
      </c>
      <c r="E86" s="914">
        <v>60</v>
      </c>
      <c r="F86" s="914">
        <v>50</v>
      </c>
      <c r="G86" s="914"/>
      <c r="H86" s="914"/>
      <c r="I86" s="998">
        <f t="shared" si="6"/>
        <v>110</v>
      </c>
      <c r="J86" s="1275">
        <f t="shared" si="7"/>
        <v>1265</v>
      </c>
    </row>
    <row r="87" spans="1:12" x14ac:dyDescent="0.2">
      <c r="A87" s="1313" t="s">
        <v>5</v>
      </c>
      <c r="B87" s="929">
        <f t="shared" si="8"/>
        <v>13</v>
      </c>
      <c r="C87" s="921" t="s">
        <v>449</v>
      </c>
      <c r="D87" s="918">
        <v>10</v>
      </c>
      <c r="E87" s="914">
        <v>100</v>
      </c>
      <c r="F87" s="914">
        <v>20</v>
      </c>
      <c r="G87" s="914"/>
      <c r="H87" s="914"/>
      <c r="I87" s="998">
        <f t="shared" si="6"/>
        <v>120</v>
      </c>
      <c r="J87" s="1275">
        <f t="shared" si="7"/>
        <v>1200</v>
      </c>
    </row>
    <row r="88" spans="1:12" x14ac:dyDescent="0.2">
      <c r="A88" s="1313"/>
      <c r="B88" s="929">
        <f t="shared" si="8"/>
        <v>14</v>
      </c>
      <c r="C88" s="921" t="s">
        <v>74</v>
      </c>
      <c r="D88" s="918">
        <v>12</v>
      </c>
      <c r="E88" s="914">
        <v>40</v>
      </c>
      <c r="F88" s="914"/>
      <c r="G88" s="914"/>
      <c r="H88" s="914"/>
      <c r="I88" s="998">
        <f t="shared" si="6"/>
        <v>40</v>
      </c>
      <c r="J88" s="1275">
        <f t="shared" si="7"/>
        <v>480</v>
      </c>
    </row>
    <row r="89" spans="1:12" x14ac:dyDescent="0.2">
      <c r="A89" s="1313"/>
      <c r="B89" s="929">
        <f t="shared" si="8"/>
        <v>15</v>
      </c>
      <c r="C89" s="921" t="s">
        <v>32</v>
      </c>
      <c r="D89" s="918">
        <v>17</v>
      </c>
      <c r="E89" s="914">
        <v>90</v>
      </c>
      <c r="F89" s="914"/>
      <c r="G89" s="914"/>
      <c r="H89" s="914"/>
      <c r="I89" s="998">
        <f t="shared" si="6"/>
        <v>60</v>
      </c>
      <c r="J89" s="1275">
        <f t="shared" si="7"/>
        <v>1020</v>
      </c>
      <c r="K89" s="1272">
        <v>30</v>
      </c>
      <c r="L89" s="948" t="s">
        <v>226</v>
      </c>
    </row>
    <row r="90" spans="1:12" x14ac:dyDescent="0.2">
      <c r="A90" s="1313"/>
      <c r="B90" s="929">
        <f t="shared" si="8"/>
        <v>16</v>
      </c>
      <c r="C90" s="921" t="s">
        <v>76</v>
      </c>
      <c r="D90" s="918">
        <v>18</v>
      </c>
      <c r="E90" s="914"/>
      <c r="F90" s="914"/>
      <c r="G90" s="914"/>
      <c r="H90" s="914"/>
      <c r="I90" s="998">
        <f t="shared" si="6"/>
        <v>0</v>
      </c>
      <c r="J90" s="1275">
        <f t="shared" si="7"/>
        <v>0</v>
      </c>
    </row>
    <row r="91" spans="1:12" x14ac:dyDescent="0.2">
      <c r="A91" s="1313"/>
      <c r="B91" s="929">
        <f t="shared" si="8"/>
        <v>17</v>
      </c>
      <c r="C91" s="921" t="s">
        <v>403</v>
      </c>
      <c r="D91" s="918">
        <v>14</v>
      </c>
      <c r="E91" s="914"/>
      <c r="F91" s="914"/>
      <c r="G91" s="914"/>
      <c r="H91" s="914"/>
      <c r="I91" s="998">
        <f t="shared" si="6"/>
        <v>0</v>
      </c>
      <c r="J91" s="1275">
        <f t="shared" si="7"/>
        <v>0</v>
      </c>
    </row>
    <row r="92" spans="1:12" x14ac:dyDescent="0.2">
      <c r="A92" s="1313"/>
      <c r="B92" s="929">
        <f t="shared" si="8"/>
        <v>18</v>
      </c>
      <c r="C92" s="921" t="s">
        <v>201</v>
      </c>
      <c r="D92" s="918">
        <v>12.5</v>
      </c>
      <c r="E92" s="914">
        <v>60</v>
      </c>
      <c r="F92" s="914"/>
      <c r="G92" s="914"/>
      <c r="H92" s="914"/>
      <c r="I92" s="998">
        <f t="shared" si="6"/>
        <v>60</v>
      </c>
      <c r="J92" s="1275">
        <f t="shared" si="7"/>
        <v>750</v>
      </c>
    </row>
    <row r="93" spans="1:12" x14ac:dyDescent="0.2">
      <c r="A93" s="1313"/>
      <c r="B93" s="929">
        <f t="shared" si="8"/>
        <v>19</v>
      </c>
      <c r="C93" s="921" t="s">
        <v>202</v>
      </c>
      <c r="D93" s="918">
        <v>14</v>
      </c>
      <c r="E93" s="914">
        <v>60</v>
      </c>
      <c r="F93" s="914"/>
      <c r="G93" s="914"/>
      <c r="H93" s="914"/>
      <c r="I93" s="998">
        <f t="shared" si="6"/>
        <v>60</v>
      </c>
      <c r="J93" s="1275">
        <f t="shared" si="7"/>
        <v>840</v>
      </c>
    </row>
    <row r="94" spans="1:12" x14ac:dyDescent="0.2">
      <c r="A94" s="1313"/>
      <c r="B94" s="929">
        <f t="shared" si="8"/>
        <v>20</v>
      </c>
      <c r="C94" s="921" t="s">
        <v>19</v>
      </c>
      <c r="D94" s="918">
        <v>11</v>
      </c>
      <c r="E94" s="914">
        <v>50</v>
      </c>
      <c r="F94" s="914"/>
      <c r="G94" s="914"/>
      <c r="H94" s="914"/>
      <c r="I94" s="998">
        <f t="shared" si="6"/>
        <v>0</v>
      </c>
      <c r="J94" s="1275">
        <f t="shared" si="7"/>
        <v>0</v>
      </c>
      <c r="K94" s="1272">
        <v>50</v>
      </c>
      <c r="L94" s="948" t="s">
        <v>233</v>
      </c>
    </row>
    <row r="95" spans="1:12" x14ac:dyDescent="0.2">
      <c r="A95" s="1313"/>
      <c r="B95" s="929">
        <f t="shared" si="8"/>
        <v>21</v>
      </c>
      <c r="C95" s="921" t="s">
        <v>404</v>
      </c>
      <c r="D95" s="918">
        <v>12</v>
      </c>
      <c r="E95" s="914"/>
      <c r="F95" s="914"/>
      <c r="G95" s="914"/>
      <c r="H95" s="914"/>
      <c r="I95" s="998">
        <f t="shared" si="6"/>
        <v>0</v>
      </c>
      <c r="J95" s="1275">
        <f t="shared" si="7"/>
        <v>0</v>
      </c>
    </row>
    <row r="96" spans="1:12" x14ac:dyDescent="0.2">
      <c r="A96" s="1313"/>
      <c r="B96" s="929">
        <f t="shared" si="8"/>
        <v>22</v>
      </c>
      <c r="C96" s="921" t="s">
        <v>401</v>
      </c>
      <c r="D96" s="918">
        <v>13.5</v>
      </c>
      <c r="E96" s="914"/>
      <c r="F96" s="914"/>
      <c r="G96" s="914"/>
      <c r="H96" s="914"/>
      <c r="I96" s="998">
        <f t="shared" si="6"/>
        <v>0</v>
      </c>
      <c r="J96" s="1275">
        <f t="shared" si="7"/>
        <v>0</v>
      </c>
    </row>
    <row r="97" spans="1:12" x14ac:dyDescent="0.2">
      <c r="A97" s="1313"/>
      <c r="B97" s="929">
        <f t="shared" si="8"/>
        <v>23</v>
      </c>
      <c r="C97" s="921" t="s">
        <v>981</v>
      </c>
      <c r="D97" s="918">
        <v>10</v>
      </c>
      <c r="E97" s="914">
        <v>40</v>
      </c>
      <c r="F97" s="914"/>
      <c r="G97" s="914"/>
      <c r="H97" s="914"/>
      <c r="I97" s="998">
        <f t="shared" si="6"/>
        <v>40</v>
      </c>
      <c r="J97" s="1275">
        <f t="shared" si="7"/>
        <v>400</v>
      </c>
    </row>
    <row r="98" spans="1:12" x14ac:dyDescent="0.2">
      <c r="A98" s="1313" t="s">
        <v>5</v>
      </c>
      <c r="B98" s="929">
        <f t="shared" si="8"/>
        <v>24</v>
      </c>
      <c r="C98" s="921" t="s">
        <v>1111</v>
      </c>
      <c r="D98" s="918">
        <v>19</v>
      </c>
      <c r="E98" s="914">
        <v>60</v>
      </c>
      <c r="F98" s="914"/>
      <c r="G98" s="914"/>
      <c r="H98" s="914"/>
      <c r="I98" s="998">
        <f t="shared" si="6"/>
        <v>60</v>
      </c>
      <c r="J98" s="1275">
        <f t="shared" si="7"/>
        <v>1140</v>
      </c>
    </row>
    <row r="99" spans="1:12" x14ac:dyDescent="0.2">
      <c r="A99" s="1313"/>
      <c r="B99" s="929">
        <f t="shared" si="8"/>
        <v>25</v>
      </c>
      <c r="C99" s="921" t="s">
        <v>858</v>
      </c>
      <c r="D99" s="918">
        <v>9</v>
      </c>
      <c r="E99" s="914">
        <v>10</v>
      </c>
      <c r="F99" s="914"/>
      <c r="G99" s="914"/>
      <c r="H99" s="914"/>
      <c r="I99" s="998">
        <f t="shared" si="6"/>
        <v>10</v>
      </c>
      <c r="J99" s="1275">
        <f t="shared" si="7"/>
        <v>90</v>
      </c>
    </row>
    <row r="100" spans="1:12" x14ac:dyDescent="0.2">
      <c r="A100" s="1313"/>
      <c r="B100" s="929">
        <f t="shared" si="8"/>
        <v>26</v>
      </c>
      <c r="C100" s="921" t="s">
        <v>977</v>
      </c>
      <c r="D100" s="918">
        <v>11</v>
      </c>
      <c r="E100" s="914">
        <v>30</v>
      </c>
      <c r="F100" s="914"/>
      <c r="G100" s="914"/>
      <c r="H100" s="914"/>
      <c r="I100" s="998">
        <f t="shared" si="6"/>
        <v>30</v>
      </c>
      <c r="J100" s="1275">
        <f t="shared" si="7"/>
        <v>330</v>
      </c>
    </row>
    <row r="101" spans="1:12" x14ac:dyDescent="0.2">
      <c r="A101" s="1313"/>
      <c r="B101" s="929">
        <f t="shared" si="8"/>
        <v>27</v>
      </c>
      <c r="C101" s="921" t="s">
        <v>533</v>
      </c>
      <c r="D101" s="918">
        <v>13.5</v>
      </c>
      <c r="E101" s="914"/>
      <c r="F101" s="914"/>
      <c r="G101" s="914"/>
      <c r="H101" s="914"/>
      <c r="I101" s="998">
        <f t="shared" si="6"/>
        <v>0</v>
      </c>
      <c r="J101" s="1275">
        <f t="shared" si="7"/>
        <v>0</v>
      </c>
    </row>
    <row r="102" spans="1:12" x14ac:dyDescent="0.2">
      <c r="A102" s="1313"/>
      <c r="B102" s="929">
        <f t="shared" si="8"/>
        <v>28</v>
      </c>
      <c r="C102" s="921" t="s">
        <v>527</v>
      </c>
      <c r="D102" s="918">
        <v>18</v>
      </c>
      <c r="E102" s="914"/>
      <c r="F102" s="914"/>
      <c r="G102" s="914"/>
      <c r="H102" s="914"/>
      <c r="I102" s="998">
        <f t="shared" si="6"/>
        <v>0</v>
      </c>
      <c r="J102" s="1275">
        <f t="shared" si="7"/>
        <v>0</v>
      </c>
    </row>
    <row r="103" spans="1:12" x14ac:dyDescent="0.2">
      <c r="A103" s="1313"/>
      <c r="B103" s="929">
        <f t="shared" si="8"/>
        <v>29</v>
      </c>
      <c r="C103" s="921" t="s">
        <v>557</v>
      </c>
      <c r="D103" s="918">
        <v>20.5</v>
      </c>
      <c r="E103" s="914"/>
      <c r="F103" s="914"/>
      <c r="G103" s="914"/>
      <c r="H103" s="914"/>
      <c r="I103" s="998">
        <f t="shared" si="6"/>
        <v>0</v>
      </c>
      <c r="J103" s="1275">
        <f t="shared" si="7"/>
        <v>0</v>
      </c>
    </row>
    <row r="104" spans="1:12" x14ac:dyDescent="0.2">
      <c r="A104" s="1313"/>
      <c r="B104" s="929">
        <f t="shared" si="8"/>
        <v>30</v>
      </c>
      <c r="C104" s="921" t="s">
        <v>559</v>
      </c>
      <c r="D104" s="918">
        <v>22.5</v>
      </c>
      <c r="E104" s="914"/>
      <c r="F104" s="914"/>
      <c r="G104" s="914"/>
      <c r="H104" s="914"/>
      <c r="I104" s="998">
        <f t="shared" si="6"/>
        <v>0</v>
      </c>
      <c r="J104" s="1275">
        <f t="shared" si="7"/>
        <v>0</v>
      </c>
    </row>
    <row r="105" spans="1:12" x14ac:dyDescent="0.2">
      <c r="A105" s="1313"/>
      <c r="B105" s="929">
        <f t="shared" si="8"/>
        <v>31</v>
      </c>
      <c r="C105" s="921" t="s">
        <v>569</v>
      </c>
      <c r="D105" s="918">
        <v>9.5</v>
      </c>
      <c r="E105" s="914"/>
      <c r="F105" s="914"/>
      <c r="G105" s="914"/>
      <c r="H105" s="914"/>
      <c r="I105" s="998">
        <f t="shared" si="6"/>
        <v>0</v>
      </c>
      <c r="J105" s="1275">
        <f t="shared" si="7"/>
        <v>0</v>
      </c>
    </row>
    <row r="106" spans="1:12" x14ac:dyDescent="0.2">
      <c r="A106" s="1313"/>
      <c r="B106" s="929">
        <f t="shared" si="8"/>
        <v>32</v>
      </c>
      <c r="C106" s="921" t="s">
        <v>577</v>
      </c>
      <c r="D106" s="918">
        <v>15.5</v>
      </c>
      <c r="E106" s="914"/>
      <c r="F106" s="914"/>
      <c r="G106" s="914"/>
      <c r="H106" s="914"/>
      <c r="I106" s="998">
        <f t="shared" si="6"/>
        <v>0</v>
      </c>
      <c r="J106" s="1275">
        <f t="shared" si="7"/>
        <v>0</v>
      </c>
    </row>
    <row r="107" spans="1:12" x14ac:dyDescent="0.2">
      <c r="A107" s="1313"/>
      <c r="B107" s="929">
        <f t="shared" si="8"/>
        <v>33</v>
      </c>
      <c r="C107" s="921" t="s">
        <v>831</v>
      </c>
      <c r="D107" s="918">
        <v>15</v>
      </c>
      <c r="E107" s="914"/>
      <c r="F107" s="914"/>
      <c r="G107" s="914"/>
      <c r="H107" s="914"/>
      <c r="I107" s="998">
        <f t="shared" si="6"/>
        <v>0</v>
      </c>
      <c r="J107" s="1275">
        <f t="shared" si="7"/>
        <v>0</v>
      </c>
    </row>
    <row r="108" spans="1:12" x14ac:dyDescent="0.2">
      <c r="A108" s="1313"/>
      <c r="B108" s="929">
        <f t="shared" si="8"/>
        <v>34</v>
      </c>
      <c r="C108" s="921" t="s">
        <v>614</v>
      </c>
      <c r="D108" s="918">
        <v>16.5</v>
      </c>
      <c r="E108" s="914"/>
      <c r="F108" s="914"/>
      <c r="G108" s="914"/>
      <c r="H108" s="914"/>
      <c r="I108" s="998">
        <f t="shared" si="6"/>
        <v>0</v>
      </c>
      <c r="J108" s="1275">
        <f t="shared" si="7"/>
        <v>0</v>
      </c>
    </row>
    <row r="109" spans="1:12" x14ac:dyDescent="0.2">
      <c r="A109" s="1313"/>
      <c r="B109" s="929">
        <f t="shared" si="8"/>
        <v>35</v>
      </c>
      <c r="C109" s="996" t="s">
        <v>902</v>
      </c>
      <c r="D109" s="918">
        <v>17</v>
      </c>
      <c r="E109" s="914">
        <v>20</v>
      </c>
      <c r="F109" s="914"/>
      <c r="G109" s="914"/>
      <c r="H109" s="914"/>
      <c r="I109" s="998">
        <f t="shared" si="6"/>
        <v>20</v>
      </c>
      <c r="J109" s="1275">
        <f t="shared" si="7"/>
        <v>340</v>
      </c>
    </row>
    <row r="110" spans="1:12" x14ac:dyDescent="0.2">
      <c r="A110" s="1313"/>
      <c r="B110" s="929">
        <f t="shared" si="8"/>
        <v>36</v>
      </c>
      <c r="C110" s="921" t="s">
        <v>903</v>
      </c>
      <c r="D110" s="918">
        <v>24</v>
      </c>
      <c r="E110" s="914">
        <v>40</v>
      </c>
      <c r="F110" s="914"/>
      <c r="G110" s="914"/>
      <c r="H110" s="914"/>
      <c r="I110" s="998">
        <f t="shared" si="6"/>
        <v>40</v>
      </c>
      <c r="J110" s="1275">
        <f t="shared" si="7"/>
        <v>960</v>
      </c>
    </row>
    <row r="111" spans="1:12" x14ac:dyDescent="0.2">
      <c r="A111" s="1313" t="s">
        <v>5</v>
      </c>
      <c r="B111" s="929">
        <f t="shared" si="8"/>
        <v>37</v>
      </c>
      <c r="C111" s="921" t="s">
        <v>681</v>
      </c>
      <c r="D111" s="918">
        <v>10</v>
      </c>
      <c r="E111" s="914">
        <v>110</v>
      </c>
      <c r="F111" s="914"/>
      <c r="G111" s="914"/>
      <c r="H111" s="914"/>
      <c r="I111" s="998">
        <f t="shared" si="6"/>
        <v>110</v>
      </c>
      <c r="J111" s="1275">
        <f t="shared" si="7"/>
        <v>1100</v>
      </c>
    </row>
    <row r="112" spans="1:12" x14ac:dyDescent="0.2">
      <c r="A112" s="1313"/>
      <c r="B112" s="929">
        <f t="shared" si="8"/>
        <v>38</v>
      </c>
      <c r="C112" s="921" t="s">
        <v>1168</v>
      </c>
      <c r="D112" s="918">
        <v>7</v>
      </c>
      <c r="E112" s="914">
        <v>20</v>
      </c>
      <c r="F112" s="914">
        <v>100</v>
      </c>
      <c r="G112" s="914">
        <v>100</v>
      </c>
      <c r="H112" s="914"/>
      <c r="I112" s="998">
        <f t="shared" si="6"/>
        <v>120</v>
      </c>
      <c r="J112" s="1275">
        <f t="shared" si="7"/>
        <v>840</v>
      </c>
      <c r="K112" s="1272">
        <v>100</v>
      </c>
      <c r="L112" s="948" t="s">
        <v>227</v>
      </c>
    </row>
    <row r="113" spans="1:10" x14ac:dyDescent="0.2">
      <c r="A113" s="1313"/>
      <c r="B113" s="929">
        <f t="shared" si="8"/>
        <v>39</v>
      </c>
      <c r="C113" s="921" t="s">
        <v>931</v>
      </c>
      <c r="D113" s="918">
        <v>8</v>
      </c>
      <c r="E113" s="914"/>
      <c r="F113" s="914"/>
      <c r="G113" s="914"/>
      <c r="H113" s="914"/>
      <c r="I113" s="998">
        <f t="shared" si="6"/>
        <v>0</v>
      </c>
      <c r="J113" s="1275">
        <f t="shared" si="7"/>
        <v>0</v>
      </c>
    </row>
    <row r="114" spans="1:10" x14ac:dyDescent="0.2">
      <c r="A114" s="1313"/>
      <c r="B114" s="929">
        <f t="shared" si="8"/>
        <v>40</v>
      </c>
      <c r="C114" s="921" t="s">
        <v>410</v>
      </c>
      <c r="D114" s="918">
        <v>8.5</v>
      </c>
      <c r="E114" s="914"/>
      <c r="F114" s="914"/>
      <c r="G114" s="914"/>
      <c r="H114" s="914"/>
      <c r="I114" s="998">
        <f t="shared" si="6"/>
        <v>0</v>
      </c>
      <c r="J114" s="1275">
        <f t="shared" si="7"/>
        <v>0</v>
      </c>
    </row>
    <row r="115" spans="1:10" x14ac:dyDescent="0.2">
      <c r="A115" s="1313"/>
      <c r="B115" s="929">
        <f t="shared" si="8"/>
        <v>41</v>
      </c>
      <c r="C115" s="921" t="s">
        <v>983</v>
      </c>
      <c r="D115" s="918">
        <v>10</v>
      </c>
      <c r="E115" s="914"/>
      <c r="F115" s="914"/>
      <c r="G115" s="914"/>
      <c r="H115" s="914"/>
      <c r="I115" s="998">
        <f t="shared" si="6"/>
        <v>0</v>
      </c>
      <c r="J115" s="1275">
        <f t="shared" si="7"/>
        <v>0</v>
      </c>
    </row>
    <row r="116" spans="1:10" x14ac:dyDescent="0.2">
      <c r="A116" s="1313"/>
      <c r="B116" s="929">
        <f t="shared" si="8"/>
        <v>42</v>
      </c>
      <c r="C116" s="921" t="s">
        <v>1040</v>
      </c>
      <c r="D116" s="918">
        <v>9</v>
      </c>
      <c r="E116" s="914"/>
      <c r="F116" s="914"/>
      <c r="G116" s="914"/>
      <c r="H116" s="914"/>
      <c r="I116" s="998">
        <f t="shared" si="6"/>
        <v>0</v>
      </c>
      <c r="J116" s="1275">
        <f t="shared" si="7"/>
        <v>0</v>
      </c>
    </row>
    <row r="117" spans="1:10" x14ac:dyDescent="0.2">
      <c r="A117" s="1313"/>
      <c r="B117" s="929">
        <f t="shared" si="8"/>
        <v>43</v>
      </c>
      <c r="C117" s="921" t="s">
        <v>1057</v>
      </c>
      <c r="D117" s="918">
        <v>10.5</v>
      </c>
      <c r="E117" s="914">
        <v>90</v>
      </c>
      <c r="F117" s="914"/>
      <c r="G117" s="914"/>
      <c r="H117" s="914"/>
      <c r="I117" s="998">
        <f t="shared" si="6"/>
        <v>90</v>
      </c>
      <c r="J117" s="1275">
        <f t="shared" si="7"/>
        <v>945</v>
      </c>
    </row>
    <row r="118" spans="1:10" x14ac:dyDescent="0.2">
      <c r="A118" s="1313"/>
      <c r="B118" s="929">
        <f t="shared" si="8"/>
        <v>44</v>
      </c>
      <c r="C118" s="921"/>
      <c r="D118" s="918"/>
      <c r="E118" s="914"/>
      <c r="F118" s="914"/>
      <c r="G118" s="914"/>
      <c r="H118" s="914"/>
      <c r="I118" s="998">
        <f t="shared" si="6"/>
        <v>0</v>
      </c>
      <c r="J118" s="1275"/>
    </row>
    <row r="119" spans="1:10" x14ac:dyDescent="0.2">
      <c r="A119" s="937"/>
      <c r="B119" s="929">
        <f t="shared" si="8"/>
        <v>45</v>
      </c>
      <c r="C119" s="921"/>
      <c r="D119" s="918"/>
      <c r="E119" s="914"/>
      <c r="F119" s="914"/>
      <c r="G119" s="914"/>
      <c r="H119" s="914"/>
      <c r="I119" s="998">
        <f t="shared" si="6"/>
        <v>0</v>
      </c>
      <c r="J119" s="1275">
        <f t="shared" si="7"/>
        <v>0</v>
      </c>
    </row>
    <row r="120" spans="1:10" x14ac:dyDescent="0.2">
      <c r="A120" s="1313"/>
      <c r="B120" s="930">
        <v>1</v>
      </c>
      <c r="C120" s="921" t="s">
        <v>362</v>
      </c>
      <c r="D120" s="918">
        <v>34</v>
      </c>
      <c r="E120" s="914"/>
      <c r="F120" s="914"/>
      <c r="G120" s="914"/>
      <c r="H120" s="914"/>
      <c r="I120" s="998">
        <f t="shared" si="6"/>
        <v>0</v>
      </c>
      <c r="J120" s="1275">
        <f t="shared" si="7"/>
        <v>0</v>
      </c>
    </row>
    <row r="121" spans="1:10" x14ac:dyDescent="0.2">
      <c r="A121" s="1313" t="s">
        <v>6</v>
      </c>
      <c r="B121" s="929">
        <f>B120+1</f>
        <v>2</v>
      </c>
      <c r="C121" s="921" t="s">
        <v>405</v>
      </c>
      <c r="D121" s="918">
        <v>11.5</v>
      </c>
      <c r="E121" s="914"/>
      <c r="F121" s="914"/>
      <c r="G121" s="914"/>
      <c r="H121" s="914"/>
      <c r="I121" s="998">
        <f t="shared" si="6"/>
        <v>0</v>
      </c>
      <c r="J121" s="1275">
        <f t="shared" si="7"/>
        <v>0</v>
      </c>
    </row>
    <row r="122" spans="1:10" x14ac:dyDescent="0.2">
      <c r="A122" s="1313"/>
      <c r="B122" s="929">
        <f t="shared" ref="B122:B146" si="9">B121+1</f>
        <v>3</v>
      </c>
      <c r="C122" s="921" t="s">
        <v>450</v>
      </c>
      <c r="D122" s="918">
        <v>11</v>
      </c>
      <c r="E122" s="914"/>
      <c r="F122" s="914"/>
      <c r="G122" s="914"/>
      <c r="H122" s="914"/>
      <c r="I122" s="998">
        <f t="shared" si="6"/>
        <v>0</v>
      </c>
      <c r="J122" s="1275">
        <f t="shared" si="7"/>
        <v>0</v>
      </c>
    </row>
    <row r="123" spans="1:10" x14ac:dyDescent="0.2">
      <c r="A123" s="1313"/>
      <c r="B123" s="929">
        <f t="shared" si="9"/>
        <v>4</v>
      </c>
      <c r="C123" s="921" t="s">
        <v>617</v>
      </c>
      <c r="D123" s="918">
        <v>26</v>
      </c>
      <c r="E123" s="914"/>
      <c r="F123" s="914"/>
      <c r="G123" s="914"/>
      <c r="H123" s="914"/>
      <c r="I123" s="998">
        <f t="shared" si="6"/>
        <v>0</v>
      </c>
      <c r="J123" s="1275">
        <f t="shared" si="7"/>
        <v>0</v>
      </c>
    </row>
    <row r="124" spans="1:10" x14ac:dyDescent="0.2">
      <c r="A124" s="1313"/>
      <c r="B124" s="929">
        <f t="shared" si="9"/>
        <v>5</v>
      </c>
      <c r="C124" s="921" t="s">
        <v>621</v>
      </c>
      <c r="D124" s="918">
        <v>12.5</v>
      </c>
      <c r="E124" s="914">
        <v>30</v>
      </c>
      <c r="F124" s="914"/>
      <c r="G124" s="914"/>
      <c r="H124" s="914"/>
      <c r="I124" s="998">
        <f t="shared" si="6"/>
        <v>30</v>
      </c>
      <c r="J124" s="1275">
        <f t="shared" si="7"/>
        <v>375</v>
      </c>
    </row>
    <row r="125" spans="1:10" x14ac:dyDescent="0.2">
      <c r="A125" s="1313"/>
      <c r="B125" s="929">
        <f t="shared" si="9"/>
        <v>6</v>
      </c>
      <c r="C125" s="921" t="s">
        <v>1123</v>
      </c>
      <c r="D125" s="918">
        <v>16.5</v>
      </c>
      <c r="E125" s="914">
        <v>40</v>
      </c>
      <c r="F125" s="914"/>
      <c r="G125" s="914"/>
      <c r="H125" s="914"/>
      <c r="I125" s="998">
        <f t="shared" si="6"/>
        <v>40</v>
      </c>
      <c r="J125" s="1275">
        <f t="shared" si="7"/>
        <v>660</v>
      </c>
    </row>
    <row r="126" spans="1:10" x14ac:dyDescent="0.2">
      <c r="A126" s="1313"/>
      <c r="B126" s="929">
        <f t="shared" si="9"/>
        <v>7</v>
      </c>
      <c r="C126" s="921" t="s">
        <v>642</v>
      </c>
      <c r="D126" s="918">
        <v>9</v>
      </c>
      <c r="E126" s="914"/>
      <c r="F126" s="914"/>
      <c r="G126" s="914"/>
      <c r="H126" s="914"/>
      <c r="I126" s="998">
        <f t="shared" si="6"/>
        <v>0</v>
      </c>
      <c r="J126" s="1275">
        <f t="shared" si="7"/>
        <v>0</v>
      </c>
    </row>
    <row r="127" spans="1:10" x14ac:dyDescent="0.2">
      <c r="A127" s="1313"/>
      <c r="B127" s="929">
        <f t="shared" si="9"/>
        <v>8</v>
      </c>
      <c r="C127" s="921" t="s">
        <v>663</v>
      </c>
      <c r="D127" s="918">
        <v>27</v>
      </c>
      <c r="E127" s="914"/>
      <c r="F127" s="914"/>
      <c r="G127" s="914"/>
      <c r="H127" s="914"/>
      <c r="I127" s="998">
        <f t="shared" si="6"/>
        <v>0</v>
      </c>
      <c r="J127" s="1275">
        <f t="shared" si="7"/>
        <v>0</v>
      </c>
    </row>
    <row r="128" spans="1:10" x14ac:dyDescent="0.2">
      <c r="A128" s="1313"/>
      <c r="B128" s="929">
        <f t="shared" si="9"/>
        <v>9</v>
      </c>
      <c r="C128" s="921" t="s">
        <v>1064</v>
      </c>
      <c r="D128" s="918">
        <v>13.5</v>
      </c>
      <c r="E128" s="914">
        <v>0</v>
      </c>
      <c r="F128" s="914"/>
      <c r="G128" s="914"/>
      <c r="H128" s="914"/>
      <c r="I128" s="998">
        <f t="shared" si="6"/>
        <v>0</v>
      </c>
      <c r="J128" s="1275">
        <f t="shared" si="7"/>
        <v>0</v>
      </c>
    </row>
    <row r="129" spans="1:12" x14ac:dyDescent="0.2">
      <c r="A129" s="1313"/>
      <c r="B129" s="929">
        <f t="shared" si="9"/>
        <v>10</v>
      </c>
      <c r="C129" s="921" t="s">
        <v>406</v>
      </c>
      <c r="D129" s="918">
        <v>13</v>
      </c>
      <c r="E129" s="914"/>
      <c r="F129" s="914"/>
      <c r="G129" s="914"/>
      <c r="H129" s="914"/>
      <c r="I129" s="998">
        <f t="shared" si="6"/>
        <v>0</v>
      </c>
      <c r="J129" s="1275">
        <f t="shared" si="7"/>
        <v>0</v>
      </c>
    </row>
    <row r="130" spans="1:12" x14ac:dyDescent="0.2">
      <c r="A130" s="1313"/>
      <c r="B130" s="929">
        <f t="shared" si="9"/>
        <v>11</v>
      </c>
      <c r="C130" s="996" t="s">
        <v>893</v>
      </c>
      <c r="D130" s="918">
        <v>17</v>
      </c>
      <c r="E130" s="914">
        <v>30</v>
      </c>
      <c r="F130" s="914"/>
      <c r="G130" s="914"/>
      <c r="H130" s="914"/>
      <c r="I130" s="998">
        <f t="shared" si="6"/>
        <v>0</v>
      </c>
      <c r="J130" s="1275">
        <f t="shared" si="7"/>
        <v>0</v>
      </c>
      <c r="K130" s="1272">
        <v>30</v>
      </c>
      <c r="L130" s="948" t="s">
        <v>226</v>
      </c>
    </row>
    <row r="131" spans="1:12" x14ac:dyDescent="0.2">
      <c r="A131" s="1313"/>
      <c r="B131" s="929">
        <f t="shared" si="9"/>
        <v>12</v>
      </c>
      <c r="C131" s="921" t="s">
        <v>14</v>
      </c>
      <c r="D131" s="918">
        <v>6</v>
      </c>
      <c r="E131" s="914"/>
      <c r="F131" s="914"/>
      <c r="G131" s="914"/>
      <c r="H131" s="914"/>
      <c r="I131" s="998">
        <f t="shared" si="6"/>
        <v>0</v>
      </c>
      <c r="J131" s="1275">
        <f t="shared" si="7"/>
        <v>0</v>
      </c>
    </row>
    <row r="132" spans="1:12" x14ac:dyDescent="0.2">
      <c r="A132" s="1313"/>
      <c r="B132" s="929">
        <f t="shared" si="9"/>
        <v>13</v>
      </c>
      <c r="C132" s="996" t="s">
        <v>891</v>
      </c>
      <c r="D132" s="918">
        <v>16.5</v>
      </c>
      <c r="E132" s="914"/>
      <c r="F132" s="914"/>
      <c r="G132" s="914"/>
      <c r="H132" s="914"/>
      <c r="I132" s="998">
        <f t="shared" si="6"/>
        <v>0</v>
      </c>
      <c r="J132" s="1275">
        <f t="shared" si="7"/>
        <v>0</v>
      </c>
    </row>
    <row r="133" spans="1:12" x14ac:dyDescent="0.2">
      <c r="A133" s="1313"/>
      <c r="B133" s="929">
        <f t="shared" si="9"/>
        <v>14</v>
      </c>
      <c r="C133" s="921" t="s">
        <v>510</v>
      </c>
      <c r="D133" s="918">
        <v>9.5</v>
      </c>
      <c r="E133" s="914"/>
      <c r="F133" s="914"/>
      <c r="G133" s="914"/>
      <c r="H133" s="914"/>
      <c r="I133" s="998">
        <f t="shared" si="6"/>
        <v>0</v>
      </c>
      <c r="J133" s="1275">
        <f t="shared" si="7"/>
        <v>0</v>
      </c>
    </row>
    <row r="134" spans="1:12" x14ac:dyDescent="0.2">
      <c r="A134" s="1313"/>
      <c r="B134" s="929">
        <f t="shared" si="9"/>
        <v>15</v>
      </c>
      <c r="C134" s="921" t="s">
        <v>54</v>
      </c>
      <c r="D134" s="918">
        <v>20.5</v>
      </c>
      <c r="E134" s="914">
        <v>30</v>
      </c>
      <c r="F134" s="914"/>
      <c r="G134" s="914"/>
      <c r="H134" s="914"/>
      <c r="I134" s="998">
        <f t="shared" ref="I134:I198" si="10">E134+F134+G134+H134-SUM(K134:X134)</f>
        <v>30</v>
      </c>
      <c r="J134" s="1275">
        <f t="shared" si="7"/>
        <v>615</v>
      </c>
    </row>
    <row r="135" spans="1:12" x14ac:dyDescent="0.2">
      <c r="A135" s="1313"/>
      <c r="B135" s="929">
        <f t="shared" si="9"/>
        <v>16</v>
      </c>
      <c r="C135" s="996" t="s">
        <v>456</v>
      </c>
      <c r="D135" s="918">
        <v>19</v>
      </c>
      <c r="E135" s="914"/>
      <c r="F135" s="914"/>
      <c r="G135" s="914"/>
      <c r="H135" s="914"/>
      <c r="I135" s="998">
        <f t="shared" si="10"/>
        <v>0</v>
      </c>
      <c r="J135" s="1275">
        <f t="shared" si="7"/>
        <v>0</v>
      </c>
    </row>
    <row r="136" spans="1:12" x14ac:dyDescent="0.2">
      <c r="A136" s="1313"/>
      <c r="B136" s="929">
        <f t="shared" si="9"/>
        <v>17</v>
      </c>
      <c r="C136" s="921" t="s">
        <v>827</v>
      </c>
      <c r="D136" s="918">
        <v>14.5</v>
      </c>
      <c r="E136" s="914"/>
      <c r="F136" s="914"/>
      <c r="G136" s="914"/>
      <c r="H136" s="914"/>
      <c r="I136" s="998">
        <f t="shared" si="10"/>
        <v>0</v>
      </c>
      <c r="J136" s="1275">
        <f t="shared" si="7"/>
        <v>0</v>
      </c>
    </row>
    <row r="137" spans="1:12" x14ac:dyDescent="0.2">
      <c r="A137" s="1313"/>
      <c r="B137" s="929">
        <f t="shared" si="9"/>
        <v>18</v>
      </c>
      <c r="C137" s="996" t="s">
        <v>953</v>
      </c>
      <c r="D137" s="918">
        <v>18</v>
      </c>
      <c r="E137" s="914">
        <v>80</v>
      </c>
      <c r="F137" s="914"/>
      <c r="G137" s="914"/>
      <c r="H137" s="914"/>
      <c r="I137" s="998">
        <f t="shared" si="10"/>
        <v>80</v>
      </c>
      <c r="J137" s="1275">
        <f t="shared" si="7"/>
        <v>1440</v>
      </c>
    </row>
    <row r="138" spans="1:12" x14ac:dyDescent="0.2">
      <c r="A138" s="1313"/>
      <c r="B138" s="929">
        <f t="shared" si="9"/>
        <v>19</v>
      </c>
      <c r="C138" s="1273" t="s">
        <v>1012</v>
      </c>
      <c r="D138" s="918">
        <v>27</v>
      </c>
      <c r="E138" s="914"/>
      <c r="F138" s="914"/>
      <c r="G138" s="914"/>
      <c r="H138" s="914"/>
      <c r="I138" s="998">
        <f t="shared" si="10"/>
        <v>0</v>
      </c>
      <c r="J138" s="1275">
        <f t="shared" si="7"/>
        <v>0</v>
      </c>
    </row>
    <row r="139" spans="1:12" x14ac:dyDescent="0.2">
      <c r="A139" s="1313"/>
      <c r="B139" s="929">
        <f t="shared" si="9"/>
        <v>20</v>
      </c>
      <c r="C139" s="921" t="s">
        <v>408</v>
      </c>
      <c r="D139" s="918">
        <v>14</v>
      </c>
      <c r="E139" s="914"/>
      <c r="F139" s="914"/>
      <c r="G139" s="914"/>
      <c r="H139" s="914"/>
      <c r="I139" s="998">
        <f t="shared" si="10"/>
        <v>0</v>
      </c>
      <c r="J139" s="1275">
        <f t="shared" si="7"/>
        <v>0</v>
      </c>
    </row>
    <row r="140" spans="1:12" x14ac:dyDescent="0.2">
      <c r="B140" s="929">
        <f t="shared" si="9"/>
        <v>21</v>
      </c>
      <c r="C140" s="921" t="s">
        <v>409</v>
      </c>
      <c r="D140" s="918">
        <v>19</v>
      </c>
      <c r="E140" s="914"/>
      <c r="F140" s="914"/>
      <c r="G140" s="914"/>
      <c r="H140" s="914"/>
      <c r="I140" s="998">
        <f t="shared" si="10"/>
        <v>0</v>
      </c>
      <c r="J140" s="1275">
        <f t="shared" si="7"/>
        <v>0</v>
      </c>
    </row>
    <row r="141" spans="1:12" x14ac:dyDescent="0.2">
      <c r="A141" s="1313" t="s">
        <v>6</v>
      </c>
      <c r="B141" s="929">
        <f t="shared" si="9"/>
        <v>22</v>
      </c>
      <c r="C141" s="921" t="s">
        <v>410</v>
      </c>
      <c r="D141" s="918">
        <v>9</v>
      </c>
      <c r="E141" s="914"/>
      <c r="F141" s="914"/>
      <c r="G141" s="914"/>
      <c r="H141" s="914"/>
      <c r="I141" s="998">
        <f t="shared" si="10"/>
        <v>0</v>
      </c>
      <c r="J141" s="1275">
        <f t="shared" si="7"/>
        <v>0</v>
      </c>
    </row>
    <row r="142" spans="1:12" x14ac:dyDescent="0.2">
      <c r="A142" s="1313"/>
      <c r="B142" s="929">
        <f t="shared" si="9"/>
        <v>23</v>
      </c>
      <c r="C142" s="996" t="s">
        <v>70</v>
      </c>
      <c r="D142" s="918">
        <v>13</v>
      </c>
      <c r="E142" s="914"/>
      <c r="F142" s="914"/>
      <c r="G142" s="914"/>
      <c r="H142" s="914"/>
      <c r="I142" s="998">
        <f t="shared" si="10"/>
        <v>0</v>
      </c>
      <c r="J142" s="1275">
        <f t="shared" si="7"/>
        <v>0</v>
      </c>
    </row>
    <row r="143" spans="1:12" x14ac:dyDescent="0.2">
      <c r="A143" s="1313"/>
      <c r="B143" s="931">
        <f t="shared" si="9"/>
        <v>24</v>
      </c>
      <c r="C143" s="921" t="s">
        <v>411</v>
      </c>
      <c r="D143" s="918">
        <v>31</v>
      </c>
      <c r="E143" s="914"/>
      <c r="F143" s="914"/>
      <c r="G143" s="914"/>
      <c r="H143" s="914"/>
      <c r="I143" s="998">
        <f t="shared" si="10"/>
        <v>0</v>
      </c>
      <c r="J143" s="1275">
        <f t="shared" si="7"/>
        <v>0</v>
      </c>
    </row>
    <row r="144" spans="1:12" x14ac:dyDescent="0.2">
      <c r="A144" s="1313"/>
      <c r="B144" s="932">
        <f t="shared" si="9"/>
        <v>25</v>
      </c>
      <c r="C144" s="922" t="s">
        <v>347</v>
      </c>
      <c r="D144" s="940">
        <v>28.5</v>
      </c>
      <c r="E144" s="916"/>
      <c r="F144" s="916"/>
      <c r="G144" s="916"/>
      <c r="H144" s="916"/>
      <c r="I144" s="998">
        <f t="shared" si="10"/>
        <v>0</v>
      </c>
      <c r="J144" s="1275">
        <f t="shared" ref="J144:J210" si="11">I144*D144</f>
        <v>0</v>
      </c>
    </row>
    <row r="145" spans="1:12" x14ac:dyDescent="0.2">
      <c r="A145" s="1313"/>
      <c r="B145" s="932">
        <f t="shared" si="9"/>
        <v>26</v>
      </c>
      <c r="C145" s="921" t="s">
        <v>1047</v>
      </c>
      <c r="D145" s="918">
        <v>24.5</v>
      </c>
      <c r="E145" s="914">
        <v>30</v>
      </c>
      <c r="F145" s="914">
        <v>10</v>
      </c>
      <c r="G145" s="914">
        <v>60</v>
      </c>
      <c r="H145" s="914"/>
      <c r="I145" s="998">
        <f t="shared" si="10"/>
        <v>100</v>
      </c>
      <c r="J145" s="1275">
        <f t="shared" si="11"/>
        <v>2450</v>
      </c>
    </row>
    <row r="146" spans="1:12" x14ac:dyDescent="0.2">
      <c r="A146" s="1313"/>
      <c r="B146" s="932">
        <f t="shared" si="9"/>
        <v>27</v>
      </c>
      <c r="C146" s="921" t="s">
        <v>1112</v>
      </c>
      <c r="D146" s="918">
        <v>10.5</v>
      </c>
      <c r="E146" s="914">
        <v>30</v>
      </c>
      <c r="F146" s="914"/>
      <c r="G146" s="914"/>
      <c r="H146" s="914"/>
      <c r="I146" s="998">
        <f t="shared" si="10"/>
        <v>30</v>
      </c>
      <c r="J146" s="1275">
        <f t="shared" si="11"/>
        <v>315</v>
      </c>
    </row>
    <row r="147" spans="1:12" x14ac:dyDescent="0.2">
      <c r="A147" s="1313"/>
      <c r="B147" s="929"/>
      <c r="C147" s="921"/>
      <c r="D147" s="918"/>
      <c r="E147" s="914"/>
      <c r="F147" s="914"/>
      <c r="G147" s="914"/>
      <c r="H147" s="914"/>
      <c r="I147" s="998">
        <f t="shared" si="10"/>
        <v>0</v>
      </c>
      <c r="J147" s="1275">
        <f t="shared" si="11"/>
        <v>0</v>
      </c>
    </row>
    <row r="148" spans="1:12" x14ac:dyDescent="0.2">
      <c r="A148" s="937"/>
      <c r="B148" s="1074"/>
      <c r="C148" s="1075"/>
      <c r="D148" s="1076"/>
      <c r="E148" s="1077"/>
      <c r="F148" s="1077"/>
      <c r="G148" s="1077"/>
      <c r="H148" s="1077"/>
      <c r="I148" s="998">
        <f t="shared" si="10"/>
        <v>0</v>
      </c>
      <c r="J148" s="1275">
        <f t="shared" si="11"/>
        <v>0</v>
      </c>
    </row>
    <row r="149" spans="1:12" x14ac:dyDescent="0.2">
      <c r="A149" s="938" t="s">
        <v>7</v>
      </c>
      <c r="B149" s="933">
        <v>1</v>
      </c>
      <c r="C149" s="923" t="s">
        <v>719</v>
      </c>
      <c r="D149" s="941">
        <v>16</v>
      </c>
      <c r="E149" s="917"/>
      <c r="F149" s="917"/>
      <c r="G149" s="917"/>
      <c r="H149" s="917"/>
      <c r="I149" s="998">
        <f t="shared" si="10"/>
        <v>0</v>
      </c>
      <c r="J149" s="1275">
        <f t="shared" si="11"/>
        <v>0</v>
      </c>
    </row>
    <row r="150" spans="1:12" x14ac:dyDescent="0.2">
      <c r="B150" s="929">
        <f>B149+1</f>
        <v>2</v>
      </c>
      <c r="C150" s="921" t="s">
        <v>825</v>
      </c>
      <c r="D150" s="918">
        <v>12</v>
      </c>
      <c r="E150" s="914"/>
      <c r="F150" s="960"/>
      <c r="G150" s="960"/>
      <c r="H150" s="914"/>
      <c r="I150" s="998">
        <f t="shared" si="10"/>
        <v>0</v>
      </c>
      <c r="J150" s="1275">
        <f t="shared" si="11"/>
        <v>0</v>
      </c>
    </row>
    <row r="151" spans="1:12" x14ac:dyDescent="0.2">
      <c r="B151" s="929">
        <f t="shared" ref="B151:B216" si="12">B150+1</f>
        <v>3</v>
      </c>
      <c r="C151" s="921" t="s">
        <v>204</v>
      </c>
      <c r="D151" s="918">
        <v>18</v>
      </c>
      <c r="E151" s="914">
        <v>20</v>
      </c>
      <c r="F151" s="914"/>
      <c r="G151" s="914"/>
      <c r="H151" s="914"/>
      <c r="I151" s="998">
        <f t="shared" si="10"/>
        <v>20</v>
      </c>
      <c r="J151" s="1275">
        <f t="shared" si="11"/>
        <v>360</v>
      </c>
    </row>
    <row r="152" spans="1:12" x14ac:dyDescent="0.2">
      <c r="B152" s="929">
        <f t="shared" si="12"/>
        <v>4</v>
      </c>
      <c r="C152" s="921" t="s">
        <v>998</v>
      </c>
      <c r="D152" s="918">
        <v>11.5</v>
      </c>
      <c r="E152" s="914"/>
      <c r="F152" s="914"/>
      <c r="G152" s="914"/>
      <c r="H152" s="914"/>
      <c r="I152" s="998">
        <f t="shared" si="10"/>
        <v>0</v>
      </c>
      <c r="J152" s="1275">
        <f t="shared" si="11"/>
        <v>0</v>
      </c>
    </row>
    <row r="153" spans="1:12" x14ac:dyDescent="0.2">
      <c r="B153" s="929">
        <f t="shared" si="12"/>
        <v>5</v>
      </c>
      <c r="C153" s="996" t="s">
        <v>777</v>
      </c>
      <c r="D153" s="918">
        <v>27</v>
      </c>
      <c r="E153" s="914"/>
      <c r="F153" s="914"/>
      <c r="G153" s="914"/>
      <c r="H153" s="914"/>
      <c r="I153" s="998">
        <f t="shared" si="10"/>
        <v>0</v>
      </c>
      <c r="J153" s="1275">
        <f t="shared" si="11"/>
        <v>0</v>
      </c>
    </row>
    <row r="154" spans="1:12" x14ac:dyDescent="0.2">
      <c r="B154" s="929">
        <f t="shared" si="12"/>
        <v>6</v>
      </c>
      <c r="C154" s="996" t="s">
        <v>776</v>
      </c>
      <c r="D154" s="918">
        <v>18</v>
      </c>
      <c r="E154" s="914"/>
      <c r="F154" s="914"/>
      <c r="G154" s="914"/>
      <c r="H154" s="914"/>
      <c r="I154" s="998">
        <f t="shared" si="10"/>
        <v>0</v>
      </c>
      <c r="J154" s="1275">
        <f t="shared" si="11"/>
        <v>0</v>
      </c>
    </row>
    <row r="155" spans="1:12" x14ac:dyDescent="0.2">
      <c r="B155" s="929">
        <f t="shared" si="12"/>
        <v>7</v>
      </c>
      <c r="C155" s="996" t="s">
        <v>797</v>
      </c>
      <c r="D155" s="918">
        <v>17</v>
      </c>
      <c r="E155" s="914"/>
      <c r="F155" s="914"/>
      <c r="G155" s="914"/>
      <c r="H155" s="914"/>
      <c r="I155" s="998">
        <f t="shared" si="10"/>
        <v>0</v>
      </c>
      <c r="J155" s="1275">
        <f t="shared" si="11"/>
        <v>0</v>
      </c>
    </row>
    <row r="156" spans="1:12" x14ac:dyDescent="0.2">
      <c r="B156" s="929">
        <f t="shared" si="12"/>
        <v>8</v>
      </c>
      <c r="C156" s="921" t="s">
        <v>1008</v>
      </c>
      <c r="D156" s="918">
        <v>11</v>
      </c>
      <c r="E156" s="914">
        <v>80</v>
      </c>
      <c r="F156" s="914"/>
      <c r="G156" s="914"/>
      <c r="H156" s="914"/>
      <c r="I156" s="998">
        <f t="shared" si="10"/>
        <v>80</v>
      </c>
      <c r="J156" s="1275">
        <f t="shared" si="11"/>
        <v>880</v>
      </c>
    </row>
    <row r="157" spans="1:12" x14ac:dyDescent="0.2">
      <c r="B157" s="929">
        <f t="shared" si="12"/>
        <v>9</v>
      </c>
      <c r="C157" s="921" t="s">
        <v>989</v>
      </c>
      <c r="D157" s="918">
        <v>11.5</v>
      </c>
      <c r="E157" s="914">
        <v>100</v>
      </c>
      <c r="F157" s="914"/>
      <c r="G157" s="914"/>
      <c r="H157" s="914"/>
      <c r="I157" s="998">
        <f t="shared" si="10"/>
        <v>90</v>
      </c>
      <c r="J157" s="1275">
        <f t="shared" si="11"/>
        <v>1035</v>
      </c>
      <c r="K157" s="1272">
        <v>10</v>
      </c>
      <c r="L157" s="948" t="s">
        <v>248</v>
      </c>
    </row>
    <row r="158" spans="1:12" x14ac:dyDescent="0.2">
      <c r="B158" s="929">
        <f t="shared" si="12"/>
        <v>10</v>
      </c>
      <c r="C158" s="921" t="s">
        <v>291</v>
      </c>
      <c r="D158" s="918">
        <v>11.5</v>
      </c>
      <c r="E158" s="914">
        <v>10</v>
      </c>
      <c r="F158" s="914"/>
      <c r="G158" s="914"/>
      <c r="H158" s="914"/>
      <c r="I158" s="998">
        <f t="shared" si="10"/>
        <v>10</v>
      </c>
      <c r="J158" s="1275">
        <f t="shared" si="11"/>
        <v>115</v>
      </c>
    </row>
    <row r="159" spans="1:12" x14ac:dyDescent="0.2">
      <c r="B159" s="929">
        <f t="shared" si="12"/>
        <v>11</v>
      </c>
      <c r="C159" s="921" t="s">
        <v>1007</v>
      </c>
      <c r="D159" s="918">
        <v>11</v>
      </c>
      <c r="E159" s="914">
        <v>30</v>
      </c>
      <c r="F159" s="914"/>
      <c r="G159" s="914"/>
      <c r="H159" s="914"/>
      <c r="I159" s="998">
        <f t="shared" si="10"/>
        <v>30</v>
      </c>
      <c r="J159" s="1275">
        <f t="shared" si="11"/>
        <v>330</v>
      </c>
    </row>
    <row r="160" spans="1:12" x14ac:dyDescent="0.2">
      <c r="B160" s="929">
        <f t="shared" si="12"/>
        <v>12</v>
      </c>
      <c r="C160" s="921" t="s">
        <v>405</v>
      </c>
      <c r="D160" s="918">
        <v>11.5</v>
      </c>
      <c r="E160" s="914"/>
      <c r="F160" s="914"/>
      <c r="G160" s="914"/>
      <c r="H160" s="914"/>
      <c r="I160" s="998">
        <f t="shared" si="10"/>
        <v>0</v>
      </c>
      <c r="J160" s="1275">
        <f t="shared" si="11"/>
        <v>0</v>
      </c>
    </row>
    <row r="161" spans="1:12" x14ac:dyDescent="0.2">
      <c r="B161" s="929">
        <f t="shared" si="12"/>
        <v>13</v>
      </c>
      <c r="C161" s="996" t="s">
        <v>1130</v>
      </c>
      <c r="D161" s="918">
        <v>20</v>
      </c>
      <c r="E161" s="914">
        <v>40</v>
      </c>
      <c r="F161" s="914"/>
      <c r="G161" s="914"/>
      <c r="H161" s="914"/>
      <c r="I161" s="998">
        <f t="shared" si="10"/>
        <v>40</v>
      </c>
      <c r="J161" s="1275">
        <f t="shared" si="11"/>
        <v>800</v>
      </c>
    </row>
    <row r="162" spans="1:12" x14ac:dyDescent="0.2">
      <c r="B162" s="929">
        <f t="shared" si="12"/>
        <v>14</v>
      </c>
      <c r="C162" s="996" t="s">
        <v>1171</v>
      </c>
      <c r="D162" s="918">
        <v>19</v>
      </c>
      <c r="E162" s="914">
        <v>100</v>
      </c>
      <c r="F162" s="914"/>
      <c r="G162" s="914"/>
      <c r="H162" s="914"/>
      <c r="I162" s="998">
        <f t="shared" si="10"/>
        <v>100</v>
      </c>
      <c r="J162" s="1275">
        <f t="shared" si="11"/>
        <v>1900</v>
      </c>
    </row>
    <row r="163" spans="1:12" x14ac:dyDescent="0.2">
      <c r="A163" s="938" t="s">
        <v>7</v>
      </c>
      <c r="B163" s="929">
        <f t="shared" si="12"/>
        <v>15</v>
      </c>
      <c r="C163" s="921" t="s">
        <v>869</v>
      </c>
      <c r="D163" s="918">
        <v>12</v>
      </c>
      <c r="E163" s="914">
        <v>50</v>
      </c>
      <c r="F163" s="914"/>
      <c r="G163" s="914"/>
      <c r="H163" s="914"/>
      <c r="I163" s="998">
        <f t="shared" si="10"/>
        <v>50</v>
      </c>
      <c r="J163" s="1275">
        <f t="shared" si="11"/>
        <v>600</v>
      </c>
    </row>
    <row r="164" spans="1:12" x14ac:dyDescent="0.2">
      <c r="B164" s="929">
        <f t="shared" si="12"/>
        <v>16</v>
      </c>
      <c r="C164" s="921" t="s">
        <v>1006</v>
      </c>
      <c r="D164" s="918">
        <v>9.5</v>
      </c>
      <c r="E164" s="914"/>
      <c r="F164" s="914"/>
      <c r="G164" s="914"/>
      <c r="H164" s="914"/>
      <c r="I164" s="998">
        <f t="shared" si="10"/>
        <v>0</v>
      </c>
      <c r="J164" s="1275">
        <f t="shared" si="11"/>
        <v>0</v>
      </c>
    </row>
    <row r="165" spans="1:12" x14ac:dyDescent="0.2">
      <c r="B165" s="929">
        <f t="shared" si="12"/>
        <v>17</v>
      </c>
      <c r="C165" s="996" t="s">
        <v>887</v>
      </c>
      <c r="D165" s="918">
        <v>22</v>
      </c>
      <c r="E165" s="914">
        <v>20</v>
      </c>
      <c r="F165" s="914"/>
      <c r="G165" s="914"/>
      <c r="H165" s="914"/>
      <c r="I165" s="998">
        <f t="shared" si="10"/>
        <v>20</v>
      </c>
      <c r="J165" s="1275">
        <f t="shared" si="11"/>
        <v>440</v>
      </c>
    </row>
    <row r="166" spans="1:12" x14ac:dyDescent="0.2">
      <c r="B166" s="929">
        <f t="shared" si="12"/>
        <v>18</v>
      </c>
      <c r="C166" s="921" t="s">
        <v>522</v>
      </c>
      <c r="D166" s="918">
        <v>15</v>
      </c>
      <c r="E166" s="914">
        <v>20</v>
      </c>
      <c r="F166" s="914"/>
      <c r="G166" s="914"/>
      <c r="H166" s="914"/>
      <c r="I166" s="998">
        <f t="shared" si="10"/>
        <v>20</v>
      </c>
      <c r="J166" s="1275">
        <f t="shared" si="11"/>
        <v>300</v>
      </c>
    </row>
    <row r="167" spans="1:12" x14ac:dyDescent="0.2">
      <c r="A167" s="1314"/>
      <c r="B167" s="929">
        <f t="shared" si="12"/>
        <v>19</v>
      </c>
      <c r="C167" s="921" t="s">
        <v>690</v>
      </c>
      <c r="D167" s="918">
        <v>24</v>
      </c>
      <c r="E167" s="914"/>
      <c r="F167" s="914"/>
      <c r="G167" s="914"/>
      <c r="H167" s="914"/>
      <c r="I167" s="998">
        <f t="shared" si="10"/>
        <v>0</v>
      </c>
      <c r="J167" s="1275">
        <f t="shared" si="11"/>
        <v>0</v>
      </c>
    </row>
    <row r="168" spans="1:12" x14ac:dyDescent="0.2">
      <c r="B168" s="929">
        <f t="shared" si="12"/>
        <v>20</v>
      </c>
      <c r="C168" s="921" t="s">
        <v>576</v>
      </c>
      <c r="D168" s="918">
        <v>24</v>
      </c>
      <c r="E168" s="914"/>
      <c r="F168" s="914"/>
      <c r="G168" s="914"/>
      <c r="H168" s="914"/>
      <c r="I168" s="998">
        <f t="shared" si="10"/>
        <v>0</v>
      </c>
      <c r="J168" s="1275">
        <f t="shared" si="11"/>
        <v>0</v>
      </c>
    </row>
    <row r="169" spans="1:12" x14ac:dyDescent="0.2">
      <c r="B169" s="929">
        <f t="shared" si="12"/>
        <v>21</v>
      </c>
      <c r="C169" s="921" t="s">
        <v>586</v>
      </c>
      <c r="D169" s="918">
        <v>17</v>
      </c>
      <c r="E169" s="914">
        <v>30</v>
      </c>
      <c r="F169" s="914"/>
      <c r="G169" s="914"/>
      <c r="H169" s="914"/>
      <c r="I169" s="998">
        <f t="shared" si="10"/>
        <v>30</v>
      </c>
      <c r="J169" s="1275">
        <f t="shared" si="11"/>
        <v>510</v>
      </c>
    </row>
    <row r="170" spans="1:12" x14ac:dyDescent="0.2">
      <c r="B170" s="929">
        <f t="shared" si="12"/>
        <v>22</v>
      </c>
      <c r="C170" s="921" t="s">
        <v>695</v>
      </c>
      <c r="D170" s="918">
        <v>23</v>
      </c>
      <c r="E170" s="914"/>
      <c r="F170" s="914"/>
      <c r="G170" s="914"/>
      <c r="H170" s="914"/>
      <c r="I170" s="998">
        <f t="shared" si="10"/>
        <v>0</v>
      </c>
      <c r="J170" s="1275">
        <f t="shared" si="11"/>
        <v>0</v>
      </c>
    </row>
    <row r="171" spans="1:12" x14ac:dyDescent="0.2">
      <c r="B171" s="929">
        <f t="shared" si="12"/>
        <v>23</v>
      </c>
      <c r="C171" s="996" t="s">
        <v>1167</v>
      </c>
      <c r="D171" s="918">
        <v>9.5</v>
      </c>
      <c r="E171" s="914">
        <v>70</v>
      </c>
      <c r="F171" s="914"/>
      <c r="G171" s="914"/>
      <c r="H171" s="914"/>
      <c r="I171" s="998">
        <f t="shared" si="10"/>
        <v>0</v>
      </c>
      <c r="J171" s="1275">
        <f t="shared" si="11"/>
        <v>0</v>
      </c>
      <c r="K171" s="1272">
        <v>70</v>
      </c>
      <c r="L171" s="948" t="s">
        <v>233</v>
      </c>
    </row>
    <row r="172" spans="1:12" x14ac:dyDescent="0.2">
      <c r="B172" s="929">
        <f t="shared" si="12"/>
        <v>24</v>
      </c>
      <c r="C172" s="921" t="s">
        <v>54</v>
      </c>
      <c r="D172" s="918">
        <v>26</v>
      </c>
      <c r="E172" s="914"/>
      <c r="F172" s="914"/>
      <c r="G172" s="914"/>
      <c r="H172" s="914"/>
      <c r="I172" s="998">
        <f t="shared" si="10"/>
        <v>0</v>
      </c>
      <c r="J172" s="1275">
        <f t="shared" si="11"/>
        <v>0</v>
      </c>
    </row>
    <row r="173" spans="1:12" x14ac:dyDescent="0.2">
      <c r="B173" s="929">
        <f t="shared" si="12"/>
        <v>25</v>
      </c>
      <c r="C173" s="921" t="s">
        <v>618</v>
      </c>
      <c r="D173" s="918">
        <v>20</v>
      </c>
      <c r="E173" s="914"/>
      <c r="F173" s="914"/>
      <c r="G173" s="914"/>
      <c r="H173" s="914"/>
      <c r="I173" s="998">
        <f t="shared" si="10"/>
        <v>0</v>
      </c>
      <c r="J173" s="1275">
        <f t="shared" si="11"/>
        <v>0</v>
      </c>
    </row>
    <row r="174" spans="1:12" x14ac:dyDescent="0.2">
      <c r="B174" s="929">
        <f t="shared" si="12"/>
        <v>26</v>
      </c>
      <c r="C174" s="996" t="s">
        <v>758</v>
      </c>
      <c r="D174" s="918">
        <v>30.5</v>
      </c>
      <c r="E174" s="914"/>
      <c r="F174" s="914"/>
      <c r="G174" s="914"/>
      <c r="H174" s="914"/>
      <c r="I174" s="998">
        <f t="shared" si="10"/>
        <v>0</v>
      </c>
      <c r="J174" s="1275">
        <f t="shared" si="11"/>
        <v>0</v>
      </c>
    </row>
    <row r="175" spans="1:12" x14ac:dyDescent="0.2">
      <c r="B175" s="929">
        <f t="shared" si="12"/>
        <v>27</v>
      </c>
      <c r="C175" s="921" t="s">
        <v>596</v>
      </c>
      <c r="D175" s="918">
        <v>20.5</v>
      </c>
      <c r="E175" s="914"/>
      <c r="F175" s="914"/>
      <c r="G175" s="914"/>
      <c r="H175" s="914"/>
      <c r="I175" s="998">
        <f t="shared" si="10"/>
        <v>0</v>
      </c>
      <c r="J175" s="1275">
        <f t="shared" si="11"/>
        <v>0</v>
      </c>
    </row>
    <row r="176" spans="1:12" x14ac:dyDescent="0.2">
      <c r="B176" s="929">
        <f t="shared" si="12"/>
        <v>28</v>
      </c>
      <c r="C176" s="996" t="s">
        <v>778</v>
      </c>
      <c r="D176" s="918">
        <v>18</v>
      </c>
      <c r="E176" s="914">
        <v>50</v>
      </c>
      <c r="F176" s="914"/>
      <c r="G176" s="914"/>
      <c r="H176" s="914"/>
      <c r="I176" s="998">
        <f t="shared" si="10"/>
        <v>50</v>
      </c>
      <c r="J176" s="1275">
        <f t="shared" si="11"/>
        <v>900</v>
      </c>
    </row>
    <row r="177" spans="1:12" x14ac:dyDescent="0.2">
      <c r="B177" s="929">
        <f t="shared" si="12"/>
        <v>29</v>
      </c>
      <c r="C177" s="996" t="s">
        <v>1030</v>
      </c>
      <c r="D177" s="918">
        <v>19.5</v>
      </c>
      <c r="E177" s="914"/>
      <c r="F177" s="914"/>
      <c r="G177" s="914"/>
      <c r="H177" s="914"/>
      <c r="I177" s="998">
        <f t="shared" si="10"/>
        <v>0</v>
      </c>
      <c r="J177" s="1275">
        <f t="shared" si="11"/>
        <v>0</v>
      </c>
    </row>
    <row r="178" spans="1:12" x14ac:dyDescent="0.2">
      <c r="B178" s="929">
        <f t="shared" si="12"/>
        <v>30</v>
      </c>
      <c r="C178" s="921" t="s">
        <v>452</v>
      </c>
      <c r="D178" s="918">
        <v>18.5</v>
      </c>
      <c r="E178" s="914">
        <v>190</v>
      </c>
      <c r="F178" s="914">
        <v>30</v>
      </c>
      <c r="G178" s="914"/>
      <c r="H178" s="914"/>
      <c r="I178" s="998">
        <f t="shared" si="10"/>
        <v>220</v>
      </c>
      <c r="J178" s="1275">
        <f t="shared" si="11"/>
        <v>4070</v>
      </c>
    </row>
    <row r="179" spans="1:12" x14ac:dyDescent="0.2">
      <c r="A179" s="938" t="s">
        <v>7</v>
      </c>
      <c r="B179" s="929">
        <f t="shared" si="12"/>
        <v>31</v>
      </c>
      <c r="C179" s="921" t="s">
        <v>622</v>
      </c>
      <c r="D179" s="918">
        <v>18.5</v>
      </c>
      <c r="E179" s="914"/>
      <c r="F179" s="914"/>
      <c r="G179" s="914"/>
      <c r="H179" s="914"/>
      <c r="I179" s="998">
        <f t="shared" si="10"/>
        <v>0</v>
      </c>
      <c r="J179" s="1275">
        <f t="shared" si="11"/>
        <v>0</v>
      </c>
    </row>
    <row r="180" spans="1:12" x14ac:dyDescent="0.2">
      <c r="B180" s="929">
        <f t="shared" si="12"/>
        <v>32</v>
      </c>
      <c r="C180" s="921" t="s">
        <v>996</v>
      </c>
      <c r="D180" s="918">
        <v>10.5</v>
      </c>
      <c r="E180" s="914"/>
      <c r="F180" s="914">
        <v>30</v>
      </c>
      <c r="G180" s="914">
        <v>20</v>
      </c>
      <c r="H180" s="914"/>
      <c r="I180" s="998">
        <f t="shared" si="10"/>
        <v>40</v>
      </c>
      <c r="J180" s="1275">
        <f t="shared" si="11"/>
        <v>420</v>
      </c>
      <c r="K180" s="1272">
        <v>10</v>
      </c>
      <c r="L180" s="948" t="s">
        <v>225</v>
      </c>
    </row>
    <row r="181" spans="1:12" x14ac:dyDescent="0.2">
      <c r="B181" s="929">
        <f t="shared" si="12"/>
        <v>33</v>
      </c>
      <c r="C181" s="921" t="s">
        <v>1055</v>
      </c>
      <c r="D181" s="918">
        <v>15.5</v>
      </c>
      <c r="E181" s="914"/>
      <c r="F181" s="914"/>
      <c r="G181" s="914"/>
      <c r="H181" s="914"/>
      <c r="I181" s="998">
        <f t="shared" si="10"/>
        <v>0</v>
      </c>
      <c r="J181" s="1275">
        <f t="shared" si="11"/>
        <v>0</v>
      </c>
    </row>
    <row r="182" spans="1:12" x14ac:dyDescent="0.2">
      <c r="B182" s="929">
        <f t="shared" si="12"/>
        <v>34</v>
      </c>
      <c r="C182" s="921" t="s">
        <v>525</v>
      </c>
      <c r="D182" s="918">
        <v>11.5</v>
      </c>
      <c r="E182" s="914">
        <v>30</v>
      </c>
      <c r="F182" s="914"/>
      <c r="G182" s="914"/>
      <c r="H182" s="914"/>
      <c r="I182" s="998">
        <f t="shared" si="10"/>
        <v>30</v>
      </c>
      <c r="J182" s="1275">
        <f t="shared" si="11"/>
        <v>345</v>
      </c>
    </row>
    <row r="183" spans="1:12" x14ac:dyDescent="0.2">
      <c r="B183" s="929">
        <f t="shared" si="12"/>
        <v>35</v>
      </c>
      <c r="C183" s="996" t="s">
        <v>1116</v>
      </c>
      <c r="D183" s="918">
        <v>11.5</v>
      </c>
      <c r="E183" s="914">
        <v>90</v>
      </c>
      <c r="F183" s="914"/>
      <c r="G183" s="914"/>
      <c r="H183" s="914"/>
      <c r="I183" s="998">
        <f t="shared" si="10"/>
        <v>90</v>
      </c>
      <c r="J183" s="1275">
        <f t="shared" si="11"/>
        <v>1035</v>
      </c>
    </row>
    <row r="184" spans="1:12" x14ac:dyDescent="0.2">
      <c r="B184" s="929">
        <f t="shared" si="12"/>
        <v>36</v>
      </c>
      <c r="C184" s="921" t="s">
        <v>647</v>
      </c>
      <c r="D184" s="918">
        <v>16.5</v>
      </c>
      <c r="E184" s="914"/>
      <c r="F184" s="914"/>
      <c r="G184" s="914"/>
      <c r="H184" s="914"/>
      <c r="I184" s="998">
        <f t="shared" si="10"/>
        <v>0</v>
      </c>
      <c r="J184" s="1275">
        <f t="shared" si="11"/>
        <v>0</v>
      </c>
    </row>
    <row r="185" spans="1:12" x14ac:dyDescent="0.2">
      <c r="B185" s="929">
        <f t="shared" si="12"/>
        <v>37</v>
      </c>
      <c r="C185" s="921" t="s">
        <v>648</v>
      </c>
      <c r="D185" s="918">
        <v>16.5</v>
      </c>
      <c r="E185" s="914">
        <v>40</v>
      </c>
      <c r="F185" s="914"/>
      <c r="G185" s="914"/>
      <c r="H185" s="914"/>
      <c r="I185" s="998">
        <f t="shared" si="10"/>
        <v>40</v>
      </c>
      <c r="J185" s="1275">
        <f t="shared" si="11"/>
        <v>660</v>
      </c>
    </row>
    <row r="186" spans="1:12" x14ac:dyDescent="0.2">
      <c r="B186" s="929">
        <f t="shared" si="12"/>
        <v>38</v>
      </c>
      <c r="C186" s="921" t="s">
        <v>64</v>
      </c>
      <c r="D186" s="918">
        <v>17.5</v>
      </c>
      <c r="E186" s="914">
        <v>80</v>
      </c>
      <c r="F186" s="914"/>
      <c r="G186" s="914"/>
      <c r="H186" s="914"/>
      <c r="I186" s="998">
        <f t="shared" si="10"/>
        <v>80</v>
      </c>
      <c r="J186" s="1275">
        <f t="shared" si="11"/>
        <v>1400</v>
      </c>
    </row>
    <row r="187" spans="1:12" x14ac:dyDescent="0.2">
      <c r="B187" s="929">
        <f t="shared" si="12"/>
        <v>39</v>
      </c>
      <c r="C187" s="921" t="s">
        <v>1118</v>
      </c>
      <c r="D187" s="918">
        <v>17.5</v>
      </c>
      <c r="E187" s="914">
        <v>80</v>
      </c>
      <c r="F187" s="914">
        <v>40</v>
      </c>
      <c r="G187" s="914"/>
      <c r="H187" s="914"/>
      <c r="I187" s="998">
        <f t="shared" si="10"/>
        <v>120</v>
      </c>
      <c r="J187" s="1275">
        <f t="shared" si="11"/>
        <v>2100</v>
      </c>
    </row>
    <row r="188" spans="1:12" x14ac:dyDescent="0.2">
      <c r="B188" s="929">
        <f t="shared" si="12"/>
        <v>40</v>
      </c>
      <c r="C188" s="921" t="s">
        <v>1135</v>
      </c>
      <c r="D188" s="918">
        <v>24</v>
      </c>
      <c r="E188" s="914">
        <v>20</v>
      </c>
      <c r="F188" s="914">
        <v>50</v>
      </c>
      <c r="G188" s="914"/>
      <c r="H188" s="914"/>
      <c r="I188" s="998">
        <f t="shared" si="10"/>
        <v>70</v>
      </c>
      <c r="J188" s="1275">
        <f t="shared" si="11"/>
        <v>1680</v>
      </c>
    </row>
    <row r="189" spans="1:12" x14ac:dyDescent="0.2">
      <c r="B189" s="929">
        <f t="shared" si="12"/>
        <v>41</v>
      </c>
      <c r="C189" s="921" t="s">
        <v>1134</v>
      </c>
      <c r="D189" s="918">
        <v>24</v>
      </c>
      <c r="E189" s="914">
        <v>20</v>
      </c>
      <c r="F189" s="914"/>
      <c r="G189" s="914"/>
      <c r="H189" s="914"/>
      <c r="I189" s="998">
        <f t="shared" si="10"/>
        <v>20</v>
      </c>
      <c r="J189" s="1275">
        <f t="shared" si="11"/>
        <v>480</v>
      </c>
    </row>
    <row r="190" spans="1:12" x14ac:dyDescent="0.2">
      <c r="B190" s="929">
        <f t="shared" si="12"/>
        <v>42</v>
      </c>
      <c r="C190" s="996" t="s">
        <v>883</v>
      </c>
      <c r="D190" s="918">
        <v>19</v>
      </c>
      <c r="E190" s="914">
        <v>20</v>
      </c>
      <c r="F190" s="914"/>
      <c r="G190" s="914"/>
      <c r="H190" s="914"/>
      <c r="I190" s="998">
        <f t="shared" si="10"/>
        <v>20</v>
      </c>
      <c r="J190" s="1275">
        <f t="shared" si="11"/>
        <v>380</v>
      </c>
    </row>
    <row r="191" spans="1:12" x14ac:dyDescent="0.2">
      <c r="B191" s="929">
        <f t="shared" si="12"/>
        <v>43</v>
      </c>
      <c r="C191" s="921" t="s">
        <v>691</v>
      </c>
      <c r="D191" s="918">
        <v>25</v>
      </c>
      <c r="E191" s="914">
        <v>90</v>
      </c>
      <c r="F191" s="914"/>
      <c r="G191" s="914"/>
      <c r="H191" s="914"/>
      <c r="I191" s="998">
        <f t="shared" si="10"/>
        <v>90</v>
      </c>
      <c r="J191" s="1275">
        <f t="shared" si="11"/>
        <v>2250</v>
      </c>
    </row>
    <row r="192" spans="1:12" x14ac:dyDescent="0.2">
      <c r="B192" s="929">
        <f t="shared" si="12"/>
        <v>44</v>
      </c>
      <c r="C192" s="996" t="s">
        <v>418</v>
      </c>
      <c r="D192" s="918">
        <v>18</v>
      </c>
      <c r="E192" s="914">
        <v>30</v>
      </c>
      <c r="F192" s="914"/>
      <c r="G192" s="914"/>
      <c r="H192" s="914"/>
      <c r="I192" s="998">
        <f t="shared" si="10"/>
        <v>30</v>
      </c>
      <c r="J192" s="1275">
        <f t="shared" si="11"/>
        <v>540</v>
      </c>
    </row>
    <row r="193" spans="1:12" x14ac:dyDescent="0.2">
      <c r="B193" s="929">
        <f t="shared" si="12"/>
        <v>45</v>
      </c>
      <c r="C193" s="921" t="s">
        <v>410</v>
      </c>
      <c r="D193" s="918">
        <v>10</v>
      </c>
      <c r="E193" s="914">
        <v>20</v>
      </c>
      <c r="F193" s="914"/>
      <c r="G193" s="914"/>
      <c r="H193" s="914"/>
      <c r="I193" s="998">
        <f t="shared" si="10"/>
        <v>20</v>
      </c>
      <c r="J193" s="1275">
        <f t="shared" si="11"/>
        <v>200</v>
      </c>
    </row>
    <row r="194" spans="1:12" x14ac:dyDescent="0.2">
      <c r="B194" s="929">
        <f t="shared" si="12"/>
        <v>46</v>
      </c>
      <c r="C194" s="952" t="s">
        <v>1170</v>
      </c>
      <c r="D194" s="918">
        <v>17.5</v>
      </c>
      <c r="E194" s="914">
        <v>120</v>
      </c>
      <c r="F194" s="914"/>
      <c r="G194" s="914"/>
      <c r="H194" s="914"/>
      <c r="I194" s="998">
        <f t="shared" si="10"/>
        <v>120</v>
      </c>
      <c r="J194" s="1275">
        <f t="shared" si="11"/>
        <v>2100</v>
      </c>
    </row>
    <row r="195" spans="1:12" x14ac:dyDescent="0.2">
      <c r="B195" s="929">
        <f t="shared" si="12"/>
        <v>47</v>
      </c>
      <c r="C195" s="921" t="s">
        <v>451</v>
      </c>
      <c r="D195" s="918">
        <v>24</v>
      </c>
      <c r="E195" s="914"/>
      <c r="F195" s="914"/>
      <c r="G195" s="914"/>
      <c r="H195" s="914"/>
      <c r="I195" s="998">
        <f t="shared" si="10"/>
        <v>0</v>
      </c>
      <c r="J195" s="1275">
        <f t="shared" si="11"/>
        <v>0</v>
      </c>
    </row>
    <row r="196" spans="1:12" x14ac:dyDescent="0.2">
      <c r="B196" s="929">
        <f t="shared" si="12"/>
        <v>48</v>
      </c>
      <c r="C196" s="996" t="s">
        <v>1035</v>
      </c>
      <c r="D196" s="918">
        <v>19</v>
      </c>
      <c r="E196" s="914">
        <v>20</v>
      </c>
      <c r="F196" s="914"/>
      <c r="G196" s="914"/>
      <c r="H196" s="914"/>
      <c r="I196" s="998">
        <f t="shared" si="10"/>
        <v>20</v>
      </c>
      <c r="J196" s="1275">
        <f t="shared" si="11"/>
        <v>380</v>
      </c>
    </row>
    <row r="197" spans="1:12" x14ac:dyDescent="0.2">
      <c r="B197" s="929">
        <f t="shared" si="12"/>
        <v>49</v>
      </c>
      <c r="C197" s="996" t="s">
        <v>688</v>
      </c>
      <c r="D197" s="918">
        <v>9</v>
      </c>
      <c r="E197" s="914">
        <v>300</v>
      </c>
      <c r="F197" s="914"/>
      <c r="G197" s="914"/>
      <c r="H197" s="914"/>
      <c r="I197" s="998">
        <f t="shared" si="10"/>
        <v>280</v>
      </c>
      <c r="J197" s="1275">
        <f t="shared" si="11"/>
        <v>2520</v>
      </c>
      <c r="K197" s="1272">
        <v>20</v>
      </c>
      <c r="L197" s="948" t="s">
        <v>227</v>
      </c>
    </row>
    <row r="198" spans="1:12" x14ac:dyDescent="0.2">
      <c r="B198" s="929">
        <f t="shared" si="12"/>
        <v>50</v>
      </c>
      <c r="C198" s="921" t="s">
        <v>978</v>
      </c>
      <c r="D198" s="918">
        <v>8</v>
      </c>
      <c r="E198" s="914"/>
      <c r="F198" s="914"/>
      <c r="G198" s="914"/>
      <c r="H198" s="914"/>
      <c r="I198" s="998">
        <f t="shared" si="10"/>
        <v>0</v>
      </c>
      <c r="J198" s="1275">
        <f t="shared" si="11"/>
        <v>0</v>
      </c>
    </row>
    <row r="199" spans="1:12" x14ac:dyDescent="0.2">
      <c r="B199" s="929">
        <f t="shared" si="12"/>
        <v>51</v>
      </c>
      <c r="C199" s="921" t="s">
        <v>1001</v>
      </c>
      <c r="D199" s="918">
        <v>20.5</v>
      </c>
      <c r="E199" s="914">
        <v>20</v>
      </c>
      <c r="F199" s="914"/>
      <c r="G199" s="914"/>
      <c r="H199" s="914"/>
      <c r="I199" s="998">
        <f t="shared" ref="I199:I262" si="13">E199+F199+G199+H199-SUM(K199:X199)</f>
        <v>20</v>
      </c>
      <c r="J199" s="1275">
        <f t="shared" si="11"/>
        <v>410</v>
      </c>
    </row>
    <row r="200" spans="1:12" x14ac:dyDescent="0.2">
      <c r="B200" s="929">
        <f t="shared" si="12"/>
        <v>52</v>
      </c>
      <c r="C200" s="921" t="s">
        <v>650</v>
      </c>
      <c r="D200" s="918">
        <v>12.5</v>
      </c>
      <c r="E200" s="914">
        <v>30</v>
      </c>
      <c r="F200" s="914"/>
      <c r="G200" s="914"/>
      <c r="H200" s="914"/>
      <c r="I200" s="998">
        <f t="shared" si="13"/>
        <v>30</v>
      </c>
      <c r="J200" s="1275">
        <f t="shared" si="11"/>
        <v>375</v>
      </c>
    </row>
    <row r="201" spans="1:12" x14ac:dyDescent="0.2">
      <c r="A201" s="938" t="s">
        <v>7</v>
      </c>
      <c r="B201" s="929">
        <f t="shared" si="12"/>
        <v>53</v>
      </c>
      <c r="C201" s="921" t="s">
        <v>16</v>
      </c>
      <c r="D201" s="918">
        <v>13</v>
      </c>
      <c r="E201" s="914"/>
      <c r="F201" s="914"/>
      <c r="G201" s="914"/>
      <c r="H201" s="914"/>
      <c r="I201" s="998">
        <f t="shared" si="13"/>
        <v>0</v>
      </c>
      <c r="J201" s="1275">
        <f t="shared" si="11"/>
        <v>0</v>
      </c>
    </row>
    <row r="202" spans="1:12" x14ac:dyDescent="0.2">
      <c r="B202" s="929">
        <f t="shared" si="12"/>
        <v>54</v>
      </c>
      <c r="C202" s="921" t="s">
        <v>1120</v>
      </c>
      <c r="D202" s="918">
        <v>35</v>
      </c>
      <c r="E202" s="914">
        <v>20</v>
      </c>
      <c r="F202" s="914"/>
      <c r="G202" s="914"/>
      <c r="H202" s="914"/>
      <c r="I202" s="998">
        <f t="shared" si="13"/>
        <v>20</v>
      </c>
      <c r="J202" s="1275">
        <f t="shared" si="11"/>
        <v>700</v>
      </c>
    </row>
    <row r="203" spans="1:12" x14ac:dyDescent="0.2">
      <c r="B203" s="929">
        <f t="shared" si="12"/>
        <v>55</v>
      </c>
      <c r="C203" s="921" t="s">
        <v>794</v>
      </c>
      <c r="D203" s="918">
        <v>26</v>
      </c>
      <c r="E203" s="914">
        <v>50</v>
      </c>
      <c r="F203" s="914"/>
      <c r="G203" s="914"/>
      <c r="H203" s="914"/>
      <c r="I203" s="998">
        <f t="shared" si="13"/>
        <v>50</v>
      </c>
      <c r="J203" s="1275">
        <f t="shared" si="11"/>
        <v>1300</v>
      </c>
    </row>
    <row r="204" spans="1:12" x14ac:dyDescent="0.2">
      <c r="B204" s="929">
        <f t="shared" si="12"/>
        <v>56</v>
      </c>
      <c r="C204" s="1271" t="s">
        <v>626</v>
      </c>
      <c r="D204" s="918">
        <v>23</v>
      </c>
      <c r="E204" s="914"/>
      <c r="F204" s="914"/>
      <c r="G204" s="914"/>
      <c r="H204" s="914"/>
      <c r="I204" s="998">
        <f t="shared" si="13"/>
        <v>0</v>
      </c>
      <c r="J204" s="1275">
        <f t="shared" si="11"/>
        <v>0</v>
      </c>
    </row>
    <row r="205" spans="1:12" x14ac:dyDescent="0.2">
      <c r="B205" s="929">
        <f t="shared" si="12"/>
        <v>57</v>
      </c>
      <c r="C205" s="1271" t="s">
        <v>988</v>
      </c>
      <c r="D205" s="918">
        <v>9.5</v>
      </c>
      <c r="E205" s="914">
        <v>20</v>
      </c>
      <c r="F205" s="914"/>
      <c r="G205" s="914"/>
      <c r="H205" s="914"/>
      <c r="I205" s="998">
        <f t="shared" si="13"/>
        <v>20</v>
      </c>
      <c r="J205" s="1275">
        <f t="shared" si="11"/>
        <v>190</v>
      </c>
    </row>
    <row r="206" spans="1:12" x14ac:dyDescent="0.2">
      <c r="B206" s="929">
        <f t="shared" si="12"/>
        <v>58</v>
      </c>
      <c r="C206" s="924" t="s">
        <v>1043</v>
      </c>
      <c r="D206" s="918">
        <v>23.5</v>
      </c>
      <c r="E206" s="914"/>
      <c r="F206" s="914"/>
      <c r="G206" s="914"/>
      <c r="H206" s="914"/>
      <c r="I206" s="998">
        <f t="shared" si="13"/>
        <v>0</v>
      </c>
      <c r="J206" s="1275">
        <f t="shared" si="11"/>
        <v>0</v>
      </c>
    </row>
    <row r="207" spans="1:12" x14ac:dyDescent="0.2">
      <c r="B207" s="929">
        <f t="shared" si="12"/>
        <v>59</v>
      </c>
      <c r="C207" s="924" t="s">
        <v>1018</v>
      </c>
      <c r="D207" s="918">
        <v>30</v>
      </c>
      <c r="E207" s="914"/>
      <c r="F207" s="914"/>
      <c r="G207" s="914"/>
      <c r="H207" s="914"/>
      <c r="I207" s="998">
        <f t="shared" si="13"/>
        <v>0</v>
      </c>
      <c r="J207" s="1275">
        <f t="shared" si="11"/>
        <v>0</v>
      </c>
    </row>
    <row r="208" spans="1:12" x14ac:dyDescent="0.2">
      <c r="B208" s="929">
        <f t="shared" si="12"/>
        <v>60</v>
      </c>
      <c r="C208" s="924" t="s">
        <v>1119</v>
      </c>
      <c r="D208" s="918">
        <v>34.5</v>
      </c>
      <c r="E208" s="914">
        <v>30</v>
      </c>
      <c r="F208" s="914"/>
      <c r="G208" s="914"/>
      <c r="H208" s="914"/>
      <c r="I208" s="998">
        <f t="shared" si="13"/>
        <v>30</v>
      </c>
      <c r="J208" s="1275">
        <f t="shared" si="11"/>
        <v>1035</v>
      </c>
    </row>
    <row r="209" spans="1:10" x14ac:dyDescent="0.2">
      <c r="B209" s="929">
        <f t="shared" si="12"/>
        <v>61</v>
      </c>
      <c r="C209" s="1271" t="s">
        <v>904</v>
      </c>
      <c r="D209" s="918">
        <v>16.5</v>
      </c>
      <c r="E209" s="914"/>
      <c r="F209" s="914"/>
      <c r="G209" s="914"/>
      <c r="H209" s="914"/>
      <c r="I209" s="998">
        <f t="shared" si="13"/>
        <v>0</v>
      </c>
      <c r="J209" s="1275">
        <f t="shared" si="11"/>
        <v>0</v>
      </c>
    </row>
    <row r="210" spans="1:10" x14ac:dyDescent="0.2">
      <c r="B210" s="929">
        <f t="shared" si="12"/>
        <v>62</v>
      </c>
      <c r="C210" s="921" t="s">
        <v>347</v>
      </c>
      <c r="D210" s="918">
        <v>30</v>
      </c>
      <c r="E210" s="914"/>
      <c r="F210" s="914"/>
      <c r="G210" s="914"/>
      <c r="H210" s="914"/>
      <c r="I210" s="998">
        <f t="shared" si="13"/>
        <v>0</v>
      </c>
      <c r="J210" s="1275">
        <f t="shared" si="11"/>
        <v>0</v>
      </c>
    </row>
    <row r="211" spans="1:10" x14ac:dyDescent="0.2">
      <c r="B211" s="929">
        <f t="shared" si="12"/>
        <v>63</v>
      </c>
      <c r="C211" s="921" t="s">
        <v>793</v>
      </c>
      <c r="D211" s="918">
        <v>28.5</v>
      </c>
      <c r="E211" s="914"/>
      <c r="F211" s="914"/>
      <c r="G211" s="914"/>
      <c r="H211" s="914"/>
      <c r="I211" s="998">
        <f t="shared" si="13"/>
        <v>0</v>
      </c>
      <c r="J211" s="1275">
        <f t="shared" ref="J211:J281" si="14">I211*D211</f>
        <v>0</v>
      </c>
    </row>
    <row r="212" spans="1:10" x14ac:dyDescent="0.2">
      <c r="B212" s="929">
        <f t="shared" si="12"/>
        <v>64</v>
      </c>
      <c r="C212" s="921" t="s">
        <v>502</v>
      </c>
      <c r="D212" s="918">
        <v>16.5</v>
      </c>
      <c r="E212" s="914"/>
      <c r="F212" s="914"/>
      <c r="G212" s="914"/>
      <c r="H212" s="914"/>
      <c r="I212" s="998">
        <f t="shared" si="13"/>
        <v>0</v>
      </c>
      <c r="J212" s="1275">
        <f t="shared" si="14"/>
        <v>0</v>
      </c>
    </row>
    <row r="213" spans="1:10" x14ac:dyDescent="0.2">
      <c r="B213" s="929">
        <f t="shared" si="12"/>
        <v>65</v>
      </c>
      <c r="C213" s="996" t="s">
        <v>1114</v>
      </c>
      <c r="D213" s="918">
        <v>9</v>
      </c>
      <c r="E213" s="914">
        <v>110</v>
      </c>
      <c r="F213" s="914"/>
      <c r="G213" s="914"/>
      <c r="H213" s="914"/>
      <c r="I213" s="998">
        <f t="shared" si="13"/>
        <v>110</v>
      </c>
      <c r="J213" s="1275">
        <f t="shared" si="14"/>
        <v>990</v>
      </c>
    </row>
    <row r="214" spans="1:10" x14ac:dyDescent="0.2">
      <c r="B214" s="929">
        <f t="shared" si="12"/>
        <v>66</v>
      </c>
      <c r="C214" s="921" t="s">
        <v>424</v>
      </c>
      <c r="D214" s="918">
        <v>28</v>
      </c>
      <c r="E214" s="914"/>
      <c r="F214" s="914"/>
      <c r="G214" s="914"/>
      <c r="H214" s="914"/>
      <c r="I214" s="998">
        <f t="shared" si="13"/>
        <v>0</v>
      </c>
      <c r="J214" s="1275">
        <f t="shared" si="14"/>
        <v>0</v>
      </c>
    </row>
    <row r="215" spans="1:10" x14ac:dyDescent="0.2">
      <c r="B215" s="929">
        <f t="shared" si="12"/>
        <v>67</v>
      </c>
      <c r="C215" s="921" t="s">
        <v>425</v>
      </c>
      <c r="D215" s="918">
        <v>35</v>
      </c>
      <c r="E215" s="914">
        <v>40</v>
      </c>
      <c r="F215" s="914"/>
      <c r="G215" s="914"/>
      <c r="H215" s="914"/>
      <c r="I215" s="998">
        <f t="shared" si="13"/>
        <v>40</v>
      </c>
      <c r="J215" s="1275">
        <f t="shared" si="14"/>
        <v>1400</v>
      </c>
    </row>
    <row r="216" spans="1:10" x14ac:dyDescent="0.2">
      <c r="B216" s="929">
        <f t="shared" si="12"/>
        <v>68</v>
      </c>
      <c r="C216" s="921" t="s">
        <v>993</v>
      </c>
      <c r="D216" s="918">
        <v>19.5</v>
      </c>
      <c r="E216" s="914">
        <v>30</v>
      </c>
      <c r="F216" s="914"/>
      <c r="G216" s="914"/>
      <c r="H216" s="914"/>
      <c r="I216" s="998">
        <f t="shared" si="13"/>
        <v>30</v>
      </c>
      <c r="J216" s="1275">
        <f t="shared" si="14"/>
        <v>585</v>
      </c>
    </row>
    <row r="217" spans="1:10" x14ac:dyDescent="0.2">
      <c r="B217" s="929">
        <f t="shared" ref="B217:B274" si="15">B216+1</f>
        <v>69</v>
      </c>
      <c r="C217" s="921" t="s">
        <v>1133</v>
      </c>
      <c r="D217" s="918">
        <v>19</v>
      </c>
      <c r="E217" s="914">
        <v>200</v>
      </c>
      <c r="F217" s="914">
        <v>30</v>
      </c>
      <c r="G217" s="914"/>
      <c r="H217" s="914"/>
      <c r="I217" s="998">
        <f t="shared" si="13"/>
        <v>230</v>
      </c>
      <c r="J217" s="1275">
        <f t="shared" si="14"/>
        <v>4370</v>
      </c>
    </row>
    <row r="218" spans="1:10" x14ac:dyDescent="0.2">
      <c r="B218" s="929">
        <f t="shared" si="15"/>
        <v>70</v>
      </c>
      <c r="C218" s="996" t="s">
        <v>995</v>
      </c>
      <c r="D218" s="918">
        <v>19.5</v>
      </c>
      <c r="E218" s="914">
        <v>270</v>
      </c>
      <c r="F218" s="914"/>
      <c r="G218" s="914"/>
      <c r="H218" s="914"/>
      <c r="I218" s="998">
        <f t="shared" si="13"/>
        <v>270</v>
      </c>
      <c r="J218" s="1275">
        <f t="shared" si="14"/>
        <v>5265</v>
      </c>
    </row>
    <row r="219" spans="1:10" x14ac:dyDescent="0.2">
      <c r="B219" s="929">
        <f t="shared" si="15"/>
        <v>71</v>
      </c>
      <c r="C219" s="921" t="s">
        <v>426</v>
      </c>
      <c r="D219" s="918">
        <v>23</v>
      </c>
      <c r="E219" s="914"/>
      <c r="F219" s="914"/>
      <c r="G219" s="914"/>
      <c r="H219" s="914"/>
      <c r="I219" s="998">
        <f t="shared" si="13"/>
        <v>0</v>
      </c>
      <c r="J219" s="1275">
        <f t="shared" si="14"/>
        <v>0</v>
      </c>
    </row>
    <row r="220" spans="1:10" x14ac:dyDescent="0.2">
      <c r="B220" s="929">
        <f t="shared" si="15"/>
        <v>72</v>
      </c>
      <c r="C220" s="921" t="s">
        <v>1129</v>
      </c>
      <c r="D220" s="918">
        <v>20</v>
      </c>
      <c r="E220" s="914">
        <v>240</v>
      </c>
      <c r="F220" s="914">
        <v>30</v>
      </c>
      <c r="G220" s="914"/>
      <c r="H220" s="914"/>
      <c r="I220" s="998">
        <f t="shared" si="13"/>
        <v>270</v>
      </c>
      <c r="J220" s="1275">
        <f t="shared" si="14"/>
        <v>5400</v>
      </c>
    </row>
    <row r="221" spans="1:10" x14ac:dyDescent="0.2">
      <c r="B221" s="929">
        <f t="shared" si="15"/>
        <v>73</v>
      </c>
      <c r="C221" s="921" t="s">
        <v>1131</v>
      </c>
      <c r="D221" s="918">
        <v>22</v>
      </c>
      <c r="E221" s="914">
        <v>70</v>
      </c>
      <c r="F221" s="914"/>
      <c r="G221" s="914"/>
      <c r="H221" s="914"/>
      <c r="I221" s="998">
        <f t="shared" si="13"/>
        <v>70</v>
      </c>
      <c r="J221" s="1275">
        <f t="shared" si="14"/>
        <v>1540</v>
      </c>
    </row>
    <row r="222" spans="1:10" x14ac:dyDescent="0.2">
      <c r="B222" s="929">
        <f t="shared" si="15"/>
        <v>74</v>
      </c>
      <c r="C222" s="921" t="s">
        <v>894</v>
      </c>
      <c r="D222" s="918">
        <v>30.5</v>
      </c>
      <c r="E222" s="914"/>
      <c r="F222" s="914"/>
      <c r="G222" s="914"/>
      <c r="H222" s="914"/>
      <c r="I222" s="998">
        <f t="shared" si="13"/>
        <v>0</v>
      </c>
      <c r="J222" s="1275">
        <f t="shared" si="14"/>
        <v>0</v>
      </c>
    </row>
    <row r="223" spans="1:10" x14ac:dyDescent="0.2">
      <c r="B223" s="929">
        <f t="shared" si="15"/>
        <v>75</v>
      </c>
      <c r="C223" s="996" t="s">
        <v>1003</v>
      </c>
      <c r="D223" s="918">
        <v>22</v>
      </c>
      <c r="E223" s="914"/>
      <c r="F223" s="914"/>
      <c r="G223" s="914"/>
      <c r="H223" s="914"/>
      <c r="I223" s="998">
        <f t="shared" si="13"/>
        <v>0</v>
      </c>
      <c r="J223" s="1275">
        <f t="shared" si="14"/>
        <v>0</v>
      </c>
    </row>
    <row r="224" spans="1:10" x14ac:dyDescent="0.2">
      <c r="A224" s="938" t="s">
        <v>7</v>
      </c>
      <c r="B224" s="929">
        <f t="shared" si="15"/>
        <v>76</v>
      </c>
      <c r="C224" s="921" t="s">
        <v>103</v>
      </c>
      <c r="D224" s="918">
        <v>26</v>
      </c>
      <c r="E224" s="914"/>
      <c r="F224" s="914"/>
      <c r="G224" s="914"/>
      <c r="H224" s="914"/>
      <c r="I224" s="998">
        <f t="shared" si="13"/>
        <v>0</v>
      </c>
      <c r="J224" s="1275">
        <f t="shared" si="14"/>
        <v>0</v>
      </c>
    </row>
    <row r="225" spans="1:12" x14ac:dyDescent="0.2">
      <c r="A225" s="938"/>
      <c r="B225" s="929">
        <f t="shared" si="15"/>
        <v>77</v>
      </c>
      <c r="C225" s="921" t="s">
        <v>942</v>
      </c>
      <c r="D225" s="918">
        <v>18</v>
      </c>
      <c r="E225" s="914"/>
      <c r="F225" s="914"/>
      <c r="G225" s="914"/>
      <c r="H225" s="914"/>
      <c r="I225" s="998">
        <f t="shared" si="13"/>
        <v>0</v>
      </c>
      <c r="J225" s="1275">
        <f t="shared" si="14"/>
        <v>0</v>
      </c>
    </row>
    <row r="226" spans="1:12" x14ac:dyDescent="0.2">
      <c r="B226" s="929">
        <f t="shared" si="15"/>
        <v>78</v>
      </c>
      <c r="C226" s="921" t="s">
        <v>1002</v>
      </c>
      <c r="D226" s="918">
        <v>27</v>
      </c>
      <c r="E226" s="914"/>
      <c r="F226" s="914"/>
      <c r="G226" s="914"/>
      <c r="H226" s="914"/>
      <c r="I226" s="998">
        <f t="shared" si="13"/>
        <v>0</v>
      </c>
      <c r="J226" s="1275">
        <f t="shared" si="14"/>
        <v>0</v>
      </c>
    </row>
    <row r="227" spans="1:12" x14ac:dyDescent="0.2">
      <c r="B227" s="929">
        <f t="shared" si="15"/>
        <v>79</v>
      </c>
      <c r="C227" s="921" t="s">
        <v>1128</v>
      </c>
      <c r="D227" s="918">
        <v>26</v>
      </c>
      <c r="E227" s="914">
        <v>10</v>
      </c>
      <c r="F227" s="914"/>
      <c r="G227" s="914"/>
      <c r="H227" s="914"/>
      <c r="I227" s="998">
        <f t="shared" si="13"/>
        <v>10</v>
      </c>
      <c r="J227" s="1275">
        <f t="shared" si="14"/>
        <v>260</v>
      </c>
    </row>
    <row r="228" spans="1:12" x14ac:dyDescent="0.2">
      <c r="B228" s="929">
        <f t="shared" si="15"/>
        <v>80</v>
      </c>
      <c r="C228" s="921" t="s">
        <v>1127</v>
      </c>
      <c r="D228" s="918">
        <v>20.5</v>
      </c>
      <c r="E228" s="914">
        <v>90</v>
      </c>
      <c r="F228" s="914"/>
      <c r="G228" s="914"/>
      <c r="H228" s="914"/>
      <c r="I228" s="998">
        <f t="shared" si="13"/>
        <v>90</v>
      </c>
      <c r="J228" s="1275">
        <f t="shared" si="14"/>
        <v>1845</v>
      </c>
    </row>
    <row r="229" spans="1:12" x14ac:dyDescent="0.2">
      <c r="B229" s="929">
        <f t="shared" si="15"/>
        <v>81</v>
      </c>
      <c r="C229" s="921" t="s">
        <v>430</v>
      </c>
      <c r="D229" s="918">
        <v>16.5</v>
      </c>
      <c r="E229" s="914">
        <v>250</v>
      </c>
      <c r="F229" s="914"/>
      <c r="G229" s="914"/>
      <c r="H229" s="914"/>
      <c r="I229" s="998">
        <f t="shared" si="13"/>
        <v>250</v>
      </c>
      <c r="J229" s="1275">
        <f t="shared" si="14"/>
        <v>4125</v>
      </c>
    </row>
    <row r="230" spans="1:12" x14ac:dyDescent="0.2">
      <c r="B230" s="929">
        <f t="shared" si="15"/>
        <v>82</v>
      </c>
      <c r="C230" s="921" t="s">
        <v>18</v>
      </c>
      <c r="D230" s="918">
        <v>12</v>
      </c>
      <c r="E230" s="914">
        <v>10</v>
      </c>
      <c r="F230" s="914"/>
      <c r="G230" s="914"/>
      <c r="H230" s="914"/>
      <c r="I230" s="998">
        <f t="shared" si="13"/>
        <v>10</v>
      </c>
      <c r="J230" s="1275">
        <f t="shared" si="14"/>
        <v>120</v>
      </c>
    </row>
    <row r="231" spans="1:12" x14ac:dyDescent="0.2">
      <c r="B231" s="929">
        <f t="shared" si="15"/>
        <v>83</v>
      </c>
      <c r="C231" s="921" t="s">
        <v>330</v>
      </c>
      <c r="D231" s="918">
        <v>20.5</v>
      </c>
      <c r="E231" s="914">
        <v>20</v>
      </c>
      <c r="F231" s="914"/>
      <c r="G231" s="914"/>
      <c r="H231" s="914"/>
      <c r="I231" s="998">
        <f t="shared" si="13"/>
        <v>20</v>
      </c>
      <c r="J231" s="1275">
        <f t="shared" si="14"/>
        <v>410</v>
      </c>
    </row>
    <row r="232" spans="1:12" x14ac:dyDescent="0.2">
      <c r="B232" s="929">
        <f t="shared" si="15"/>
        <v>84</v>
      </c>
      <c r="C232" s="921" t="s">
        <v>431</v>
      </c>
      <c r="D232" s="918">
        <v>24</v>
      </c>
      <c r="E232" s="914"/>
      <c r="F232" s="914"/>
      <c r="G232" s="914"/>
      <c r="H232" s="914"/>
      <c r="I232" s="998">
        <f t="shared" si="13"/>
        <v>0</v>
      </c>
      <c r="J232" s="1275">
        <f t="shared" si="14"/>
        <v>0</v>
      </c>
    </row>
    <row r="233" spans="1:12" x14ac:dyDescent="0.2">
      <c r="B233" s="929">
        <f t="shared" si="15"/>
        <v>85</v>
      </c>
      <c r="C233" s="921" t="s">
        <v>692</v>
      </c>
      <c r="D233" s="918">
        <v>18</v>
      </c>
      <c r="E233" s="914"/>
      <c r="F233" s="914"/>
      <c r="G233" s="914"/>
      <c r="H233" s="914"/>
      <c r="I233" s="998">
        <f t="shared" si="13"/>
        <v>0</v>
      </c>
      <c r="J233" s="1275">
        <f t="shared" si="14"/>
        <v>0</v>
      </c>
    </row>
    <row r="234" spans="1:12" x14ac:dyDescent="0.2">
      <c r="B234" s="929">
        <f t="shared" si="15"/>
        <v>86</v>
      </c>
      <c r="C234" s="921" t="s">
        <v>1000</v>
      </c>
      <c r="D234" s="918">
        <v>19.5</v>
      </c>
      <c r="E234" s="914">
        <v>60</v>
      </c>
      <c r="F234" s="914"/>
      <c r="G234" s="914"/>
      <c r="H234" s="914"/>
      <c r="I234" s="998">
        <f t="shared" si="13"/>
        <v>60</v>
      </c>
      <c r="J234" s="1275">
        <f t="shared" si="14"/>
        <v>1170</v>
      </c>
    </row>
    <row r="235" spans="1:12" x14ac:dyDescent="0.2">
      <c r="B235" s="929">
        <f t="shared" si="15"/>
        <v>87</v>
      </c>
      <c r="C235" s="996" t="s">
        <v>83</v>
      </c>
      <c r="D235" s="918">
        <v>10.5</v>
      </c>
      <c r="E235" s="914">
        <v>170</v>
      </c>
      <c r="F235" s="914"/>
      <c r="G235" s="914"/>
      <c r="H235" s="914"/>
      <c r="I235" s="998">
        <f t="shared" si="13"/>
        <v>160</v>
      </c>
      <c r="J235" s="1275">
        <f t="shared" si="14"/>
        <v>1680</v>
      </c>
      <c r="K235" s="1272">
        <v>10</v>
      </c>
      <c r="L235" s="948" t="s">
        <v>248</v>
      </c>
    </row>
    <row r="236" spans="1:12" x14ac:dyDescent="0.2">
      <c r="B236" s="929">
        <f t="shared" si="15"/>
        <v>88</v>
      </c>
      <c r="C236" s="921" t="s">
        <v>433</v>
      </c>
      <c r="D236" s="918">
        <v>14</v>
      </c>
      <c r="E236" s="914"/>
      <c r="F236" s="914"/>
      <c r="G236" s="914"/>
      <c r="H236" s="914"/>
      <c r="I236" s="998">
        <f t="shared" si="13"/>
        <v>0</v>
      </c>
      <c r="J236" s="1275">
        <f t="shared" si="14"/>
        <v>0</v>
      </c>
    </row>
    <row r="237" spans="1:12" x14ac:dyDescent="0.2">
      <c r="B237" s="929">
        <f t="shared" si="15"/>
        <v>89</v>
      </c>
      <c r="C237" s="921" t="s">
        <v>203</v>
      </c>
      <c r="D237" s="918">
        <v>16</v>
      </c>
      <c r="E237" s="914">
        <v>30</v>
      </c>
      <c r="F237" s="914">
        <v>10</v>
      </c>
      <c r="G237" s="914"/>
      <c r="H237" s="914"/>
      <c r="I237" s="998">
        <f t="shared" si="13"/>
        <v>40</v>
      </c>
      <c r="J237" s="1275">
        <f t="shared" si="14"/>
        <v>640</v>
      </c>
    </row>
    <row r="238" spans="1:12" x14ac:dyDescent="0.2">
      <c r="B238" s="929">
        <f t="shared" si="15"/>
        <v>90</v>
      </c>
      <c r="C238" s="921" t="s">
        <v>434</v>
      </c>
      <c r="D238" s="918">
        <v>31</v>
      </c>
      <c r="E238" s="914"/>
      <c r="F238" s="914"/>
      <c r="G238" s="914"/>
      <c r="H238" s="914"/>
      <c r="I238" s="998">
        <f t="shared" si="13"/>
        <v>0</v>
      </c>
      <c r="J238" s="1275">
        <f t="shared" si="14"/>
        <v>0</v>
      </c>
    </row>
    <row r="239" spans="1:12" x14ac:dyDescent="0.2">
      <c r="B239" s="929">
        <f t="shared" si="15"/>
        <v>91</v>
      </c>
      <c r="C239" s="921" t="s">
        <v>1136</v>
      </c>
      <c r="D239" s="918">
        <v>24</v>
      </c>
      <c r="E239" s="914">
        <v>70</v>
      </c>
      <c r="F239" s="914"/>
      <c r="G239" s="914"/>
      <c r="H239" s="914"/>
      <c r="I239" s="998">
        <f t="shared" si="13"/>
        <v>70</v>
      </c>
      <c r="J239" s="1275">
        <f t="shared" si="14"/>
        <v>1680</v>
      </c>
    </row>
    <row r="240" spans="1:12" x14ac:dyDescent="0.2">
      <c r="B240" s="929">
        <f t="shared" si="15"/>
        <v>92</v>
      </c>
      <c r="C240" s="921" t="s">
        <v>1122</v>
      </c>
      <c r="D240" s="918">
        <v>20.5</v>
      </c>
      <c r="E240" s="914">
        <v>100</v>
      </c>
      <c r="F240" s="914"/>
      <c r="G240" s="914"/>
      <c r="H240" s="914"/>
      <c r="I240" s="998">
        <f t="shared" si="13"/>
        <v>100</v>
      </c>
      <c r="J240" s="1275">
        <f t="shared" si="14"/>
        <v>2050</v>
      </c>
    </row>
    <row r="241" spans="1:12" x14ac:dyDescent="0.2">
      <c r="B241" s="929">
        <f t="shared" si="15"/>
        <v>93</v>
      </c>
      <c r="C241" s="921" t="s">
        <v>96</v>
      </c>
      <c r="D241" s="918">
        <v>19</v>
      </c>
      <c r="E241" s="914">
        <v>40</v>
      </c>
      <c r="F241" s="914"/>
      <c r="G241" s="914"/>
      <c r="H241" s="914"/>
      <c r="I241" s="998">
        <f t="shared" si="13"/>
        <v>40</v>
      </c>
      <c r="J241" s="1275">
        <f t="shared" si="14"/>
        <v>760</v>
      </c>
    </row>
    <row r="242" spans="1:12" x14ac:dyDescent="0.2">
      <c r="B242" s="929">
        <f t="shared" si="15"/>
        <v>94</v>
      </c>
      <c r="C242" s="921" t="s">
        <v>1117</v>
      </c>
      <c r="D242" s="918">
        <v>22</v>
      </c>
      <c r="E242" s="914">
        <v>20</v>
      </c>
      <c r="F242" s="914"/>
      <c r="G242" s="914"/>
      <c r="H242" s="914"/>
      <c r="I242" s="998">
        <f t="shared" si="13"/>
        <v>20</v>
      </c>
      <c r="J242" s="1275">
        <f t="shared" si="14"/>
        <v>440</v>
      </c>
    </row>
    <row r="243" spans="1:12" x14ac:dyDescent="0.2">
      <c r="B243" s="929">
        <f t="shared" si="15"/>
        <v>95</v>
      </c>
      <c r="C243" s="921" t="s">
        <v>1126</v>
      </c>
      <c r="D243" s="918">
        <v>28</v>
      </c>
      <c r="E243" s="914">
        <v>10</v>
      </c>
      <c r="F243" s="914"/>
      <c r="G243" s="914"/>
      <c r="H243" s="914"/>
      <c r="I243" s="998">
        <f t="shared" si="13"/>
        <v>10</v>
      </c>
      <c r="J243" s="1275">
        <f t="shared" si="14"/>
        <v>280</v>
      </c>
    </row>
    <row r="244" spans="1:12" x14ac:dyDescent="0.2">
      <c r="B244" s="929">
        <f t="shared" si="15"/>
        <v>96</v>
      </c>
      <c r="C244" s="921" t="s">
        <v>55</v>
      </c>
      <c r="D244" s="918">
        <v>20</v>
      </c>
      <c r="E244" s="914">
        <v>10</v>
      </c>
      <c r="F244" s="914"/>
      <c r="G244" s="914"/>
      <c r="H244" s="914"/>
      <c r="I244" s="998">
        <f t="shared" si="13"/>
        <v>10</v>
      </c>
      <c r="J244" s="1275">
        <f t="shared" si="14"/>
        <v>200</v>
      </c>
    </row>
    <row r="245" spans="1:12" x14ac:dyDescent="0.2">
      <c r="B245" s="929">
        <f t="shared" si="15"/>
        <v>97</v>
      </c>
      <c r="C245" s="921" t="s">
        <v>580</v>
      </c>
      <c r="D245" s="918">
        <v>17.5</v>
      </c>
      <c r="E245" s="914">
        <v>80</v>
      </c>
      <c r="F245" s="914"/>
      <c r="G245" s="914"/>
      <c r="H245" s="914"/>
      <c r="I245" s="998">
        <f t="shared" si="13"/>
        <v>80</v>
      </c>
      <c r="J245" s="1275">
        <f t="shared" si="14"/>
        <v>1400</v>
      </c>
    </row>
    <row r="246" spans="1:12" x14ac:dyDescent="0.2">
      <c r="B246" s="929">
        <f t="shared" si="15"/>
        <v>98</v>
      </c>
      <c r="C246" s="996" t="s">
        <v>991</v>
      </c>
      <c r="D246" s="918">
        <v>20</v>
      </c>
      <c r="E246" s="914">
        <v>110</v>
      </c>
      <c r="F246" s="914"/>
      <c r="G246" s="914"/>
      <c r="H246" s="914"/>
      <c r="I246" s="998">
        <f t="shared" si="13"/>
        <v>110</v>
      </c>
      <c r="J246" s="1275">
        <f t="shared" si="14"/>
        <v>2200</v>
      </c>
    </row>
    <row r="247" spans="1:12" x14ac:dyDescent="0.2">
      <c r="B247" s="929">
        <f t="shared" si="15"/>
        <v>99</v>
      </c>
      <c r="C247" s="921" t="s">
        <v>1059</v>
      </c>
      <c r="D247" s="918">
        <v>36</v>
      </c>
      <c r="E247" s="914"/>
      <c r="F247" s="914"/>
      <c r="G247" s="914"/>
      <c r="H247" s="914"/>
      <c r="I247" s="998">
        <f t="shared" si="13"/>
        <v>0</v>
      </c>
      <c r="J247" s="1275">
        <f t="shared" si="14"/>
        <v>0</v>
      </c>
    </row>
    <row r="248" spans="1:12" x14ac:dyDescent="0.2">
      <c r="A248" s="938" t="s">
        <v>7</v>
      </c>
      <c r="B248" s="929">
        <f t="shared" si="15"/>
        <v>100</v>
      </c>
      <c r="C248" s="996" t="s">
        <v>922</v>
      </c>
      <c r="D248" s="918">
        <v>32</v>
      </c>
      <c r="E248" s="914"/>
      <c r="F248" s="914"/>
      <c r="G248" s="914"/>
      <c r="H248" s="914"/>
      <c r="I248" s="998">
        <f t="shared" si="13"/>
        <v>0</v>
      </c>
      <c r="J248" s="1275">
        <f t="shared" si="14"/>
        <v>0</v>
      </c>
    </row>
    <row r="249" spans="1:12" x14ac:dyDescent="0.2">
      <c r="A249" s="938"/>
      <c r="B249" s="929">
        <f t="shared" si="15"/>
        <v>101</v>
      </c>
      <c r="C249" s="996" t="s">
        <v>923</v>
      </c>
      <c r="D249" s="918">
        <v>29</v>
      </c>
      <c r="E249" s="914">
        <v>30</v>
      </c>
      <c r="F249" s="914"/>
      <c r="G249" s="914"/>
      <c r="H249" s="914"/>
      <c r="I249" s="998">
        <f t="shared" si="13"/>
        <v>30</v>
      </c>
      <c r="J249" s="1275">
        <f t="shared" si="14"/>
        <v>870</v>
      </c>
    </row>
    <row r="250" spans="1:12" x14ac:dyDescent="0.2">
      <c r="B250" s="929">
        <f t="shared" si="15"/>
        <v>102</v>
      </c>
      <c r="C250" s="921" t="s">
        <v>439</v>
      </c>
      <c r="D250" s="918">
        <v>14</v>
      </c>
      <c r="E250" s="914">
        <v>90</v>
      </c>
      <c r="F250" s="914"/>
      <c r="G250" s="914"/>
      <c r="H250" s="914"/>
      <c r="I250" s="998">
        <f t="shared" si="13"/>
        <v>90</v>
      </c>
      <c r="J250" s="1275">
        <f t="shared" si="14"/>
        <v>1260</v>
      </c>
    </row>
    <row r="251" spans="1:12" x14ac:dyDescent="0.2">
      <c r="B251" s="929">
        <f t="shared" si="15"/>
        <v>103</v>
      </c>
      <c r="C251" s="921" t="s">
        <v>440</v>
      </c>
      <c r="D251" s="918">
        <v>14</v>
      </c>
      <c r="E251" s="914"/>
      <c r="F251" s="914"/>
      <c r="G251" s="914"/>
      <c r="H251" s="914"/>
      <c r="I251" s="998">
        <f t="shared" si="13"/>
        <v>0</v>
      </c>
      <c r="J251" s="1275">
        <f t="shared" si="14"/>
        <v>0</v>
      </c>
    </row>
    <row r="252" spans="1:12" x14ac:dyDescent="0.2">
      <c r="B252" s="929">
        <f t="shared" si="15"/>
        <v>104</v>
      </c>
      <c r="C252" s="996" t="s">
        <v>908</v>
      </c>
      <c r="D252" s="918">
        <v>33</v>
      </c>
      <c r="E252" s="914">
        <v>40</v>
      </c>
      <c r="F252" s="914"/>
      <c r="G252" s="914"/>
      <c r="H252" s="914"/>
      <c r="I252" s="998">
        <f t="shared" si="13"/>
        <v>20</v>
      </c>
      <c r="J252" s="1275">
        <f t="shared" si="14"/>
        <v>660</v>
      </c>
      <c r="K252" s="1272">
        <v>20</v>
      </c>
      <c r="L252" s="948" t="s">
        <v>359</v>
      </c>
    </row>
    <row r="253" spans="1:12" x14ac:dyDescent="0.2">
      <c r="B253" s="929">
        <f t="shared" si="15"/>
        <v>105</v>
      </c>
      <c r="C253" s="921" t="s">
        <v>1121</v>
      </c>
      <c r="D253" s="918">
        <v>30</v>
      </c>
      <c r="E253" s="914">
        <v>80</v>
      </c>
      <c r="F253" s="914"/>
      <c r="G253" s="914"/>
      <c r="H253" s="914"/>
      <c r="I253" s="998">
        <f t="shared" si="13"/>
        <v>80</v>
      </c>
      <c r="J253" s="1275">
        <f t="shared" si="14"/>
        <v>2400</v>
      </c>
    </row>
    <row r="254" spans="1:12" x14ac:dyDescent="0.2">
      <c r="B254" s="929">
        <f t="shared" si="15"/>
        <v>106</v>
      </c>
      <c r="C254" s="921" t="s">
        <v>290</v>
      </c>
      <c r="D254" s="918">
        <v>25</v>
      </c>
      <c r="E254" s="914">
        <v>40</v>
      </c>
      <c r="F254" s="914"/>
      <c r="G254" s="914"/>
      <c r="H254" s="914"/>
      <c r="I254" s="998">
        <f t="shared" si="13"/>
        <v>40</v>
      </c>
      <c r="J254" s="1275">
        <f t="shared" si="14"/>
        <v>1000</v>
      </c>
    </row>
    <row r="255" spans="1:12" x14ac:dyDescent="0.2">
      <c r="B255" s="929">
        <f t="shared" si="15"/>
        <v>107</v>
      </c>
      <c r="C255" s="996" t="s">
        <v>801</v>
      </c>
      <c r="D255" s="918">
        <v>31.5</v>
      </c>
      <c r="E255" s="914"/>
      <c r="F255" s="914"/>
      <c r="G255" s="914"/>
      <c r="H255" s="914"/>
      <c r="I255" s="998">
        <f t="shared" si="13"/>
        <v>0</v>
      </c>
      <c r="J255" s="1275">
        <f t="shared" si="14"/>
        <v>0</v>
      </c>
    </row>
    <row r="256" spans="1:12" x14ac:dyDescent="0.2">
      <c r="B256" s="929">
        <f t="shared" si="15"/>
        <v>108</v>
      </c>
      <c r="C256" s="921" t="s">
        <v>821</v>
      </c>
      <c r="D256" s="918">
        <v>21</v>
      </c>
      <c r="E256" s="914">
        <v>10</v>
      </c>
      <c r="F256" s="914"/>
      <c r="G256" s="914"/>
      <c r="H256" s="914"/>
      <c r="I256" s="998">
        <f t="shared" si="13"/>
        <v>10</v>
      </c>
      <c r="J256" s="1275">
        <f t="shared" si="14"/>
        <v>210</v>
      </c>
    </row>
    <row r="257" spans="1:12" x14ac:dyDescent="0.2">
      <c r="B257" s="929">
        <f t="shared" si="15"/>
        <v>109</v>
      </c>
      <c r="C257" s="921" t="s">
        <v>807</v>
      </c>
      <c r="D257" s="918">
        <v>35</v>
      </c>
      <c r="E257" s="914"/>
      <c r="F257" s="914"/>
      <c r="G257" s="914"/>
      <c r="H257" s="914"/>
      <c r="I257" s="998">
        <f t="shared" si="13"/>
        <v>0</v>
      </c>
      <c r="J257" s="1275">
        <f t="shared" si="14"/>
        <v>0</v>
      </c>
    </row>
    <row r="258" spans="1:12" x14ac:dyDescent="0.2">
      <c r="B258" s="929">
        <f t="shared" si="15"/>
        <v>110</v>
      </c>
      <c r="C258" s="996" t="s">
        <v>808</v>
      </c>
      <c r="D258" s="918">
        <v>23</v>
      </c>
      <c r="E258" s="914">
        <v>10</v>
      </c>
      <c r="F258" s="914"/>
      <c r="G258" s="914"/>
      <c r="H258" s="914"/>
      <c r="I258" s="998">
        <f t="shared" si="13"/>
        <v>10</v>
      </c>
      <c r="J258" s="1275">
        <f t="shared" si="14"/>
        <v>230</v>
      </c>
    </row>
    <row r="259" spans="1:12" x14ac:dyDescent="0.2">
      <c r="B259" s="929">
        <f t="shared" si="15"/>
        <v>111</v>
      </c>
      <c r="C259" s="921" t="s">
        <v>594</v>
      </c>
      <c r="D259" s="918">
        <v>38.5</v>
      </c>
      <c r="E259" s="914">
        <v>25</v>
      </c>
      <c r="F259" s="914"/>
      <c r="G259" s="914"/>
      <c r="H259" s="914"/>
      <c r="I259" s="998">
        <f t="shared" si="13"/>
        <v>25</v>
      </c>
      <c r="J259" s="1275">
        <f t="shared" si="14"/>
        <v>962.5</v>
      </c>
    </row>
    <row r="260" spans="1:12" x14ac:dyDescent="0.2">
      <c r="B260" s="929">
        <f t="shared" si="15"/>
        <v>112</v>
      </c>
      <c r="C260" s="921" t="s">
        <v>1045</v>
      </c>
      <c r="D260" s="918">
        <v>21.5</v>
      </c>
      <c r="E260" s="914"/>
      <c r="F260" s="914"/>
      <c r="G260" s="914"/>
      <c r="H260" s="914"/>
      <c r="I260" s="998">
        <f t="shared" si="13"/>
        <v>0</v>
      </c>
      <c r="J260" s="1275">
        <f t="shared" si="14"/>
        <v>0</v>
      </c>
    </row>
    <row r="261" spans="1:12" x14ac:dyDescent="0.2">
      <c r="B261" s="929">
        <f t="shared" si="15"/>
        <v>113</v>
      </c>
      <c r="C261" s="996" t="s">
        <v>796</v>
      </c>
      <c r="D261" s="918">
        <v>18.5</v>
      </c>
      <c r="E261" s="914">
        <v>40</v>
      </c>
      <c r="F261" s="914"/>
      <c r="G261" s="914"/>
      <c r="H261" s="914"/>
      <c r="I261" s="998">
        <f t="shared" si="13"/>
        <v>10</v>
      </c>
      <c r="J261" s="1275">
        <f t="shared" si="14"/>
        <v>185</v>
      </c>
      <c r="K261" s="1272">
        <v>30</v>
      </c>
      <c r="L261" s="948" t="s">
        <v>252</v>
      </c>
    </row>
    <row r="262" spans="1:12" x14ac:dyDescent="0.2">
      <c r="B262" s="929">
        <f t="shared" si="15"/>
        <v>114</v>
      </c>
      <c r="C262" s="921" t="s">
        <v>951</v>
      </c>
      <c r="D262" s="918">
        <v>16.5</v>
      </c>
      <c r="E262" s="914"/>
      <c r="F262" s="914"/>
      <c r="G262" s="914"/>
      <c r="H262" s="914"/>
      <c r="I262" s="998">
        <f t="shared" si="13"/>
        <v>0</v>
      </c>
      <c r="J262" s="1275">
        <f t="shared" si="14"/>
        <v>0</v>
      </c>
    </row>
    <row r="263" spans="1:12" x14ac:dyDescent="0.2">
      <c r="B263" s="932">
        <f t="shared" si="15"/>
        <v>115</v>
      </c>
      <c r="C263" s="995" t="s">
        <v>902</v>
      </c>
      <c r="D263" s="940">
        <v>23</v>
      </c>
      <c r="E263" s="916"/>
      <c r="F263" s="916"/>
      <c r="G263" s="916"/>
      <c r="H263" s="916"/>
      <c r="I263" s="998">
        <f t="shared" ref="I263:I326" si="16">E263+F263+G263+H263-SUM(K263:X263)</f>
        <v>0</v>
      </c>
      <c r="J263" s="1275">
        <f t="shared" si="14"/>
        <v>0</v>
      </c>
    </row>
    <row r="264" spans="1:12" x14ac:dyDescent="0.2">
      <c r="A264" s="1314"/>
      <c r="B264" s="931">
        <f t="shared" si="15"/>
        <v>116</v>
      </c>
      <c r="C264" s="921" t="s">
        <v>444</v>
      </c>
      <c r="D264" s="918">
        <v>14</v>
      </c>
      <c r="E264" s="914">
        <v>70</v>
      </c>
      <c r="F264" s="914"/>
      <c r="G264" s="914"/>
      <c r="H264" s="914"/>
      <c r="I264" s="998">
        <f t="shared" si="16"/>
        <v>60</v>
      </c>
      <c r="J264" s="1275">
        <f t="shared" si="14"/>
        <v>840</v>
      </c>
      <c r="K264" s="1272">
        <v>10</v>
      </c>
      <c r="L264" s="948" t="s">
        <v>251</v>
      </c>
    </row>
    <row r="265" spans="1:12" x14ac:dyDescent="0.2">
      <c r="A265" s="1314"/>
      <c r="B265" s="931">
        <f t="shared" si="15"/>
        <v>117</v>
      </c>
      <c r="C265" s="921" t="s">
        <v>992</v>
      </c>
      <c r="D265" s="918">
        <v>30.5</v>
      </c>
      <c r="E265" s="914"/>
      <c r="F265" s="914"/>
      <c r="G265" s="914"/>
      <c r="H265" s="914"/>
      <c r="I265" s="998">
        <f t="shared" si="16"/>
        <v>0</v>
      </c>
      <c r="J265" s="1275">
        <f t="shared" si="14"/>
        <v>0</v>
      </c>
    </row>
    <row r="266" spans="1:12" x14ac:dyDescent="0.2">
      <c r="A266" s="1314"/>
      <c r="B266" s="931">
        <f t="shared" si="15"/>
        <v>118</v>
      </c>
      <c r="C266" s="996" t="s">
        <v>799</v>
      </c>
      <c r="D266" s="918">
        <v>33</v>
      </c>
      <c r="E266" s="914"/>
      <c r="F266" s="914"/>
      <c r="G266" s="914"/>
      <c r="H266" s="914"/>
      <c r="I266" s="998">
        <f t="shared" si="16"/>
        <v>0</v>
      </c>
      <c r="J266" s="1275">
        <f t="shared" si="14"/>
        <v>0</v>
      </c>
    </row>
    <row r="267" spans="1:12" x14ac:dyDescent="0.2">
      <c r="A267" s="1314"/>
      <c r="B267" s="931">
        <f t="shared" si="15"/>
        <v>119</v>
      </c>
      <c r="C267" s="921" t="s">
        <v>1122</v>
      </c>
      <c r="D267" s="918">
        <v>21</v>
      </c>
      <c r="E267" s="914">
        <v>100</v>
      </c>
      <c r="F267" s="914"/>
      <c r="G267" s="914"/>
      <c r="H267" s="914"/>
      <c r="I267" s="998">
        <f t="shared" si="16"/>
        <v>100</v>
      </c>
      <c r="J267" s="1275">
        <f t="shared" si="14"/>
        <v>2100</v>
      </c>
    </row>
    <row r="268" spans="1:12" x14ac:dyDescent="0.2">
      <c r="A268" s="1314"/>
      <c r="B268" s="931">
        <f t="shared" si="15"/>
        <v>120</v>
      </c>
      <c r="C268" s="921" t="s">
        <v>694</v>
      </c>
      <c r="D268" s="918">
        <v>36</v>
      </c>
      <c r="E268" s="914">
        <v>10</v>
      </c>
      <c r="F268" s="914"/>
      <c r="G268" s="914"/>
      <c r="H268" s="914"/>
      <c r="I268" s="998">
        <f t="shared" si="16"/>
        <v>10</v>
      </c>
      <c r="J268" s="1275">
        <f t="shared" si="14"/>
        <v>360</v>
      </c>
    </row>
    <row r="269" spans="1:12" x14ac:dyDescent="0.2">
      <c r="A269" s="1314"/>
      <c r="B269" s="931">
        <f t="shared" si="15"/>
        <v>121</v>
      </c>
      <c r="C269" s="921" t="s">
        <v>888</v>
      </c>
      <c r="D269" s="918">
        <v>19.5</v>
      </c>
      <c r="E269" s="914"/>
      <c r="F269" s="914"/>
      <c r="G269" s="914"/>
      <c r="H269" s="914"/>
      <c r="I269" s="998">
        <f t="shared" si="16"/>
        <v>0</v>
      </c>
      <c r="J269" s="1275">
        <f t="shared" si="14"/>
        <v>0</v>
      </c>
    </row>
    <row r="270" spans="1:12" x14ac:dyDescent="0.2">
      <c r="A270" s="1314"/>
      <c r="B270" s="931">
        <f t="shared" si="15"/>
        <v>122</v>
      </c>
      <c r="C270" s="921" t="s">
        <v>678</v>
      </c>
      <c r="D270" s="918">
        <v>17.5</v>
      </c>
      <c r="E270" s="914">
        <v>110</v>
      </c>
      <c r="F270" s="914"/>
      <c r="G270" s="914"/>
      <c r="H270" s="914"/>
      <c r="I270" s="998">
        <f t="shared" si="16"/>
        <v>110</v>
      </c>
      <c r="J270" s="1275">
        <f t="shared" si="14"/>
        <v>1925</v>
      </c>
    </row>
    <row r="271" spans="1:12" x14ac:dyDescent="0.2">
      <c r="A271" s="1314"/>
      <c r="B271" s="931">
        <f t="shared" si="15"/>
        <v>123</v>
      </c>
      <c r="C271" s="921" t="s">
        <v>1125</v>
      </c>
      <c r="D271" s="918">
        <v>24</v>
      </c>
      <c r="E271" s="914">
        <v>30</v>
      </c>
      <c r="F271" s="914"/>
      <c r="G271" s="914"/>
      <c r="H271" s="914"/>
      <c r="I271" s="998">
        <f t="shared" si="16"/>
        <v>30</v>
      </c>
      <c r="J271" s="1275">
        <f t="shared" si="14"/>
        <v>720</v>
      </c>
    </row>
    <row r="272" spans="1:12" x14ac:dyDescent="0.2">
      <c r="A272" s="1314"/>
      <c r="B272" s="931">
        <f t="shared" si="15"/>
        <v>124</v>
      </c>
      <c r="C272" s="922" t="s">
        <v>1124</v>
      </c>
      <c r="D272" s="940">
        <v>21.5</v>
      </c>
      <c r="E272" s="916">
        <v>80</v>
      </c>
      <c r="F272" s="916"/>
      <c r="G272" s="916"/>
      <c r="H272" s="916"/>
      <c r="I272" s="998">
        <f t="shared" si="16"/>
        <v>80</v>
      </c>
      <c r="J272" s="1275">
        <f t="shared" si="14"/>
        <v>1720</v>
      </c>
    </row>
    <row r="273" spans="1:12" x14ac:dyDescent="0.2">
      <c r="A273" s="1314"/>
      <c r="B273" s="931">
        <f t="shared" si="15"/>
        <v>125</v>
      </c>
      <c r="C273" s="1300" t="s">
        <v>1048</v>
      </c>
      <c r="D273" s="940">
        <v>18</v>
      </c>
      <c r="E273" s="916">
        <v>100</v>
      </c>
      <c r="F273" s="916"/>
      <c r="G273" s="916"/>
      <c r="H273" s="916"/>
      <c r="I273" s="998">
        <f t="shared" si="16"/>
        <v>90</v>
      </c>
      <c r="J273" s="1275">
        <f t="shared" si="14"/>
        <v>1620</v>
      </c>
      <c r="K273" s="1272">
        <v>10</v>
      </c>
      <c r="L273" s="948" t="s">
        <v>232</v>
      </c>
    </row>
    <row r="274" spans="1:12" x14ac:dyDescent="0.2">
      <c r="A274" s="1314"/>
      <c r="B274" s="931">
        <f t="shared" si="15"/>
        <v>126</v>
      </c>
      <c r="C274" s="995" t="s">
        <v>798</v>
      </c>
      <c r="D274" s="940">
        <v>18</v>
      </c>
      <c r="E274" s="916"/>
      <c r="F274" s="916"/>
      <c r="G274" s="916"/>
      <c r="H274" s="916"/>
      <c r="I274" s="998">
        <f t="shared" si="16"/>
        <v>0</v>
      </c>
      <c r="J274" s="1275">
        <f t="shared" si="14"/>
        <v>0</v>
      </c>
    </row>
    <row r="275" spans="1:12" x14ac:dyDescent="0.2">
      <c r="A275" s="1314"/>
      <c r="B275" s="934">
        <f>B274+1</f>
        <v>127</v>
      </c>
      <c r="C275" s="922" t="s">
        <v>914</v>
      </c>
      <c r="D275" s="940">
        <v>18</v>
      </c>
      <c r="E275" s="916"/>
      <c r="F275" s="916">
        <v>30</v>
      </c>
      <c r="G275" s="916"/>
      <c r="H275" s="916"/>
      <c r="I275" s="998">
        <f t="shared" si="16"/>
        <v>30</v>
      </c>
      <c r="J275" s="1275">
        <f t="shared" si="14"/>
        <v>540</v>
      </c>
    </row>
    <row r="276" spans="1:12" x14ac:dyDescent="0.2">
      <c r="A276" s="1314"/>
      <c r="B276" s="934">
        <f t="shared" ref="B276:B297" si="17">B275+1</f>
        <v>128</v>
      </c>
      <c r="C276" s="922" t="s">
        <v>518</v>
      </c>
      <c r="D276" s="940">
        <v>19</v>
      </c>
      <c r="E276" s="916">
        <v>60</v>
      </c>
      <c r="F276" s="916"/>
      <c r="G276" s="916"/>
      <c r="H276" s="916"/>
      <c r="I276" s="998">
        <f t="shared" si="16"/>
        <v>60</v>
      </c>
      <c r="J276" s="1275">
        <f t="shared" si="14"/>
        <v>1140</v>
      </c>
    </row>
    <row r="277" spans="1:12" x14ac:dyDescent="0.2">
      <c r="A277" s="1314"/>
      <c r="B277" s="934">
        <f t="shared" si="17"/>
        <v>129</v>
      </c>
      <c r="C277" s="922" t="s">
        <v>563</v>
      </c>
      <c r="D277" s="940">
        <v>12</v>
      </c>
      <c r="E277" s="916"/>
      <c r="F277" s="916"/>
      <c r="G277" s="916"/>
      <c r="H277" s="916"/>
      <c r="I277" s="998">
        <f t="shared" si="16"/>
        <v>0</v>
      </c>
      <c r="J277" s="1275">
        <f t="shared" si="14"/>
        <v>0</v>
      </c>
    </row>
    <row r="278" spans="1:12" x14ac:dyDescent="0.2">
      <c r="A278" s="1314"/>
      <c r="B278" s="934">
        <f t="shared" si="17"/>
        <v>130</v>
      </c>
      <c r="C278" s="922" t="s">
        <v>663</v>
      </c>
      <c r="D278" s="940">
        <v>29</v>
      </c>
      <c r="E278" s="916"/>
      <c r="F278" s="916"/>
      <c r="G278" s="916"/>
      <c r="H278" s="916"/>
      <c r="I278" s="998">
        <f t="shared" si="16"/>
        <v>0</v>
      </c>
      <c r="J278" s="1275">
        <f t="shared" si="14"/>
        <v>0</v>
      </c>
    </row>
    <row r="279" spans="1:12" x14ac:dyDescent="0.2">
      <c r="A279" s="1314"/>
      <c r="B279" s="934">
        <f t="shared" si="17"/>
        <v>131</v>
      </c>
      <c r="C279" s="922" t="s">
        <v>1112</v>
      </c>
      <c r="D279" s="940">
        <v>11</v>
      </c>
      <c r="E279" s="916">
        <v>30</v>
      </c>
      <c r="F279" s="916"/>
      <c r="G279" s="916"/>
      <c r="H279" s="916"/>
      <c r="I279" s="998">
        <f t="shared" si="16"/>
        <v>30</v>
      </c>
      <c r="J279" s="1275">
        <f t="shared" si="14"/>
        <v>330</v>
      </c>
    </row>
    <row r="280" spans="1:12" x14ac:dyDescent="0.2">
      <c r="A280" s="1313" t="s">
        <v>7</v>
      </c>
      <c r="B280" s="934">
        <f t="shared" si="17"/>
        <v>132</v>
      </c>
      <c r="C280" s="995" t="s">
        <v>877</v>
      </c>
      <c r="D280" s="940">
        <v>28.5</v>
      </c>
      <c r="E280" s="916"/>
      <c r="F280" s="916"/>
      <c r="G280" s="916"/>
      <c r="H280" s="916"/>
      <c r="I280" s="998">
        <f t="shared" si="16"/>
        <v>0</v>
      </c>
      <c r="J280" s="1275">
        <f t="shared" si="14"/>
        <v>0</v>
      </c>
    </row>
    <row r="281" spans="1:12" x14ac:dyDescent="0.2">
      <c r="A281" s="1314"/>
      <c r="B281" s="934">
        <f t="shared" si="17"/>
        <v>133</v>
      </c>
      <c r="C281" s="922" t="s">
        <v>809</v>
      </c>
      <c r="D281" s="940">
        <v>30</v>
      </c>
      <c r="E281" s="916"/>
      <c r="F281" s="916"/>
      <c r="G281" s="916"/>
      <c r="H281" s="916"/>
      <c r="I281" s="998">
        <f t="shared" si="16"/>
        <v>0</v>
      </c>
      <c r="J281" s="1275">
        <f t="shared" si="14"/>
        <v>0</v>
      </c>
    </row>
    <row r="282" spans="1:12" x14ac:dyDescent="0.2">
      <c r="A282" s="1314"/>
      <c r="B282" s="934">
        <f t="shared" si="17"/>
        <v>134</v>
      </c>
      <c r="C282" s="922" t="s">
        <v>693</v>
      </c>
      <c r="D282" s="940">
        <v>17</v>
      </c>
      <c r="E282" s="916"/>
      <c r="F282" s="916"/>
      <c r="G282" s="916"/>
      <c r="H282" s="916"/>
      <c r="I282" s="998">
        <f t="shared" si="16"/>
        <v>0</v>
      </c>
      <c r="J282" s="1275">
        <f t="shared" ref="J282:J382" si="18">I282*D282</f>
        <v>0</v>
      </c>
    </row>
    <row r="283" spans="1:12" x14ac:dyDescent="0.2">
      <c r="A283" s="1314"/>
      <c r="B283" s="934">
        <f t="shared" si="17"/>
        <v>135</v>
      </c>
      <c r="C283" s="922" t="s">
        <v>990</v>
      </c>
      <c r="D283" s="940">
        <v>10.5</v>
      </c>
      <c r="E283" s="916"/>
      <c r="F283" s="916"/>
      <c r="G283" s="916"/>
      <c r="H283" s="916"/>
      <c r="I283" s="998">
        <f t="shared" si="16"/>
        <v>0</v>
      </c>
      <c r="J283" s="1275">
        <f t="shared" si="18"/>
        <v>0</v>
      </c>
    </row>
    <row r="284" spans="1:12" x14ac:dyDescent="0.2">
      <c r="A284" s="1314"/>
      <c r="B284" s="934">
        <f t="shared" si="17"/>
        <v>136</v>
      </c>
      <c r="C284" s="922" t="s">
        <v>955</v>
      </c>
      <c r="D284" s="940">
        <v>9.1999999999999993</v>
      </c>
      <c r="E284" s="916">
        <v>160</v>
      </c>
      <c r="F284" s="916"/>
      <c r="G284" s="916"/>
      <c r="H284" s="916"/>
      <c r="I284" s="998">
        <f t="shared" si="16"/>
        <v>160</v>
      </c>
      <c r="J284" s="1275">
        <f t="shared" si="18"/>
        <v>1472</v>
      </c>
    </row>
    <row r="285" spans="1:12" x14ac:dyDescent="0.2">
      <c r="A285" s="1506" t="s">
        <v>7</v>
      </c>
      <c r="B285" s="934">
        <f t="shared" si="17"/>
        <v>137</v>
      </c>
      <c r="C285" s="922" t="s">
        <v>987</v>
      </c>
      <c r="D285" s="940">
        <v>8.5</v>
      </c>
      <c r="E285" s="916">
        <v>40</v>
      </c>
      <c r="F285" s="916"/>
      <c r="G285" s="916"/>
      <c r="H285" s="916"/>
      <c r="I285" s="998">
        <f t="shared" si="16"/>
        <v>40</v>
      </c>
      <c r="J285" s="1275">
        <f t="shared" si="18"/>
        <v>340</v>
      </c>
    </row>
    <row r="286" spans="1:12" x14ac:dyDescent="0.2">
      <c r="A286" s="1506"/>
      <c r="B286" s="934">
        <f t="shared" si="17"/>
        <v>138</v>
      </c>
      <c r="C286" s="922" t="s">
        <v>1115</v>
      </c>
      <c r="D286" s="940">
        <v>9</v>
      </c>
      <c r="E286" s="916">
        <v>120</v>
      </c>
      <c r="F286" s="916"/>
      <c r="G286" s="916"/>
      <c r="H286" s="916"/>
      <c r="I286" s="998">
        <f t="shared" si="16"/>
        <v>120</v>
      </c>
      <c r="J286" s="1275">
        <f t="shared" si="18"/>
        <v>1080</v>
      </c>
    </row>
    <row r="287" spans="1:12" x14ac:dyDescent="0.2">
      <c r="A287" s="1506"/>
      <c r="B287" s="934">
        <f t="shared" si="17"/>
        <v>139</v>
      </c>
      <c r="C287" s="922" t="s">
        <v>1137</v>
      </c>
      <c r="D287" s="940">
        <v>9</v>
      </c>
      <c r="E287" s="916">
        <v>20</v>
      </c>
      <c r="F287" s="916"/>
      <c r="G287" s="916"/>
      <c r="H287" s="916"/>
      <c r="I287" s="998">
        <f t="shared" si="16"/>
        <v>20</v>
      </c>
      <c r="J287" s="1275">
        <f t="shared" si="18"/>
        <v>180</v>
      </c>
    </row>
    <row r="288" spans="1:12" x14ac:dyDescent="0.2">
      <c r="A288" s="1507"/>
      <c r="B288" s="934">
        <f t="shared" si="17"/>
        <v>140</v>
      </c>
      <c r="C288" s="922" t="s">
        <v>979</v>
      </c>
      <c r="D288" s="940">
        <v>11</v>
      </c>
      <c r="E288" s="916">
        <v>100</v>
      </c>
      <c r="F288" s="916"/>
      <c r="G288" s="916"/>
      <c r="H288" s="916"/>
      <c r="I288" s="998">
        <f t="shared" si="16"/>
        <v>70</v>
      </c>
      <c r="J288" s="1275">
        <f t="shared" si="18"/>
        <v>770</v>
      </c>
      <c r="K288" s="1272">
        <v>30</v>
      </c>
      <c r="L288" s="948" t="s">
        <v>229</v>
      </c>
    </row>
    <row r="289" spans="1:12" x14ac:dyDescent="0.2">
      <c r="A289" s="1507"/>
      <c r="B289" s="934">
        <f t="shared" si="17"/>
        <v>141</v>
      </c>
      <c r="C289" s="922" t="s">
        <v>980</v>
      </c>
      <c r="D289" s="940">
        <v>9.1999999999999993</v>
      </c>
      <c r="E289" s="916">
        <v>70</v>
      </c>
      <c r="F289" s="916"/>
      <c r="G289" s="916"/>
      <c r="H289" s="916"/>
      <c r="I289" s="998">
        <f t="shared" si="16"/>
        <v>40</v>
      </c>
      <c r="J289" s="1275">
        <f t="shared" si="18"/>
        <v>368</v>
      </c>
      <c r="K289" s="1272">
        <v>30</v>
      </c>
      <c r="L289" s="948" t="s">
        <v>233</v>
      </c>
    </row>
    <row r="290" spans="1:12" x14ac:dyDescent="0.2">
      <c r="A290" s="1507"/>
      <c r="B290" s="934">
        <f t="shared" si="17"/>
        <v>142</v>
      </c>
      <c r="C290" s="922" t="s">
        <v>795</v>
      </c>
      <c r="D290" s="940">
        <v>11</v>
      </c>
      <c r="E290" s="916"/>
      <c r="F290" s="916"/>
      <c r="G290" s="916"/>
      <c r="H290" s="916"/>
      <c r="I290" s="998">
        <f t="shared" si="16"/>
        <v>0</v>
      </c>
      <c r="J290" s="1275">
        <f t="shared" si="18"/>
        <v>0</v>
      </c>
    </row>
    <row r="291" spans="1:12" x14ac:dyDescent="0.2">
      <c r="A291" s="1507"/>
      <c r="B291" s="934">
        <f t="shared" si="17"/>
        <v>143</v>
      </c>
      <c r="C291" s="922" t="s">
        <v>1132</v>
      </c>
      <c r="D291" s="940">
        <v>32</v>
      </c>
      <c r="E291" s="916">
        <v>10</v>
      </c>
      <c r="F291" s="916"/>
      <c r="G291" s="916"/>
      <c r="H291" s="916"/>
      <c r="I291" s="998">
        <f t="shared" si="16"/>
        <v>10</v>
      </c>
      <c r="J291" s="1275">
        <f t="shared" si="18"/>
        <v>320</v>
      </c>
    </row>
    <row r="292" spans="1:12" x14ac:dyDescent="0.2">
      <c r="A292" s="1507"/>
      <c r="B292" s="934">
        <f t="shared" si="17"/>
        <v>144</v>
      </c>
      <c r="C292" s="922" t="s">
        <v>843</v>
      </c>
      <c r="D292" s="940">
        <v>22</v>
      </c>
      <c r="E292" s="916">
        <v>80</v>
      </c>
      <c r="F292" s="916"/>
      <c r="G292" s="916"/>
      <c r="H292" s="916"/>
      <c r="I292" s="998">
        <f t="shared" si="16"/>
        <v>80</v>
      </c>
      <c r="J292" s="1275">
        <f t="shared" si="18"/>
        <v>1760</v>
      </c>
    </row>
    <row r="293" spans="1:12" x14ac:dyDescent="0.2">
      <c r="A293" s="1507"/>
      <c r="B293" s="934">
        <f t="shared" si="17"/>
        <v>145</v>
      </c>
      <c r="C293" s="922" t="s">
        <v>890</v>
      </c>
      <c r="D293" s="940">
        <v>12</v>
      </c>
      <c r="E293" s="916"/>
      <c r="F293" s="916"/>
      <c r="G293" s="916"/>
      <c r="H293" s="916"/>
      <c r="I293" s="998">
        <f t="shared" si="16"/>
        <v>0</v>
      </c>
      <c r="J293" s="1275">
        <f t="shared" si="18"/>
        <v>0</v>
      </c>
    </row>
    <row r="294" spans="1:12" x14ac:dyDescent="0.2">
      <c r="A294" s="1507"/>
      <c r="B294" s="934">
        <f t="shared" si="17"/>
        <v>146</v>
      </c>
      <c r="C294" s="922" t="s">
        <v>1063</v>
      </c>
      <c r="D294" s="940">
        <v>11</v>
      </c>
      <c r="E294" s="916">
        <v>60</v>
      </c>
      <c r="F294" s="916"/>
      <c r="G294" s="916"/>
      <c r="H294" s="916"/>
      <c r="I294" s="998">
        <f t="shared" si="16"/>
        <v>60</v>
      </c>
      <c r="J294" s="1275">
        <f t="shared" si="18"/>
        <v>660</v>
      </c>
    </row>
    <row r="295" spans="1:12" x14ac:dyDescent="0.2">
      <c r="A295" s="1507"/>
      <c r="B295" s="934">
        <f t="shared" si="17"/>
        <v>147</v>
      </c>
      <c r="C295" s="922" t="s">
        <v>1113</v>
      </c>
      <c r="D295" s="940">
        <v>10</v>
      </c>
      <c r="E295" s="916">
        <v>40</v>
      </c>
      <c r="F295" s="916"/>
      <c r="G295" s="916"/>
      <c r="H295" s="916"/>
      <c r="I295" s="998">
        <f t="shared" si="16"/>
        <v>40</v>
      </c>
      <c r="J295" s="1275">
        <f t="shared" si="18"/>
        <v>400</v>
      </c>
    </row>
    <row r="296" spans="1:12" x14ac:dyDescent="0.2">
      <c r="A296" s="1507"/>
      <c r="B296" s="934">
        <f t="shared" si="17"/>
        <v>148</v>
      </c>
      <c r="C296" s="922"/>
      <c r="D296" s="940"/>
      <c r="E296" s="916"/>
      <c r="F296" s="916"/>
      <c r="G296" s="916"/>
      <c r="H296" s="916"/>
      <c r="I296" s="998">
        <f t="shared" si="16"/>
        <v>0</v>
      </c>
      <c r="J296" s="1275"/>
    </row>
    <row r="297" spans="1:12" x14ac:dyDescent="0.2">
      <c r="A297" s="1508"/>
      <c r="B297" s="934">
        <f t="shared" si="17"/>
        <v>149</v>
      </c>
      <c r="C297" s="1075"/>
      <c r="D297" s="1079"/>
      <c r="E297" s="1077"/>
      <c r="F297" s="1077"/>
      <c r="G297" s="1077"/>
      <c r="H297" s="1077"/>
      <c r="I297" s="998">
        <f t="shared" si="16"/>
        <v>0</v>
      </c>
      <c r="J297" s="1275">
        <f t="shared" si="18"/>
        <v>0</v>
      </c>
    </row>
    <row r="298" spans="1:12" x14ac:dyDescent="0.2">
      <c r="A298" s="1498" t="s">
        <v>550</v>
      </c>
      <c r="B298" s="966">
        <v>1</v>
      </c>
      <c r="C298" s="983" t="s">
        <v>786</v>
      </c>
      <c r="D298" s="984">
        <v>97</v>
      </c>
      <c r="E298" s="914"/>
      <c r="F298" s="914"/>
      <c r="G298" s="914"/>
      <c r="H298" s="914"/>
      <c r="I298" s="998">
        <f t="shared" si="16"/>
        <v>0</v>
      </c>
      <c r="J298" s="1275">
        <f t="shared" si="18"/>
        <v>0</v>
      </c>
    </row>
    <row r="299" spans="1:12" x14ac:dyDescent="0.2">
      <c r="A299" s="1499"/>
      <c r="B299" s="966">
        <f>B298+1</f>
        <v>2</v>
      </c>
      <c r="C299" s="983" t="s">
        <v>1147</v>
      </c>
      <c r="D299" s="984">
        <v>95</v>
      </c>
      <c r="E299" s="1304">
        <v>120</v>
      </c>
      <c r="F299" s="914"/>
      <c r="G299" s="914"/>
      <c r="H299" s="914"/>
      <c r="I299" s="998">
        <f t="shared" si="16"/>
        <v>120</v>
      </c>
      <c r="J299" s="1275">
        <f t="shared" si="18"/>
        <v>11400</v>
      </c>
    </row>
    <row r="300" spans="1:12" x14ac:dyDescent="0.2">
      <c r="A300" s="1499"/>
      <c r="B300" s="966">
        <f t="shared" ref="B300:B319" si="19">B299+1</f>
        <v>3</v>
      </c>
      <c r="C300" s="983" t="s">
        <v>973</v>
      </c>
      <c r="D300" s="984">
        <v>102</v>
      </c>
      <c r="E300" s="914"/>
      <c r="F300" s="914"/>
      <c r="G300" s="914"/>
      <c r="H300" s="914"/>
      <c r="I300" s="998">
        <f t="shared" si="16"/>
        <v>0</v>
      </c>
      <c r="J300" s="1275">
        <f t="shared" si="18"/>
        <v>0</v>
      </c>
    </row>
    <row r="301" spans="1:12" x14ac:dyDescent="0.2">
      <c r="A301" s="1499"/>
      <c r="B301" s="966">
        <f t="shared" si="19"/>
        <v>4</v>
      </c>
      <c r="C301" s="983" t="s">
        <v>1005</v>
      </c>
      <c r="D301" s="984">
        <v>88</v>
      </c>
      <c r="E301" s="1304">
        <v>30</v>
      </c>
      <c r="F301" s="914"/>
      <c r="G301" s="914"/>
      <c r="H301" s="914"/>
      <c r="I301" s="998">
        <f t="shared" si="16"/>
        <v>30</v>
      </c>
      <c r="J301" s="1275">
        <f t="shared" si="18"/>
        <v>2640</v>
      </c>
    </row>
    <row r="302" spans="1:12" x14ac:dyDescent="0.2">
      <c r="A302" s="1499"/>
      <c r="B302" s="966">
        <f t="shared" si="19"/>
        <v>5</v>
      </c>
      <c r="C302" s="983" t="s">
        <v>1025</v>
      </c>
      <c r="D302" s="984">
        <v>84</v>
      </c>
      <c r="E302" s="914"/>
      <c r="F302" s="914"/>
      <c r="G302" s="914"/>
      <c r="H302" s="914"/>
      <c r="I302" s="998">
        <f t="shared" si="16"/>
        <v>0</v>
      </c>
      <c r="J302" s="1275">
        <f t="shared" si="18"/>
        <v>0</v>
      </c>
    </row>
    <row r="303" spans="1:12" x14ac:dyDescent="0.2">
      <c r="A303" s="1499"/>
      <c r="B303" s="966">
        <f t="shared" si="19"/>
        <v>6</v>
      </c>
      <c r="C303" s="983" t="s">
        <v>886</v>
      </c>
      <c r="D303" s="984">
        <v>102</v>
      </c>
      <c r="E303" s="1304"/>
      <c r="F303" s="914"/>
      <c r="G303" s="914"/>
      <c r="H303" s="914"/>
      <c r="I303" s="998">
        <f t="shared" si="16"/>
        <v>0</v>
      </c>
      <c r="J303" s="1275">
        <f t="shared" si="18"/>
        <v>0</v>
      </c>
    </row>
    <row r="304" spans="1:12" x14ac:dyDescent="0.2">
      <c r="A304" s="1499"/>
      <c r="B304" s="966">
        <f t="shared" si="19"/>
        <v>7</v>
      </c>
      <c r="C304" s="983" t="s">
        <v>1156</v>
      </c>
      <c r="D304" s="984">
        <v>102</v>
      </c>
      <c r="E304" s="914">
        <v>15</v>
      </c>
      <c r="F304" s="914"/>
      <c r="G304" s="914"/>
      <c r="H304" s="914"/>
      <c r="I304" s="998">
        <f t="shared" si="16"/>
        <v>15</v>
      </c>
      <c r="J304" s="1275">
        <f t="shared" si="18"/>
        <v>1530</v>
      </c>
    </row>
    <row r="305" spans="1:10" x14ac:dyDescent="0.2">
      <c r="A305" s="1499"/>
      <c r="B305" s="966">
        <f t="shared" si="19"/>
        <v>8</v>
      </c>
      <c r="C305" s="983" t="s">
        <v>698</v>
      </c>
      <c r="D305" s="984">
        <v>80</v>
      </c>
      <c r="E305" s="914"/>
      <c r="F305" s="914"/>
      <c r="G305" s="914"/>
      <c r="H305" s="914"/>
      <c r="I305" s="998">
        <f t="shared" si="16"/>
        <v>0</v>
      </c>
      <c r="J305" s="1275">
        <f t="shared" si="18"/>
        <v>0</v>
      </c>
    </row>
    <row r="306" spans="1:10" x14ac:dyDescent="0.2">
      <c r="A306" s="1499"/>
      <c r="B306" s="966">
        <f t="shared" si="19"/>
        <v>9</v>
      </c>
      <c r="C306" s="983" t="s">
        <v>697</v>
      </c>
      <c r="D306" s="984">
        <v>65</v>
      </c>
      <c r="E306" s="914"/>
      <c r="F306" s="914"/>
      <c r="G306" s="914"/>
      <c r="H306" s="914"/>
      <c r="I306" s="998">
        <f t="shared" si="16"/>
        <v>0</v>
      </c>
      <c r="J306" s="1275">
        <f t="shared" si="18"/>
        <v>0</v>
      </c>
    </row>
    <row r="307" spans="1:10" x14ac:dyDescent="0.2">
      <c r="A307" s="1499"/>
      <c r="B307" s="966">
        <f t="shared" si="19"/>
        <v>10</v>
      </c>
      <c r="C307" s="983" t="s">
        <v>1029</v>
      </c>
      <c r="D307" s="984">
        <v>78</v>
      </c>
      <c r="E307" s="914"/>
      <c r="F307" s="914"/>
      <c r="G307" s="914"/>
      <c r="H307" s="914"/>
      <c r="I307" s="998">
        <f t="shared" si="16"/>
        <v>0</v>
      </c>
      <c r="J307" s="1275">
        <f t="shared" si="18"/>
        <v>0</v>
      </c>
    </row>
    <row r="308" spans="1:10" x14ac:dyDescent="0.2">
      <c r="A308" s="1499"/>
      <c r="B308" s="966">
        <f t="shared" si="19"/>
        <v>11</v>
      </c>
      <c r="C308" s="983" t="s">
        <v>699</v>
      </c>
      <c r="D308" s="984">
        <v>100</v>
      </c>
      <c r="E308" s="914"/>
      <c r="F308" s="914"/>
      <c r="G308" s="914"/>
      <c r="H308" s="914"/>
      <c r="I308" s="998">
        <f t="shared" si="16"/>
        <v>0</v>
      </c>
      <c r="J308" s="1275">
        <f t="shared" si="18"/>
        <v>0</v>
      </c>
    </row>
    <row r="309" spans="1:10" x14ac:dyDescent="0.2">
      <c r="A309" s="1312"/>
      <c r="B309" s="966">
        <f t="shared" si="19"/>
        <v>12</v>
      </c>
      <c r="C309" s="983" t="s">
        <v>814</v>
      </c>
      <c r="D309" s="984">
        <v>100</v>
      </c>
      <c r="E309" s="914"/>
      <c r="F309" s="914"/>
      <c r="G309" s="914"/>
      <c r="H309" s="914"/>
      <c r="I309" s="998">
        <f t="shared" si="16"/>
        <v>0</v>
      </c>
      <c r="J309" s="1275">
        <f t="shared" si="18"/>
        <v>0</v>
      </c>
    </row>
    <row r="310" spans="1:10" x14ac:dyDescent="0.2">
      <c r="A310" s="1312"/>
      <c r="B310" s="966">
        <f t="shared" si="19"/>
        <v>13</v>
      </c>
      <c r="C310" s="983" t="s">
        <v>1164</v>
      </c>
      <c r="D310" s="984">
        <v>100</v>
      </c>
      <c r="E310" s="914">
        <v>100</v>
      </c>
      <c r="F310" s="914"/>
      <c r="G310" s="914"/>
      <c r="H310" s="914"/>
      <c r="I310" s="998">
        <f t="shared" si="16"/>
        <v>100</v>
      </c>
      <c r="J310" s="1275">
        <f t="shared" si="18"/>
        <v>10000</v>
      </c>
    </row>
    <row r="311" spans="1:10" x14ac:dyDescent="0.2">
      <c r="A311" s="1312"/>
      <c r="B311" s="966">
        <f t="shared" si="19"/>
        <v>14</v>
      </c>
      <c r="C311" s="983" t="s">
        <v>700</v>
      </c>
      <c r="D311" s="984">
        <v>95</v>
      </c>
      <c r="E311" s="914"/>
      <c r="F311" s="914"/>
      <c r="G311" s="914"/>
      <c r="H311" s="914"/>
      <c r="I311" s="998">
        <f t="shared" si="16"/>
        <v>0</v>
      </c>
      <c r="J311" s="1275">
        <f t="shared" si="18"/>
        <v>0</v>
      </c>
    </row>
    <row r="312" spans="1:10" x14ac:dyDescent="0.2">
      <c r="A312" s="1312"/>
      <c r="B312" s="966">
        <f t="shared" si="19"/>
        <v>15</v>
      </c>
      <c r="C312" s="983" t="s">
        <v>701</v>
      </c>
      <c r="D312" s="984">
        <v>140</v>
      </c>
      <c r="E312" s="1304"/>
      <c r="F312" s="914"/>
      <c r="G312" s="914"/>
      <c r="H312" s="914"/>
      <c r="I312" s="998">
        <f t="shared" si="16"/>
        <v>0</v>
      </c>
      <c r="J312" s="1275">
        <f t="shared" si="18"/>
        <v>0</v>
      </c>
    </row>
    <row r="313" spans="1:10" x14ac:dyDescent="0.2">
      <c r="A313" s="1312" t="s">
        <v>550</v>
      </c>
      <c r="B313" s="966">
        <f t="shared" si="19"/>
        <v>16</v>
      </c>
      <c r="C313" s="983" t="s">
        <v>702</v>
      </c>
      <c r="D313" s="984">
        <v>97</v>
      </c>
      <c r="E313" s="1304">
        <v>25</v>
      </c>
      <c r="F313" s="1304"/>
      <c r="G313" s="914"/>
      <c r="H313" s="914"/>
      <c r="I313" s="998">
        <f t="shared" si="16"/>
        <v>25</v>
      </c>
      <c r="J313" s="1275">
        <f t="shared" si="18"/>
        <v>2425</v>
      </c>
    </row>
    <row r="314" spans="1:10" x14ac:dyDescent="0.2">
      <c r="A314" s="1312"/>
      <c r="B314" s="966">
        <f t="shared" si="19"/>
        <v>17</v>
      </c>
      <c r="C314" s="983" t="s">
        <v>1151</v>
      </c>
      <c r="D314" s="984">
        <v>140</v>
      </c>
      <c r="E314" s="914">
        <v>20</v>
      </c>
      <c r="F314" s="914"/>
      <c r="G314" s="914"/>
      <c r="H314" s="914"/>
      <c r="I314" s="998">
        <f t="shared" si="16"/>
        <v>20</v>
      </c>
      <c r="J314" s="1275">
        <f t="shared" si="18"/>
        <v>2800</v>
      </c>
    </row>
    <row r="315" spans="1:10" x14ac:dyDescent="0.2">
      <c r="A315" s="1312"/>
      <c r="B315" s="966">
        <f t="shared" si="19"/>
        <v>18</v>
      </c>
      <c r="C315" s="983" t="s">
        <v>864</v>
      </c>
      <c r="D315" s="984">
        <v>100</v>
      </c>
      <c r="E315" s="1304">
        <v>10</v>
      </c>
      <c r="F315" s="914"/>
      <c r="G315" s="914"/>
      <c r="H315" s="914"/>
      <c r="I315" s="998">
        <f t="shared" si="16"/>
        <v>10</v>
      </c>
      <c r="J315" s="1275">
        <f t="shared" si="18"/>
        <v>1000</v>
      </c>
    </row>
    <row r="316" spans="1:10" x14ac:dyDescent="0.2">
      <c r="A316" s="1312"/>
      <c r="B316" s="966">
        <f t="shared" si="19"/>
        <v>19</v>
      </c>
      <c r="C316" s="983" t="s">
        <v>1160</v>
      </c>
      <c r="D316" s="984">
        <v>86</v>
      </c>
      <c r="E316" s="914">
        <v>5</v>
      </c>
      <c r="F316" s="914"/>
      <c r="G316" s="914"/>
      <c r="H316" s="914"/>
      <c r="I316" s="998">
        <f t="shared" si="16"/>
        <v>5</v>
      </c>
      <c r="J316" s="1275">
        <f t="shared" si="18"/>
        <v>430</v>
      </c>
    </row>
    <row r="317" spans="1:10" x14ac:dyDescent="0.2">
      <c r="A317" s="1312"/>
      <c r="B317" s="966">
        <f t="shared" si="19"/>
        <v>20</v>
      </c>
      <c r="C317" s="983" t="s">
        <v>703</v>
      </c>
      <c r="D317" s="984">
        <v>97</v>
      </c>
      <c r="E317" s="1304">
        <v>50</v>
      </c>
      <c r="F317" s="914"/>
      <c r="G317" s="914"/>
      <c r="H317" s="914"/>
      <c r="I317" s="998">
        <f t="shared" si="16"/>
        <v>50</v>
      </c>
      <c r="J317" s="1275">
        <f t="shared" si="18"/>
        <v>4850</v>
      </c>
    </row>
    <row r="318" spans="1:10" x14ac:dyDescent="0.2">
      <c r="A318" s="1312"/>
      <c r="B318" s="966">
        <f t="shared" si="19"/>
        <v>21</v>
      </c>
      <c r="C318" s="983" t="s">
        <v>842</v>
      </c>
      <c r="D318" s="984">
        <v>100</v>
      </c>
      <c r="E318" s="1304">
        <v>25</v>
      </c>
      <c r="F318" s="914"/>
      <c r="G318" s="914"/>
      <c r="H318" s="914"/>
      <c r="I318" s="998">
        <f t="shared" si="16"/>
        <v>25</v>
      </c>
      <c r="J318" s="1275">
        <f t="shared" si="18"/>
        <v>2500</v>
      </c>
    </row>
    <row r="319" spans="1:10" x14ac:dyDescent="0.2">
      <c r="A319" s="1312"/>
      <c r="B319" s="966">
        <f t="shared" si="19"/>
        <v>22</v>
      </c>
      <c r="C319" s="983" t="s">
        <v>704</v>
      </c>
      <c r="D319" s="984">
        <v>88</v>
      </c>
      <c r="E319" s="1304">
        <v>10</v>
      </c>
      <c r="F319" s="914">
        <v>5</v>
      </c>
      <c r="G319" s="914"/>
      <c r="H319" s="914"/>
      <c r="I319" s="998">
        <f t="shared" si="16"/>
        <v>15</v>
      </c>
      <c r="J319" s="1275">
        <f t="shared" si="18"/>
        <v>1320</v>
      </c>
    </row>
    <row r="320" spans="1:10" x14ac:dyDescent="0.2">
      <c r="A320" s="1312"/>
      <c r="B320" s="966">
        <f>B319+1</f>
        <v>23</v>
      </c>
      <c r="C320" s="983" t="s">
        <v>705</v>
      </c>
      <c r="D320" s="984">
        <v>70</v>
      </c>
      <c r="E320" s="914"/>
      <c r="F320" s="914"/>
      <c r="G320" s="914"/>
      <c r="H320" s="914"/>
      <c r="I320" s="998">
        <f t="shared" si="16"/>
        <v>0</v>
      </c>
      <c r="J320" s="1275">
        <f t="shared" si="18"/>
        <v>0</v>
      </c>
    </row>
    <row r="321" spans="1:10" x14ac:dyDescent="0.2">
      <c r="A321" s="1312"/>
      <c r="B321" s="966">
        <f>B320+1</f>
        <v>24</v>
      </c>
      <c r="C321" s="983" t="s">
        <v>1038</v>
      </c>
      <c r="D321" s="984">
        <v>80</v>
      </c>
      <c r="E321" s="1304"/>
      <c r="F321" s="914"/>
      <c r="G321" s="914"/>
      <c r="H321" s="914"/>
      <c r="I321" s="998">
        <f t="shared" si="16"/>
        <v>0</v>
      </c>
      <c r="J321" s="1275">
        <f t="shared" si="18"/>
        <v>0</v>
      </c>
    </row>
    <row r="322" spans="1:10" x14ac:dyDescent="0.2">
      <c r="A322" s="1312"/>
      <c r="B322" s="966">
        <f t="shared" ref="B322:B359" si="20">B321+1</f>
        <v>25</v>
      </c>
      <c r="C322" s="983" t="s">
        <v>925</v>
      </c>
      <c r="D322" s="984">
        <v>95</v>
      </c>
      <c r="E322" s="1304"/>
      <c r="F322" s="914"/>
      <c r="G322" s="914"/>
      <c r="H322" s="914"/>
      <c r="I322" s="998">
        <f t="shared" si="16"/>
        <v>0</v>
      </c>
      <c r="J322" s="1275">
        <f t="shared" si="18"/>
        <v>0</v>
      </c>
    </row>
    <row r="323" spans="1:10" x14ac:dyDescent="0.2">
      <c r="A323" s="1312" t="s">
        <v>550</v>
      </c>
      <c r="B323" s="966">
        <f t="shared" si="20"/>
        <v>26</v>
      </c>
      <c r="C323" s="983" t="s">
        <v>707</v>
      </c>
      <c r="D323" s="984">
        <v>75</v>
      </c>
      <c r="E323" s="1304"/>
      <c r="F323" s="914"/>
      <c r="G323" s="914"/>
      <c r="H323" s="914"/>
      <c r="I323" s="998">
        <f t="shared" si="16"/>
        <v>0</v>
      </c>
      <c r="J323" s="1275">
        <f t="shared" si="18"/>
        <v>0</v>
      </c>
    </row>
    <row r="324" spans="1:10" x14ac:dyDescent="0.2">
      <c r="A324" s="1312"/>
      <c r="B324" s="966">
        <f t="shared" si="20"/>
        <v>27</v>
      </c>
      <c r="C324" s="983" t="s">
        <v>708</v>
      </c>
      <c r="D324" s="984">
        <v>80</v>
      </c>
      <c r="E324" s="914"/>
      <c r="F324" s="914"/>
      <c r="G324" s="914"/>
      <c r="H324" s="914"/>
      <c r="I324" s="998">
        <f t="shared" si="16"/>
        <v>0</v>
      </c>
      <c r="J324" s="1275">
        <f t="shared" si="18"/>
        <v>0</v>
      </c>
    </row>
    <row r="325" spans="1:10" x14ac:dyDescent="0.2">
      <c r="A325" s="1312"/>
      <c r="B325" s="966">
        <f t="shared" si="20"/>
        <v>28</v>
      </c>
      <c r="C325" s="983" t="s">
        <v>1157</v>
      </c>
      <c r="D325" s="984">
        <v>95</v>
      </c>
      <c r="E325" s="1304">
        <v>15</v>
      </c>
      <c r="F325" s="914"/>
      <c r="G325" s="914"/>
      <c r="H325" s="914"/>
      <c r="I325" s="998">
        <f t="shared" si="16"/>
        <v>15</v>
      </c>
      <c r="J325" s="1275">
        <f t="shared" si="18"/>
        <v>1425</v>
      </c>
    </row>
    <row r="326" spans="1:10" x14ac:dyDescent="0.2">
      <c r="A326" s="1312"/>
      <c r="B326" s="966">
        <f t="shared" si="20"/>
        <v>29</v>
      </c>
      <c r="C326" s="983" t="s">
        <v>823</v>
      </c>
      <c r="D326" s="984">
        <v>93</v>
      </c>
      <c r="E326" s="1304">
        <v>70</v>
      </c>
      <c r="F326" s="914"/>
      <c r="G326" s="914"/>
      <c r="H326" s="914"/>
      <c r="I326" s="998">
        <f t="shared" si="16"/>
        <v>70</v>
      </c>
      <c r="J326" s="1275">
        <f t="shared" si="18"/>
        <v>6510</v>
      </c>
    </row>
    <row r="327" spans="1:10" x14ac:dyDescent="0.2">
      <c r="A327" s="1312"/>
      <c r="B327" s="966">
        <f t="shared" si="20"/>
        <v>30</v>
      </c>
      <c r="C327" s="983" t="s">
        <v>832</v>
      </c>
      <c r="D327" s="984">
        <v>87</v>
      </c>
      <c r="E327" s="914"/>
      <c r="F327" s="914"/>
      <c r="G327" s="914"/>
      <c r="H327" s="914"/>
      <c r="I327" s="998">
        <f t="shared" ref="I327:I390" si="21">E327+F327+G327+H327-SUM(K327:X327)</f>
        <v>0</v>
      </c>
      <c r="J327" s="1275">
        <f t="shared" si="18"/>
        <v>0</v>
      </c>
    </row>
    <row r="328" spans="1:10" x14ac:dyDescent="0.2">
      <c r="A328" s="1312"/>
      <c r="B328" s="966">
        <f t="shared" si="20"/>
        <v>31</v>
      </c>
      <c r="C328" s="983" t="s">
        <v>907</v>
      </c>
      <c r="D328" s="984">
        <v>76</v>
      </c>
      <c r="E328" s="914"/>
      <c r="F328" s="914"/>
      <c r="G328" s="914"/>
      <c r="H328" s="914"/>
      <c r="I328" s="998">
        <f t="shared" si="21"/>
        <v>0</v>
      </c>
      <c r="J328" s="1275">
        <f t="shared" si="18"/>
        <v>0</v>
      </c>
    </row>
    <row r="329" spans="1:10" x14ac:dyDescent="0.2">
      <c r="A329" s="1312"/>
      <c r="B329" s="966">
        <f t="shared" si="20"/>
        <v>32</v>
      </c>
      <c r="C329" s="983" t="s">
        <v>709</v>
      </c>
      <c r="D329" s="984">
        <v>87</v>
      </c>
      <c r="E329" s="1304"/>
      <c r="F329" s="914"/>
      <c r="G329" s="914"/>
      <c r="H329" s="914"/>
      <c r="I329" s="998">
        <f t="shared" si="21"/>
        <v>0</v>
      </c>
      <c r="J329" s="1275">
        <f t="shared" si="18"/>
        <v>0</v>
      </c>
    </row>
    <row r="330" spans="1:10" x14ac:dyDescent="0.2">
      <c r="A330" s="1312"/>
      <c r="B330" s="966">
        <f t="shared" si="20"/>
        <v>33</v>
      </c>
      <c r="C330" s="983" t="s">
        <v>1015</v>
      </c>
      <c r="D330" s="984">
        <v>61</v>
      </c>
      <c r="E330" s="1304">
        <v>100</v>
      </c>
      <c r="F330" s="914"/>
      <c r="G330" s="914"/>
      <c r="H330" s="914"/>
      <c r="I330" s="998">
        <f t="shared" si="21"/>
        <v>100</v>
      </c>
      <c r="J330" s="1275">
        <f t="shared" si="18"/>
        <v>6100</v>
      </c>
    </row>
    <row r="331" spans="1:10" x14ac:dyDescent="0.2">
      <c r="A331" s="1312"/>
      <c r="B331" s="966">
        <f t="shared" si="20"/>
        <v>34</v>
      </c>
      <c r="C331" s="983" t="s">
        <v>1150</v>
      </c>
      <c r="D331" s="984">
        <v>66</v>
      </c>
      <c r="E331" s="1304">
        <v>15</v>
      </c>
      <c r="F331" s="914"/>
      <c r="G331" s="914"/>
      <c r="H331" s="914"/>
      <c r="I331" s="998">
        <f t="shared" si="21"/>
        <v>15</v>
      </c>
      <c r="J331" s="1275">
        <f t="shared" si="18"/>
        <v>990</v>
      </c>
    </row>
    <row r="332" spans="1:10" x14ac:dyDescent="0.2">
      <c r="A332" s="1312"/>
      <c r="B332" s="966">
        <f t="shared" si="20"/>
        <v>35</v>
      </c>
      <c r="C332" s="983" t="s">
        <v>1152</v>
      </c>
      <c r="D332" s="984">
        <v>95</v>
      </c>
      <c r="E332" s="1304">
        <v>20</v>
      </c>
      <c r="F332" s="914"/>
      <c r="G332" s="914"/>
      <c r="H332" s="914"/>
      <c r="I332" s="998">
        <f t="shared" si="21"/>
        <v>20</v>
      </c>
      <c r="J332" s="1275">
        <f t="shared" si="18"/>
        <v>1900</v>
      </c>
    </row>
    <row r="333" spans="1:10" x14ac:dyDescent="0.2">
      <c r="A333" s="1312"/>
      <c r="B333" s="966">
        <f t="shared" si="20"/>
        <v>36</v>
      </c>
      <c r="C333" s="983" t="s">
        <v>1053</v>
      </c>
      <c r="D333" s="984">
        <v>100</v>
      </c>
      <c r="E333" s="1304"/>
      <c r="F333" s="914"/>
      <c r="G333" s="914"/>
      <c r="H333" s="914"/>
      <c r="I333" s="998">
        <f t="shared" si="21"/>
        <v>0</v>
      </c>
      <c r="J333" s="1275">
        <f t="shared" si="18"/>
        <v>0</v>
      </c>
    </row>
    <row r="334" spans="1:10" x14ac:dyDescent="0.2">
      <c r="A334" s="1312"/>
      <c r="B334" s="966">
        <f t="shared" si="20"/>
        <v>37</v>
      </c>
      <c r="C334" s="983" t="s">
        <v>744</v>
      </c>
      <c r="D334" s="984">
        <v>95</v>
      </c>
      <c r="E334" s="914"/>
      <c r="F334" s="914"/>
      <c r="G334" s="914"/>
      <c r="H334" s="914"/>
      <c r="I334" s="998">
        <f t="shared" si="21"/>
        <v>0</v>
      </c>
      <c r="J334" s="1275">
        <f t="shared" si="18"/>
        <v>0</v>
      </c>
    </row>
    <row r="335" spans="1:10" x14ac:dyDescent="0.2">
      <c r="A335" s="1312"/>
      <c r="B335" s="966">
        <f t="shared" si="20"/>
        <v>38</v>
      </c>
      <c r="C335" s="983" t="s">
        <v>892</v>
      </c>
      <c r="D335" s="984">
        <v>97</v>
      </c>
      <c r="E335" s="1304"/>
      <c r="F335" s="914"/>
      <c r="G335" s="914"/>
      <c r="H335" s="914"/>
      <c r="I335" s="998">
        <f t="shared" si="21"/>
        <v>0</v>
      </c>
      <c r="J335" s="1275">
        <f t="shared" si="18"/>
        <v>0</v>
      </c>
    </row>
    <row r="336" spans="1:10" x14ac:dyDescent="0.2">
      <c r="A336" s="1312" t="s">
        <v>550</v>
      </c>
      <c r="B336" s="966">
        <f t="shared" si="20"/>
        <v>39</v>
      </c>
      <c r="C336" s="983" t="s">
        <v>1153</v>
      </c>
      <c r="D336" s="984">
        <v>75</v>
      </c>
      <c r="E336" s="1304">
        <v>27</v>
      </c>
      <c r="F336" s="914"/>
      <c r="G336" s="914"/>
      <c r="H336" s="914"/>
      <c r="I336" s="998">
        <f t="shared" si="21"/>
        <v>27</v>
      </c>
      <c r="J336" s="1275">
        <f t="shared" si="18"/>
        <v>2025</v>
      </c>
    </row>
    <row r="337" spans="1:10" x14ac:dyDescent="0.2">
      <c r="A337" s="1312"/>
      <c r="B337" s="966">
        <f t="shared" si="20"/>
        <v>40</v>
      </c>
      <c r="C337" s="983" t="s">
        <v>1161</v>
      </c>
      <c r="D337" s="984">
        <v>110</v>
      </c>
      <c r="E337" s="914">
        <v>5</v>
      </c>
      <c r="F337" s="914"/>
      <c r="G337" s="914"/>
      <c r="H337" s="914"/>
      <c r="I337" s="998">
        <f t="shared" si="21"/>
        <v>5</v>
      </c>
      <c r="J337" s="1275">
        <f t="shared" si="18"/>
        <v>550</v>
      </c>
    </row>
    <row r="338" spans="1:10" x14ac:dyDescent="0.2">
      <c r="A338" s="1312"/>
      <c r="B338" s="966">
        <f t="shared" si="20"/>
        <v>41</v>
      </c>
      <c r="C338" s="983" t="s">
        <v>945</v>
      </c>
      <c r="D338" s="984">
        <v>77</v>
      </c>
      <c r="E338" s="1304">
        <v>15</v>
      </c>
      <c r="F338" s="1304">
        <v>10</v>
      </c>
      <c r="G338" s="914"/>
      <c r="H338" s="914"/>
      <c r="I338" s="998">
        <f t="shared" si="21"/>
        <v>25</v>
      </c>
      <c r="J338" s="1275">
        <f t="shared" si="18"/>
        <v>1925</v>
      </c>
    </row>
    <row r="339" spans="1:10" x14ac:dyDescent="0.2">
      <c r="A339" s="1312"/>
      <c r="B339" s="966">
        <f t="shared" si="20"/>
        <v>42</v>
      </c>
      <c r="C339" s="983" t="s">
        <v>1054</v>
      </c>
      <c r="D339" s="984">
        <v>61</v>
      </c>
      <c r="E339" s="1304">
        <v>45</v>
      </c>
      <c r="F339" s="914"/>
      <c r="G339" s="914"/>
      <c r="H339" s="914"/>
      <c r="I339" s="998">
        <f t="shared" si="21"/>
        <v>45</v>
      </c>
      <c r="J339" s="1275">
        <f t="shared" si="18"/>
        <v>2745</v>
      </c>
    </row>
    <row r="340" spans="1:10" x14ac:dyDescent="0.2">
      <c r="A340" s="1312"/>
      <c r="B340" s="966">
        <f t="shared" si="20"/>
        <v>43</v>
      </c>
      <c r="C340" s="983" t="s">
        <v>1158</v>
      </c>
      <c r="D340" s="984">
        <v>120</v>
      </c>
      <c r="E340" s="1304">
        <v>5</v>
      </c>
      <c r="F340" s="914">
        <v>5</v>
      </c>
      <c r="G340" s="914"/>
      <c r="H340" s="914"/>
      <c r="I340" s="998">
        <f t="shared" si="21"/>
        <v>10</v>
      </c>
      <c r="J340" s="1275">
        <f t="shared" si="18"/>
        <v>1200</v>
      </c>
    </row>
    <row r="341" spans="1:10" x14ac:dyDescent="0.2">
      <c r="A341" s="1312"/>
      <c r="B341" s="966">
        <f t="shared" si="20"/>
        <v>44</v>
      </c>
      <c r="C341" s="983" t="s">
        <v>824</v>
      </c>
      <c r="D341" s="984">
        <v>98</v>
      </c>
      <c r="E341" s="914">
        <v>5</v>
      </c>
      <c r="F341" s="914"/>
      <c r="G341" s="914"/>
      <c r="H341" s="914"/>
      <c r="I341" s="998">
        <f t="shared" si="21"/>
        <v>5</v>
      </c>
      <c r="J341" s="1275">
        <f t="shared" si="18"/>
        <v>490</v>
      </c>
    </row>
    <row r="342" spans="1:10" x14ac:dyDescent="0.2">
      <c r="A342" s="1312"/>
      <c r="B342" s="966">
        <f t="shared" si="20"/>
        <v>45</v>
      </c>
      <c r="C342" s="983" t="s">
        <v>1154</v>
      </c>
      <c r="D342" s="984">
        <v>135</v>
      </c>
      <c r="E342" s="914">
        <v>25</v>
      </c>
      <c r="F342" s="914"/>
      <c r="G342" s="914"/>
      <c r="H342" s="914"/>
      <c r="I342" s="998">
        <f t="shared" si="21"/>
        <v>25</v>
      </c>
      <c r="J342" s="1275">
        <f t="shared" si="18"/>
        <v>3375</v>
      </c>
    </row>
    <row r="343" spans="1:10" x14ac:dyDescent="0.2">
      <c r="A343" s="1312"/>
      <c r="B343" s="966">
        <f t="shared" si="20"/>
        <v>46</v>
      </c>
      <c r="C343" s="983" t="s">
        <v>1155</v>
      </c>
      <c r="D343" s="984">
        <v>120</v>
      </c>
      <c r="E343" s="914">
        <v>10</v>
      </c>
      <c r="F343" s="914"/>
      <c r="G343" s="914"/>
      <c r="H343" s="914"/>
      <c r="I343" s="998">
        <f t="shared" si="21"/>
        <v>10</v>
      </c>
      <c r="J343" s="1275">
        <f t="shared" si="18"/>
        <v>1200</v>
      </c>
    </row>
    <row r="344" spans="1:10" x14ac:dyDescent="0.2">
      <c r="A344" s="1312"/>
      <c r="B344" s="966">
        <f t="shared" si="20"/>
        <v>47</v>
      </c>
      <c r="C344" s="983" t="s">
        <v>870</v>
      </c>
      <c r="D344" s="984">
        <v>97</v>
      </c>
      <c r="E344" s="1304">
        <v>10</v>
      </c>
      <c r="F344" s="914"/>
      <c r="G344" s="914"/>
      <c r="H344" s="914"/>
      <c r="I344" s="998">
        <f t="shared" si="21"/>
        <v>10</v>
      </c>
      <c r="J344" s="1275">
        <f t="shared" si="18"/>
        <v>970</v>
      </c>
    </row>
    <row r="345" spans="1:10" x14ac:dyDescent="0.2">
      <c r="A345" s="1312" t="s">
        <v>550</v>
      </c>
      <c r="B345" s="966">
        <f t="shared" si="20"/>
        <v>48</v>
      </c>
      <c r="C345" s="983" t="s">
        <v>933</v>
      </c>
      <c r="D345" s="984">
        <v>89</v>
      </c>
      <c r="E345" s="1304">
        <v>20</v>
      </c>
      <c r="F345" s="914"/>
      <c r="G345" s="914"/>
      <c r="H345" s="914"/>
      <c r="I345" s="998">
        <f t="shared" si="21"/>
        <v>20</v>
      </c>
      <c r="J345" s="1275">
        <f t="shared" si="18"/>
        <v>1780</v>
      </c>
    </row>
    <row r="346" spans="1:10" x14ac:dyDescent="0.2">
      <c r="A346" s="1312"/>
      <c r="B346" s="966">
        <f t="shared" si="20"/>
        <v>49</v>
      </c>
      <c r="C346" s="983" t="s">
        <v>1062</v>
      </c>
      <c r="D346" s="984">
        <v>67</v>
      </c>
      <c r="E346" s="1304"/>
      <c r="F346" s="914"/>
      <c r="G346" s="914"/>
      <c r="H346" s="914"/>
      <c r="I346" s="998">
        <f t="shared" si="21"/>
        <v>0</v>
      </c>
      <c r="J346" s="1275">
        <f t="shared" si="18"/>
        <v>0</v>
      </c>
    </row>
    <row r="347" spans="1:10" x14ac:dyDescent="0.2">
      <c r="A347" s="1312"/>
      <c r="B347" s="966">
        <f t="shared" si="20"/>
        <v>50</v>
      </c>
      <c r="C347" s="983" t="s">
        <v>1149</v>
      </c>
      <c r="D347" s="984">
        <v>70</v>
      </c>
      <c r="E347" s="1304">
        <v>20</v>
      </c>
      <c r="F347" s="1304"/>
      <c r="G347" s="914"/>
      <c r="H347" s="914"/>
      <c r="I347" s="998">
        <f t="shared" si="21"/>
        <v>20</v>
      </c>
      <c r="J347" s="1275">
        <f t="shared" si="18"/>
        <v>1400</v>
      </c>
    </row>
    <row r="348" spans="1:10" x14ac:dyDescent="0.2">
      <c r="A348" s="1312"/>
      <c r="B348" s="966">
        <f t="shared" si="20"/>
        <v>51</v>
      </c>
      <c r="C348" s="983" t="s">
        <v>885</v>
      </c>
      <c r="D348" s="984">
        <v>92</v>
      </c>
      <c r="E348" s="914"/>
      <c r="F348" s="914"/>
      <c r="G348" s="914"/>
      <c r="H348" s="914"/>
      <c r="I348" s="998">
        <f t="shared" si="21"/>
        <v>0</v>
      </c>
      <c r="J348" s="1275">
        <f t="shared" si="18"/>
        <v>0</v>
      </c>
    </row>
    <row r="349" spans="1:10" x14ac:dyDescent="0.2">
      <c r="A349" s="1312"/>
      <c r="B349" s="966">
        <f t="shared" si="20"/>
        <v>52</v>
      </c>
      <c r="C349" s="983" t="s">
        <v>905</v>
      </c>
      <c r="D349" s="984">
        <v>100</v>
      </c>
      <c r="E349" s="1304">
        <v>20</v>
      </c>
      <c r="F349" s="914"/>
      <c r="G349" s="914"/>
      <c r="H349" s="914"/>
      <c r="I349" s="998">
        <f t="shared" si="21"/>
        <v>20</v>
      </c>
      <c r="J349" s="1275">
        <f t="shared" si="18"/>
        <v>2000</v>
      </c>
    </row>
    <row r="350" spans="1:10" x14ac:dyDescent="0.2">
      <c r="A350" s="1312"/>
      <c r="B350" s="966">
        <f t="shared" si="20"/>
        <v>53</v>
      </c>
      <c r="C350" s="983" t="s">
        <v>896</v>
      </c>
      <c r="D350" s="984">
        <v>85</v>
      </c>
      <c r="E350" s="1304">
        <v>30</v>
      </c>
      <c r="F350" s="1304">
        <v>25</v>
      </c>
      <c r="G350" s="914"/>
      <c r="H350" s="914"/>
      <c r="I350" s="998">
        <f t="shared" si="21"/>
        <v>55</v>
      </c>
      <c r="J350" s="1275">
        <f>I350*D350</f>
        <v>4675</v>
      </c>
    </row>
    <row r="351" spans="1:10" x14ac:dyDescent="0.2">
      <c r="A351" s="1312" t="s">
        <v>918</v>
      </c>
      <c r="B351" s="966">
        <f t="shared" si="20"/>
        <v>54</v>
      </c>
      <c r="C351" s="983" t="s">
        <v>1148</v>
      </c>
      <c r="D351" s="984">
        <v>80</v>
      </c>
      <c r="E351" s="1304">
        <v>20</v>
      </c>
      <c r="F351" s="914"/>
      <c r="G351" s="914"/>
      <c r="H351" s="914"/>
      <c r="I351" s="998">
        <f t="shared" si="21"/>
        <v>20</v>
      </c>
      <c r="J351" s="1275">
        <f t="shared" ref="J351:J359" si="22">I351*D351</f>
        <v>1600</v>
      </c>
    </row>
    <row r="352" spans="1:10" x14ac:dyDescent="0.2">
      <c r="A352" s="1312"/>
      <c r="B352" s="966">
        <f t="shared" si="20"/>
        <v>55</v>
      </c>
      <c r="C352" s="983" t="s">
        <v>934</v>
      </c>
      <c r="D352" s="984">
        <v>77</v>
      </c>
      <c r="E352" s="1304">
        <v>45</v>
      </c>
      <c r="F352" s="914"/>
      <c r="G352" s="914"/>
      <c r="H352" s="914"/>
      <c r="I352" s="998">
        <f t="shared" si="21"/>
        <v>45</v>
      </c>
      <c r="J352" s="1275">
        <f t="shared" si="22"/>
        <v>3465</v>
      </c>
    </row>
    <row r="353" spans="1:12" x14ac:dyDescent="0.2">
      <c r="A353" s="1080"/>
      <c r="B353" s="966">
        <f t="shared" si="20"/>
        <v>56</v>
      </c>
      <c r="C353" s="983" t="s">
        <v>1026</v>
      </c>
      <c r="D353" s="984">
        <v>65</v>
      </c>
      <c r="E353" s="1304">
        <v>50</v>
      </c>
      <c r="F353" s="1304"/>
      <c r="G353" s="914"/>
      <c r="H353" s="914"/>
      <c r="I353" s="998">
        <f t="shared" si="21"/>
        <v>50</v>
      </c>
      <c r="J353" s="1275">
        <f t="shared" si="22"/>
        <v>3250</v>
      </c>
    </row>
    <row r="354" spans="1:12" x14ac:dyDescent="0.2">
      <c r="A354" s="1080"/>
      <c r="B354" s="966">
        <f t="shared" si="20"/>
        <v>57</v>
      </c>
      <c r="C354" s="983" t="s">
        <v>1039</v>
      </c>
      <c r="D354" s="984">
        <v>67</v>
      </c>
      <c r="E354" s="1304">
        <v>75</v>
      </c>
      <c r="F354" s="914"/>
      <c r="G354" s="914"/>
      <c r="H354" s="914"/>
      <c r="I354" s="998">
        <f t="shared" si="21"/>
        <v>75</v>
      </c>
      <c r="J354" s="1275">
        <f t="shared" si="22"/>
        <v>5025</v>
      </c>
    </row>
    <row r="355" spans="1:12" x14ac:dyDescent="0.2">
      <c r="A355" s="1080"/>
      <c r="B355" s="966">
        <f t="shared" si="20"/>
        <v>58</v>
      </c>
      <c r="C355" s="983" t="s">
        <v>1159</v>
      </c>
      <c r="D355" s="984">
        <v>110</v>
      </c>
      <c r="E355" s="1304"/>
      <c r="F355" s="1304">
        <v>5</v>
      </c>
      <c r="G355" s="1304"/>
      <c r="H355" s="914"/>
      <c r="I355" s="998">
        <f t="shared" si="21"/>
        <v>5</v>
      </c>
      <c r="J355" s="1275">
        <f t="shared" si="22"/>
        <v>550</v>
      </c>
    </row>
    <row r="356" spans="1:12" x14ac:dyDescent="0.2">
      <c r="A356" s="1080"/>
      <c r="B356" s="966">
        <f t="shared" si="20"/>
        <v>59</v>
      </c>
      <c r="C356" s="983" t="s">
        <v>1031</v>
      </c>
      <c r="D356" s="984">
        <v>92</v>
      </c>
      <c r="E356" s="1304"/>
      <c r="F356" s="914"/>
      <c r="G356" s="914"/>
      <c r="H356" s="914"/>
      <c r="I356" s="998">
        <f t="shared" si="21"/>
        <v>0</v>
      </c>
      <c r="J356" s="1275">
        <f t="shared" si="22"/>
        <v>0</v>
      </c>
    </row>
    <row r="357" spans="1:12" x14ac:dyDescent="0.2">
      <c r="A357" s="1080"/>
      <c r="B357" s="966">
        <f t="shared" si="20"/>
        <v>60</v>
      </c>
      <c r="C357" s="983" t="s">
        <v>1049</v>
      </c>
      <c r="D357" s="984">
        <v>80</v>
      </c>
      <c r="E357" s="1304">
        <v>10</v>
      </c>
      <c r="F357" s="914"/>
      <c r="G357" s="914"/>
      <c r="H357" s="914"/>
      <c r="I357" s="998">
        <f t="shared" si="21"/>
        <v>10</v>
      </c>
      <c r="J357" s="1275">
        <f t="shared" si="22"/>
        <v>800</v>
      </c>
    </row>
    <row r="358" spans="1:12" x14ac:dyDescent="0.2">
      <c r="A358" s="1080"/>
      <c r="B358" s="966">
        <f t="shared" si="20"/>
        <v>61</v>
      </c>
      <c r="C358" s="983" t="s">
        <v>1162</v>
      </c>
      <c r="D358" s="984">
        <v>95</v>
      </c>
      <c r="E358" s="914">
        <v>5</v>
      </c>
      <c r="F358" s="914"/>
      <c r="G358" s="914"/>
      <c r="H358" s="914"/>
      <c r="I358" s="998">
        <f t="shared" si="21"/>
        <v>5</v>
      </c>
      <c r="J358" s="1275">
        <f t="shared" si="22"/>
        <v>475</v>
      </c>
    </row>
    <row r="359" spans="1:12" x14ac:dyDescent="0.2">
      <c r="A359" s="1081"/>
      <c r="B359" s="966">
        <f t="shared" si="20"/>
        <v>62</v>
      </c>
      <c r="C359" s="983" t="s">
        <v>1163</v>
      </c>
      <c r="D359" s="984">
        <v>75</v>
      </c>
      <c r="E359" s="914">
        <v>10</v>
      </c>
      <c r="F359" s="914"/>
      <c r="G359" s="914"/>
      <c r="H359" s="914"/>
      <c r="I359" s="998">
        <f t="shared" si="21"/>
        <v>10</v>
      </c>
      <c r="J359" s="1275">
        <f t="shared" si="22"/>
        <v>750</v>
      </c>
    </row>
    <row r="360" spans="1:12" x14ac:dyDescent="0.2">
      <c r="A360" s="939" t="s">
        <v>465</v>
      </c>
      <c r="B360" s="929">
        <v>1</v>
      </c>
      <c r="C360" s="926" t="s">
        <v>957</v>
      </c>
      <c r="D360" s="918">
        <v>7.5</v>
      </c>
      <c r="E360" s="914"/>
      <c r="F360" s="914"/>
      <c r="G360" s="914"/>
      <c r="H360" s="914"/>
      <c r="I360" s="998">
        <f t="shared" si="21"/>
        <v>0</v>
      </c>
      <c r="J360" s="1275">
        <f t="shared" si="18"/>
        <v>0</v>
      </c>
    </row>
    <row r="361" spans="1:12" x14ac:dyDescent="0.2">
      <c r="A361" s="939" t="s">
        <v>500</v>
      </c>
      <c r="B361" s="929">
        <f>B360+1</f>
        <v>2</v>
      </c>
      <c r="C361" s="926" t="s">
        <v>958</v>
      </c>
      <c r="D361" s="918">
        <v>8.5</v>
      </c>
      <c r="E361" s="914"/>
      <c r="F361" s="914"/>
      <c r="G361" s="914"/>
      <c r="H361" s="914"/>
      <c r="I361" s="998">
        <f t="shared" si="21"/>
        <v>0</v>
      </c>
      <c r="J361" s="1275">
        <f t="shared" si="18"/>
        <v>0</v>
      </c>
    </row>
    <row r="362" spans="1:12" x14ac:dyDescent="0.2">
      <c r="A362" s="1082"/>
      <c r="B362" s="929">
        <f t="shared" ref="B362:B406" si="23">B361+1</f>
        <v>3</v>
      </c>
      <c r="C362" s="926" t="s">
        <v>959</v>
      </c>
      <c r="D362" s="918">
        <v>10</v>
      </c>
      <c r="E362" s="914"/>
      <c r="F362" s="914"/>
      <c r="G362" s="914"/>
      <c r="H362" s="914"/>
      <c r="I362" s="998">
        <f t="shared" si="21"/>
        <v>0</v>
      </c>
      <c r="J362" s="1275">
        <f t="shared" si="18"/>
        <v>0</v>
      </c>
    </row>
    <row r="363" spans="1:12" x14ac:dyDescent="0.2">
      <c r="A363" s="1082"/>
      <c r="B363" s="929">
        <f t="shared" si="23"/>
        <v>4</v>
      </c>
      <c r="C363" s="926" t="s">
        <v>960</v>
      </c>
      <c r="D363" s="918">
        <v>12</v>
      </c>
      <c r="E363" s="914"/>
      <c r="F363" s="914"/>
      <c r="G363" s="914"/>
      <c r="H363" s="914"/>
      <c r="I363" s="998">
        <f t="shared" si="21"/>
        <v>0</v>
      </c>
      <c r="J363" s="1275">
        <f t="shared" si="18"/>
        <v>0</v>
      </c>
    </row>
    <row r="364" spans="1:12" x14ac:dyDescent="0.2">
      <c r="A364" s="1082"/>
      <c r="B364" s="929">
        <f t="shared" si="23"/>
        <v>5</v>
      </c>
      <c r="C364" s="926" t="s">
        <v>970</v>
      </c>
      <c r="D364" s="918">
        <v>13.5</v>
      </c>
      <c r="E364" s="914"/>
      <c r="F364" s="914"/>
      <c r="G364" s="914"/>
      <c r="H364" s="914"/>
      <c r="I364" s="998">
        <f t="shared" si="21"/>
        <v>0</v>
      </c>
      <c r="J364" s="1275">
        <f t="shared" si="18"/>
        <v>0</v>
      </c>
    </row>
    <row r="365" spans="1:12" x14ac:dyDescent="0.2">
      <c r="A365" s="1082"/>
      <c r="B365" s="929">
        <f t="shared" si="23"/>
        <v>6</v>
      </c>
      <c r="C365" s="926" t="s">
        <v>971</v>
      </c>
      <c r="D365" s="918">
        <v>16</v>
      </c>
      <c r="E365" s="914"/>
      <c r="F365" s="914"/>
      <c r="G365" s="914"/>
      <c r="H365" s="914"/>
      <c r="I365" s="998">
        <f t="shared" si="21"/>
        <v>-5</v>
      </c>
      <c r="J365" s="1275">
        <f t="shared" si="18"/>
        <v>-80</v>
      </c>
      <c r="K365" s="1272">
        <v>5</v>
      </c>
      <c r="L365" s="948" t="s">
        <v>228</v>
      </c>
    </row>
    <row r="366" spans="1:12" x14ac:dyDescent="0.2">
      <c r="A366" s="1082"/>
      <c r="B366" s="929">
        <f t="shared" si="23"/>
        <v>7</v>
      </c>
      <c r="C366" s="926" t="s">
        <v>961</v>
      </c>
      <c r="D366" s="918">
        <v>17</v>
      </c>
      <c r="E366" s="914"/>
      <c r="F366" s="914"/>
      <c r="G366" s="914"/>
      <c r="H366" s="914"/>
      <c r="I366" s="998">
        <f t="shared" si="21"/>
        <v>0</v>
      </c>
      <c r="J366" s="1275">
        <f t="shared" si="18"/>
        <v>0</v>
      </c>
    </row>
    <row r="367" spans="1:12" x14ac:dyDescent="0.2">
      <c r="A367" s="1082"/>
      <c r="B367" s="929">
        <f t="shared" si="23"/>
        <v>8</v>
      </c>
      <c r="C367" s="926" t="s">
        <v>962</v>
      </c>
      <c r="D367" s="918">
        <v>19</v>
      </c>
      <c r="E367" s="914"/>
      <c r="F367" s="914"/>
      <c r="G367" s="914"/>
      <c r="H367" s="914"/>
      <c r="I367" s="998">
        <f t="shared" si="21"/>
        <v>0</v>
      </c>
      <c r="J367" s="1275">
        <f t="shared" si="18"/>
        <v>0</v>
      </c>
    </row>
    <row r="368" spans="1:12" x14ac:dyDescent="0.2">
      <c r="A368" s="1082"/>
      <c r="B368" s="929">
        <f t="shared" si="23"/>
        <v>9</v>
      </c>
      <c r="C368" s="926" t="s">
        <v>969</v>
      </c>
      <c r="D368" s="918">
        <v>20</v>
      </c>
      <c r="E368" s="914"/>
      <c r="F368" s="914"/>
      <c r="G368" s="914"/>
      <c r="H368" s="914"/>
      <c r="I368" s="998">
        <f t="shared" si="21"/>
        <v>0</v>
      </c>
      <c r="J368" s="1275">
        <f t="shared" si="18"/>
        <v>0</v>
      </c>
    </row>
    <row r="369" spans="1:12" x14ac:dyDescent="0.2">
      <c r="A369" s="1082"/>
      <c r="B369" s="929">
        <f t="shared" si="23"/>
        <v>10</v>
      </c>
      <c r="C369" s="926" t="s">
        <v>1033</v>
      </c>
      <c r="D369" s="918">
        <v>5.5</v>
      </c>
      <c r="E369" s="914"/>
      <c r="F369" s="914"/>
      <c r="G369" s="914"/>
      <c r="H369" s="914"/>
      <c r="I369" s="998">
        <f t="shared" si="21"/>
        <v>0</v>
      </c>
      <c r="J369" s="1275">
        <f t="shared" si="18"/>
        <v>0</v>
      </c>
    </row>
    <row r="370" spans="1:12" x14ac:dyDescent="0.2">
      <c r="A370" s="1082"/>
      <c r="B370" s="929">
        <f t="shared" si="23"/>
        <v>11</v>
      </c>
      <c r="C370" s="926" t="s">
        <v>1052</v>
      </c>
      <c r="D370" s="918">
        <v>24</v>
      </c>
      <c r="E370" s="914"/>
      <c r="F370" s="914"/>
      <c r="G370" s="914"/>
      <c r="H370" s="914"/>
      <c r="I370" s="998">
        <f t="shared" si="21"/>
        <v>0</v>
      </c>
      <c r="J370" s="1275">
        <f t="shared" si="18"/>
        <v>0</v>
      </c>
    </row>
    <row r="371" spans="1:12" x14ac:dyDescent="0.2">
      <c r="A371" s="1559" t="s">
        <v>380</v>
      </c>
      <c r="B371" s="929">
        <f t="shared" si="23"/>
        <v>12</v>
      </c>
      <c r="C371" s="926" t="s">
        <v>963</v>
      </c>
      <c r="D371" s="918">
        <v>35</v>
      </c>
      <c r="E371" s="914"/>
      <c r="F371" s="914"/>
      <c r="G371" s="914"/>
      <c r="H371" s="914"/>
      <c r="I371" s="998">
        <f t="shared" si="21"/>
        <v>-7</v>
      </c>
      <c r="J371" s="1275">
        <f t="shared" si="18"/>
        <v>-245</v>
      </c>
      <c r="K371" s="1272">
        <v>7</v>
      </c>
      <c r="L371" s="948" t="s">
        <v>261</v>
      </c>
    </row>
    <row r="372" spans="1:12" x14ac:dyDescent="0.2">
      <c r="A372" s="1560"/>
      <c r="B372" s="929">
        <f t="shared" si="23"/>
        <v>13</v>
      </c>
      <c r="C372" s="926" t="s">
        <v>964</v>
      </c>
      <c r="D372" s="918">
        <v>35</v>
      </c>
      <c r="E372" s="914"/>
      <c r="F372" s="914"/>
      <c r="G372" s="914"/>
      <c r="H372" s="914"/>
      <c r="I372" s="998">
        <f t="shared" si="21"/>
        <v>0</v>
      </c>
      <c r="J372" s="1275">
        <f t="shared" si="18"/>
        <v>0</v>
      </c>
    </row>
    <row r="373" spans="1:12" x14ac:dyDescent="0.2">
      <c r="A373" s="1561"/>
      <c r="B373" s="929">
        <f t="shared" si="23"/>
        <v>14</v>
      </c>
      <c r="C373" s="926" t="s">
        <v>765</v>
      </c>
      <c r="D373" s="918">
        <v>45</v>
      </c>
      <c r="E373" s="914"/>
      <c r="F373" s="914"/>
      <c r="G373" s="914"/>
      <c r="H373" s="914"/>
      <c r="I373" s="998">
        <f t="shared" si="21"/>
        <v>0</v>
      </c>
      <c r="J373" s="1275">
        <f t="shared" si="18"/>
        <v>0</v>
      </c>
    </row>
    <row r="374" spans="1:12" x14ac:dyDescent="0.2">
      <c r="A374" s="1082"/>
      <c r="B374" s="929">
        <f t="shared" si="23"/>
        <v>15</v>
      </c>
      <c r="C374" s="926" t="s">
        <v>965</v>
      </c>
      <c r="D374" s="918">
        <v>50</v>
      </c>
      <c r="E374" s="914"/>
      <c r="F374" s="914"/>
      <c r="G374" s="914"/>
      <c r="H374" s="914"/>
      <c r="I374" s="998">
        <f t="shared" si="21"/>
        <v>0</v>
      </c>
      <c r="J374" s="1275">
        <f t="shared" si="18"/>
        <v>0</v>
      </c>
    </row>
    <row r="375" spans="1:12" x14ac:dyDescent="0.2">
      <c r="A375" s="1082"/>
      <c r="B375" s="929">
        <f t="shared" si="23"/>
        <v>16</v>
      </c>
      <c r="C375" s="926" t="s">
        <v>715</v>
      </c>
      <c r="D375" s="918">
        <v>75</v>
      </c>
      <c r="E375" s="914"/>
      <c r="F375" s="914"/>
      <c r="G375" s="914"/>
      <c r="H375" s="914"/>
      <c r="I375" s="998">
        <f t="shared" si="21"/>
        <v>0</v>
      </c>
      <c r="J375" s="1275">
        <f t="shared" si="18"/>
        <v>0</v>
      </c>
    </row>
    <row r="376" spans="1:12" x14ac:dyDescent="0.2">
      <c r="A376" s="1082"/>
      <c r="B376" s="929">
        <f t="shared" si="23"/>
        <v>17</v>
      </c>
      <c r="C376" s="926" t="s">
        <v>966</v>
      </c>
      <c r="D376" s="918">
        <v>80</v>
      </c>
      <c r="E376" s="914"/>
      <c r="F376" s="914"/>
      <c r="G376" s="914"/>
      <c r="H376" s="914"/>
      <c r="I376" s="998">
        <f t="shared" si="21"/>
        <v>0</v>
      </c>
      <c r="J376" s="1275">
        <f t="shared" si="18"/>
        <v>0</v>
      </c>
    </row>
    <row r="377" spans="1:12" x14ac:dyDescent="0.2">
      <c r="A377" s="939" t="s">
        <v>967</v>
      </c>
      <c r="B377" s="929">
        <f t="shared" si="23"/>
        <v>18</v>
      </c>
      <c r="C377" s="926" t="s">
        <v>724</v>
      </c>
      <c r="D377" s="918"/>
      <c r="E377" s="914"/>
      <c r="F377" s="914"/>
      <c r="G377" s="914"/>
      <c r="H377" s="914"/>
      <c r="I377" s="998">
        <f t="shared" si="21"/>
        <v>0</v>
      </c>
      <c r="J377" s="1275">
        <f t="shared" si="18"/>
        <v>0</v>
      </c>
    </row>
    <row r="378" spans="1:12" x14ac:dyDescent="0.2">
      <c r="A378" s="1082"/>
      <c r="B378" s="929">
        <f t="shared" si="23"/>
        <v>19</v>
      </c>
      <c r="C378" s="926" t="s">
        <v>489</v>
      </c>
      <c r="D378" s="918">
        <v>95</v>
      </c>
      <c r="E378" s="914"/>
      <c r="F378" s="914"/>
      <c r="G378" s="914"/>
      <c r="H378" s="914"/>
      <c r="I378" s="998">
        <f t="shared" si="21"/>
        <v>0</v>
      </c>
      <c r="J378" s="1275">
        <f t="shared" si="18"/>
        <v>0</v>
      </c>
    </row>
    <row r="379" spans="1:12" x14ac:dyDescent="0.2">
      <c r="A379" s="1082"/>
      <c r="B379" s="929">
        <f t="shared" si="23"/>
        <v>20</v>
      </c>
      <c r="C379" s="926" t="s">
        <v>490</v>
      </c>
      <c r="D379" s="918">
        <v>90</v>
      </c>
      <c r="E379" s="914"/>
      <c r="F379" s="914"/>
      <c r="G379" s="914"/>
      <c r="H379" s="914"/>
      <c r="I379" s="998">
        <f t="shared" si="21"/>
        <v>0</v>
      </c>
      <c r="J379" s="1275">
        <f t="shared" si="18"/>
        <v>0</v>
      </c>
    </row>
    <row r="380" spans="1:12" x14ac:dyDescent="0.2">
      <c r="A380" s="1082"/>
      <c r="B380" s="929">
        <f t="shared" si="23"/>
        <v>21</v>
      </c>
      <c r="C380" s="926" t="s">
        <v>491</v>
      </c>
      <c r="D380" s="918">
        <v>105</v>
      </c>
      <c r="E380" s="914"/>
      <c r="F380" s="914"/>
      <c r="G380" s="914"/>
      <c r="H380" s="914"/>
      <c r="I380" s="998">
        <f t="shared" si="21"/>
        <v>0</v>
      </c>
      <c r="J380" s="1275">
        <f t="shared" si="18"/>
        <v>0</v>
      </c>
    </row>
    <row r="381" spans="1:12" x14ac:dyDescent="0.2">
      <c r="A381" s="939"/>
      <c r="B381" s="929">
        <f t="shared" si="23"/>
        <v>22</v>
      </c>
      <c r="C381" s="926" t="s">
        <v>492</v>
      </c>
      <c r="D381" s="918">
        <v>110</v>
      </c>
      <c r="E381" s="914"/>
      <c r="F381" s="914"/>
      <c r="G381" s="914"/>
      <c r="H381" s="914"/>
      <c r="I381" s="998">
        <f t="shared" si="21"/>
        <v>0</v>
      </c>
      <c r="J381" s="1275">
        <f t="shared" si="18"/>
        <v>0</v>
      </c>
    </row>
    <row r="382" spans="1:12" x14ac:dyDescent="0.2">
      <c r="A382" s="1082"/>
      <c r="B382" s="929">
        <f t="shared" si="23"/>
        <v>23</v>
      </c>
      <c r="C382" s="926" t="s">
        <v>1014</v>
      </c>
      <c r="D382" s="918">
        <v>90</v>
      </c>
      <c r="E382" s="914"/>
      <c r="F382" s="914"/>
      <c r="G382" s="914"/>
      <c r="H382" s="914"/>
      <c r="I382" s="998">
        <f t="shared" si="21"/>
        <v>0</v>
      </c>
      <c r="J382" s="1275">
        <f t="shared" si="18"/>
        <v>0</v>
      </c>
    </row>
    <row r="383" spans="1:12" x14ac:dyDescent="0.2">
      <c r="A383" s="1082"/>
      <c r="B383" s="929">
        <f t="shared" si="23"/>
        <v>24</v>
      </c>
      <c r="C383" s="926"/>
      <c r="D383" s="918"/>
      <c r="E383" s="914"/>
      <c r="F383" s="914"/>
      <c r="G383" s="914"/>
      <c r="H383" s="914"/>
      <c r="I383" s="998">
        <f t="shared" si="21"/>
        <v>0</v>
      </c>
      <c r="J383" s="1275">
        <f t="shared" ref="J383:J404" si="24">I383*D383</f>
        <v>0</v>
      </c>
    </row>
    <row r="384" spans="1:12" x14ac:dyDescent="0.2">
      <c r="A384" s="1082"/>
      <c r="B384" s="929">
        <f t="shared" si="23"/>
        <v>25</v>
      </c>
      <c r="C384" s="926"/>
      <c r="D384" s="918"/>
      <c r="E384" s="914"/>
      <c r="F384" s="914"/>
      <c r="G384" s="914"/>
      <c r="H384" s="914"/>
      <c r="I384" s="998">
        <f t="shared" si="21"/>
        <v>0</v>
      </c>
      <c r="J384" s="1275">
        <f t="shared" si="24"/>
        <v>0</v>
      </c>
    </row>
    <row r="385" spans="1:10" x14ac:dyDescent="0.2">
      <c r="A385" s="1082"/>
      <c r="B385" s="929">
        <f t="shared" si="23"/>
        <v>26</v>
      </c>
      <c r="C385" s="926"/>
      <c r="D385" s="918"/>
      <c r="E385" s="914"/>
      <c r="F385" s="914"/>
      <c r="G385" s="914"/>
      <c r="H385" s="914"/>
      <c r="I385" s="998">
        <f t="shared" si="21"/>
        <v>0</v>
      </c>
      <c r="J385" s="1275">
        <f t="shared" si="24"/>
        <v>0</v>
      </c>
    </row>
    <row r="386" spans="1:10" x14ac:dyDescent="0.2">
      <c r="A386" s="939" t="s">
        <v>968</v>
      </c>
      <c r="B386" s="929">
        <f t="shared" si="23"/>
        <v>27</v>
      </c>
      <c r="C386" s="926" t="s">
        <v>859</v>
      </c>
      <c r="D386" s="918">
        <v>12</v>
      </c>
      <c r="E386" s="914"/>
      <c r="F386" s="914"/>
      <c r="G386" s="914"/>
      <c r="H386" s="914"/>
      <c r="I386" s="998">
        <f t="shared" si="21"/>
        <v>0</v>
      </c>
      <c r="J386" s="1275">
        <f t="shared" si="24"/>
        <v>0</v>
      </c>
    </row>
    <row r="387" spans="1:10" x14ac:dyDescent="0.2">
      <c r="A387" s="1082"/>
      <c r="B387" s="929">
        <f t="shared" si="23"/>
        <v>28</v>
      </c>
      <c r="C387" s="926" t="s">
        <v>879</v>
      </c>
      <c r="D387" s="918">
        <v>5.8</v>
      </c>
      <c r="E387" s="914"/>
      <c r="F387" s="914"/>
      <c r="G387" s="914"/>
      <c r="H387" s="914"/>
      <c r="I387" s="998">
        <f t="shared" si="21"/>
        <v>0</v>
      </c>
      <c r="J387" s="1275">
        <f t="shared" si="24"/>
        <v>0</v>
      </c>
    </row>
    <row r="388" spans="1:10" x14ac:dyDescent="0.2">
      <c r="A388" s="1082"/>
      <c r="B388" s="929">
        <f t="shared" si="23"/>
        <v>29</v>
      </c>
      <c r="C388" s="994" t="s">
        <v>880</v>
      </c>
      <c r="D388" s="918">
        <v>2.8</v>
      </c>
      <c r="E388" s="914"/>
      <c r="F388" s="914"/>
      <c r="G388" s="914"/>
      <c r="H388" s="914"/>
      <c r="I388" s="998">
        <f t="shared" si="21"/>
        <v>0</v>
      </c>
      <c r="J388" s="1275">
        <f t="shared" si="24"/>
        <v>0</v>
      </c>
    </row>
    <row r="389" spans="1:10" x14ac:dyDescent="0.2">
      <c r="A389" s="1082"/>
      <c r="B389" s="929">
        <f t="shared" si="23"/>
        <v>30</v>
      </c>
      <c r="C389" s="994" t="s">
        <v>882</v>
      </c>
      <c r="D389" s="918">
        <v>4.5999999999999996</v>
      </c>
      <c r="E389" s="914"/>
      <c r="F389" s="914"/>
      <c r="G389" s="914"/>
      <c r="H389" s="914"/>
      <c r="I389" s="998">
        <f t="shared" si="21"/>
        <v>0</v>
      </c>
      <c r="J389" s="1275">
        <f t="shared" si="24"/>
        <v>0</v>
      </c>
    </row>
    <row r="390" spans="1:10" x14ac:dyDescent="0.2">
      <c r="A390" s="1082"/>
      <c r="B390" s="929">
        <f t="shared" si="23"/>
        <v>31</v>
      </c>
      <c r="C390" s="926"/>
      <c r="D390" s="918"/>
      <c r="E390" s="914"/>
      <c r="F390" s="914"/>
      <c r="G390" s="914"/>
      <c r="H390" s="914"/>
      <c r="I390" s="998">
        <f t="shared" si="21"/>
        <v>0</v>
      </c>
      <c r="J390" s="1275">
        <f t="shared" si="24"/>
        <v>0</v>
      </c>
    </row>
    <row r="391" spans="1:10" x14ac:dyDescent="0.2">
      <c r="A391" s="1082"/>
      <c r="B391" s="929">
        <f t="shared" si="23"/>
        <v>32</v>
      </c>
      <c r="C391" s="926"/>
      <c r="D391" s="918"/>
      <c r="E391" s="914"/>
      <c r="F391" s="914"/>
      <c r="G391" s="914"/>
      <c r="H391" s="914"/>
      <c r="I391" s="998">
        <f t="shared" ref="I391:I405" si="25">E391+F391+G391+H391-SUM(K391:X391)</f>
        <v>0</v>
      </c>
      <c r="J391" s="1275">
        <f t="shared" si="24"/>
        <v>0</v>
      </c>
    </row>
    <row r="392" spans="1:10" x14ac:dyDescent="0.2">
      <c r="A392" s="939" t="s">
        <v>845</v>
      </c>
      <c r="B392" s="929">
        <f t="shared" si="23"/>
        <v>33</v>
      </c>
      <c r="C392" s="921" t="s">
        <v>748</v>
      </c>
      <c r="D392" s="918">
        <v>300</v>
      </c>
      <c r="E392" s="914"/>
      <c r="F392" s="914"/>
      <c r="G392" s="914"/>
      <c r="H392" s="914"/>
      <c r="I392" s="998">
        <f t="shared" si="25"/>
        <v>0</v>
      </c>
      <c r="J392" s="1275">
        <f t="shared" si="24"/>
        <v>0</v>
      </c>
    </row>
    <row r="393" spans="1:10" x14ac:dyDescent="0.2">
      <c r="A393" s="1082"/>
      <c r="B393" s="929">
        <f t="shared" si="23"/>
        <v>34</v>
      </c>
      <c r="C393" s="921" t="s">
        <v>749</v>
      </c>
      <c r="D393" s="918">
        <v>500</v>
      </c>
      <c r="E393" s="914"/>
      <c r="F393" s="914"/>
      <c r="G393" s="914"/>
      <c r="H393" s="914"/>
      <c r="I393" s="998">
        <f t="shared" si="25"/>
        <v>0</v>
      </c>
      <c r="J393" s="1275">
        <f t="shared" si="24"/>
        <v>0</v>
      </c>
    </row>
    <row r="394" spans="1:10" x14ac:dyDescent="0.2">
      <c r="A394" s="1082"/>
      <c r="B394" s="929">
        <f t="shared" si="23"/>
        <v>35</v>
      </c>
      <c r="C394" s="921" t="s">
        <v>750</v>
      </c>
      <c r="D394" s="918">
        <v>400</v>
      </c>
      <c r="E394" s="914"/>
      <c r="F394" s="914"/>
      <c r="G394" s="914"/>
      <c r="H394" s="914"/>
      <c r="I394" s="998">
        <f t="shared" si="25"/>
        <v>0</v>
      </c>
      <c r="J394" s="1275">
        <f t="shared" si="24"/>
        <v>0</v>
      </c>
    </row>
    <row r="395" spans="1:10" x14ac:dyDescent="0.2">
      <c r="A395" s="1082"/>
      <c r="B395" s="929">
        <f t="shared" si="23"/>
        <v>36</v>
      </c>
      <c r="C395" s="921" t="s">
        <v>751</v>
      </c>
      <c r="D395" s="918">
        <v>520</v>
      </c>
      <c r="E395" s="914"/>
      <c r="F395" s="914"/>
      <c r="G395" s="914"/>
      <c r="H395" s="914"/>
      <c r="I395" s="998">
        <f t="shared" si="25"/>
        <v>0</v>
      </c>
      <c r="J395" s="1275">
        <f t="shared" si="24"/>
        <v>0</v>
      </c>
    </row>
    <row r="396" spans="1:10" x14ac:dyDescent="0.2">
      <c r="A396" s="1082"/>
      <c r="B396" s="929">
        <f t="shared" si="23"/>
        <v>37</v>
      </c>
      <c r="C396" s="921" t="s">
        <v>753</v>
      </c>
      <c r="D396" s="918">
        <v>25</v>
      </c>
      <c r="E396" s="914"/>
      <c r="F396" s="914"/>
      <c r="G396" s="914"/>
      <c r="H396" s="914"/>
      <c r="I396" s="998">
        <f t="shared" si="25"/>
        <v>0</v>
      </c>
      <c r="J396" s="1275">
        <f t="shared" si="24"/>
        <v>0</v>
      </c>
    </row>
    <row r="397" spans="1:10" x14ac:dyDescent="0.2">
      <c r="A397" s="1082"/>
      <c r="B397" s="929">
        <f t="shared" si="23"/>
        <v>38</v>
      </c>
      <c r="C397" s="921" t="s">
        <v>754</v>
      </c>
      <c r="D397" s="918">
        <v>70</v>
      </c>
      <c r="E397" s="914"/>
      <c r="F397" s="914"/>
      <c r="G397" s="914"/>
      <c r="H397" s="914"/>
      <c r="I397" s="998">
        <f t="shared" si="25"/>
        <v>0</v>
      </c>
      <c r="J397" s="1275">
        <f t="shared" si="24"/>
        <v>0</v>
      </c>
    </row>
    <row r="398" spans="1:10" x14ac:dyDescent="0.2">
      <c r="A398" s="1082"/>
      <c r="B398" s="929">
        <f t="shared" si="23"/>
        <v>39</v>
      </c>
      <c r="C398" s="921" t="s">
        <v>783</v>
      </c>
      <c r="D398" s="918">
        <v>40</v>
      </c>
      <c r="E398" s="914"/>
      <c r="F398" s="914"/>
      <c r="G398" s="914"/>
      <c r="H398" s="914"/>
      <c r="I398" s="998">
        <f t="shared" si="25"/>
        <v>0</v>
      </c>
      <c r="J398" s="1275">
        <f t="shared" si="24"/>
        <v>0</v>
      </c>
    </row>
    <row r="399" spans="1:10" x14ac:dyDescent="0.2">
      <c r="A399" s="1082"/>
      <c r="B399" s="929">
        <f t="shared" si="23"/>
        <v>40</v>
      </c>
      <c r="C399" s="921"/>
      <c r="D399" s="918"/>
      <c r="E399" s="914"/>
      <c r="F399" s="914"/>
      <c r="G399" s="914"/>
      <c r="H399" s="914"/>
      <c r="I399" s="998">
        <f t="shared" si="25"/>
        <v>0</v>
      </c>
      <c r="J399" s="1275">
        <f t="shared" si="24"/>
        <v>0</v>
      </c>
    </row>
    <row r="400" spans="1:10" x14ac:dyDescent="0.2">
      <c r="A400" s="1082"/>
      <c r="B400" s="929">
        <f t="shared" si="23"/>
        <v>41</v>
      </c>
      <c r="C400" s="921"/>
      <c r="D400" s="918"/>
      <c r="E400" s="914"/>
      <c r="F400" s="914"/>
      <c r="G400" s="914"/>
      <c r="H400" s="914"/>
      <c r="I400" s="998">
        <f t="shared" si="25"/>
        <v>0</v>
      </c>
      <c r="J400" s="1275">
        <f t="shared" si="24"/>
        <v>0</v>
      </c>
    </row>
    <row r="401" spans="1:10" x14ac:dyDescent="0.2">
      <c r="A401" s="1082"/>
      <c r="B401" s="929">
        <f t="shared" si="23"/>
        <v>42</v>
      </c>
      <c r="C401" s="921"/>
      <c r="D401" s="918"/>
      <c r="E401" s="914"/>
      <c r="F401" s="914"/>
      <c r="G401" s="914"/>
      <c r="H401" s="914"/>
      <c r="I401" s="998">
        <f t="shared" si="25"/>
        <v>0</v>
      </c>
      <c r="J401" s="1275">
        <f t="shared" si="24"/>
        <v>0</v>
      </c>
    </row>
    <row r="402" spans="1:10" x14ac:dyDescent="0.2">
      <c r="A402" s="1082"/>
      <c r="B402" s="929">
        <f t="shared" si="23"/>
        <v>43</v>
      </c>
      <c r="C402" s="921"/>
      <c r="D402" s="918"/>
      <c r="E402" s="914"/>
      <c r="F402" s="914"/>
      <c r="G402" s="914"/>
      <c r="H402" s="914"/>
      <c r="I402" s="998">
        <f t="shared" si="25"/>
        <v>0</v>
      </c>
      <c r="J402" s="1275">
        <f t="shared" si="24"/>
        <v>0</v>
      </c>
    </row>
    <row r="403" spans="1:10" x14ac:dyDescent="0.2">
      <c r="A403" s="1082"/>
      <c r="B403" s="929">
        <f t="shared" si="23"/>
        <v>44</v>
      </c>
      <c r="C403" s="921"/>
      <c r="D403" s="918"/>
      <c r="E403" s="914"/>
      <c r="F403" s="914"/>
      <c r="G403" s="914"/>
      <c r="H403" s="914"/>
      <c r="I403" s="998">
        <f t="shared" si="25"/>
        <v>0</v>
      </c>
      <c r="J403" s="1275">
        <f t="shared" si="24"/>
        <v>0</v>
      </c>
    </row>
    <row r="404" spans="1:10" x14ac:dyDescent="0.2">
      <c r="A404" s="1082"/>
      <c r="B404" s="929">
        <f t="shared" si="23"/>
        <v>45</v>
      </c>
      <c r="C404" s="921"/>
      <c r="D404" s="918"/>
      <c r="E404" s="914"/>
      <c r="F404" s="914"/>
      <c r="G404" s="914"/>
      <c r="H404" s="914"/>
      <c r="I404" s="998">
        <f t="shared" si="25"/>
        <v>0</v>
      </c>
      <c r="J404" s="1275">
        <f t="shared" si="24"/>
        <v>0</v>
      </c>
    </row>
    <row r="405" spans="1:10" x14ac:dyDescent="0.2">
      <c r="A405" s="1083"/>
      <c r="B405" s="929">
        <f t="shared" si="23"/>
        <v>46</v>
      </c>
      <c r="C405" s="927"/>
      <c r="D405" s="943"/>
      <c r="E405" s="944"/>
      <c r="F405" s="944"/>
      <c r="G405" s="944"/>
      <c r="H405" s="944"/>
      <c r="I405" s="998">
        <f t="shared" si="25"/>
        <v>0</v>
      </c>
      <c r="J405" s="1276"/>
    </row>
    <row r="406" spans="1:10" x14ac:dyDescent="0.2">
      <c r="A406" s="1083"/>
      <c r="B406" s="929">
        <f t="shared" si="23"/>
        <v>47</v>
      </c>
      <c r="C406" s="927"/>
      <c r="D406" s="943"/>
      <c r="E406" s="944"/>
      <c r="F406" s="944"/>
      <c r="G406" s="944"/>
      <c r="H406" s="944"/>
      <c r="I406" s="998"/>
      <c r="J406" s="1276"/>
    </row>
    <row r="407" spans="1:10" x14ac:dyDescent="0.2">
      <c r="A407" s="1083"/>
      <c r="B407" s="935"/>
      <c r="C407" s="927"/>
      <c r="D407" s="943"/>
      <c r="E407" s="944"/>
      <c r="F407" s="944"/>
      <c r="G407" s="944"/>
      <c r="H407" s="944"/>
      <c r="I407" s="998"/>
      <c r="J407" s="1276"/>
    </row>
    <row r="408" spans="1:10" x14ac:dyDescent="0.2">
      <c r="A408" s="1083"/>
      <c r="B408" s="935"/>
      <c r="C408" s="927"/>
      <c r="D408" s="943"/>
      <c r="E408" s="944"/>
      <c r="F408" s="944"/>
      <c r="G408" s="944"/>
      <c r="H408" s="944"/>
      <c r="I408" s="998"/>
      <c r="J408" s="1276"/>
    </row>
    <row r="409" spans="1:10" x14ac:dyDescent="0.2">
      <c r="A409" s="1083"/>
      <c r="B409" s="935"/>
      <c r="C409" s="927"/>
      <c r="D409" s="943"/>
      <c r="E409" s="944"/>
      <c r="F409" s="944"/>
      <c r="G409" s="944"/>
      <c r="H409" s="944"/>
      <c r="I409" s="998"/>
      <c r="J409" s="1276"/>
    </row>
    <row r="410" spans="1:10" x14ac:dyDescent="0.2">
      <c r="A410" s="1083"/>
      <c r="B410" s="935"/>
      <c r="C410" s="927"/>
      <c r="D410" s="943"/>
      <c r="E410" s="944"/>
      <c r="F410" s="944"/>
      <c r="G410" s="944"/>
      <c r="H410" s="944"/>
      <c r="I410" s="998"/>
      <c r="J410" s="1276"/>
    </row>
    <row r="411" spans="1:10" x14ac:dyDescent="0.2">
      <c r="A411" s="1083"/>
      <c r="B411" s="935"/>
      <c r="C411" s="927"/>
      <c r="D411" s="943"/>
      <c r="E411" s="944"/>
      <c r="F411" s="944"/>
      <c r="G411" s="944"/>
      <c r="H411" s="944"/>
      <c r="I411" s="998"/>
      <c r="J411" s="1276"/>
    </row>
    <row r="412" spans="1:10" x14ac:dyDescent="0.2">
      <c r="A412" s="1083"/>
      <c r="B412" s="935"/>
      <c r="C412" s="927"/>
      <c r="D412" s="943"/>
      <c r="E412" s="944"/>
      <c r="F412" s="944"/>
      <c r="G412" s="944"/>
      <c r="H412" s="944"/>
      <c r="I412" s="998"/>
      <c r="J412" s="1276"/>
    </row>
    <row r="413" spans="1:10" x14ac:dyDescent="0.2">
      <c r="A413" s="1083"/>
      <c r="B413" s="935"/>
      <c r="C413" s="927"/>
      <c r="D413" s="943"/>
      <c r="E413" s="944"/>
      <c r="F413" s="944"/>
      <c r="G413" s="944"/>
      <c r="H413" s="944"/>
      <c r="I413" s="998"/>
      <c r="J413" s="1276"/>
    </row>
    <row r="414" spans="1:10" x14ac:dyDescent="0.2">
      <c r="A414" s="1083"/>
      <c r="B414" s="935"/>
      <c r="C414" s="927"/>
      <c r="D414" s="943"/>
      <c r="E414" s="944"/>
      <c r="F414" s="944"/>
      <c r="G414" s="944"/>
      <c r="H414" s="944"/>
      <c r="I414" s="998"/>
      <c r="J414" s="1276"/>
    </row>
    <row r="415" spans="1:10" x14ac:dyDescent="0.2">
      <c r="A415" s="1083"/>
      <c r="B415" s="935"/>
      <c r="C415" s="927"/>
      <c r="D415" s="943"/>
      <c r="E415" s="944"/>
      <c r="F415" s="944"/>
      <c r="G415" s="944"/>
      <c r="H415" s="944"/>
      <c r="I415" s="998"/>
      <c r="J415" s="1276"/>
    </row>
    <row r="416" spans="1:10" x14ac:dyDescent="0.2">
      <c r="A416" s="1083"/>
      <c r="B416" s="935"/>
      <c r="C416" s="927"/>
      <c r="D416" s="943"/>
      <c r="E416" s="944"/>
      <c r="F416" s="944"/>
      <c r="G416" s="944"/>
      <c r="H416" s="944"/>
      <c r="I416" s="999"/>
      <c r="J416" s="1276"/>
    </row>
    <row r="417" spans="1:10" x14ac:dyDescent="0.2">
      <c r="A417" s="1083"/>
      <c r="B417" s="935"/>
      <c r="C417" s="928"/>
      <c r="D417" s="943"/>
      <c r="E417" s="944"/>
      <c r="F417" s="944"/>
      <c r="G417" s="944"/>
      <c r="H417" s="944"/>
      <c r="I417" s="999"/>
      <c r="J417" s="1277"/>
    </row>
    <row r="418" spans="1:10" x14ac:dyDescent="0.2">
      <c r="A418" s="1083"/>
      <c r="B418" s="935"/>
      <c r="C418" s="928"/>
      <c r="D418" s="943"/>
      <c r="E418" s="944"/>
      <c r="F418" s="944"/>
      <c r="G418" s="944"/>
      <c r="H418" s="944"/>
      <c r="I418" s="999"/>
      <c r="J418" s="1277"/>
    </row>
    <row r="419" spans="1:10" x14ac:dyDescent="0.2">
      <c r="A419" s="1083"/>
      <c r="B419" s="935"/>
      <c r="C419" s="927"/>
      <c r="D419" s="943"/>
      <c r="E419" s="944"/>
      <c r="F419" s="944"/>
      <c r="G419" s="944"/>
      <c r="H419" s="944"/>
      <c r="I419" s="999"/>
      <c r="J419" s="1276"/>
    </row>
    <row r="420" spans="1:10" x14ac:dyDescent="0.2">
      <c r="A420" s="1083"/>
      <c r="B420" s="935"/>
      <c r="C420" s="927"/>
      <c r="D420" s="943"/>
      <c r="E420" s="944"/>
      <c r="F420" s="944"/>
      <c r="G420" s="944"/>
      <c r="H420" s="944"/>
      <c r="I420" s="999"/>
      <c r="J420" s="1276"/>
    </row>
    <row r="421" spans="1:10" x14ac:dyDescent="0.2">
      <c r="A421" s="1083"/>
      <c r="B421" s="935"/>
      <c r="C421" s="927"/>
      <c r="D421" s="943"/>
      <c r="E421" s="944"/>
      <c r="F421" s="944"/>
      <c r="G421" s="944"/>
      <c r="H421" s="944"/>
      <c r="I421" s="999"/>
      <c r="J421" s="1276"/>
    </row>
    <row r="422" spans="1:10" x14ac:dyDescent="0.2">
      <c r="A422" s="1083"/>
      <c r="B422" s="935"/>
      <c r="C422" s="927"/>
      <c r="D422" s="943"/>
      <c r="E422" s="944"/>
      <c r="F422" s="944"/>
      <c r="G422" s="944"/>
      <c r="H422" s="944"/>
      <c r="I422" s="1000"/>
      <c r="J422" s="1278"/>
    </row>
    <row r="423" spans="1:10" x14ac:dyDescent="0.2">
      <c r="A423" s="1083"/>
      <c r="B423" s="935"/>
      <c r="C423" s="927"/>
      <c r="D423" s="943"/>
      <c r="E423" s="944"/>
      <c r="F423" s="944"/>
      <c r="G423" s="944"/>
      <c r="H423" s="944"/>
      <c r="I423" s="1000"/>
      <c r="J423" s="1278"/>
    </row>
    <row r="424" spans="1:10" x14ac:dyDescent="0.2">
      <c r="A424" s="1083"/>
      <c r="B424" s="935"/>
      <c r="C424" s="927"/>
      <c r="D424" s="943"/>
      <c r="E424" s="944"/>
      <c r="F424" s="944"/>
      <c r="G424" s="944"/>
      <c r="H424" s="944"/>
      <c r="I424" s="1000"/>
      <c r="J424" s="1278"/>
    </row>
    <row r="425" spans="1:10" x14ac:dyDescent="0.2">
      <c r="A425" s="1083"/>
      <c r="B425" s="935"/>
      <c r="C425" s="927"/>
      <c r="D425" s="943"/>
      <c r="E425" s="944"/>
      <c r="F425" s="944"/>
      <c r="G425" s="944"/>
      <c r="H425" s="944"/>
      <c r="I425" s="1000"/>
      <c r="J425" s="1278"/>
    </row>
    <row r="426" spans="1:10" x14ac:dyDescent="0.2">
      <c r="A426" s="1083"/>
      <c r="B426" s="935"/>
      <c r="C426" s="927"/>
      <c r="D426" s="943"/>
      <c r="E426" s="944"/>
      <c r="F426" s="944"/>
      <c r="G426" s="944"/>
      <c r="H426" s="944"/>
      <c r="I426" s="1000"/>
      <c r="J426" s="1276"/>
    </row>
    <row r="427" spans="1:10" x14ac:dyDescent="0.2">
      <c r="A427" s="1083"/>
      <c r="B427" s="935"/>
      <c r="C427" s="927"/>
      <c r="D427" s="943"/>
      <c r="E427" s="944"/>
      <c r="F427" s="944"/>
      <c r="G427" s="944"/>
      <c r="H427" s="944"/>
      <c r="I427" s="1000"/>
      <c r="J427" s="1276"/>
    </row>
    <row r="428" spans="1:10" x14ac:dyDescent="0.2">
      <c r="A428" s="1083"/>
      <c r="B428" s="935"/>
      <c r="C428" s="927"/>
      <c r="D428" s="943"/>
      <c r="E428" s="944"/>
      <c r="F428" s="944"/>
      <c r="G428" s="944"/>
      <c r="H428" s="944"/>
      <c r="I428" s="1000"/>
      <c r="J428" s="1276"/>
    </row>
    <row r="429" spans="1:10" x14ac:dyDescent="0.2">
      <c r="A429" s="1083"/>
      <c r="B429" s="935"/>
      <c r="C429" s="927"/>
      <c r="D429" s="943"/>
      <c r="E429" s="944"/>
      <c r="F429" s="944"/>
      <c r="G429" s="944"/>
      <c r="H429" s="944"/>
      <c r="I429" s="1000"/>
      <c r="J429" s="1276"/>
    </row>
    <row r="430" spans="1:10" x14ac:dyDescent="0.2">
      <c r="A430" s="1083"/>
      <c r="B430" s="935"/>
      <c r="C430" s="927"/>
      <c r="D430" s="943"/>
      <c r="E430" s="944"/>
      <c r="F430" s="944"/>
      <c r="G430" s="944"/>
      <c r="H430" s="944"/>
      <c r="I430" s="1000"/>
      <c r="J430" s="1276"/>
    </row>
    <row r="431" spans="1:10" x14ac:dyDescent="0.2">
      <c r="A431" s="1083"/>
      <c r="B431" s="935"/>
      <c r="C431" s="927"/>
      <c r="D431" s="943"/>
      <c r="E431" s="944"/>
      <c r="F431" s="944"/>
      <c r="G431" s="944"/>
      <c r="H431" s="944"/>
      <c r="I431" s="1000"/>
      <c r="J431" s="1276"/>
    </row>
    <row r="432" spans="1:10" x14ac:dyDescent="0.2">
      <c r="A432" s="1083"/>
      <c r="B432" s="935"/>
      <c r="C432" s="927"/>
      <c r="D432" s="943"/>
      <c r="E432" s="944"/>
      <c r="F432" s="944"/>
      <c r="G432" s="944"/>
      <c r="H432" s="944"/>
      <c r="I432" s="1000"/>
      <c r="J432" s="1276"/>
    </row>
    <row r="433" spans="1:10" x14ac:dyDescent="0.2">
      <c r="A433" s="1083"/>
      <c r="B433" s="935"/>
      <c r="C433" s="927"/>
      <c r="D433" s="943"/>
      <c r="E433" s="944"/>
      <c r="F433" s="944"/>
      <c r="G433" s="944"/>
      <c r="H433" s="944"/>
      <c r="I433" s="1000"/>
      <c r="J433" s="1276"/>
    </row>
    <row r="434" spans="1:10" x14ac:dyDescent="0.2">
      <c r="A434" s="1083"/>
      <c r="B434" s="935"/>
      <c r="C434" s="927"/>
      <c r="D434" s="943"/>
      <c r="E434" s="944"/>
      <c r="F434" s="944"/>
      <c r="G434" s="944"/>
      <c r="H434" s="944"/>
      <c r="I434" s="1000"/>
      <c r="J434" s="1276"/>
    </row>
    <row r="435" spans="1:10" x14ac:dyDescent="0.2">
      <c r="A435" s="1083"/>
      <c r="B435" s="935"/>
      <c r="C435" s="927"/>
      <c r="D435" s="943"/>
      <c r="E435" s="944"/>
      <c r="F435" s="944"/>
      <c r="G435" s="944"/>
      <c r="H435" s="944"/>
      <c r="I435" s="1000"/>
      <c r="J435" s="1276"/>
    </row>
    <row r="436" spans="1:10" x14ac:dyDescent="0.2">
      <c r="A436" s="1083"/>
      <c r="B436" s="935"/>
      <c r="C436" s="927"/>
      <c r="D436" s="943"/>
      <c r="E436" s="944"/>
      <c r="F436" s="944"/>
      <c r="G436" s="944"/>
      <c r="H436" s="944"/>
      <c r="I436" s="1000"/>
      <c r="J436" s="1276"/>
    </row>
    <row r="437" spans="1:10" x14ac:dyDescent="0.2">
      <c r="A437" s="1083"/>
      <c r="B437" s="935"/>
      <c r="C437" s="927"/>
      <c r="D437" s="943"/>
      <c r="E437" s="944"/>
      <c r="F437" s="944"/>
      <c r="G437" s="944"/>
      <c r="H437" s="944"/>
      <c r="I437" s="1000"/>
      <c r="J437" s="1276"/>
    </row>
    <row r="438" spans="1:10" x14ac:dyDescent="0.2">
      <c r="A438" s="1083"/>
      <c r="B438" s="935"/>
      <c r="C438" s="927"/>
      <c r="D438" s="943"/>
      <c r="E438" s="944"/>
      <c r="F438" s="944"/>
      <c r="G438" s="944"/>
      <c r="H438" s="944"/>
      <c r="I438" s="1000"/>
      <c r="J438" s="1276"/>
    </row>
    <row r="439" spans="1:10" x14ac:dyDescent="0.2">
      <c r="A439" s="1083"/>
      <c r="B439" s="935"/>
      <c r="C439" s="927"/>
      <c r="D439" s="943"/>
      <c r="E439" s="944"/>
      <c r="F439" s="944"/>
      <c r="G439" s="944"/>
      <c r="H439" s="944"/>
      <c r="I439" s="1000"/>
      <c r="J439" s="1276"/>
    </row>
    <row r="440" spans="1:10" x14ac:dyDescent="0.2">
      <c r="A440" s="1083"/>
      <c r="B440" s="935"/>
      <c r="C440" s="927"/>
      <c r="D440" s="943"/>
      <c r="E440" s="944"/>
      <c r="F440" s="944"/>
      <c r="G440" s="944"/>
      <c r="H440" s="944"/>
      <c r="I440" s="1000"/>
      <c r="J440" s="1276"/>
    </row>
    <row r="441" spans="1:10" x14ac:dyDescent="0.2">
      <c r="A441" s="1083"/>
      <c r="B441" s="935"/>
      <c r="C441" s="927"/>
      <c r="D441" s="943"/>
      <c r="E441" s="944"/>
      <c r="F441" s="944"/>
      <c r="G441" s="944"/>
      <c r="H441" s="944"/>
      <c r="I441" s="1000"/>
      <c r="J441" s="1276"/>
    </row>
    <row r="442" spans="1:10" x14ac:dyDescent="0.2">
      <c r="A442" s="1083"/>
      <c r="B442" s="935"/>
      <c r="C442" s="927"/>
      <c r="D442" s="943"/>
      <c r="E442" s="944"/>
      <c r="F442" s="944"/>
      <c r="G442" s="944"/>
      <c r="H442" s="944"/>
      <c r="I442" s="1000"/>
      <c r="J442" s="1276"/>
    </row>
    <row r="443" spans="1:10" x14ac:dyDescent="0.2">
      <c r="A443" s="1083"/>
      <c r="B443" s="935"/>
      <c r="C443" s="927"/>
      <c r="D443" s="943"/>
      <c r="E443" s="944"/>
      <c r="F443" s="944"/>
      <c r="G443" s="944"/>
      <c r="H443" s="944"/>
      <c r="I443" s="1000"/>
      <c r="J443" s="1276"/>
    </row>
    <row r="444" spans="1:10" x14ac:dyDescent="0.2">
      <c r="A444" s="1083"/>
      <c r="B444" s="935"/>
      <c r="C444" s="927"/>
      <c r="D444" s="943"/>
      <c r="E444" s="944"/>
      <c r="F444" s="944"/>
      <c r="G444" s="944"/>
      <c r="H444" s="944"/>
      <c r="I444" s="1000"/>
      <c r="J444" s="1276"/>
    </row>
    <row r="445" spans="1:10" x14ac:dyDescent="0.2">
      <c r="A445" s="1083"/>
      <c r="B445" s="935"/>
      <c r="C445" s="927"/>
      <c r="D445" s="943"/>
      <c r="E445" s="944"/>
      <c r="F445" s="944"/>
      <c r="G445" s="944"/>
      <c r="H445" s="944"/>
      <c r="I445" s="1000"/>
      <c r="J445" s="1276"/>
    </row>
    <row r="446" spans="1:10" x14ac:dyDescent="0.2">
      <c r="A446" s="1083"/>
      <c r="B446" s="935"/>
      <c r="C446" s="927"/>
      <c r="D446" s="943"/>
      <c r="E446" s="944"/>
      <c r="F446" s="944"/>
      <c r="G446" s="944"/>
      <c r="H446" s="944"/>
      <c r="I446" s="1000"/>
      <c r="J446" s="1276"/>
    </row>
    <row r="447" spans="1:10" x14ac:dyDescent="0.2">
      <c r="A447" s="1083"/>
      <c r="B447" s="935"/>
      <c r="C447" s="927"/>
      <c r="D447" s="943"/>
      <c r="E447" s="944"/>
      <c r="F447" s="944"/>
      <c r="G447" s="944"/>
      <c r="H447" s="944"/>
      <c r="I447" s="1000"/>
      <c r="J447" s="1276"/>
    </row>
    <row r="448" spans="1:10" x14ac:dyDescent="0.2">
      <c r="A448" s="1083"/>
      <c r="B448" s="935"/>
      <c r="C448" s="927"/>
      <c r="D448" s="943"/>
      <c r="E448" s="944"/>
      <c r="F448" s="944"/>
      <c r="G448" s="944"/>
      <c r="H448" s="944"/>
      <c r="I448" s="1000"/>
      <c r="J448" s="1276"/>
    </row>
    <row r="449" spans="1:10" x14ac:dyDescent="0.2">
      <c r="A449" s="1083"/>
      <c r="B449" s="935"/>
      <c r="C449" s="927"/>
      <c r="D449" s="943"/>
      <c r="E449" s="944"/>
      <c r="F449" s="944"/>
      <c r="G449" s="944"/>
      <c r="H449" s="944"/>
      <c r="I449" s="1000"/>
      <c r="J449" s="1276"/>
    </row>
    <row r="450" spans="1:10" x14ac:dyDescent="0.2">
      <c r="A450" s="1083"/>
      <c r="B450" s="935"/>
      <c r="C450" s="927"/>
      <c r="D450" s="943"/>
      <c r="E450" s="944"/>
      <c r="F450" s="944"/>
      <c r="G450" s="944"/>
      <c r="H450" s="944"/>
      <c r="I450" s="1000"/>
      <c r="J450" s="1276"/>
    </row>
    <row r="451" spans="1:10" x14ac:dyDescent="0.2">
      <c r="A451" s="1083"/>
      <c r="B451" s="935"/>
      <c r="C451" s="927"/>
      <c r="D451" s="943"/>
      <c r="E451" s="944"/>
      <c r="F451" s="944"/>
      <c r="G451" s="944"/>
      <c r="H451" s="944"/>
      <c r="I451" s="1000"/>
      <c r="J451" s="1276"/>
    </row>
    <row r="452" spans="1:10" x14ac:dyDescent="0.2">
      <c r="A452" s="1083"/>
      <c r="B452" s="935"/>
      <c r="C452" s="927"/>
      <c r="D452" s="943"/>
      <c r="E452" s="944"/>
      <c r="F452" s="944"/>
      <c r="G452" s="944"/>
      <c r="H452" s="944"/>
      <c r="I452" s="1000"/>
      <c r="J452" s="1276"/>
    </row>
    <row r="453" spans="1:10" x14ac:dyDescent="0.2">
      <c r="A453" s="1083"/>
      <c r="B453" s="935"/>
      <c r="C453" s="927"/>
      <c r="D453" s="943"/>
      <c r="E453" s="944"/>
      <c r="F453" s="944"/>
      <c r="G453" s="944"/>
      <c r="H453" s="944"/>
      <c r="I453" s="1000"/>
      <c r="J453" s="1276"/>
    </row>
    <row r="454" spans="1:10" x14ac:dyDescent="0.2">
      <c r="A454" s="1083"/>
      <c r="B454" s="935"/>
      <c r="C454" s="927"/>
      <c r="D454" s="943"/>
      <c r="E454" s="944"/>
      <c r="F454" s="944"/>
      <c r="G454" s="944"/>
      <c r="H454" s="944"/>
      <c r="I454" s="1000"/>
      <c r="J454" s="1276"/>
    </row>
    <row r="455" spans="1:10" x14ac:dyDescent="0.2">
      <c r="A455" s="1083"/>
      <c r="B455" s="935"/>
      <c r="C455" s="927"/>
      <c r="D455" s="943"/>
      <c r="E455" s="944"/>
      <c r="F455" s="944"/>
      <c r="G455" s="944"/>
      <c r="H455" s="944"/>
      <c r="I455" s="1000"/>
      <c r="J455" s="1276"/>
    </row>
    <row r="456" spans="1:10" x14ac:dyDescent="0.2">
      <c r="A456" s="1083"/>
      <c r="B456" s="935"/>
      <c r="C456" s="927"/>
      <c r="D456" s="943"/>
      <c r="E456" s="944"/>
      <c r="F456" s="944"/>
      <c r="G456" s="944"/>
      <c r="H456" s="944"/>
      <c r="I456" s="1000"/>
      <c r="J456" s="1276"/>
    </row>
    <row r="457" spans="1:10" x14ac:dyDescent="0.2">
      <c r="A457" s="1083"/>
      <c r="B457" s="1084"/>
      <c r="C457" s="1085"/>
      <c r="D457" s="1086"/>
      <c r="E457" s="1087"/>
      <c r="F457" s="1087"/>
      <c r="G457" s="1087"/>
      <c r="H457" s="1087"/>
      <c r="I457" s="1088"/>
    </row>
    <row r="458" spans="1:10" x14ac:dyDescent="0.2">
      <c r="A458" s="1083"/>
      <c r="B458" s="1084"/>
      <c r="C458" s="1085"/>
      <c r="D458" s="1086"/>
      <c r="E458" s="1087"/>
      <c r="F458" s="1087"/>
      <c r="G458" s="1087"/>
      <c r="H458" s="1087"/>
      <c r="I458" s="1088"/>
    </row>
    <row r="459" spans="1:10" x14ac:dyDescent="0.2">
      <c r="A459" s="1083"/>
      <c r="B459" s="1084"/>
      <c r="C459" s="1085"/>
      <c r="D459" s="1086"/>
      <c r="E459" s="1087"/>
      <c r="F459" s="1087"/>
      <c r="G459" s="1087"/>
      <c r="H459" s="1087"/>
      <c r="I459" s="1088"/>
    </row>
    <row r="460" spans="1:10" x14ac:dyDescent="0.2">
      <c r="A460" s="1083"/>
      <c r="B460" s="1084"/>
      <c r="C460" s="1085"/>
      <c r="D460" s="1086"/>
      <c r="E460" s="1087"/>
      <c r="F460" s="1087"/>
      <c r="G460" s="1087"/>
      <c r="H460" s="1087"/>
      <c r="I460" s="1088"/>
    </row>
    <row r="461" spans="1:10" x14ac:dyDescent="0.2">
      <c r="A461" s="1083"/>
      <c r="B461" s="1084"/>
      <c r="C461" s="1085"/>
      <c r="D461" s="1086"/>
      <c r="E461" s="1087"/>
      <c r="F461" s="1087"/>
      <c r="G461" s="1087"/>
      <c r="H461" s="1087"/>
      <c r="I461" s="1088"/>
    </row>
    <row r="462" spans="1:10" x14ac:dyDescent="0.2">
      <c r="A462" s="1083"/>
      <c r="B462" s="1084"/>
      <c r="C462" s="1085"/>
      <c r="D462" s="1086"/>
      <c r="E462" s="1087"/>
      <c r="F462" s="1087"/>
      <c r="G462" s="1087"/>
      <c r="H462" s="1087"/>
      <c r="I462" s="1088"/>
    </row>
    <row r="463" spans="1:10" x14ac:dyDescent="0.2">
      <c r="A463" s="1083"/>
      <c r="B463" s="1084"/>
      <c r="C463" s="1085"/>
      <c r="D463" s="1086"/>
      <c r="E463" s="1087"/>
      <c r="F463" s="1087"/>
      <c r="G463" s="1087"/>
      <c r="H463" s="1087"/>
      <c r="I463" s="1088"/>
    </row>
    <row r="464" spans="1:10" x14ac:dyDescent="0.2">
      <c r="A464" s="1083"/>
      <c r="B464" s="1084"/>
      <c r="C464" s="1085"/>
      <c r="D464" s="1086"/>
      <c r="E464" s="1087"/>
      <c r="F464" s="1087"/>
      <c r="G464" s="1087"/>
      <c r="H464" s="1087"/>
      <c r="I464" s="1088"/>
    </row>
    <row r="465" spans="1:9" x14ac:dyDescent="0.2">
      <c r="A465" s="1083"/>
      <c r="B465" s="1084"/>
      <c r="C465" s="1085"/>
      <c r="D465" s="1086"/>
      <c r="E465" s="1087"/>
      <c r="F465" s="1087"/>
      <c r="G465" s="1087"/>
      <c r="H465" s="1087"/>
      <c r="I465" s="1088"/>
    </row>
    <row r="466" spans="1:9" x14ac:dyDescent="0.2">
      <c r="A466" s="1083"/>
      <c r="B466" s="1084"/>
      <c r="C466" s="1085"/>
      <c r="D466" s="1086"/>
      <c r="E466" s="1087"/>
      <c r="F466" s="1087"/>
      <c r="G466" s="1087"/>
      <c r="H466" s="1087"/>
      <c r="I466" s="1088"/>
    </row>
  </sheetData>
  <mergeCells count="7">
    <mergeCell ref="A298:A308"/>
    <mergeCell ref="A371:A373"/>
    <mergeCell ref="E4:H4"/>
    <mergeCell ref="K4:L4"/>
    <mergeCell ref="M4:N4"/>
    <mergeCell ref="A5:A26"/>
    <mergeCell ref="A285:A297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2018-07-23T08:04:33Z</dcterms:modified>
</cp:coreProperties>
</file>