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Starknet Bot\"/>
    </mc:Choice>
  </mc:AlternateContent>
  <xr:revisionPtr revIDLastSave="0" documentId="13_ncr:1_{97779C5E-5D60-4C98-A90A-1A80091163B7}" xr6:coauthVersionLast="47" xr6:coauthVersionMax="47" xr10:uidLastSave="{00000000-0000-0000-0000-000000000000}"/>
  <bookViews>
    <workbookView xWindow="-120" yWindow="-120" windowWidth="38640" windowHeight="21120" activeTab="4" xr2:uid="{44C0D23B-1ECD-43BF-AB3A-9FA113935783}"/>
  </bookViews>
  <sheets>
    <sheet name="accounts" sheetId="1" r:id="rId1"/>
    <sheet name="tasks" sheetId="3" r:id="rId2"/>
    <sheet name="accounts_example" sheetId="2" r:id="rId3"/>
    <sheet name="tasks_example" sheetId="4" r:id="rId4"/>
    <sheet name="tasks_description" sheetId="11" r:id="rId5"/>
  </sheets>
  <definedNames>
    <definedName name="TaskNames">_xlfn.UNIQUE(OFFSET(tasks_example!$A$8, 0, 0, COUNTA(tasks_example!$A:$A)-1, 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7" i="11" l="1"/>
  <c r="H46" i="11"/>
  <c r="H84" i="11"/>
  <c r="H83" i="11"/>
  <c r="H156" i="11"/>
  <c r="H155" i="11"/>
  <c r="H5" i="11"/>
  <c r="H7" i="11"/>
  <c r="H8" i="11"/>
  <c r="H9" i="11"/>
  <c r="H10" i="11"/>
  <c r="H11" i="11"/>
  <c r="H12" i="11"/>
  <c r="H13" i="11"/>
  <c r="H14" i="11"/>
  <c r="H15" i="11"/>
  <c r="H16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" i="11"/>
  <c r="H4" i="11"/>
  <c r="H146" i="11"/>
  <c r="H147" i="11"/>
  <c r="H74" i="11"/>
  <c r="H75" i="11"/>
  <c r="H37" i="11"/>
  <c r="H38" i="11"/>
  <c r="H166" i="11"/>
  <c r="H167" i="11"/>
  <c r="H168" i="11"/>
  <c r="H153" i="11"/>
  <c r="H154" i="11"/>
  <c r="H81" i="11"/>
  <c r="H82" i="11"/>
  <c r="H45" i="11"/>
  <c r="H44" i="11"/>
  <c r="H30001" i="4" a="1"/>
  <c r="H30001" i="4" s="1"/>
  <c r="H31" i="11"/>
  <c r="H32" i="11"/>
  <c r="H33" i="11"/>
  <c r="H34" i="11"/>
  <c r="H35" i="11"/>
  <c r="H36" i="11"/>
  <c r="H39" i="11"/>
  <c r="H40" i="11"/>
  <c r="H41" i="11"/>
  <c r="H42" i="11"/>
  <c r="H43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6" i="11"/>
  <c r="H77" i="11"/>
  <c r="H78" i="11"/>
  <c r="H79" i="11"/>
  <c r="H80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8" i="11"/>
  <c r="H149" i="11"/>
  <c r="H150" i="11"/>
  <c r="H151" i="11"/>
  <c r="H152" i="11"/>
  <c r="H157" i="11"/>
  <c r="H158" i="11"/>
  <c r="H159" i="11"/>
  <c r="H161" i="11"/>
  <c r="H162" i="11"/>
  <c r="H163" i="11"/>
  <c r="H164" i="11"/>
  <c r="H165" i="11"/>
  <c r="H169" i="11"/>
  <c r="H170" i="11"/>
  <c r="H171" i="11"/>
  <c r="I20" i="11" l="1"/>
  <c r="I7" i="11"/>
  <c r="I3" i="11"/>
  <c r="I18" i="11"/>
  <c r="I169" i="11"/>
  <c r="I137" i="11"/>
  <c r="I121" i="11"/>
  <c r="I113" i="11"/>
  <c r="I105" i="11"/>
  <c r="I51" i="11"/>
  <c r="I135" i="11"/>
  <c r="I161" i="11"/>
  <c r="I59" i="11"/>
  <c r="I149" i="11"/>
  <c r="I67" i="11"/>
  <c r="I77" i="11"/>
  <c r="I139" i="11"/>
  <c r="I128" i="11"/>
  <c r="I96" i="11"/>
  <c r="I88" i="11"/>
  <c r="I40" i="11"/>
  <c r="H30" i="11"/>
  <c r="I30" i="11" s="1"/>
  <c r="J24" i="3" a="1"/>
  <c r="J24" i="3" s="1"/>
  <c r="J25" i="3" a="1"/>
  <c r="J2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<sst xmlns="http://schemas.openxmlformats.org/spreadsheetml/2006/main" count="528" uniqueCount="170">
  <si>
    <t>private_key</t>
  </si>
  <si>
    <t>min_sleep_time</t>
  </si>
  <si>
    <t>max_sleep_time</t>
  </si>
  <si>
    <t>max_eth_gwei</t>
  </si>
  <si>
    <t>module_name</t>
  </si>
  <si>
    <t>function_name</t>
  </si>
  <si>
    <t>settings</t>
  </si>
  <si>
    <t>Orbiter</t>
  </si>
  <si>
    <t>SWAP</t>
  </si>
  <si>
    <t>POOL</t>
  </si>
  <si>
    <t>swaps</t>
  </si>
  <si>
    <t>max_retries</t>
  </si>
  <si>
    <t>0x127c22ca0feae7a8527e2f2c8ec01dfa5400a510377700e9012de391ba50a13a</t>
  </si>
  <si>
    <t>max_amount</t>
  </si>
  <si>
    <t>yes</t>
  </si>
  <si>
    <t>wait_for_receive</t>
  </si>
  <si>
    <t>max_percentage</t>
  </si>
  <si>
    <t>min_percentage</t>
  </si>
  <si>
    <t>Минимальный и максимальный проценты  баланаса ETH, которые будут тратиться на свап</t>
  </si>
  <si>
    <t>Количество свапов</t>
  </si>
  <si>
    <t>Токены, которые не нужно свапать</t>
  </si>
  <si>
    <t>Отсутствуют</t>
  </si>
  <si>
    <t>exclude_tokens</t>
  </si>
  <si>
    <t>Токены, которые нужно свапать</t>
  </si>
  <si>
    <t>Все</t>
  </si>
  <si>
    <t>swap_tokens</t>
  </si>
  <si>
    <t>Токены, в пулы которых не нужно добавлять ликвидность</t>
  </si>
  <si>
    <t>Токены, в пулы которых нужно добавлять ликвидность</t>
  </si>
  <si>
    <t>pool_tokens</t>
  </si>
  <si>
    <t>Минимальный и максимальный проценты  баланаса ETH, которые будут тратиться на добавление в пул</t>
  </si>
  <si>
    <t>Слиппаж свапа в процентах</t>
  </si>
  <si>
    <t>slippage</t>
  </si>
  <si>
    <t>Ожидать ли получение средств в сети получения (допустимые значения: yes/no)</t>
  </si>
  <si>
    <t>Минимальный и максимальный проценты баланса ETH, которые будут бриджиться</t>
  </si>
  <si>
    <t>to_network</t>
  </si>
  <si>
    <t>min_amount</t>
  </si>
  <si>
    <t>settings line</t>
  </si>
  <si>
    <t>Необходимое значение</t>
  </si>
  <si>
    <t>Описание параметра</t>
  </si>
  <si>
    <t>Значение по умолчанию</t>
  </si>
  <si>
    <t>Параметр</t>
  </si>
  <si>
    <t>Название функции</t>
  </si>
  <si>
    <t>Название модуля</t>
  </si>
  <si>
    <t>Sleep</t>
  </si>
  <si>
    <t>sleep_time</t>
  </si>
  <si>
    <t>Отсутствует</t>
  </si>
  <si>
    <t>Время задержки (если оно задано, минимальное и максимальное времена ожидания не учитываются)</t>
  </si>
  <si>
    <t>min_amount_usd</t>
  </si>
  <si>
    <t>max_amount_usd</t>
  </si>
  <si>
    <t>Отсутствует (используются проценты)</t>
  </si>
  <si>
    <t>Минимальное и максимальное количество ETH в долларах. Если не указать оба параметра, будут использоваться проценты</t>
  </si>
  <si>
    <t>Layerswap</t>
  </si>
  <si>
    <t>okx_api_key</t>
  </si>
  <si>
    <t>okx_secret_key</t>
  </si>
  <si>
    <t>okx_passphrase</t>
  </si>
  <si>
    <t>OKX</t>
  </si>
  <si>
    <t>WITHDRAW_FROM_OKX</t>
  </si>
  <si>
    <t>DEPOSIT_TO_OKX</t>
  </si>
  <si>
    <t>e1111222-2333-aaaa-bbbb-ccccddddeeee</t>
  </si>
  <si>
    <t>56F0CEA0FDF501C01E05F20FC1506CB6</t>
  </si>
  <si>
    <t>api_password1\</t>
  </si>
  <si>
    <t>0x28F30C6Df78718dC71227C90D88CEEDD1621D321</t>
  </si>
  <si>
    <t>from_network</t>
  </si>
  <si>
    <t>Минимальный и максимальный проценты  баланаса ETH, которые будут выведены на OKX</t>
  </si>
  <si>
    <t>Минимальный и максимальный проценты  баланаса ETH, которые будут выведены с OKX</t>
  </si>
  <si>
    <t>ETH</t>
  </si>
  <si>
    <t>Минимальное и максимальное количество ETH. Если не указать оба параметра, будут использоваться проценты</t>
  </si>
  <si>
    <t>proxy</t>
  </si>
  <si>
    <t>login:password@host:port</t>
  </si>
  <si>
    <t>SUBS_TO_MAIN</t>
  </si>
  <si>
    <t>address</t>
  </si>
  <si>
    <t>metamask_private_key</t>
  </si>
  <si>
    <t>0xfa36b10fe6d2ec632e8d7f092d1806864f37e0660de7af64493163181a939698</t>
  </si>
  <si>
    <t>0xf419d29076bfa4d785ed2a54d5a4f49be5a6751ba2f2fd8e9ac3fd875154b762</t>
  </si>
  <si>
    <t>0x364d953b1816094607084273f0a990ef75883cf0ce85cb03d696089684779e41</t>
  </si>
  <si>
    <t>0xc0951b77079ae662919510e7bb5bf14f2cca8196b247570edcd65fefa9cf349c</t>
  </si>
  <si>
    <t>0x0d467a76917525d8f5a4467ee3774b729d93e035ce0d8935011a5d41360dffab</t>
  </si>
  <si>
    <t>0x649e1d8f83c39bfc3cafcdf2cf44c0aa51493201abaca4988f1589e12d964cc7</t>
  </si>
  <si>
    <t>Описание функции</t>
  </si>
  <si>
    <t>Jediswap</t>
  </si>
  <si>
    <t>mySwap</t>
  </si>
  <si>
    <t>StarkGate</t>
  </si>
  <si>
    <t>10KSwap</t>
  </si>
  <si>
    <t>zkLend</t>
  </si>
  <si>
    <t>DEPOSIT_TO_STARKNET</t>
  </si>
  <si>
    <t>WITHDRAW_FROM_STARKNET</t>
  </si>
  <si>
    <t>min_borrow_percentage</t>
  </si>
  <si>
    <t>Сеть отправки (допустимые значения: ETH, Arbitrum, Optimism)</t>
  </si>
  <si>
    <t>Сеть получения (допустимые значения: ETH, Arbitrum, Optimism)</t>
  </si>
  <si>
    <t>Starknet</t>
  </si>
  <si>
    <t>Сеть, в которую нужно вывести ETH (допустимые значения: ETH, Starknet, Arbitrum, Optimism)</t>
  </si>
  <si>
    <t>Сеть, из которой выводится ETH (допустимые значения: ETH, Starknet, Arbitrum, Optimism)</t>
  </si>
  <si>
    <t>Минимальный и максимальный проценты баланса ETH, которые нужно засапплаить в zkLend</t>
  </si>
  <si>
    <t>Минимальный и максимальный процент, сколько USDC занять</t>
  </si>
  <si>
    <t>Минимальное и максимальное количество ETH в долларах, которые нужно засапплаить в zkLend</t>
  </si>
  <si>
    <t>StarknetID</t>
  </si>
  <si>
    <t>StarkVerse</t>
  </si>
  <si>
    <t>mobile_proxy_changelink</t>
  </si>
  <si>
    <t>Минимальное и максимальное количества NFT, которое нужно заминтить. Сгенерируется случайное значение между этими двумя</t>
  </si>
  <si>
    <t>Слиппаж свапа и добавления в пул в процентах</t>
  </si>
  <si>
    <t>Dmail</t>
  </si>
  <si>
    <t>Минимальное и максимальное количество писем, которое нужно отправить</t>
  </si>
  <si>
    <t>starknet_okx_deposit_address</t>
  </si>
  <si>
    <t>evm_okx_deposit_address</t>
  </si>
  <si>
    <t>Deploy</t>
  </si>
  <si>
    <t>min_amount: 1, max_amount: 3</t>
  </si>
  <si>
    <t>swaps: 5, min_amount_usd: 12, max_amount_usd: 15, swap_tokens: USDC USDT DAI, exclude_tokens: DAI, slippage: 2</t>
  </si>
  <si>
    <t>Деплой кошелька в Starknet</t>
  </si>
  <si>
    <t>Отправка письма через Dmail</t>
  </si>
  <si>
    <t>Работа с пулами на Jediswap</t>
  </si>
  <si>
    <t>Ввод средств из сети from_network в сеть Starknet</t>
  </si>
  <si>
    <t>Вывод средств из сети Starknet в сеть to_network</t>
  </si>
  <si>
    <t>Работа с пулами на mySwap</t>
  </si>
  <si>
    <t>Вывод средств с биржи OKX в сеть from_network</t>
  </si>
  <si>
    <t>Вывод средств из сети to_network на биржу OKX</t>
  </si>
  <si>
    <t>Перевод ETH с субаккаунтов на основной аккаунт</t>
  </si>
  <si>
    <t>Вывод средств из сети Starknet в сеть Ethereum</t>
  </si>
  <si>
    <t>Ввод средств из сети Ethereum в сеть Starknet</t>
  </si>
  <si>
    <t>Минт NFT</t>
  </si>
  <si>
    <t>Свапы на 10K Swap</t>
  </si>
  <si>
    <t>Работа с пулами на 10K Swap</t>
  </si>
  <si>
    <t>Свапы на Jediswap</t>
  </si>
  <si>
    <t>Свапы на mySwap</t>
  </si>
  <si>
    <t>Лендинг (положить ETH, одолжить USDC, вернуть USDC, забрать ETH)</t>
  </si>
  <si>
    <t>Дополнительное ожидание между действиями</t>
  </si>
  <si>
    <t>min_percentage: 1, max_percentage: 90, pool_tokens: ETH USDC, slippage: 2</t>
  </si>
  <si>
    <t>from_network: ETH, min_percentage: 100, max_percentage: 100, wait_for_receive: yes</t>
  </si>
  <si>
    <t>to_network: ETH, min_percentage: 100, max_percentage: 100, wait_for_receive: yes</t>
  </si>
  <si>
    <t>min_percentage: 100, max_percentage: 100, wait_for_receive: yes</t>
  </si>
  <si>
    <t>min_amount: 1, max_amount: 1</t>
  </si>
  <si>
    <t>min_percentage: 10, max_percentage: 90, min_borrow_percentage: 10, max_borrow_percentage: 100</t>
  </si>
  <si>
    <t>min_sleep_time: 1, max_sleep_time: 10</t>
  </si>
  <si>
    <t>from_network: Starknet, min_percentage: 1, max_percentage: 90, wait_for_receive: yes</t>
  </si>
  <si>
    <t>to_network: Starknet, min_percentage: 1, max_percentage: 90, wait_for_receive: yes</t>
  </si>
  <si>
    <t>https://i.fxdx.in/api-rt/changeip/login/password</t>
  </si>
  <si>
    <t>0x07f382bb8ab4dca866bd88b41ca3f6ffa8123a1ad0c0c01cdd52d32259329a79</t>
  </si>
  <si>
    <t>Минимальное и максимальное время задержки</t>
  </si>
  <si>
    <t>Upgrade</t>
  </si>
  <si>
    <t>Обновление кошелька</t>
  </si>
  <si>
    <t>min_withdraw_percentage</t>
  </si>
  <si>
    <t>max_withdraw_percentage</t>
  </si>
  <si>
    <t>Минимальный и максимальный проценты ETH, которую нужно забрать из пула</t>
  </si>
  <si>
    <t>Минимальный и максимальный проценты ликвидности, которую нужно забрать из пула</t>
  </si>
  <si>
    <t>max_borrow_percentage</t>
  </si>
  <si>
    <t>start_token</t>
  </si>
  <si>
    <t>end_token</t>
  </si>
  <si>
    <t>Токен, с которого будут начинаться свапы (допустимые значения: ETH, USDC, DAI, USDT)</t>
  </si>
  <si>
    <t>Токен, которым будут заканчиваться свапы (допустимые значения:  ETH, USDC, DAI, USDT)</t>
  </si>
  <si>
    <t>max_starknet_gwei</t>
  </si>
  <si>
    <t>Random</t>
  </si>
  <si>
    <t>EndRandom</t>
  </si>
  <si>
    <t>Завершение блока рандомизируемых модулей</t>
  </si>
  <si>
    <t>repeat</t>
  </si>
  <si>
    <t>no</t>
  </si>
  <si>
    <t>Количество заданий</t>
  </si>
  <si>
    <t>Минимальное и максимальное количества заданий, которые нужно рандомизировать</t>
  </si>
  <si>
    <t>Повторять ли задания при рандомизации</t>
  </si>
  <si>
    <t>Рандомизировать задания, находящиеся между заданием Random и EndRandom</t>
  </si>
  <si>
    <t>min_amount: 1, max_amount: 3, repeat: no</t>
  </si>
  <si>
    <t>http://login:password@host:port</t>
  </si>
  <si>
    <t>socks5://login:password@host:port</t>
  </si>
  <si>
    <t>Свапы на Avnu</t>
  </si>
  <si>
    <t>Avnu</t>
  </si>
  <si>
    <t>Fibrous</t>
  </si>
  <si>
    <t>Свапы на Fibrous</t>
  </si>
  <si>
    <t>Токен, с которого будут начинаться свапы (допустимые значения: ETH, USDC, DAI, USDT, WBTC)</t>
  </si>
  <si>
    <t>Токен, которым будут заканчиваться свапы (допустимые значения:  ETH, USDC, DAI, USDT, WBTC)</t>
  </si>
  <si>
    <t>Минимальное и максимальное время задержки между добавлением средств в пул и изъятием их оттуда</t>
  </si>
  <si>
    <t>max_withdraw_sleep_time</t>
  </si>
  <si>
    <t>min_withdraw_sleep_time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</si>
</sst>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5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12" xfId="0" applyBorder="1" applyAlignment="1" applyProtection="1">
      <alignment horizontal="center" vertical="center" wrapText="1"/>
      <protection locked="0"/>
    </xf>
    <xf numFmtId="0" fontId="1" fillId="0" borderId="0" xfId="1"/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.fxdx.in/api-rt/changeip/login/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7EA9-942C-49BC-BC92-E7525EE39E2D}">
  <dimension ref="A1:O1"/>
  <sheetViews>
    <sheetView workbookViewId="0">
      <selection activeCell="J3" sqref="J3"/>
    </sheetView>
  </sheetViews>
  <sheetFormatPr defaultRowHeight="15" x14ac:dyDescent="0.25"/>
  <cols>
    <col min="1" max="1" width="67.42578125" style="4" bestFit="1" customWidth="1"/>
    <col min="2" max="2" width="69" style="4" bestFit="1" customWidth="1"/>
    <col min="3" max="3" width="15.5703125" style="4" bestFit="1" customWidth="1"/>
    <col min="4" max="4" width="15.85546875" style="4" bestFit="1" customWidth="1"/>
    <col min="5" max="5" width="11.5703125" style="4" bestFit="1" customWidth="1"/>
    <col min="6" max="6" width="14.140625" style="4" bestFit="1" customWidth="1"/>
    <col min="7" max="7" width="19.28515625" style="4" customWidth="1"/>
    <col min="8" max="8" width="27.5703125" style="4" customWidth="1"/>
    <col min="9" max="9" width="42.85546875" style="4" customWidth="1"/>
    <col min="10" max="10" width="58.85546875" style="4" customWidth="1"/>
    <col min="11" max="11" width="53.5703125" style="4" customWidth="1"/>
    <col min="12" max="12" width="33.7109375" style="4" customWidth="1"/>
    <col min="13" max="13" width="26.85546875" style="4" customWidth="1"/>
    <col min="14" max="14" width="27.28515625" style="4" customWidth="1"/>
    <col min="15" max="15" width="25.7109375" style="4" customWidth="1"/>
    <col min="16" max="16384" width="9.140625" style="4"/>
  </cols>
  <sheetData>
    <row r="1" spans="1:15" ht="15" customHeight="1" x14ac:dyDescent="0.25">
      <c r="A1" s="4" t="s">
        <v>0</v>
      </c>
      <c r="B1" s="4" t="s">
        <v>70</v>
      </c>
      <c r="C1" s="4" t="s">
        <v>1</v>
      </c>
      <c r="D1" s="4" t="s">
        <v>2</v>
      </c>
      <c r="E1" s="4" t="s">
        <v>11</v>
      </c>
      <c r="F1" s="4" t="s">
        <v>3</v>
      </c>
      <c r="G1" s="4" t="s">
        <v>148</v>
      </c>
      <c r="H1" s="4" t="s">
        <v>67</v>
      </c>
      <c r="I1" s="4" t="s">
        <v>97</v>
      </c>
      <c r="J1" s="4" t="s">
        <v>71</v>
      </c>
      <c r="K1" s="4" t="s">
        <v>102</v>
      </c>
      <c r="L1" s="4" t="s">
        <v>103</v>
      </c>
      <c r="M1" s="4" t="s">
        <v>52</v>
      </c>
      <c r="N1" s="4" t="s">
        <v>53</v>
      </c>
      <c r="O1" s="4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1276-27FE-4C96-82DA-BA54463BCD8E}">
  <dimension ref="A1:J25"/>
  <sheetViews>
    <sheetView workbookViewId="0">
      <selection activeCell="C56" sqref="C56"/>
    </sheetView>
  </sheetViews>
  <sheetFormatPr defaultRowHeight="15" x14ac:dyDescent="0.25"/>
  <cols>
    <col min="1" max="1" width="18.7109375" customWidth="1"/>
    <col min="2" max="2" width="23.85546875" customWidth="1"/>
    <col min="3" max="3" width="104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4" spans="10:10" x14ac:dyDescent="0.25">
      <c r="J24" t="str" cm="1">
        <f t="array" ref="J24">IFERROR(INDEX(#REF!,SMALL(IF(#REF!&lt;&gt;"",ROW(#REF!)-ROW(#REF!)+1),ROW(#REF!))),"")</f>
        <v/>
      </c>
    </row>
    <row r="25" spans="10:10" x14ac:dyDescent="0.25">
      <c r="J25" t="str" cm="1">
        <f t="array" ref="J25">IFERROR(INDEX(#REF!,SMALL(IF(#REF!&lt;&gt;"",ROW(#REF!)-ROW(#REF!)+1),ROW(#REF!))),"")</f>
        <v/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 showErrorMessage="1" errorTitle="Некорректное значение" error="Введено несуществующее название модуля" xr:uid="{683B21C4-8EFC-4119-ACED-3C1B4EF34CE8}">
          <x14:formula1>
            <xm:f>tasks_example!$H$30001:$H$1000001</xm:f>
          </x14:formula1>
          <xm:sqref>A2:A1048576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CC36-C2AE-4351-AAF4-9FF52A98F17F}">
  <dimension ref="A1:O4"/>
  <sheetViews>
    <sheetView workbookViewId="0">
      <selection activeCell="I11" sqref="I11"/>
    </sheetView>
  </sheetViews>
  <sheetFormatPr defaultRowHeight="15" x14ac:dyDescent="0.25"/>
  <cols>
    <col min="1" max="1" width="69" bestFit="1" customWidth="1"/>
    <col min="2" max="2" width="69.7109375" bestFit="1" customWidth="1"/>
    <col min="3" max="3" width="15.5703125" bestFit="1" customWidth="1"/>
    <col min="4" max="4" width="15.85546875" bestFit="1" customWidth="1"/>
    <col min="5" max="5" width="11.5703125" bestFit="1" customWidth="1"/>
    <col min="6" max="6" width="14.140625" bestFit="1" customWidth="1"/>
    <col min="7" max="7" width="18.7109375" customWidth="1"/>
    <col min="8" max="8" width="32.85546875" customWidth="1"/>
    <col min="9" max="9" width="24.85546875" customWidth="1"/>
    <col min="10" max="10" width="68.85546875" bestFit="1" customWidth="1"/>
    <col min="11" max="11" width="68.85546875" customWidth="1"/>
    <col min="12" max="12" width="46" bestFit="1" customWidth="1"/>
    <col min="13" max="13" width="38.140625" bestFit="1" customWidth="1"/>
    <col min="14" max="14" width="35.140625" bestFit="1" customWidth="1"/>
    <col min="15" max="15" width="15.140625" bestFit="1" customWidth="1"/>
  </cols>
  <sheetData>
    <row r="1" spans="1:15" x14ac:dyDescent="0.25">
      <c r="A1" t="s">
        <v>0</v>
      </c>
      <c r="B1" t="s">
        <v>70</v>
      </c>
      <c r="C1" t="s">
        <v>1</v>
      </c>
      <c r="D1" t="s">
        <v>2</v>
      </c>
      <c r="E1" t="s">
        <v>11</v>
      </c>
      <c r="F1" t="s">
        <v>3</v>
      </c>
      <c r="G1" t="s">
        <v>148</v>
      </c>
      <c r="H1" t="s">
        <v>67</v>
      </c>
      <c r="I1" t="s">
        <v>97</v>
      </c>
      <c r="J1" t="s">
        <v>71</v>
      </c>
      <c r="K1" t="s">
        <v>102</v>
      </c>
      <c r="L1" t="s">
        <v>103</v>
      </c>
      <c r="M1" t="s">
        <v>52</v>
      </c>
      <c r="N1" t="s">
        <v>53</v>
      </c>
      <c r="O1" t="s">
        <v>54</v>
      </c>
    </row>
    <row r="2" spans="1:15" x14ac:dyDescent="0.25">
      <c r="A2" t="s">
        <v>72</v>
      </c>
      <c r="B2" t="s">
        <v>75</v>
      </c>
      <c r="C2">
        <v>1</v>
      </c>
      <c r="D2">
        <v>10</v>
      </c>
      <c r="E2">
        <v>0</v>
      </c>
      <c r="F2">
        <v>30</v>
      </c>
      <c r="G2">
        <v>20</v>
      </c>
      <c r="H2" t="s">
        <v>68</v>
      </c>
      <c r="I2" s="18" t="s">
        <v>134</v>
      </c>
      <c r="J2" t="s">
        <v>12</v>
      </c>
      <c r="K2" t="s">
        <v>135</v>
      </c>
      <c r="L2" t="s">
        <v>61</v>
      </c>
      <c r="M2" t="s">
        <v>58</v>
      </c>
      <c r="N2" t="s">
        <v>59</v>
      </c>
      <c r="O2" t="s">
        <v>60</v>
      </c>
    </row>
    <row r="3" spans="1:15" x14ac:dyDescent="0.25">
      <c r="A3" t="s">
        <v>73</v>
      </c>
      <c r="B3" t="s">
        <v>76</v>
      </c>
      <c r="E3">
        <v>5</v>
      </c>
      <c r="F3">
        <v>50</v>
      </c>
      <c r="G3">
        <v>50</v>
      </c>
      <c r="H3" t="s">
        <v>159</v>
      </c>
    </row>
    <row r="4" spans="1:15" x14ac:dyDescent="0.25">
      <c r="A4" t="s">
        <v>74</v>
      </c>
      <c r="B4" t="s">
        <v>77</v>
      </c>
      <c r="D4">
        <v>10</v>
      </c>
      <c r="E4">
        <v>3</v>
      </c>
      <c r="H4" t="s">
        <v>160</v>
      </c>
    </row>
  </sheetData>
  <hyperlinks>
    <hyperlink ref="I2" r:id="rId1" xr:uid="{EA0E5C1C-C7C2-45CB-B853-10797A2A645E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0AED-78BE-4728-8CA4-B95A01E46722}">
  <dimension ref="A1:H30016"/>
  <sheetViews>
    <sheetView workbookViewId="0">
      <selection activeCell="A8" sqref="A8"/>
    </sheetView>
  </sheetViews>
  <sheetFormatPr defaultRowHeight="15" x14ac:dyDescent="0.25"/>
  <cols>
    <col min="1" max="1" width="15.5703125" bestFit="1" customWidth="1"/>
    <col min="2" max="2" width="27.5703125" customWidth="1"/>
    <col min="3" max="3" width="104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149</v>
      </c>
      <c r="C2" t="s">
        <v>158</v>
      </c>
    </row>
    <row r="3" spans="1:3" x14ac:dyDescent="0.25">
      <c r="A3" t="s">
        <v>150</v>
      </c>
    </row>
    <row r="4" spans="1:3" x14ac:dyDescent="0.25">
      <c r="A4" s="3" t="s">
        <v>162</v>
      </c>
      <c r="C4" t="s">
        <v>106</v>
      </c>
    </row>
    <row r="5" spans="1:3" x14ac:dyDescent="0.25">
      <c r="A5" t="s">
        <v>104</v>
      </c>
    </row>
    <row r="6" spans="1:3" x14ac:dyDescent="0.25">
      <c r="A6" t="s">
        <v>100</v>
      </c>
      <c r="C6" t="s">
        <v>105</v>
      </c>
    </row>
    <row r="7" spans="1:3" x14ac:dyDescent="0.25">
      <c r="A7" s="3" t="s">
        <v>163</v>
      </c>
      <c r="C7" t="s">
        <v>106</v>
      </c>
    </row>
    <row r="8" spans="1:3" x14ac:dyDescent="0.25">
      <c r="A8" s="3" t="s">
        <v>79</v>
      </c>
      <c r="B8" t="s">
        <v>8</v>
      </c>
      <c r="C8" t="s">
        <v>106</v>
      </c>
    </row>
    <row r="9" spans="1:3" x14ac:dyDescent="0.25">
      <c r="A9" s="3" t="s">
        <v>79</v>
      </c>
      <c r="B9" t="s">
        <v>9</v>
      </c>
      <c r="C9" t="s">
        <v>125</v>
      </c>
    </row>
    <row r="10" spans="1:3" x14ac:dyDescent="0.25">
      <c r="A10" s="3" t="s">
        <v>51</v>
      </c>
      <c r="B10" t="s">
        <v>84</v>
      </c>
      <c r="C10" t="s">
        <v>126</v>
      </c>
    </row>
    <row r="11" spans="1:3" x14ac:dyDescent="0.25">
      <c r="A11" s="3" t="s">
        <v>51</v>
      </c>
      <c r="B11" t="s">
        <v>85</v>
      </c>
      <c r="C11" t="s">
        <v>127</v>
      </c>
    </row>
    <row r="12" spans="1:3" x14ac:dyDescent="0.25">
      <c r="A12" s="3" t="s">
        <v>80</v>
      </c>
      <c r="B12" t="s">
        <v>8</v>
      </c>
      <c r="C12" t="s">
        <v>106</v>
      </c>
    </row>
    <row r="13" spans="1:3" x14ac:dyDescent="0.25">
      <c r="A13" s="3" t="s">
        <v>80</v>
      </c>
      <c r="B13" t="s">
        <v>9</v>
      </c>
      <c r="C13" t="s">
        <v>125</v>
      </c>
    </row>
    <row r="14" spans="1:3" x14ac:dyDescent="0.25">
      <c r="A14" s="3" t="s">
        <v>55</v>
      </c>
      <c r="B14" t="s">
        <v>57</v>
      </c>
      <c r="C14" t="s">
        <v>132</v>
      </c>
    </row>
    <row r="15" spans="1:3" x14ac:dyDescent="0.25">
      <c r="A15" s="3" t="s">
        <v>55</v>
      </c>
      <c r="B15" t="s">
        <v>56</v>
      </c>
      <c r="C15" t="s">
        <v>133</v>
      </c>
    </row>
    <row r="16" spans="1:3" x14ac:dyDescent="0.25">
      <c r="A16" s="3" t="s">
        <v>55</v>
      </c>
      <c r="B16" t="s">
        <v>69</v>
      </c>
    </row>
    <row r="17" spans="1:3" x14ac:dyDescent="0.25">
      <c r="A17" s="3" t="s">
        <v>7</v>
      </c>
      <c r="B17" t="s">
        <v>84</v>
      </c>
      <c r="C17" t="s">
        <v>126</v>
      </c>
    </row>
    <row r="18" spans="1:3" x14ac:dyDescent="0.25">
      <c r="A18" s="3" t="s">
        <v>7</v>
      </c>
      <c r="B18" t="s">
        <v>85</v>
      </c>
      <c r="C18" t="s">
        <v>127</v>
      </c>
    </row>
    <row r="19" spans="1:3" x14ac:dyDescent="0.25">
      <c r="A19" s="3" t="s">
        <v>81</v>
      </c>
      <c r="B19" t="s">
        <v>84</v>
      </c>
      <c r="C19" t="s">
        <v>128</v>
      </c>
    </row>
    <row r="20" spans="1:3" x14ac:dyDescent="0.25">
      <c r="A20" s="3" t="s">
        <v>81</v>
      </c>
      <c r="B20" t="s">
        <v>85</v>
      </c>
      <c r="C20" t="s">
        <v>128</v>
      </c>
    </row>
    <row r="21" spans="1:3" x14ac:dyDescent="0.25">
      <c r="A21" s="3" t="s">
        <v>95</v>
      </c>
      <c r="C21" t="s">
        <v>129</v>
      </c>
    </row>
    <row r="22" spans="1:3" x14ac:dyDescent="0.25">
      <c r="A22" s="3" t="s">
        <v>96</v>
      </c>
      <c r="C22" t="s">
        <v>129</v>
      </c>
    </row>
    <row r="23" spans="1:3" x14ac:dyDescent="0.25">
      <c r="A23" s="3" t="s">
        <v>82</v>
      </c>
      <c r="B23" t="s">
        <v>8</v>
      </c>
      <c r="C23" t="s">
        <v>106</v>
      </c>
    </row>
    <row r="24" spans="1:3" x14ac:dyDescent="0.25">
      <c r="A24" s="3" t="s">
        <v>82</v>
      </c>
      <c r="B24" t="s">
        <v>9</v>
      </c>
      <c r="C24" t="s">
        <v>125</v>
      </c>
    </row>
    <row r="25" spans="1:3" x14ac:dyDescent="0.25">
      <c r="A25" s="3" t="s">
        <v>137</v>
      </c>
    </row>
    <row r="26" spans="1:3" x14ac:dyDescent="0.25">
      <c r="A26" s="3" t="s">
        <v>83</v>
      </c>
      <c r="C26" t="s">
        <v>130</v>
      </c>
    </row>
    <row r="27" spans="1:3" x14ac:dyDescent="0.25">
      <c r="A27" s="3" t="s">
        <v>43</v>
      </c>
      <c r="C27" t="s">
        <v>131</v>
      </c>
    </row>
    <row r="28" spans="1:3" x14ac:dyDescent="0.25">
      <c r="A28" s="3"/>
    </row>
    <row r="29" spans="1:3" x14ac:dyDescent="0.25">
      <c r="A29" s="3"/>
    </row>
    <row r="30" spans="1:3" x14ac:dyDescent="0.25">
      <c r="A30" s="3"/>
    </row>
    <row r="31" spans="1:3" x14ac:dyDescent="0.25">
      <c r="A31" s="3"/>
    </row>
    <row r="32" spans="1:3" x14ac:dyDescent="0.25">
      <c r="A32" s="3"/>
    </row>
    <row r="33" spans="1:1" x14ac:dyDescent="0.25">
      <c r="A33" s="3"/>
    </row>
    <row r="34" spans="1:1" x14ac:dyDescent="0.25">
      <c r="A34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7" spans="1:1" x14ac:dyDescent="0.25">
      <c r="A97" s="3"/>
    </row>
    <row r="98" spans="1:1" x14ac:dyDescent="0.25">
      <c r="A98" s="3"/>
    </row>
    <row r="100" spans="1:1" x14ac:dyDescent="0.25">
      <c r="A100" s="3"/>
    </row>
    <row r="101" spans="1:1" x14ac:dyDescent="0.25">
      <c r="A101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3" spans="1:1" x14ac:dyDescent="0.25">
      <c r="A123" s="3"/>
    </row>
    <row r="124" spans="1:1" x14ac:dyDescent="0.25">
      <c r="A124" s="3"/>
    </row>
    <row r="30001" spans="8:8" x14ac:dyDescent="0.25">
      <c r="H30001" t="str" cm="1">
        <f t="array" aca="1" ref="H30001:H30016" ca="1">_xlfn.UNIQUE(OFFSET($A$5, 0, 0, COUNTA($A:$A) - 1, 1))</f>
        <v>Deploy</v>
      </c>
    </row>
    <row r="30002" spans="8:8" x14ac:dyDescent="0.25">
      <c r="H30002" t="str">
        <f ca="1"/>
        <v>Dmail</v>
      </c>
    </row>
    <row r="30003" spans="8:8" x14ac:dyDescent="0.25">
      <c r="H30003" t="str">
        <f ca="1"/>
        <v>Fibrous</v>
      </c>
    </row>
    <row r="30004" spans="8:8" x14ac:dyDescent="0.25">
      <c r="H30004" t="str">
        <f ca="1"/>
        <v>Jediswap</v>
      </c>
    </row>
    <row r="30005" spans="8:8" x14ac:dyDescent="0.25">
      <c r="H30005" t="str">
        <f ca="1"/>
        <v>Layerswap</v>
      </c>
    </row>
    <row r="30006" spans="8:8" x14ac:dyDescent="0.25">
      <c r="H30006" t="str">
        <f ca="1"/>
        <v>mySwap</v>
      </c>
    </row>
    <row r="30007" spans="8:8" x14ac:dyDescent="0.25">
      <c r="H30007" t="str">
        <f ca="1"/>
        <v>OKX</v>
      </c>
    </row>
    <row r="30008" spans="8:8" x14ac:dyDescent="0.25">
      <c r="H30008" t="str">
        <f ca="1"/>
        <v>Orbiter</v>
      </c>
    </row>
    <row r="30009" spans="8:8" x14ac:dyDescent="0.25">
      <c r="H30009" t="str">
        <f ca="1"/>
        <v>StarkGate</v>
      </c>
    </row>
    <row r="30010" spans="8:8" x14ac:dyDescent="0.25">
      <c r="H30010" t="str">
        <f ca="1"/>
        <v>StarknetID</v>
      </c>
    </row>
    <row r="30011" spans="8:8" x14ac:dyDescent="0.25">
      <c r="H30011" t="str">
        <f ca="1"/>
        <v>StarkVerse</v>
      </c>
    </row>
    <row r="30012" spans="8:8" x14ac:dyDescent="0.25">
      <c r="H30012" t="str">
        <f ca="1"/>
        <v>10KSwap</v>
      </c>
    </row>
    <row r="30013" spans="8:8" x14ac:dyDescent="0.25">
      <c r="H30013" t="str">
        <f ca="1"/>
        <v>Upgrade</v>
      </c>
    </row>
    <row r="30014" spans="8:8" x14ac:dyDescent="0.25">
      <c r="H30014" t="str">
        <f ca="1"/>
        <v>zkLend</v>
      </c>
    </row>
    <row r="30015" spans="8:8" x14ac:dyDescent="0.25">
      <c r="H30015" t="str">
        <f ca="1"/>
        <v>Sleep</v>
      </c>
    </row>
    <row r="30016" spans="8:8" x14ac:dyDescent="0.25">
      <c r="H30016">
        <f ca="1"/>
        <v>0</v>
      </c>
    </row>
  </sheetData>
  <sheetProtection algorithmName="SHA-512" hashValue="kuvMqnWJIZ4qvDIXvJBYbIWC5rHjJUwlpqxsHA9ieiVscerJpHOEYhuaygoUATovI/ee0iVlyVlSO8ydTEvhqA==" saltValue="2Yd2okAOcQq0t9jMLCh+8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6ADA9-5340-4171-9823-0DB42A44DE20}">
  <dimension ref="A1:I171"/>
  <sheetViews>
    <sheetView tabSelected="1" topLeftCell="A10" zoomScaleNormal="100" workbookViewId="0">
      <selection activeCell="E43" sqref="E43"/>
    </sheetView>
  </sheetViews>
  <sheetFormatPr defaultRowHeight="15" customHeight="1" x14ac:dyDescent="0.25"/>
  <cols>
    <col min="1" max="1" width="17" style="2" bestFit="1" customWidth="1"/>
    <col min="2" max="2" width="28.140625" style="2" customWidth="1"/>
    <col min="3" max="3" width="65.42578125" style="2" bestFit="1" customWidth="1"/>
    <col min="4" max="4" width="25.7109375" style="2" bestFit="1" customWidth="1"/>
    <col min="5" max="5" width="36.5703125" style="2" bestFit="1" customWidth="1"/>
    <col min="6" max="6" width="125" style="2" bestFit="1" customWidth="1"/>
    <col min="7" max="7" width="23.28515625" style="14" bestFit="1" customWidth="1"/>
    <col min="8" max="8" width="19.42578125" style="2" customWidth="1"/>
    <col min="9" max="9" width="37.42578125" style="2" customWidth="1"/>
    <col min="10" max="16384" width="9.140625" style="2"/>
  </cols>
  <sheetData>
    <row r="1" spans="1:9" ht="15" customHeight="1" x14ac:dyDescent="0.25">
      <c r="A1" s="7" t="s">
        <v>42</v>
      </c>
      <c r="B1" s="5" t="s">
        <v>41</v>
      </c>
      <c r="C1" s="34" t="s">
        <v>78</v>
      </c>
      <c r="D1" s="7" t="s">
        <v>40</v>
      </c>
      <c r="E1" s="34" t="s">
        <v>39</v>
      </c>
      <c r="F1" s="34" t="s">
        <v>38</v>
      </c>
      <c r="G1" s="34" t="s">
        <v>37</v>
      </c>
      <c r="H1" s="34"/>
      <c r="I1" s="34" t="s">
        <v>36</v>
      </c>
    </row>
    <row r="2" spans="1:9" ht="15" customHeight="1" thickBot="1" x14ac:dyDescent="0.3">
      <c r="A2" s="8" t="s">
        <v>4</v>
      </c>
      <c r="B2" s="6" t="s">
        <v>5</v>
      </c>
      <c r="C2" s="35"/>
      <c r="D2" s="8" t="s">
        <v>6</v>
      </c>
      <c r="E2" s="35"/>
      <c r="F2" s="35"/>
      <c r="G2" s="35"/>
      <c r="H2" s="35"/>
      <c r="I2" s="35"/>
    </row>
    <row r="3" spans="1:9" ht="15" customHeight="1" x14ac:dyDescent="0.25">
      <c r="A3" s="33" t="s">
        <v>149</v>
      </c>
      <c r="B3" s="26"/>
      <c r="C3" s="26" t="s">
        <v>157</v>
      </c>
      <c r="D3" s="10" t="s">
        <v>35</v>
      </c>
      <c r="E3" s="5">
        <v>0</v>
      </c>
      <c r="F3" s="34" t="s">
        <v>155</v>
      </c>
      <c r="G3" s="15"/>
      <c r="H3" s="10" t="str">
        <f t="shared" ref="H3:H29" si="0">IF(G3="","",_xlfn.CONCAT(D3, ": ", G3))</f>
        <v/>
      </c>
      <c r="I3" s="25" t="str">
        <f>_xlfn.TEXTJOIN(", ", TRUE, H3:H5)</f>
        <v/>
      </c>
    </row>
    <row r="4" spans="1:9" ht="15" customHeight="1" x14ac:dyDescent="0.25">
      <c r="A4" s="31"/>
      <c r="B4" s="24"/>
      <c r="C4" s="24"/>
      <c r="D4" s="2" t="s">
        <v>13</v>
      </c>
      <c r="E4" s="11" t="s">
        <v>154</v>
      </c>
      <c r="F4" s="36"/>
      <c r="H4" s="2" t="str">
        <f t="shared" si="0"/>
        <v/>
      </c>
      <c r="I4" s="21"/>
    </row>
    <row r="5" spans="1:9" ht="15" customHeight="1" thickBot="1" x14ac:dyDescent="0.3">
      <c r="A5" s="32"/>
      <c r="B5" s="28"/>
      <c r="C5" s="28"/>
      <c r="D5" s="1" t="s">
        <v>152</v>
      </c>
      <c r="E5" s="6" t="s">
        <v>153</v>
      </c>
      <c r="F5" s="6" t="s">
        <v>156</v>
      </c>
      <c r="G5" s="16"/>
      <c r="H5" s="1" t="str">
        <f t="shared" si="0"/>
        <v/>
      </c>
      <c r="I5" s="22"/>
    </row>
    <row r="6" spans="1:9" ht="15" customHeight="1" thickBot="1" x14ac:dyDescent="0.3">
      <c r="A6" s="19" t="s">
        <v>150</v>
      </c>
      <c r="B6" s="1"/>
      <c r="C6" s="1" t="s">
        <v>151</v>
      </c>
      <c r="D6" s="1"/>
      <c r="E6" s="6"/>
      <c r="F6" s="6"/>
      <c r="G6" s="1"/>
      <c r="H6" s="1"/>
      <c r="I6" s="6"/>
    </row>
    <row r="7" spans="1:9" ht="15" customHeight="1" x14ac:dyDescent="0.25">
      <c r="A7" s="33" t="s">
        <v>162</v>
      </c>
      <c r="B7" s="26"/>
      <c r="C7" s="26" t="s">
        <v>161</v>
      </c>
      <c r="D7" s="10" t="s">
        <v>10</v>
      </c>
      <c r="E7" s="10">
        <v>5</v>
      </c>
      <c r="F7" s="5" t="s">
        <v>19</v>
      </c>
      <c r="G7" s="15"/>
      <c r="H7" s="10" t="str">
        <f t="shared" si="0"/>
        <v/>
      </c>
      <c r="I7" s="25" t="str">
        <f>_xlfn.TEXTJOIN(", ", TRUE, H7:H16)</f>
        <v/>
      </c>
    </row>
    <row r="8" spans="1:9" ht="15" customHeight="1" x14ac:dyDescent="0.25">
      <c r="A8" s="31"/>
      <c r="B8" s="24"/>
      <c r="C8" s="24"/>
      <c r="D8" s="2" t="s">
        <v>47</v>
      </c>
      <c r="E8" s="24" t="s">
        <v>49</v>
      </c>
      <c r="F8" s="21" t="s">
        <v>50</v>
      </c>
      <c r="H8" s="2" t="str">
        <f t="shared" si="0"/>
        <v/>
      </c>
      <c r="I8" s="21"/>
    </row>
    <row r="9" spans="1:9" ht="15" customHeight="1" x14ac:dyDescent="0.25">
      <c r="A9" s="31"/>
      <c r="B9" s="24"/>
      <c r="C9" s="24"/>
      <c r="D9" s="2" t="s">
        <v>48</v>
      </c>
      <c r="E9" s="24"/>
      <c r="F9" s="21"/>
      <c r="H9" s="2" t="str">
        <f t="shared" si="0"/>
        <v/>
      </c>
      <c r="I9" s="21"/>
    </row>
    <row r="10" spans="1:9" ht="15" customHeight="1" x14ac:dyDescent="0.25">
      <c r="A10" s="31"/>
      <c r="B10" s="24"/>
      <c r="C10" s="24"/>
      <c r="D10" s="2" t="s">
        <v>17</v>
      </c>
      <c r="E10" s="2">
        <v>1</v>
      </c>
      <c r="F10" s="21" t="s">
        <v>18</v>
      </c>
      <c r="H10" s="2" t="str">
        <f t="shared" si="0"/>
        <v/>
      </c>
      <c r="I10" s="21"/>
    </row>
    <row r="11" spans="1:9" ht="15" customHeight="1" x14ac:dyDescent="0.25">
      <c r="A11" s="31"/>
      <c r="B11" s="24"/>
      <c r="C11" s="24"/>
      <c r="D11" s="2" t="s">
        <v>16</v>
      </c>
      <c r="E11" s="2">
        <v>90</v>
      </c>
      <c r="F11" s="21"/>
      <c r="H11" s="2" t="str">
        <f t="shared" si="0"/>
        <v/>
      </c>
      <c r="I11" s="21"/>
    </row>
    <row r="12" spans="1:9" ht="15" customHeight="1" x14ac:dyDescent="0.25">
      <c r="A12" s="31"/>
      <c r="B12" s="24"/>
      <c r="C12" s="24"/>
      <c r="D12" s="2" t="s">
        <v>25</v>
      </c>
      <c r="E12" s="2" t="s">
        <v>24</v>
      </c>
      <c r="F12" s="11" t="s">
        <v>23</v>
      </c>
      <c r="H12" s="2" t="str">
        <f t="shared" si="0"/>
        <v/>
      </c>
      <c r="I12" s="21"/>
    </row>
    <row r="13" spans="1:9" ht="15" customHeight="1" x14ac:dyDescent="0.25">
      <c r="A13" s="31"/>
      <c r="B13" s="24"/>
      <c r="C13" s="24"/>
      <c r="D13" s="2" t="s">
        <v>22</v>
      </c>
      <c r="E13" s="2" t="s">
        <v>21</v>
      </c>
      <c r="F13" s="11" t="s">
        <v>20</v>
      </c>
      <c r="H13" s="2" t="str">
        <f t="shared" si="0"/>
        <v/>
      </c>
      <c r="I13" s="21"/>
    </row>
    <row r="14" spans="1:9" ht="15" customHeight="1" x14ac:dyDescent="0.25">
      <c r="A14" s="31"/>
      <c r="B14" s="24"/>
      <c r="C14" s="24"/>
      <c r="D14" s="2" t="s">
        <v>144</v>
      </c>
      <c r="E14" s="2" t="s">
        <v>65</v>
      </c>
      <c r="F14" s="11" t="s">
        <v>165</v>
      </c>
      <c r="H14" s="2" t="str">
        <f t="shared" si="0"/>
        <v/>
      </c>
      <c r="I14" s="21"/>
    </row>
    <row r="15" spans="1:9" ht="15" customHeight="1" x14ac:dyDescent="0.25">
      <c r="A15" s="31"/>
      <c r="B15" s="24"/>
      <c r="C15" s="24"/>
      <c r="D15" s="2" t="s">
        <v>145</v>
      </c>
      <c r="E15" s="2" t="s">
        <v>65</v>
      </c>
      <c r="F15" s="11" t="s">
        <v>166</v>
      </c>
      <c r="H15" s="2" t="str">
        <f t="shared" si="0"/>
        <v/>
      </c>
      <c r="I15" s="21"/>
    </row>
    <row r="16" spans="1:9" ht="15" customHeight="1" thickBot="1" x14ac:dyDescent="0.3">
      <c r="A16" s="32"/>
      <c r="B16" s="28"/>
      <c r="C16" s="28"/>
      <c r="D16" s="1" t="s">
        <v>31</v>
      </c>
      <c r="E16" s="1">
        <v>1</v>
      </c>
      <c r="F16" s="6" t="s">
        <v>30</v>
      </c>
      <c r="G16" s="16"/>
      <c r="H16" s="1" t="str">
        <f t="shared" si="0"/>
        <v/>
      </c>
      <c r="I16" s="22"/>
    </row>
    <row r="17" spans="1:9" ht="15" customHeight="1" thickBot="1" x14ac:dyDescent="0.3">
      <c r="A17" s="9" t="s">
        <v>104</v>
      </c>
      <c r="C17" s="2" t="s">
        <v>107</v>
      </c>
      <c r="F17" s="11"/>
      <c r="I17" s="20"/>
    </row>
    <row r="18" spans="1:9" ht="15" customHeight="1" x14ac:dyDescent="0.25">
      <c r="A18" s="33" t="s">
        <v>100</v>
      </c>
      <c r="B18" s="26"/>
      <c r="C18" s="26" t="s">
        <v>108</v>
      </c>
      <c r="D18" s="10" t="s">
        <v>35</v>
      </c>
      <c r="E18" s="10">
        <v>5</v>
      </c>
      <c r="F18" s="25" t="s">
        <v>101</v>
      </c>
      <c r="G18" s="15"/>
      <c r="H18" s="10" t="str">
        <f t="shared" si="0"/>
        <v/>
      </c>
      <c r="I18" s="25" t="str">
        <f>_xlfn.TEXTJOIN(", ", TRUE, H18:H19)</f>
        <v/>
      </c>
    </row>
    <row r="19" spans="1:9" ht="15" customHeight="1" thickBot="1" x14ac:dyDescent="0.3">
      <c r="A19" s="32"/>
      <c r="B19" s="28"/>
      <c r="C19" s="28"/>
      <c r="D19" s="1" t="s">
        <v>13</v>
      </c>
      <c r="E19" s="1">
        <v>5</v>
      </c>
      <c r="F19" s="22"/>
      <c r="G19" s="16"/>
      <c r="H19" s="1" t="str">
        <f t="shared" si="0"/>
        <v/>
      </c>
      <c r="I19" s="22"/>
    </row>
    <row r="20" spans="1:9" ht="15" customHeight="1" x14ac:dyDescent="0.25">
      <c r="A20" s="33" t="s">
        <v>163</v>
      </c>
      <c r="B20" s="26"/>
      <c r="C20" s="26" t="s">
        <v>164</v>
      </c>
      <c r="D20" s="10" t="s">
        <v>10</v>
      </c>
      <c r="E20" s="10">
        <v>5</v>
      </c>
      <c r="F20" s="5" t="s">
        <v>19</v>
      </c>
      <c r="G20" s="15"/>
      <c r="H20" s="10" t="str">
        <f t="shared" si="0"/>
        <v/>
      </c>
      <c r="I20" s="25" t="str">
        <f>_xlfn.TEXTJOIN(", ", TRUE, H20:H29)</f>
        <v/>
      </c>
    </row>
    <row r="21" spans="1:9" ht="15" customHeight="1" x14ac:dyDescent="0.25">
      <c r="A21" s="31"/>
      <c r="B21" s="24"/>
      <c r="C21" s="24"/>
      <c r="D21" s="2" t="s">
        <v>47</v>
      </c>
      <c r="E21" s="24" t="s">
        <v>49</v>
      </c>
      <c r="F21" s="21" t="s">
        <v>50</v>
      </c>
      <c r="H21" s="2" t="str">
        <f t="shared" si="0"/>
        <v/>
      </c>
      <c r="I21" s="21"/>
    </row>
    <row r="22" spans="1:9" ht="15" customHeight="1" x14ac:dyDescent="0.25">
      <c r="A22" s="31"/>
      <c r="B22" s="24"/>
      <c r="C22" s="24"/>
      <c r="D22" s="2" t="s">
        <v>48</v>
      </c>
      <c r="E22" s="24"/>
      <c r="F22" s="21"/>
      <c r="H22" s="2" t="str">
        <f t="shared" si="0"/>
        <v/>
      </c>
      <c r="I22" s="21"/>
    </row>
    <row r="23" spans="1:9" ht="15" customHeight="1" x14ac:dyDescent="0.25">
      <c r="A23" s="31"/>
      <c r="B23" s="24"/>
      <c r="C23" s="24"/>
      <c r="D23" s="2" t="s">
        <v>17</v>
      </c>
      <c r="E23" s="2">
        <v>1</v>
      </c>
      <c r="F23" s="21" t="s">
        <v>18</v>
      </c>
      <c r="H23" s="2" t="str">
        <f t="shared" si="0"/>
        <v/>
      </c>
      <c r="I23" s="21"/>
    </row>
    <row r="24" spans="1:9" ht="15" customHeight="1" x14ac:dyDescent="0.25">
      <c r="A24" s="31"/>
      <c r="B24" s="24"/>
      <c r="C24" s="24"/>
      <c r="D24" s="2" t="s">
        <v>16</v>
      </c>
      <c r="E24" s="2">
        <v>90</v>
      </c>
      <c r="F24" s="21"/>
      <c r="H24" s="2" t="str">
        <f t="shared" si="0"/>
        <v/>
      </c>
      <c r="I24" s="21"/>
    </row>
    <row r="25" spans="1:9" ht="15" customHeight="1" x14ac:dyDescent="0.25">
      <c r="A25" s="31"/>
      <c r="B25" s="24"/>
      <c r="C25" s="24"/>
      <c r="D25" s="2" t="s">
        <v>25</v>
      </c>
      <c r="E25" s="2" t="s">
        <v>24</v>
      </c>
      <c r="F25" s="11" t="s">
        <v>23</v>
      </c>
      <c r="H25" s="2" t="str">
        <f t="shared" si="0"/>
        <v/>
      </c>
      <c r="I25" s="21"/>
    </row>
    <row r="26" spans="1:9" ht="15" customHeight="1" x14ac:dyDescent="0.25">
      <c r="A26" s="31"/>
      <c r="B26" s="24"/>
      <c r="C26" s="24"/>
      <c r="D26" s="2" t="s">
        <v>22</v>
      </c>
      <c r="E26" s="2" t="s">
        <v>21</v>
      </c>
      <c r="F26" s="11" t="s">
        <v>20</v>
      </c>
      <c r="H26" s="2" t="str">
        <f t="shared" si="0"/>
        <v/>
      </c>
      <c r="I26" s="21"/>
    </row>
    <row r="27" spans="1:9" ht="15" customHeight="1" x14ac:dyDescent="0.25">
      <c r="A27" s="31"/>
      <c r="B27" s="24"/>
      <c r="C27" s="24"/>
      <c r="D27" s="2" t="s">
        <v>144</v>
      </c>
      <c r="E27" s="2" t="s">
        <v>65</v>
      </c>
      <c r="F27" s="11" t="s">
        <v>146</v>
      </c>
      <c r="H27" s="2" t="str">
        <f t="shared" si="0"/>
        <v/>
      </c>
      <c r="I27" s="21"/>
    </row>
    <row r="28" spans="1:9" ht="15" customHeight="1" x14ac:dyDescent="0.25">
      <c r="A28" s="31"/>
      <c r="B28" s="24"/>
      <c r="C28" s="24"/>
      <c r="D28" s="2" t="s">
        <v>145</v>
      </c>
      <c r="E28" s="2" t="s">
        <v>65</v>
      </c>
      <c r="F28" s="11" t="s">
        <v>147</v>
      </c>
      <c r="H28" s="2" t="str">
        <f t="shared" si="0"/>
        <v/>
      </c>
      <c r="I28" s="21"/>
    </row>
    <row r="29" spans="1:9" ht="15" customHeight="1" thickBot="1" x14ac:dyDescent="0.3">
      <c r="A29" s="32"/>
      <c r="B29" s="28"/>
      <c r="C29" s="28"/>
      <c r="D29" s="1" t="s">
        <v>31</v>
      </c>
      <c r="E29" s="1">
        <v>1</v>
      </c>
      <c r="F29" s="6" t="s">
        <v>30</v>
      </c>
      <c r="G29" s="16"/>
      <c r="H29" s="1" t="str">
        <f t="shared" si="0"/>
        <v/>
      </c>
      <c r="I29" s="22"/>
    </row>
    <row r="30" spans="1:9" ht="15" customHeight="1" x14ac:dyDescent="0.25">
      <c r="A30" s="33" t="s">
        <v>79</v>
      </c>
      <c r="B30" s="26" t="s">
        <v>8</v>
      </c>
      <c r="C30" s="26" t="s">
        <v>121</v>
      </c>
      <c r="D30" s="10" t="s">
        <v>10</v>
      </c>
      <c r="E30" s="10">
        <v>5</v>
      </c>
      <c r="F30" s="5" t="s">
        <v>19</v>
      </c>
      <c r="G30" s="15"/>
      <c r="H30" s="10" t="str">
        <f>IF(G30="","",_xlfn.CONCAT(D30, ": ", G30))</f>
        <v/>
      </c>
      <c r="I30" s="25" t="str">
        <f>_xlfn.TEXTJOIN(", ", TRUE, H30:H39)</f>
        <v/>
      </c>
    </row>
    <row r="31" spans="1:9" ht="15" customHeight="1" x14ac:dyDescent="0.25">
      <c r="A31" s="31"/>
      <c r="B31" s="24"/>
      <c r="C31" s="24"/>
      <c r="D31" s="2" t="s">
        <v>47</v>
      </c>
      <c r="E31" s="24" t="s">
        <v>49</v>
      </c>
      <c r="F31" s="21" t="s">
        <v>50</v>
      </c>
      <c r="H31" s="2" t="str">
        <f t="shared" ref="H31:H106" si="1">IF(G31="","",_xlfn.CONCAT(D31, ": ", G31))</f>
        <v/>
      </c>
      <c r="I31" s="21"/>
    </row>
    <row r="32" spans="1:9" ht="15" customHeight="1" x14ac:dyDescent="0.25">
      <c r="A32" s="31"/>
      <c r="B32" s="24"/>
      <c r="C32" s="24"/>
      <c r="D32" s="2" t="s">
        <v>48</v>
      </c>
      <c r="E32" s="24"/>
      <c r="F32" s="21"/>
      <c r="H32" s="2" t="str">
        <f t="shared" si="1"/>
        <v/>
      </c>
      <c r="I32" s="21"/>
    </row>
    <row r="33" spans="1:9" ht="15" customHeight="1" x14ac:dyDescent="0.25">
      <c r="A33" s="31"/>
      <c r="B33" s="24"/>
      <c r="C33" s="24"/>
      <c r="D33" s="2" t="s">
        <v>17</v>
      </c>
      <c r="E33" s="2">
        <v>1</v>
      </c>
      <c r="F33" s="21" t="s">
        <v>18</v>
      </c>
      <c r="H33" s="2" t="str">
        <f t="shared" si="1"/>
        <v/>
      </c>
      <c r="I33" s="21"/>
    </row>
    <row r="34" spans="1:9" ht="15" customHeight="1" x14ac:dyDescent="0.25">
      <c r="A34" s="31"/>
      <c r="B34" s="24"/>
      <c r="C34" s="24"/>
      <c r="D34" s="2" t="s">
        <v>16</v>
      </c>
      <c r="E34" s="2">
        <v>90</v>
      </c>
      <c r="F34" s="21"/>
      <c r="H34" s="2" t="str">
        <f t="shared" si="1"/>
        <v/>
      </c>
      <c r="I34" s="21"/>
    </row>
    <row r="35" spans="1:9" ht="15" customHeight="1" x14ac:dyDescent="0.25">
      <c r="A35" s="31"/>
      <c r="B35" s="24"/>
      <c r="C35" s="24"/>
      <c r="D35" s="2" t="s">
        <v>25</v>
      </c>
      <c r="E35" s="2" t="s">
        <v>24</v>
      </c>
      <c r="F35" s="11" t="s">
        <v>23</v>
      </c>
      <c r="H35" s="2" t="str">
        <f t="shared" si="1"/>
        <v/>
      </c>
      <c r="I35" s="21"/>
    </row>
    <row r="36" spans="1:9" ht="15" customHeight="1" x14ac:dyDescent="0.25">
      <c r="A36" s="31"/>
      <c r="B36" s="24"/>
      <c r="C36" s="24"/>
      <c r="D36" s="2" t="s">
        <v>22</v>
      </c>
      <c r="E36" s="2" t="s">
        <v>21</v>
      </c>
      <c r="F36" s="11" t="s">
        <v>20</v>
      </c>
      <c r="H36" s="2" t="str">
        <f t="shared" si="1"/>
        <v/>
      </c>
      <c r="I36" s="21"/>
    </row>
    <row r="37" spans="1:9" ht="15" customHeight="1" x14ac:dyDescent="0.25">
      <c r="A37" s="31"/>
      <c r="B37" s="24"/>
      <c r="C37" s="24"/>
      <c r="D37" s="2" t="s">
        <v>144</v>
      </c>
      <c r="E37" s="2" t="s">
        <v>65</v>
      </c>
      <c r="F37" s="11" t="s">
        <v>146</v>
      </c>
      <c r="H37" s="2" t="str">
        <f>IF(G37="","",_xlfn.CONCAT(D37, ": ", G37))</f>
        <v/>
      </c>
      <c r="I37" s="21"/>
    </row>
    <row r="38" spans="1:9" ht="15" customHeight="1" x14ac:dyDescent="0.25">
      <c r="A38" s="31"/>
      <c r="B38" s="24"/>
      <c r="C38" s="24"/>
      <c r="D38" s="2" t="s">
        <v>145</v>
      </c>
      <c r="E38" s="2" t="s">
        <v>65</v>
      </c>
      <c r="F38" s="11" t="s">
        <v>147</v>
      </c>
      <c r="H38" s="2" t="str">
        <f t="shared" si="1"/>
        <v/>
      </c>
      <c r="I38" s="21"/>
    </row>
    <row r="39" spans="1:9" ht="15" customHeight="1" thickBot="1" x14ac:dyDescent="0.3">
      <c r="A39" s="31"/>
      <c r="B39" s="29"/>
      <c r="C39" s="29"/>
      <c r="D39" s="12" t="s">
        <v>31</v>
      </c>
      <c r="E39" s="12">
        <v>2</v>
      </c>
      <c r="F39" s="13" t="s">
        <v>30</v>
      </c>
      <c r="G39" s="17"/>
      <c r="H39" s="12" t="str">
        <f t="shared" si="1"/>
        <v/>
      </c>
      <c r="I39" s="30"/>
    </row>
    <row r="40" spans="1:9" ht="15" customHeight="1" thickTop="1" x14ac:dyDescent="0.25">
      <c r="A40" s="31"/>
      <c r="B40" s="23" t="s">
        <v>9</v>
      </c>
      <c r="C40" s="23" t="s">
        <v>109</v>
      </c>
      <c r="D40" s="2" t="s">
        <v>47</v>
      </c>
      <c r="E40" s="23" t="s">
        <v>49</v>
      </c>
      <c r="F40" s="27" t="s">
        <v>50</v>
      </c>
      <c r="H40" s="2" t="str">
        <f t="shared" si="1"/>
        <v/>
      </c>
      <c r="I40" s="27" t="str">
        <f>_xlfn.TEXTJOIN(", ", TRUE, H40:H50)</f>
        <v/>
      </c>
    </row>
    <row r="41" spans="1:9" ht="15" customHeight="1" x14ac:dyDescent="0.25">
      <c r="A41" s="31"/>
      <c r="B41" s="24"/>
      <c r="C41" s="24"/>
      <c r="D41" s="2" t="s">
        <v>48</v>
      </c>
      <c r="E41" s="24"/>
      <c r="F41" s="21"/>
      <c r="H41" s="2" t="str">
        <f t="shared" si="1"/>
        <v/>
      </c>
      <c r="I41" s="21"/>
    </row>
    <row r="42" spans="1:9" ht="15" customHeight="1" x14ac:dyDescent="0.25">
      <c r="A42" s="31"/>
      <c r="B42" s="24"/>
      <c r="C42" s="24"/>
      <c r="D42" s="2" t="s">
        <v>17</v>
      </c>
      <c r="E42" s="2">
        <v>1</v>
      </c>
      <c r="F42" s="21" t="s">
        <v>29</v>
      </c>
      <c r="H42" s="2" t="str">
        <f t="shared" si="1"/>
        <v/>
      </c>
      <c r="I42" s="21"/>
    </row>
    <row r="43" spans="1:9" ht="15" customHeight="1" x14ac:dyDescent="0.25">
      <c r="A43" s="31"/>
      <c r="B43" s="24"/>
      <c r="C43" s="24"/>
      <c r="D43" s="2" t="s">
        <v>16</v>
      </c>
      <c r="E43" s="2">
        <v>90</v>
      </c>
      <c r="F43" s="21"/>
      <c r="H43" s="2" t="str">
        <f t="shared" si="1"/>
        <v/>
      </c>
      <c r="I43" s="21"/>
    </row>
    <row r="44" spans="1:9" ht="15" customHeight="1" x14ac:dyDescent="0.25">
      <c r="A44" s="31"/>
      <c r="B44" s="24"/>
      <c r="C44" s="24"/>
      <c r="D44" s="2" t="s">
        <v>139</v>
      </c>
      <c r="E44" s="2">
        <v>100</v>
      </c>
      <c r="F44" s="21" t="s">
        <v>142</v>
      </c>
      <c r="H44" s="2" t="str">
        <f t="shared" si="1"/>
        <v/>
      </c>
      <c r="I44" s="21"/>
    </row>
    <row r="45" spans="1:9" ht="15" customHeight="1" x14ac:dyDescent="0.25">
      <c r="A45" s="31"/>
      <c r="B45" s="24"/>
      <c r="C45" s="24"/>
      <c r="D45" s="2" t="s">
        <v>140</v>
      </c>
      <c r="E45" s="2">
        <v>100</v>
      </c>
      <c r="F45" s="21"/>
      <c r="H45" s="2" t="str">
        <f t="shared" si="1"/>
        <v/>
      </c>
      <c r="I45" s="21"/>
    </row>
    <row r="46" spans="1:9" ht="15" customHeight="1" x14ac:dyDescent="0.25">
      <c r="A46" s="31"/>
      <c r="B46" s="24"/>
      <c r="C46" s="24"/>
      <c r="D46" s="2" t="s">
        <v>169</v>
      </c>
      <c r="E46" s="2">
        <v>1</v>
      </c>
      <c r="F46" s="21" t="s">
        <v>167</v>
      </c>
      <c r="H46" s="2" t="str">
        <f t="shared" si="1"/>
        <v/>
      </c>
      <c r="I46" s="21"/>
    </row>
    <row r="47" spans="1:9" ht="15" customHeight="1" x14ac:dyDescent="0.25">
      <c r="A47" s="31"/>
      <c r="B47" s="24"/>
      <c r="C47" s="24"/>
      <c r="D47" s="2" t="s">
        <v>168</v>
      </c>
      <c r="E47" s="2">
        <v>10</v>
      </c>
      <c r="F47" s="21"/>
      <c r="H47" s="2" t="str">
        <f t="shared" si="1"/>
        <v/>
      </c>
      <c r="I47" s="21"/>
    </row>
    <row r="48" spans="1:9" ht="15" customHeight="1" x14ac:dyDescent="0.25">
      <c r="A48" s="31"/>
      <c r="B48" s="24"/>
      <c r="C48" s="24"/>
      <c r="D48" s="2" t="s">
        <v>28</v>
      </c>
      <c r="E48" s="2" t="s">
        <v>24</v>
      </c>
      <c r="F48" s="11" t="s">
        <v>27</v>
      </c>
      <c r="H48" s="2" t="str">
        <f t="shared" si="1"/>
        <v/>
      </c>
      <c r="I48" s="21"/>
    </row>
    <row r="49" spans="1:9" ht="15" customHeight="1" x14ac:dyDescent="0.25">
      <c r="A49" s="31"/>
      <c r="B49" s="24"/>
      <c r="C49" s="24"/>
      <c r="D49" s="2" t="s">
        <v>22</v>
      </c>
      <c r="E49" s="2" t="s">
        <v>21</v>
      </c>
      <c r="F49" s="11" t="s">
        <v>26</v>
      </c>
      <c r="H49" s="2" t="str">
        <f t="shared" si="1"/>
        <v/>
      </c>
      <c r="I49" s="21"/>
    </row>
    <row r="50" spans="1:9" ht="15" customHeight="1" thickBot="1" x14ac:dyDescent="0.3">
      <c r="A50" s="32"/>
      <c r="B50" s="28"/>
      <c r="C50" s="28"/>
      <c r="D50" s="1" t="s">
        <v>31</v>
      </c>
      <c r="E50" s="1">
        <v>2</v>
      </c>
      <c r="F50" s="6" t="s">
        <v>99</v>
      </c>
      <c r="G50" s="16"/>
      <c r="H50" s="1" t="str">
        <f t="shared" si="1"/>
        <v/>
      </c>
      <c r="I50" s="22"/>
    </row>
    <row r="51" spans="1:9" ht="15" customHeight="1" x14ac:dyDescent="0.25">
      <c r="A51" s="33" t="s">
        <v>51</v>
      </c>
      <c r="B51" s="26" t="s">
        <v>84</v>
      </c>
      <c r="C51" s="26" t="s">
        <v>110</v>
      </c>
      <c r="D51" s="10" t="s">
        <v>62</v>
      </c>
      <c r="E51" s="10" t="s">
        <v>65</v>
      </c>
      <c r="F51" s="5" t="s">
        <v>87</v>
      </c>
      <c r="G51" s="15"/>
      <c r="H51" s="10" t="str">
        <f t="shared" si="1"/>
        <v/>
      </c>
      <c r="I51" s="25" t="str">
        <f>_xlfn.TEXTJOIN(", ", TRUE, H51:H58)</f>
        <v/>
      </c>
    </row>
    <row r="52" spans="1:9" ht="15" customHeight="1" x14ac:dyDescent="0.25">
      <c r="A52" s="31"/>
      <c r="B52" s="24"/>
      <c r="C52" s="24"/>
      <c r="D52" s="2" t="s">
        <v>47</v>
      </c>
      <c r="E52" s="24" t="s">
        <v>49</v>
      </c>
      <c r="F52" s="21" t="s">
        <v>50</v>
      </c>
      <c r="H52" s="2" t="str">
        <f t="shared" si="1"/>
        <v/>
      </c>
      <c r="I52" s="21"/>
    </row>
    <row r="53" spans="1:9" ht="15" customHeight="1" x14ac:dyDescent="0.25">
      <c r="A53" s="31"/>
      <c r="B53" s="24"/>
      <c r="C53" s="24"/>
      <c r="D53" s="2" t="s">
        <v>48</v>
      </c>
      <c r="E53" s="24"/>
      <c r="F53" s="21"/>
      <c r="H53" s="2" t="str">
        <f t="shared" si="1"/>
        <v/>
      </c>
      <c r="I53" s="21"/>
    </row>
    <row r="54" spans="1:9" ht="15" customHeight="1" x14ac:dyDescent="0.25">
      <c r="A54" s="31"/>
      <c r="B54" s="24"/>
      <c r="C54" s="24"/>
      <c r="D54" s="2" t="s">
        <v>35</v>
      </c>
      <c r="E54" s="24" t="s">
        <v>49</v>
      </c>
      <c r="F54" s="21" t="s">
        <v>66</v>
      </c>
      <c r="H54" s="2" t="str">
        <f t="shared" si="1"/>
        <v/>
      </c>
      <c r="I54" s="21"/>
    </row>
    <row r="55" spans="1:9" ht="15" customHeight="1" x14ac:dyDescent="0.25">
      <c r="A55" s="31"/>
      <c r="B55" s="24"/>
      <c r="C55" s="24"/>
      <c r="D55" s="2" t="s">
        <v>13</v>
      </c>
      <c r="E55" s="24"/>
      <c r="F55" s="21"/>
      <c r="H55" s="2" t="str">
        <f t="shared" si="1"/>
        <v/>
      </c>
      <c r="I55" s="21"/>
    </row>
    <row r="56" spans="1:9" ht="15" customHeight="1" x14ac:dyDescent="0.25">
      <c r="A56" s="31"/>
      <c r="B56" s="24"/>
      <c r="C56" s="24"/>
      <c r="D56" s="2" t="s">
        <v>17</v>
      </c>
      <c r="E56" s="2">
        <v>100</v>
      </c>
      <c r="F56" s="21" t="s">
        <v>33</v>
      </c>
      <c r="H56" s="2" t="str">
        <f t="shared" si="1"/>
        <v/>
      </c>
      <c r="I56" s="21"/>
    </row>
    <row r="57" spans="1:9" ht="15" customHeight="1" x14ac:dyDescent="0.25">
      <c r="A57" s="31"/>
      <c r="B57" s="24"/>
      <c r="C57" s="24"/>
      <c r="D57" s="2" t="s">
        <v>16</v>
      </c>
      <c r="E57" s="2">
        <v>100</v>
      </c>
      <c r="F57" s="21"/>
      <c r="H57" s="2" t="str">
        <f t="shared" si="1"/>
        <v/>
      </c>
      <c r="I57" s="21"/>
    </row>
    <row r="58" spans="1:9" ht="15" customHeight="1" thickBot="1" x14ac:dyDescent="0.3">
      <c r="A58" s="31"/>
      <c r="B58" s="29"/>
      <c r="C58" s="29"/>
      <c r="D58" s="12" t="s">
        <v>15</v>
      </c>
      <c r="E58" s="12" t="s">
        <v>14</v>
      </c>
      <c r="F58" s="13" t="s">
        <v>32</v>
      </c>
      <c r="G58" s="17"/>
      <c r="H58" s="12" t="str">
        <f t="shared" si="1"/>
        <v/>
      </c>
      <c r="I58" s="30"/>
    </row>
    <row r="59" spans="1:9" ht="15" customHeight="1" thickTop="1" x14ac:dyDescent="0.25">
      <c r="A59" s="31"/>
      <c r="B59" s="23" t="s">
        <v>85</v>
      </c>
      <c r="C59" s="23" t="s">
        <v>111</v>
      </c>
      <c r="D59" s="2" t="s">
        <v>34</v>
      </c>
      <c r="E59" s="2" t="s">
        <v>65</v>
      </c>
      <c r="F59" s="11" t="s">
        <v>88</v>
      </c>
      <c r="H59" s="2" t="str">
        <f t="shared" si="1"/>
        <v/>
      </c>
      <c r="I59" s="27" t="str">
        <f>_xlfn.TEXTJOIN(", ", TRUE, H59:H66)</f>
        <v/>
      </c>
    </row>
    <row r="60" spans="1:9" ht="15" customHeight="1" x14ac:dyDescent="0.25">
      <c r="A60" s="31"/>
      <c r="B60" s="24"/>
      <c r="C60" s="24"/>
      <c r="D60" s="2" t="s">
        <v>47</v>
      </c>
      <c r="E60" s="24" t="s">
        <v>49</v>
      </c>
      <c r="F60" s="21" t="s">
        <v>50</v>
      </c>
      <c r="H60" s="2" t="str">
        <f t="shared" si="1"/>
        <v/>
      </c>
      <c r="I60" s="21"/>
    </row>
    <row r="61" spans="1:9" ht="15" customHeight="1" x14ac:dyDescent="0.25">
      <c r="A61" s="31"/>
      <c r="B61" s="24"/>
      <c r="C61" s="24"/>
      <c r="D61" s="2" t="s">
        <v>48</v>
      </c>
      <c r="E61" s="24"/>
      <c r="F61" s="21"/>
      <c r="H61" s="2" t="str">
        <f t="shared" si="1"/>
        <v/>
      </c>
      <c r="I61" s="21"/>
    </row>
    <row r="62" spans="1:9" ht="15" customHeight="1" x14ac:dyDescent="0.25">
      <c r="A62" s="31"/>
      <c r="B62" s="24"/>
      <c r="C62" s="24"/>
      <c r="D62" s="2" t="s">
        <v>35</v>
      </c>
      <c r="E62" s="24" t="s">
        <v>49</v>
      </c>
      <c r="F62" s="21" t="s">
        <v>66</v>
      </c>
      <c r="H62" s="2" t="str">
        <f t="shared" si="1"/>
        <v/>
      </c>
      <c r="I62" s="21"/>
    </row>
    <row r="63" spans="1:9" ht="15" customHeight="1" x14ac:dyDescent="0.25">
      <c r="A63" s="31"/>
      <c r="B63" s="24"/>
      <c r="C63" s="24"/>
      <c r="D63" s="2" t="s">
        <v>13</v>
      </c>
      <c r="E63" s="24"/>
      <c r="F63" s="21"/>
      <c r="H63" s="2" t="str">
        <f t="shared" si="1"/>
        <v/>
      </c>
      <c r="I63" s="21"/>
    </row>
    <row r="64" spans="1:9" ht="15" customHeight="1" x14ac:dyDescent="0.25">
      <c r="A64" s="31"/>
      <c r="B64" s="24"/>
      <c r="C64" s="24"/>
      <c r="D64" s="2" t="s">
        <v>17</v>
      </c>
      <c r="E64" s="2">
        <v>100</v>
      </c>
      <c r="F64" s="21" t="s">
        <v>33</v>
      </c>
      <c r="H64" s="2" t="str">
        <f t="shared" si="1"/>
        <v/>
      </c>
      <c r="I64" s="21"/>
    </row>
    <row r="65" spans="1:9" ht="15" customHeight="1" x14ac:dyDescent="0.25">
      <c r="A65" s="31"/>
      <c r="B65" s="24"/>
      <c r="C65" s="24"/>
      <c r="D65" s="2" t="s">
        <v>16</v>
      </c>
      <c r="E65" s="2">
        <v>100</v>
      </c>
      <c r="F65" s="21"/>
      <c r="H65" s="2" t="str">
        <f t="shared" si="1"/>
        <v/>
      </c>
      <c r="I65" s="21"/>
    </row>
    <row r="66" spans="1:9" ht="15" customHeight="1" thickBot="1" x14ac:dyDescent="0.3">
      <c r="A66" s="32"/>
      <c r="B66" s="28"/>
      <c r="C66" s="28"/>
      <c r="D66" s="1" t="s">
        <v>15</v>
      </c>
      <c r="E66" s="1" t="s">
        <v>14</v>
      </c>
      <c r="F66" s="6" t="s">
        <v>32</v>
      </c>
      <c r="G66" s="16"/>
      <c r="H66" s="1" t="str">
        <f t="shared" si="1"/>
        <v/>
      </c>
      <c r="I66" s="22"/>
    </row>
    <row r="67" spans="1:9" ht="15" customHeight="1" x14ac:dyDescent="0.25">
      <c r="A67" s="33" t="s">
        <v>80</v>
      </c>
      <c r="B67" s="26" t="s">
        <v>8</v>
      </c>
      <c r="C67" s="26" t="s">
        <v>122</v>
      </c>
      <c r="D67" s="10" t="s">
        <v>10</v>
      </c>
      <c r="E67" s="10">
        <v>5</v>
      </c>
      <c r="F67" s="5" t="s">
        <v>19</v>
      </c>
      <c r="G67" s="15"/>
      <c r="H67" s="10" t="str">
        <f t="shared" si="1"/>
        <v/>
      </c>
      <c r="I67" s="25" t="str">
        <f>_xlfn.TEXTJOIN(", ", TRUE, H67:H76)</f>
        <v/>
      </c>
    </row>
    <row r="68" spans="1:9" ht="15" customHeight="1" x14ac:dyDescent="0.25">
      <c r="A68" s="31"/>
      <c r="B68" s="24"/>
      <c r="C68" s="24"/>
      <c r="D68" s="2" t="s">
        <v>47</v>
      </c>
      <c r="E68" s="24" t="s">
        <v>49</v>
      </c>
      <c r="F68" s="21" t="s">
        <v>50</v>
      </c>
      <c r="H68" s="2" t="str">
        <f t="shared" si="1"/>
        <v/>
      </c>
      <c r="I68" s="21"/>
    </row>
    <row r="69" spans="1:9" ht="15" customHeight="1" x14ac:dyDescent="0.25">
      <c r="A69" s="31"/>
      <c r="B69" s="24"/>
      <c r="C69" s="24"/>
      <c r="D69" s="2" t="s">
        <v>48</v>
      </c>
      <c r="E69" s="24"/>
      <c r="F69" s="21"/>
      <c r="H69" s="2" t="str">
        <f t="shared" si="1"/>
        <v/>
      </c>
      <c r="I69" s="21"/>
    </row>
    <row r="70" spans="1:9" ht="15" customHeight="1" x14ac:dyDescent="0.25">
      <c r="A70" s="31"/>
      <c r="B70" s="24"/>
      <c r="C70" s="24"/>
      <c r="D70" s="2" t="s">
        <v>17</v>
      </c>
      <c r="E70" s="2">
        <v>1</v>
      </c>
      <c r="F70" s="21" t="s">
        <v>18</v>
      </c>
      <c r="H70" s="2" t="str">
        <f t="shared" si="1"/>
        <v/>
      </c>
      <c r="I70" s="21"/>
    </row>
    <row r="71" spans="1:9" ht="15" customHeight="1" x14ac:dyDescent="0.25">
      <c r="A71" s="31"/>
      <c r="B71" s="24"/>
      <c r="C71" s="24"/>
      <c r="D71" s="2" t="s">
        <v>16</v>
      </c>
      <c r="E71" s="2">
        <v>90</v>
      </c>
      <c r="F71" s="21"/>
      <c r="H71" s="2" t="str">
        <f t="shared" si="1"/>
        <v/>
      </c>
      <c r="I71" s="21"/>
    </row>
    <row r="72" spans="1:9" ht="15" customHeight="1" x14ac:dyDescent="0.25">
      <c r="A72" s="31"/>
      <c r="B72" s="24"/>
      <c r="C72" s="24"/>
      <c r="D72" s="2" t="s">
        <v>25</v>
      </c>
      <c r="E72" s="2" t="s">
        <v>24</v>
      </c>
      <c r="F72" s="11" t="s">
        <v>23</v>
      </c>
      <c r="H72" s="2" t="str">
        <f t="shared" si="1"/>
        <v/>
      </c>
      <c r="I72" s="21"/>
    </row>
    <row r="73" spans="1:9" ht="15" customHeight="1" x14ac:dyDescent="0.25">
      <c r="A73" s="31"/>
      <c r="B73" s="24"/>
      <c r="C73" s="24"/>
      <c r="D73" s="2" t="s">
        <v>22</v>
      </c>
      <c r="E73" s="2" t="s">
        <v>21</v>
      </c>
      <c r="F73" s="11" t="s">
        <v>20</v>
      </c>
      <c r="H73" s="2" t="str">
        <f t="shared" si="1"/>
        <v/>
      </c>
      <c r="I73" s="21"/>
    </row>
    <row r="74" spans="1:9" ht="15" customHeight="1" x14ac:dyDescent="0.25">
      <c r="A74" s="31"/>
      <c r="B74" s="24"/>
      <c r="C74" s="24"/>
      <c r="D74" s="2" t="s">
        <v>144</v>
      </c>
      <c r="E74" s="2" t="s">
        <v>65</v>
      </c>
      <c r="F74" s="11" t="s">
        <v>146</v>
      </c>
      <c r="H74" s="2" t="str">
        <f t="shared" si="1"/>
        <v/>
      </c>
      <c r="I74" s="21"/>
    </row>
    <row r="75" spans="1:9" ht="15" customHeight="1" x14ac:dyDescent="0.25">
      <c r="A75" s="31"/>
      <c r="B75" s="24"/>
      <c r="C75" s="24"/>
      <c r="D75" s="2" t="s">
        <v>145</v>
      </c>
      <c r="E75" s="2" t="s">
        <v>65</v>
      </c>
      <c r="F75" s="11" t="s">
        <v>147</v>
      </c>
      <c r="H75" s="2" t="str">
        <f t="shared" si="1"/>
        <v/>
      </c>
      <c r="I75" s="21"/>
    </row>
    <row r="76" spans="1:9" ht="15" customHeight="1" thickBot="1" x14ac:dyDescent="0.3">
      <c r="A76" s="31"/>
      <c r="B76" s="29"/>
      <c r="C76" s="29"/>
      <c r="D76" s="12" t="s">
        <v>31</v>
      </c>
      <c r="E76" s="12">
        <v>2</v>
      </c>
      <c r="F76" s="13" t="s">
        <v>30</v>
      </c>
      <c r="G76" s="17"/>
      <c r="H76" s="12" t="str">
        <f t="shared" si="1"/>
        <v/>
      </c>
      <c r="I76" s="30"/>
    </row>
    <row r="77" spans="1:9" ht="15" customHeight="1" thickTop="1" x14ac:dyDescent="0.25">
      <c r="A77" s="31"/>
      <c r="B77" s="23" t="s">
        <v>9</v>
      </c>
      <c r="C77" s="23" t="s">
        <v>112</v>
      </c>
      <c r="D77" s="2" t="s">
        <v>47</v>
      </c>
      <c r="E77" s="23" t="s">
        <v>49</v>
      </c>
      <c r="F77" s="27" t="s">
        <v>50</v>
      </c>
      <c r="H77" s="2" t="str">
        <f t="shared" si="1"/>
        <v/>
      </c>
      <c r="I77" s="27" t="str">
        <f>_xlfn.TEXTJOIN(", ", TRUE, H77:H87)</f>
        <v/>
      </c>
    </row>
    <row r="78" spans="1:9" ht="15" customHeight="1" x14ac:dyDescent="0.25">
      <c r="A78" s="31"/>
      <c r="B78" s="24"/>
      <c r="C78" s="24"/>
      <c r="D78" s="2" t="s">
        <v>48</v>
      </c>
      <c r="E78" s="24"/>
      <c r="F78" s="21"/>
      <c r="H78" s="2" t="str">
        <f t="shared" si="1"/>
        <v/>
      </c>
      <c r="I78" s="21"/>
    </row>
    <row r="79" spans="1:9" ht="15" customHeight="1" x14ac:dyDescent="0.25">
      <c r="A79" s="31"/>
      <c r="B79" s="24"/>
      <c r="C79" s="24"/>
      <c r="D79" s="2" t="s">
        <v>17</v>
      </c>
      <c r="E79" s="2">
        <v>1</v>
      </c>
      <c r="F79" s="21" t="s">
        <v>29</v>
      </c>
      <c r="H79" s="2" t="str">
        <f t="shared" si="1"/>
        <v/>
      </c>
      <c r="I79" s="21"/>
    </row>
    <row r="80" spans="1:9" ht="15" customHeight="1" x14ac:dyDescent="0.25">
      <c r="A80" s="31"/>
      <c r="B80" s="24"/>
      <c r="C80" s="24"/>
      <c r="D80" s="2" t="s">
        <v>16</v>
      </c>
      <c r="E80" s="2">
        <v>90</v>
      </c>
      <c r="F80" s="21"/>
      <c r="H80" s="2" t="str">
        <f t="shared" si="1"/>
        <v/>
      </c>
      <c r="I80" s="21"/>
    </row>
    <row r="81" spans="1:9" ht="15" customHeight="1" x14ac:dyDescent="0.25">
      <c r="A81" s="31"/>
      <c r="B81" s="24"/>
      <c r="C81" s="24"/>
      <c r="D81" s="2" t="s">
        <v>139</v>
      </c>
      <c r="E81" s="2">
        <v>100</v>
      </c>
      <c r="F81" s="21" t="s">
        <v>142</v>
      </c>
      <c r="H81" s="2" t="str">
        <f t="shared" si="1"/>
        <v/>
      </c>
      <c r="I81" s="21"/>
    </row>
    <row r="82" spans="1:9" ht="15" customHeight="1" x14ac:dyDescent="0.25">
      <c r="A82" s="31"/>
      <c r="B82" s="24"/>
      <c r="C82" s="24"/>
      <c r="D82" s="2" t="s">
        <v>140</v>
      </c>
      <c r="E82" s="2">
        <v>100</v>
      </c>
      <c r="F82" s="21"/>
      <c r="H82" s="2" t="str">
        <f t="shared" si="1"/>
        <v/>
      </c>
      <c r="I82" s="21"/>
    </row>
    <row r="83" spans="1:9" ht="15" customHeight="1" x14ac:dyDescent="0.25">
      <c r="A83" s="31"/>
      <c r="B83" s="24"/>
      <c r="C83" s="24"/>
      <c r="D83" s="2" t="s">
        <v>169</v>
      </c>
      <c r="E83" s="2">
        <v>1</v>
      </c>
      <c r="F83" s="21" t="s">
        <v>167</v>
      </c>
      <c r="H83" s="2" t="str">
        <f t="shared" si="1"/>
        <v/>
      </c>
      <c r="I83" s="21"/>
    </row>
    <row r="84" spans="1:9" ht="15" customHeight="1" x14ac:dyDescent="0.25">
      <c r="A84" s="31"/>
      <c r="B84" s="24"/>
      <c r="C84" s="24"/>
      <c r="D84" s="2" t="s">
        <v>168</v>
      </c>
      <c r="E84" s="2">
        <v>10</v>
      </c>
      <c r="F84" s="21"/>
      <c r="H84" s="2" t="str">
        <f t="shared" si="1"/>
        <v/>
      </c>
      <c r="I84" s="21"/>
    </row>
    <row r="85" spans="1:9" ht="15" customHeight="1" x14ac:dyDescent="0.25">
      <c r="A85" s="31"/>
      <c r="B85" s="24"/>
      <c r="C85" s="24"/>
      <c r="D85" s="2" t="s">
        <v>28</v>
      </c>
      <c r="E85" s="2" t="s">
        <v>24</v>
      </c>
      <c r="F85" s="11" t="s">
        <v>27</v>
      </c>
      <c r="H85" s="2" t="str">
        <f t="shared" si="1"/>
        <v/>
      </c>
      <c r="I85" s="21"/>
    </row>
    <row r="86" spans="1:9" ht="15" customHeight="1" x14ac:dyDescent="0.25">
      <c r="A86" s="31"/>
      <c r="B86" s="24"/>
      <c r="C86" s="24"/>
      <c r="D86" s="2" t="s">
        <v>22</v>
      </c>
      <c r="E86" s="2" t="s">
        <v>21</v>
      </c>
      <c r="F86" s="11" t="s">
        <v>26</v>
      </c>
      <c r="H86" s="2" t="str">
        <f t="shared" si="1"/>
        <v/>
      </c>
      <c r="I86" s="21"/>
    </row>
    <row r="87" spans="1:9" ht="15" customHeight="1" thickBot="1" x14ac:dyDescent="0.3">
      <c r="A87" s="32"/>
      <c r="B87" s="28"/>
      <c r="C87" s="28"/>
      <c r="D87" s="1" t="s">
        <v>31</v>
      </c>
      <c r="E87" s="1">
        <v>2</v>
      </c>
      <c r="F87" s="6" t="s">
        <v>99</v>
      </c>
      <c r="G87" s="16"/>
      <c r="H87" s="1" t="str">
        <f t="shared" si="1"/>
        <v/>
      </c>
      <c r="I87" s="22"/>
    </row>
    <row r="88" spans="1:9" ht="15" customHeight="1" x14ac:dyDescent="0.25">
      <c r="A88" s="33" t="s">
        <v>55</v>
      </c>
      <c r="B88" s="26" t="s">
        <v>57</v>
      </c>
      <c r="C88" s="26" t="s">
        <v>113</v>
      </c>
      <c r="D88" s="2" t="s">
        <v>62</v>
      </c>
      <c r="E88" s="2" t="s">
        <v>89</v>
      </c>
      <c r="F88" s="11" t="s">
        <v>91</v>
      </c>
      <c r="H88" s="2" t="str">
        <f t="shared" si="1"/>
        <v/>
      </c>
      <c r="I88" s="25" t="str">
        <f>_xlfn.TEXTJOIN(", ", TRUE, H88:H95)</f>
        <v/>
      </c>
    </row>
    <row r="89" spans="1:9" ht="15" customHeight="1" x14ac:dyDescent="0.25">
      <c r="A89" s="31"/>
      <c r="B89" s="24"/>
      <c r="C89" s="24"/>
      <c r="D89" s="2" t="s">
        <v>47</v>
      </c>
      <c r="E89" s="24" t="s">
        <v>49</v>
      </c>
      <c r="F89" s="21" t="s">
        <v>50</v>
      </c>
      <c r="H89" s="2" t="str">
        <f t="shared" si="1"/>
        <v/>
      </c>
      <c r="I89" s="21"/>
    </row>
    <row r="90" spans="1:9" ht="15" customHeight="1" x14ac:dyDescent="0.25">
      <c r="A90" s="31"/>
      <c r="B90" s="24"/>
      <c r="C90" s="24"/>
      <c r="D90" s="2" t="s">
        <v>48</v>
      </c>
      <c r="E90" s="24"/>
      <c r="F90" s="21"/>
      <c r="H90" s="2" t="str">
        <f t="shared" si="1"/>
        <v/>
      </c>
      <c r="I90" s="21"/>
    </row>
    <row r="91" spans="1:9" ht="15" customHeight="1" x14ac:dyDescent="0.25">
      <c r="A91" s="31"/>
      <c r="B91" s="24"/>
      <c r="C91" s="24"/>
      <c r="D91" s="2" t="s">
        <v>35</v>
      </c>
      <c r="E91" s="24" t="s">
        <v>49</v>
      </c>
      <c r="F91" s="21" t="s">
        <v>66</v>
      </c>
      <c r="H91" s="2" t="str">
        <f t="shared" si="1"/>
        <v/>
      </c>
      <c r="I91" s="21"/>
    </row>
    <row r="92" spans="1:9" ht="15" customHeight="1" x14ac:dyDescent="0.25">
      <c r="A92" s="31"/>
      <c r="B92" s="24"/>
      <c r="C92" s="24"/>
      <c r="D92" s="2" t="s">
        <v>13</v>
      </c>
      <c r="E92" s="24"/>
      <c r="F92" s="21"/>
      <c r="H92" s="2" t="str">
        <f t="shared" si="1"/>
        <v/>
      </c>
      <c r="I92" s="21"/>
    </row>
    <row r="93" spans="1:9" ht="15" customHeight="1" x14ac:dyDescent="0.25">
      <c r="A93" s="31"/>
      <c r="B93" s="24"/>
      <c r="C93" s="24"/>
      <c r="D93" s="2" t="s">
        <v>17</v>
      </c>
      <c r="E93" s="2">
        <v>1</v>
      </c>
      <c r="F93" s="21" t="s">
        <v>63</v>
      </c>
      <c r="H93" s="2" t="str">
        <f t="shared" si="1"/>
        <v/>
      </c>
      <c r="I93" s="21"/>
    </row>
    <row r="94" spans="1:9" ht="15" customHeight="1" x14ac:dyDescent="0.25">
      <c r="A94" s="31"/>
      <c r="B94" s="24"/>
      <c r="C94" s="24"/>
      <c r="D94" s="2" t="s">
        <v>16</v>
      </c>
      <c r="E94" s="2">
        <v>90</v>
      </c>
      <c r="F94" s="21"/>
      <c r="H94" s="2" t="str">
        <f t="shared" si="1"/>
        <v/>
      </c>
      <c r="I94" s="21"/>
    </row>
    <row r="95" spans="1:9" ht="15" customHeight="1" thickBot="1" x14ac:dyDescent="0.3">
      <c r="A95" s="31"/>
      <c r="B95" s="29"/>
      <c r="C95" s="29"/>
      <c r="D95" s="12" t="s">
        <v>15</v>
      </c>
      <c r="E95" s="12" t="s">
        <v>14</v>
      </c>
      <c r="F95" s="13" t="s">
        <v>32</v>
      </c>
      <c r="G95" s="17"/>
      <c r="H95" s="12" t="str">
        <f t="shared" si="1"/>
        <v/>
      </c>
      <c r="I95" s="30"/>
    </row>
    <row r="96" spans="1:9" ht="15" customHeight="1" thickTop="1" x14ac:dyDescent="0.25">
      <c r="A96" s="31"/>
      <c r="B96" s="23" t="s">
        <v>56</v>
      </c>
      <c r="C96" s="23" t="s">
        <v>114</v>
      </c>
      <c r="D96" s="2" t="s">
        <v>34</v>
      </c>
      <c r="E96" s="2" t="s">
        <v>89</v>
      </c>
      <c r="F96" s="11" t="s">
        <v>90</v>
      </c>
      <c r="H96" s="2" t="str">
        <f t="shared" si="1"/>
        <v/>
      </c>
      <c r="I96" s="27" t="str">
        <f>_xlfn.TEXTJOIN(", ", TRUE, H96:H103)</f>
        <v/>
      </c>
    </row>
    <row r="97" spans="1:9" ht="15" customHeight="1" x14ac:dyDescent="0.25">
      <c r="A97" s="31"/>
      <c r="B97" s="24"/>
      <c r="C97" s="24"/>
      <c r="D97" s="2" t="s">
        <v>47</v>
      </c>
      <c r="E97" s="24" t="s">
        <v>49</v>
      </c>
      <c r="F97" s="21" t="s">
        <v>50</v>
      </c>
      <c r="H97" s="2" t="str">
        <f t="shared" si="1"/>
        <v/>
      </c>
      <c r="I97" s="21"/>
    </row>
    <row r="98" spans="1:9" ht="15" customHeight="1" x14ac:dyDescent="0.25">
      <c r="A98" s="31"/>
      <c r="B98" s="24"/>
      <c r="C98" s="24"/>
      <c r="D98" s="2" t="s">
        <v>48</v>
      </c>
      <c r="E98" s="24"/>
      <c r="F98" s="21"/>
      <c r="H98" s="2" t="str">
        <f t="shared" si="1"/>
        <v/>
      </c>
      <c r="I98" s="21"/>
    </row>
    <row r="99" spans="1:9" ht="15" customHeight="1" x14ac:dyDescent="0.25">
      <c r="A99" s="31"/>
      <c r="B99" s="24"/>
      <c r="C99" s="24"/>
      <c r="D99" s="2" t="s">
        <v>35</v>
      </c>
      <c r="E99" s="24" t="s">
        <v>49</v>
      </c>
      <c r="F99" s="21" t="s">
        <v>66</v>
      </c>
      <c r="H99" s="2" t="str">
        <f t="shared" si="1"/>
        <v/>
      </c>
      <c r="I99" s="21"/>
    </row>
    <row r="100" spans="1:9" ht="15" customHeight="1" x14ac:dyDescent="0.25">
      <c r="A100" s="31"/>
      <c r="B100" s="24"/>
      <c r="C100" s="24"/>
      <c r="D100" s="2" t="s">
        <v>13</v>
      </c>
      <c r="E100" s="24"/>
      <c r="F100" s="21"/>
      <c r="H100" s="2" t="str">
        <f t="shared" si="1"/>
        <v/>
      </c>
      <c r="I100" s="21"/>
    </row>
    <row r="101" spans="1:9" ht="15" customHeight="1" x14ac:dyDescent="0.25">
      <c r="A101" s="31"/>
      <c r="B101" s="24"/>
      <c r="C101" s="24"/>
      <c r="D101" s="2" t="s">
        <v>17</v>
      </c>
      <c r="E101" s="2">
        <v>1</v>
      </c>
      <c r="F101" s="21" t="s">
        <v>64</v>
      </c>
      <c r="H101" s="2" t="str">
        <f t="shared" si="1"/>
        <v/>
      </c>
      <c r="I101" s="21"/>
    </row>
    <row r="102" spans="1:9" ht="15" customHeight="1" x14ac:dyDescent="0.25">
      <c r="A102" s="31"/>
      <c r="B102" s="24"/>
      <c r="C102" s="24"/>
      <c r="D102" s="2" t="s">
        <v>16</v>
      </c>
      <c r="E102" s="2">
        <v>90</v>
      </c>
      <c r="F102" s="21"/>
      <c r="H102" s="2" t="str">
        <f t="shared" si="1"/>
        <v/>
      </c>
      <c r="I102" s="21"/>
    </row>
    <row r="103" spans="1:9" ht="15" customHeight="1" thickBot="1" x14ac:dyDescent="0.3">
      <c r="A103" s="31"/>
      <c r="B103" s="29"/>
      <c r="C103" s="29"/>
      <c r="D103" s="12" t="s">
        <v>15</v>
      </c>
      <c r="E103" s="12" t="s">
        <v>14</v>
      </c>
      <c r="F103" s="13" t="s">
        <v>32</v>
      </c>
      <c r="G103" s="17"/>
      <c r="H103" s="12" t="str">
        <f t="shared" si="1"/>
        <v/>
      </c>
      <c r="I103" s="30"/>
    </row>
    <row r="104" spans="1:9" ht="15" customHeight="1" thickTop="1" thickBot="1" x14ac:dyDescent="0.3">
      <c r="A104" s="32"/>
      <c r="B104" s="1" t="s">
        <v>69</v>
      </c>
      <c r="C104" s="1" t="s">
        <v>115</v>
      </c>
      <c r="D104" s="1"/>
      <c r="E104" s="1"/>
      <c r="F104" s="6"/>
      <c r="G104" s="16"/>
      <c r="H104" s="1"/>
      <c r="I104" s="6"/>
    </row>
    <row r="105" spans="1:9" ht="15" customHeight="1" x14ac:dyDescent="0.25">
      <c r="A105" s="33" t="s">
        <v>7</v>
      </c>
      <c r="B105" s="26" t="s">
        <v>84</v>
      </c>
      <c r="C105" s="26" t="s">
        <v>110</v>
      </c>
      <c r="D105" s="10" t="s">
        <v>62</v>
      </c>
      <c r="E105" s="10" t="s">
        <v>65</v>
      </c>
      <c r="F105" s="5" t="s">
        <v>87</v>
      </c>
      <c r="G105" s="15"/>
      <c r="H105" s="10" t="str">
        <f t="shared" si="1"/>
        <v/>
      </c>
      <c r="I105" s="25" t="str">
        <f>_xlfn.TEXTJOIN(", ", TRUE, H105:H112)</f>
        <v/>
      </c>
    </row>
    <row r="106" spans="1:9" ht="15" customHeight="1" x14ac:dyDescent="0.25">
      <c r="A106" s="31"/>
      <c r="B106" s="24"/>
      <c r="C106" s="24"/>
      <c r="D106" s="2" t="s">
        <v>47</v>
      </c>
      <c r="E106" s="24" t="s">
        <v>49</v>
      </c>
      <c r="F106" s="21" t="s">
        <v>50</v>
      </c>
      <c r="H106" s="2" t="str">
        <f t="shared" si="1"/>
        <v/>
      </c>
      <c r="I106" s="21"/>
    </row>
    <row r="107" spans="1:9" ht="15" customHeight="1" x14ac:dyDescent="0.25">
      <c r="A107" s="31"/>
      <c r="B107" s="24"/>
      <c r="C107" s="24"/>
      <c r="D107" s="2" t="s">
        <v>48</v>
      </c>
      <c r="E107" s="24"/>
      <c r="F107" s="21"/>
      <c r="H107" s="2" t="str">
        <f t="shared" ref="H107:H171" si="2">IF(G107="","",_xlfn.CONCAT(D107, ": ", G107))</f>
        <v/>
      </c>
      <c r="I107" s="21"/>
    </row>
    <row r="108" spans="1:9" ht="15" customHeight="1" x14ac:dyDescent="0.25">
      <c r="A108" s="31"/>
      <c r="B108" s="24"/>
      <c r="C108" s="24"/>
      <c r="D108" s="2" t="s">
        <v>35</v>
      </c>
      <c r="E108" s="24" t="s">
        <v>49</v>
      </c>
      <c r="F108" s="21" t="s">
        <v>66</v>
      </c>
      <c r="H108" s="2" t="str">
        <f t="shared" si="2"/>
        <v/>
      </c>
      <c r="I108" s="21"/>
    </row>
    <row r="109" spans="1:9" ht="15" customHeight="1" x14ac:dyDescent="0.25">
      <c r="A109" s="31"/>
      <c r="B109" s="24"/>
      <c r="C109" s="24"/>
      <c r="D109" s="2" t="s">
        <v>13</v>
      </c>
      <c r="E109" s="24"/>
      <c r="F109" s="21"/>
      <c r="H109" s="2" t="str">
        <f t="shared" si="2"/>
        <v/>
      </c>
      <c r="I109" s="21"/>
    </row>
    <row r="110" spans="1:9" ht="15" customHeight="1" x14ac:dyDescent="0.25">
      <c r="A110" s="31"/>
      <c r="B110" s="24"/>
      <c r="C110" s="24"/>
      <c r="D110" s="2" t="s">
        <v>17</v>
      </c>
      <c r="E110" s="2">
        <v>100</v>
      </c>
      <c r="F110" s="21" t="s">
        <v>33</v>
      </c>
      <c r="H110" s="2" t="str">
        <f t="shared" si="2"/>
        <v/>
      </c>
      <c r="I110" s="21"/>
    </row>
    <row r="111" spans="1:9" ht="15" customHeight="1" x14ac:dyDescent="0.25">
      <c r="A111" s="31"/>
      <c r="B111" s="24"/>
      <c r="C111" s="24"/>
      <c r="D111" s="2" t="s">
        <v>16</v>
      </c>
      <c r="E111" s="2">
        <v>100</v>
      </c>
      <c r="F111" s="21"/>
      <c r="H111" s="2" t="str">
        <f t="shared" si="2"/>
        <v/>
      </c>
      <c r="I111" s="21"/>
    </row>
    <row r="112" spans="1:9" ht="15" customHeight="1" thickBot="1" x14ac:dyDescent="0.3">
      <c r="A112" s="31"/>
      <c r="B112" s="29"/>
      <c r="C112" s="29"/>
      <c r="D112" s="12" t="s">
        <v>15</v>
      </c>
      <c r="E112" s="12" t="s">
        <v>14</v>
      </c>
      <c r="F112" s="13" t="s">
        <v>32</v>
      </c>
      <c r="G112" s="17"/>
      <c r="H112" s="12" t="str">
        <f t="shared" si="2"/>
        <v/>
      </c>
      <c r="I112" s="30"/>
    </row>
    <row r="113" spans="1:9" ht="15" customHeight="1" thickTop="1" x14ac:dyDescent="0.25">
      <c r="A113" s="31"/>
      <c r="B113" s="23" t="s">
        <v>85</v>
      </c>
      <c r="C113" s="23" t="s">
        <v>111</v>
      </c>
      <c r="D113" s="2" t="s">
        <v>34</v>
      </c>
      <c r="E113" s="2" t="s">
        <v>65</v>
      </c>
      <c r="F113" s="11" t="s">
        <v>88</v>
      </c>
      <c r="H113" s="2" t="str">
        <f t="shared" si="2"/>
        <v/>
      </c>
      <c r="I113" s="27" t="str">
        <f>_xlfn.TEXTJOIN(", ", TRUE, H113:H120)</f>
        <v/>
      </c>
    </row>
    <row r="114" spans="1:9" ht="15" customHeight="1" x14ac:dyDescent="0.25">
      <c r="A114" s="31"/>
      <c r="B114" s="24"/>
      <c r="C114" s="24"/>
      <c r="D114" s="2" t="s">
        <v>47</v>
      </c>
      <c r="E114" s="24" t="s">
        <v>49</v>
      </c>
      <c r="F114" s="21" t="s">
        <v>50</v>
      </c>
      <c r="H114" s="2" t="str">
        <f t="shared" si="2"/>
        <v/>
      </c>
      <c r="I114" s="21"/>
    </row>
    <row r="115" spans="1:9" ht="15" customHeight="1" x14ac:dyDescent="0.25">
      <c r="A115" s="31"/>
      <c r="B115" s="24"/>
      <c r="C115" s="24"/>
      <c r="D115" s="2" t="s">
        <v>48</v>
      </c>
      <c r="E115" s="24"/>
      <c r="F115" s="21"/>
      <c r="H115" s="2" t="str">
        <f t="shared" si="2"/>
        <v/>
      </c>
      <c r="I115" s="21"/>
    </row>
    <row r="116" spans="1:9" ht="15" customHeight="1" x14ac:dyDescent="0.25">
      <c r="A116" s="31"/>
      <c r="B116" s="24"/>
      <c r="C116" s="24"/>
      <c r="D116" s="2" t="s">
        <v>35</v>
      </c>
      <c r="E116" s="24" t="s">
        <v>49</v>
      </c>
      <c r="F116" s="21" t="s">
        <v>66</v>
      </c>
      <c r="H116" s="2" t="str">
        <f t="shared" si="2"/>
        <v/>
      </c>
      <c r="I116" s="21"/>
    </row>
    <row r="117" spans="1:9" ht="15" customHeight="1" x14ac:dyDescent="0.25">
      <c r="A117" s="31"/>
      <c r="B117" s="24"/>
      <c r="C117" s="24"/>
      <c r="D117" s="2" t="s">
        <v>13</v>
      </c>
      <c r="E117" s="24"/>
      <c r="F117" s="21"/>
      <c r="H117" s="2" t="str">
        <f t="shared" si="2"/>
        <v/>
      </c>
      <c r="I117" s="21"/>
    </row>
    <row r="118" spans="1:9" ht="15" customHeight="1" x14ac:dyDescent="0.25">
      <c r="A118" s="31"/>
      <c r="B118" s="24"/>
      <c r="C118" s="24"/>
      <c r="D118" s="2" t="s">
        <v>17</v>
      </c>
      <c r="E118" s="2">
        <v>100</v>
      </c>
      <c r="F118" s="21" t="s">
        <v>33</v>
      </c>
      <c r="H118" s="2" t="str">
        <f t="shared" si="2"/>
        <v/>
      </c>
      <c r="I118" s="21"/>
    </row>
    <row r="119" spans="1:9" ht="15" customHeight="1" x14ac:dyDescent="0.25">
      <c r="A119" s="31"/>
      <c r="B119" s="24"/>
      <c r="C119" s="24"/>
      <c r="D119" s="2" t="s">
        <v>16</v>
      </c>
      <c r="E119" s="2">
        <v>100</v>
      </c>
      <c r="F119" s="21"/>
      <c r="H119" s="2" t="str">
        <f t="shared" si="2"/>
        <v/>
      </c>
      <c r="I119" s="21"/>
    </row>
    <row r="120" spans="1:9" ht="15" customHeight="1" thickBot="1" x14ac:dyDescent="0.3">
      <c r="A120" s="32"/>
      <c r="B120" s="28"/>
      <c r="C120" s="28"/>
      <c r="D120" s="1" t="s">
        <v>15</v>
      </c>
      <c r="E120" s="1" t="s">
        <v>14</v>
      </c>
      <c r="F120" s="6" t="s">
        <v>32</v>
      </c>
      <c r="G120" s="16"/>
      <c r="H120" s="1" t="str">
        <f t="shared" si="2"/>
        <v/>
      </c>
      <c r="I120" s="22"/>
    </row>
    <row r="121" spans="1:9" ht="15" customHeight="1" x14ac:dyDescent="0.25">
      <c r="A121" s="33" t="s">
        <v>81</v>
      </c>
      <c r="B121" s="26" t="s">
        <v>84</v>
      </c>
      <c r="C121" s="26" t="s">
        <v>117</v>
      </c>
      <c r="D121" s="10" t="s">
        <v>47</v>
      </c>
      <c r="E121" s="26" t="s">
        <v>49</v>
      </c>
      <c r="F121" s="25" t="s">
        <v>50</v>
      </c>
      <c r="G121" s="15"/>
      <c r="H121" s="10" t="str">
        <f t="shared" si="2"/>
        <v/>
      </c>
      <c r="I121" s="25" t="str">
        <f>_xlfn.TEXTJOIN(", ", TRUE, H121:H127)</f>
        <v/>
      </c>
    </row>
    <row r="122" spans="1:9" ht="15" customHeight="1" x14ac:dyDescent="0.25">
      <c r="A122" s="31"/>
      <c r="B122" s="24"/>
      <c r="C122" s="24"/>
      <c r="D122" s="2" t="s">
        <v>48</v>
      </c>
      <c r="E122" s="24"/>
      <c r="F122" s="21"/>
      <c r="H122" s="2" t="str">
        <f t="shared" si="2"/>
        <v/>
      </c>
      <c r="I122" s="21"/>
    </row>
    <row r="123" spans="1:9" ht="15" customHeight="1" x14ac:dyDescent="0.25">
      <c r="A123" s="31"/>
      <c r="B123" s="24"/>
      <c r="C123" s="24"/>
      <c r="D123" s="2" t="s">
        <v>35</v>
      </c>
      <c r="E123" s="24" t="s">
        <v>49</v>
      </c>
      <c r="F123" s="21" t="s">
        <v>66</v>
      </c>
      <c r="H123" s="2" t="str">
        <f t="shared" si="2"/>
        <v/>
      </c>
      <c r="I123" s="21"/>
    </row>
    <row r="124" spans="1:9" ht="15" customHeight="1" x14ac:dyDescent="0.25">
      <c r="A124" s="31"/>
      <c r="B124" s="24"/>
      <c r="C124" s="24"/>
      <c r="D124" s="2" t="s">
        <v>13</v>
      </c>
      <c r="E124" s="24"/>
      <c r="F124" s="21"/>
      <c r="H124" s="2" t="str">
        <f t="shared" si="2"/>
        <v/>
      </c>
      <c r="I124" s="21"/>
    </row>
    <row r="125" spans="1:9" ht="15" customHeight="1" x14ac:dyDescent="0.25">
      <c r="A125" s="31"/>
      <c r="B125" s="24"/>
      <c r="C125" s="24"/>
      <c r="D125" s="2" t="s">
        <v>17</v>
      </c>
      <c r="E125" s="2">
        <v>100</v>
      </c>
      <c r="F125" s="21" t="s">
        <v>33</v>
      </c>
      <c r="H125" s="2" t="str">
        <f t="shared" si="2"/>
        <v/>
      </c>
      <c r="I125" s="21"/>
    </row>
    <row r="126" spans="1:9" ht="15" customHeight="1" x14ac:dyDescent="0.25">
      <c r="A126" s="31"/>
      <c r="B126" s="24"/>
      <c r="C126" s="24"/>
      <c r="D126" s="2" t="s">
        <v>16</v>
      </c>
      <c r="E126" s="2">
        <v>100</v>
      </c>
      <c r="F126" s="21"/>
      <c r="H126" s="2" t="str">
        <f t="shared" si="2"/>
        <v/>
      </c>
      <c r="I126" s="21"/>
    </row>
    <row r="127" spans="1:9" ht="15" customHeight="1" thickBot="1" x14ac:dyDescent="0.3">
      <c r="A127" s="31"/>
      <c r="B127" s="29"/>
      <c r="C127" s="29"/>
      <c r="D127" s="12" t="s">
        <v>15</v>
      </c>
      <c r="E127" s="12" t="s">
        <v>14</v>
      </c>
      <c r="F127" s="13" t="s">
        <v>32</v>
      </c>
      <c r="G127" s="17"/>
      <c r="H127" s="12" t="str">
        <f t="shared" si="2"/>
        <v/>
      </c>
      <c r="I127" s="30"/>
    </row>
    <row r="128" spans="1:9" ht="15" customHeight="1" thickTop="1" x14ac:dyDescent="0.25">
      <c r="A128" s="31"/>
      <c r="B128" s="23" t="s">
        <v>85</v>
      </c>
      <c r="C128" s="23" t="s">
        <v>116</v>
      </c>
      <c r="D128" s="2" t="s">
        <v>47</v>
      </c>
      <c r="E128" s="23" t="s">
        <v>49</v>
      </c>
      <c r="F128" s="27" t="s">
        <v>50</v>
      </c>
      <c r="H128" s="2" t="str">
        <f t="shared" si="2"/>
        <v/>
      </c>
      <c r="I128" s="27" t="str">
        <f>_xlfn.TEXTJOIN(", ", TRUE, H128:H134)</f>
        <v/>
      </c>
    </row>
    <row r="129" spans="1:9" ht="15" customHeight="1" x14ac:dyDescent="0.25">
      <c r="A129" s="31"/>
      <c r="B129" s="24"/>
      <c r="C129" s="24"/>
      <c r="D129" s="2" t="s">
        <v>48</v>
      </c>
      <c r="E129" s="24"/>
      <c r="F129" s="21"/>
      <c r="H129" s="2" t="str">
        <f t="shared" si="2"/>
        <v/>
      </c>
      <c r="I129" s="21"/>
    </row>
    <row r="130" spans="1:9" ht="15" customHeight="1" x14ac:dyDescent="0.25">
      <c r="A130" s="31"/>
      <c r="B130" s="24"/>
      <c r="C130" s="24"/>
      <c r="D130" s="2" t="s">
        <v>35</v>
      </c>
      <c r="E130" s="24" t="s">
        <v>49</v>
      </c>
      <c r="F130" s="21" t="s">
        <v>66</v>
      </c>
      <c r="H130" s="2" t="str">
        <f t="shared" si="2"/>
        <v/>
      </c>
      <c r="I130" s="21"/>
    </row>
    <row r="131" spans="1:9" ht="15" customHeight="1" x14ac:dyDescent="0.25">
      <c r="A131" s="31"/>
      <c r="B131" s="24"/>
      <c r="C131" s="24"/>
      <c r="D131" s="2" t="s">
        <v>13</v>
      </c>
      <c r="E131" s="24"/>
      <c r="F131" s="21"/>
      <c r="H131" s="2" t="str">
        <f t="shared" si="2"/>
        <v/>
      </c>
      <c r="I131" s="21"/>
    </row>
    <row r="132" spans="1:9" ht="15" customHeight="1" x14ac:dyDescent="0.25">
      <c r="A132" s="31"/>
      <c r="B132" s="24"/>
      <c r="C132" s="24"/>
      <c r="D132" s="2" t="s">
        <v>17</v>
      </c>
      <c r="E132" s="2">
        <v>100</v>
      </c>
      <c r="F132" s="21" t="s">
        <v>33</v>
      </c>
      <c r="H132" s="2" t="str">
        <f t="shared" si="2"/>
        <v/>
      </c>
      <c r="I132" s="21"/>
    </row>
    <row r="133" spans="1:9" ht="15" customHeight="1" x14ac:dyDescent="0.25">
      <c r="A133" s="31"/>
      <c r="B133" s="24"/>
      <c r="C133" s="24"/>
      <c r="D133" s="2" t="s">
        <v>16</v>
      </c>
      <c r="E133" s="2">
        <v>100</v>
      </c>
      <c r="F133" s="21"/>
      <c r="H133" s="2" t="str">
        <f t="shared" si="2"/>
        <v/>
      </c>
      <c r="I133" s="21"/>
    </row>
    <row r="134" spans="1:9" ht="15" customHeight="1" thickBot="1" x14ac:dyDescent="0.3">
      <c r="A134" s="32"/>
      <c r="B134" s="28"/>
      <c r="C134" s="28"/>
      <c r="D134" s="1" t="s">
        <v>15</v>
      </c>
      <c r="E134" s="1" t="s">
        <v>14</v>
      </c>
      <c r="F134" s="6" t="s">
        <v>32</v>
      </c>
      <c r="G134" s="16"/>
      <c r="H134" s="1" t="str">
        <f t="shared" si="2"/>
        <v/>
      </c>
      <c r="I134" s="22"/>
    </row>
    <row r="135" spans="1:9" ht="15" customHeight="1" x14ac:dyDescent="0.25">
      <c r="A135" s="33" t="s">
        <v>95</v>
      </c>
      <c r="B135" s="26"/>
      <c r="C135" s="26" t="s">
        <v>118</v>
      </c>
      <c r="D135" s="2" t="s">
        <v>35</v>
      </c>
      <c r="E135" s="2">
        <v>1</v>
      </c>
      <c r="F135" s="25" t="s">
        <v>98</v>
      </c>
      <c r="G135" s="15"/>
      <c r="H135" s="10" t="str">
        <f t="shared" si="2"/>
        <v/>
      </c>
      <c r="I135" s="25" t="str">
        <f>_xlfn.TEXTJOIN(", ", TRUE, H135:H136)</f>
        <v/>
      </c>
    </row>
    <row r="136" spans="1:9" ht="15" customHeight="1" thickBot="1" x14ac:dyDescent="0.3">
      <c r="A136" s="32"/>
      <c r="B136" s="28"/>
      <c r="C136" s="28"/>
      <c r="D136" s="1" t="s">
        <v>13</v>
      </c>
      <c r="E136" s="1">
        <v>1</v>
      </c>
      <c r="F136" s="22"/>
      <c r="H136" s="2" t="str">
        <f t="shared" si="2"/>
        <v/>
      </c>
      <c r="I136" s="22"/>
    </row>
    <row r="137" spans="1:9" ht="15" customHeight="1" x14ac:dyDescent="0.25">
      <c r="A137" s="33" t="s">
        <v>96</v>
      </c>
      <c r="B137" s="26"/>
      <c r="C137" s="26" t="s">
        <v>118</v>
      </c>
      <c r="D137" s="2" t="s">
        <v>35</v>
      </c>
      <c r="E137" s="2">
        <v>1</v>
      </c>
      <c r="F137" s="25" t="s">
        <v>98</v>
      </c>
      <c r="G137" s="15"/>
      <c r="H137" s="10" t="str">
        <f t="shared" si="2"/>
        <v/>
      </c>
      <c r="I137" s="25" t="str">
        <f>_xlfn.TEXTJOIN(", ", TRUE, H137:H138)</f>
        <v/>
      </c>
    </row>
    <row r="138" spans="1:9" ht="15" customHeight="1" thickBot="1" x14ac:dyDescent="0.3">
      <c r="A138" s="32"/>
      <c r="B138" s="28"/>
      <c r="C138" s="28"/>
      <c r="D138" s="2" t="s">
        <v>13</v>
      </c>
      <c r="E138" s="2">
        <v>1</v>
      </c>
      <c r="F138" s="22"/>
      <c r="H138" s="2" t="str">
        <f t="shared" si="2"/>
        <v/>
      </c>
      <c r="I138" s="22"/>
    </row>
    <row r="139" spans="1:9" ht="15" customHeight="1" x14ac:dyDescent="0.25">
      <c r="A139" s="33" t="s">
        <v>82</v>
      </c>
      <c r="B139" s="26" t="s">
        <v>8</v>
      </c>
      <c r="C139" s="26" t="s">
        <v>119</v>
      </c>
      <c r="D139" s="10" t="s">
        <v>10</v>
      </c>
      <c r="E139" s="10">
        <v>5</v>
      </c>
      <c r="F139" s="5" t="s">
        <v>19</v>
      </c>
      <c r="G139" s="15"/>
      <c r="H139" s="10" t="str">
        <f t="shared" si="2"/>
        <v/>
      </c>
      <c r="I139" s="25" t="str">
        <f>_xlfn.TEXTJOIN(", ", TRUE, H139:H148)</f>
        <v/>
      </c>
    </row>
    <row r="140" spans="1:9" ht="15" customHeight="1" x14ac:dyDescent="0.25">
      <c r="A140" s="31"/>
      <c r="B140" s="24"/>
      <c r="C140" s="24"/>
      <c r="D140" s="2" t="s">
        <v>47</v>
      </c>
      <c r="E140" s="24" t="s">
        <v>49</v>
      </c>
      <c r="F140" s="21" t="s">
        <v>50</v>
      </c>
      <c r="H140" s="2" t="str">
        <f t="shared" si="2"/>
        <v/>
      </c>
      <c r="I140" s="21"/>
    </row>
    <row r="141" spans="1:9" ht="15" customHeight="1" x14ac:dyDescent="0.25">
      <c r="A141" s="31"/>
      <c r="B141" s="24"/>
      <c r="C141" s="24"/>
      <c r="D141" s="2" t="s">
        <v>48</v>
      </c>
      <c r="E141" s="24"/>
      <c r="F141" s="21"/>
      <c r="H141" s="2" t="str">
        <f t="shared" si="2"/>
        <v/>
      </c>
      <c r="I141" s="21"/>
    </row>
    <row r="142" spans="1:9" ht="15" customHeight="1" x14ac:dyDescent="0.25">
      <c r="A142" s="31"/>
      <c r="B142" s="24"/>
      <c r="C142" s="24"/>
      <c r="D142" s="2" t="s">
        <v>17</v>
      </c>
      <c r="E142" s="2">
        <v>1</v>
      </c>
      <c r="F142" s="21" t="s">
        <v>18</v>
      </c>
      <c r="H142" s="2" t="str">
        <f t="shared" si="2"/>
        <v/>
      </c>
      <c r="I142" s="21"/>
    </row>
    <row r="143" spans="1:9" ht="15" customHeight="1" x14ac:dyDescent="0.25">
      <c r="A143" s="31"/>
      <c r="B143" s="24"/>
      <c r="C143" s="24"/>
      <c r="D143" s="2" t="s">
        <v>16</v>
      </c>
      <c r="E143" s="2">
        <v>90</v>
      </c>
      <c r="F143" s="21"/>
      <c r="H143" s="2" t="str">
        <f t="shared" si="2"/>
        <v/>
      </c>
      <c r="I143" s="21"/>
    </row>
    <row r="144" spans="1:9" ht="15" customHeight="1" x14ac:dyDescent="0.25">
      <c r="A144" s="31"/>
      <c r="B144" s="24"/>
      <c r="C144" s="24"/>
      <c r="D144" s="2" t="s">
        <v>25</v>
      </c>
      <c r="E144" s="2" t="s">
        <v>24</v>
      </c>
      <c r="F144" s="11" t="s">
        <v>23</v>
      </c>
      <c r="H144" s="2" t="str">
        <f t="shared" si="2"/>
        <v/>
      </c>
      <c r="I144" s="21"/>
    </row>
    <row r="145" spans="1:9" ht="15" customHeight="1" x14ac:dyDescent="0.25">
      <c r="A145" s="31"/>
      <c r="B145" s="24"/>
      <c r="C145" s="24"/>
      <c r="D145" s="2" t="s">
        <v>22</v>
      </c>
      <c r="E145" s="2" t="s">
        <v>21</v>
      </c>
      <c r="F145" s="11" t="s">
        <v>20</v>
      </c>
      <c r="H145" s="2" t="str">
        <f t="shared" si="2"/>
        <v/>
      </c>
      <c r="I145" s="21"/>
    </row>
    <row r="146" spans="1:9" ht="15" customHeight="1" x14ac:dyDescent="0.25">
      <c r="A146" s="31"/>
      <c r="B146" s="24"/>
      <c r="C146" s="24"/>
      <c r="D146" s="2" t="s">
        <v>144</v>
      </c>
      <c r="E146" s="2" t="s">
        <v>65</v>
      </c>
      <c r="F146" s="11" t="s">
        <v>146</v>
      </c>
      <c r="H146" s="2" t="str">
        <f t="shared" si="2"/>
        <v/>
      </c>
      <c r="I146" s="21"/>
    </row>
    <row r="147" spans="1:9" ht="15" customHeight="1" x14ac:dyDescent="0.25">
      <c r="A147" s="31"/>
      <c r="B147" s="24"/>
      <c r="C147" s="24"/>
      <c r="D147" s="2" t="s">
        <v>145</v>
      </c>
      <c r="E147" s="2" t="s">
        <v>65</v>
      </c>
      <c r="F147" s="11" t="s">
        <v>147</v>
      </c>
      <c r="H147" s="2" t="str">
        <f t="shared" si="2"/>
        <v/>
      </c>
      <c r="I147" s="21"/>
    </row>
    <row r="148" spans="1:9" ht="15" customHeight="1" thickBot="1" x14ac:dyDescent="0.3">
      <c r="A148" s="31"/>
      <c r="B148" s="29"/>
      <c r="C148" s="29"/>
      <c r="D148" s="12" t="s">
        <v>31</v>
      </c>
      <c r="E148" s="12">
        <v>2</v>
      </c>
      <c r="F148" s="13" t="s">
        <v>30</v>
      </c>
      <c r="G148" s="17"/>
      <c r="H148" s="12" t="str">
        <f t="shared" si="2"/>
        <v/>
      </c>
      <c r="I148" s="30"/>
    </row>
    <row r="149" spans="1:9" ht="15" customHeight="1" thickTop="1" x14ac:dyDescent="0.25">
      <c r="A149" s="31"/>
      <c r="B149" s="23" t="s">
        <v>9</v>
      </c>
      <c r="C149" s="23" t="s">
        <v>120</v>
      </c>
      <c r="D149" s="2" t="s">
        <v>47</v>
      </c>
      <c r="E149" s="23" t="s">
        <v>49</v>
      </c>
      <c r="F149" s="27" t="s">
        <v>50</v>
      </c>
      <c r="H149" s="2" t="str">
        <f t="shared" si="2"/>
        <v/>
      </c>
      <c r="I149" s="27" t="str">
        <f>_xlfn.TEXTJOIN(", ", TRUE, H149:H159)</f>
        <v/>
      </c>
    </row>
    <row r="150" spans="1:9" ht="15" customHeight="1" x14ac:dyDescent="0.25">
      <c r="A150" s="31"/>
      <c r="B150" s="24"/>
      <c r="C150" s="24"/>
      <c r="D150" s="2" t="s">
        <v>48</v>
      </c>
      <c r="E150" s="24"/>
      <c r="F150" s="21"/>
      <c r="H150" s="2" t="str">
        <f t="shared" si="2"/>
        <v/>
      </c>
      <c r="I150" s="21"/>
    </row>
    <row r="151" spans="1:9" ht="15" customHeight="1" x14ac:dyDescent="0.25">
      <c r="A151" s="31"/>
      <c r="B151" s="24"/>
      <c r="C151" s="24"/>
      <c r="D151" s="2" t="s">
        <v>17</v>
      </c>
      <c r="E151" s="2">
        <v>1</v>
      </c>
      <c r="F151" s="21" t="s">
        <v>29</v>
      </c>
      <c r="H151" s="2" t="str">
        <f t="shared" si="2"/>
        <v/>
      </c>
      <c r="I151" s="21"/>
    </row>
    <row r="152" spans="1:9" ht="15" customHeight="1" x14ac:dyDescent="0.25">
      <c r="A152" s="31"/>
      <c r="B152" s="24"/>
      <c r="C152" s="24"/>
      <c r="D152" s="2" t="s">
        <v>16</v>
      </c>
      <c r="E152" s="2">
        <v>90</v>
      </c>
      <c r="F152" s="21"/>
      <c r="H152" s="2" t="str">
        <f t="shared" si="2"/>
        <v/>
      </c>
      <c r="I152" s="21"/>
    </row>
    <row r="153" spans="1:9" ht="15" customHeight="1" x14ac:dyDescent="0.25">
      <c r="A153" s="31"/>
      <c r="B153" s="24"/>
      <c r="C153" s="24"/>
      <c r="D153" s="2" t="s">
        <v>139</v>
      </c>
      <c r="E153" s="2">
        <v>100</v>
      </c>
      <c r="F153" s="21" t="s">
        <v>142</v>
      </c>
      <c r="H153" s="2" t="str">
        <f t="shared" si="2"/>
        <v/>
      </c>
      <c r="I153" s="21"/>
    </row>
    <row r="154" spans="1:9" ht="15" customHeight="1" x14ac:dyDescent="0.25">
      <c r="A154" s="31"/>
      <c r="B154" s="24"/>
      <c r="C154" s="24"/>
      <c r="D154" s="2" t="s">
        <v>140</v>
      </c>
      <c r="E154" s="2">
        <v>100</v>
      </c>
      <c r="F154" s="21"/>
      <c r="H154" s="2" t="str">
        <f t="shared" si="2"/>
        <v/>
      </c>
      <c r="I154" s="21"/>
    </row>
    <row r="155" spans="1:9" ht="15" customHeight="1" x14ac:dyDescent="0.25">
      <c r="A155" s="31"/>
      <c r="B155" s="24"/>
      <c r="C155" s="24"/>
      <c r="D155" s="2" t="s">
        <v>169</v>
      </c>
      <c r="E155" s="2">
        <v>1</v>
      </c>
      <c r="F155" s="21" t="s">
        <v>167</v>
      </c>
      <c r="H155" s="2" t="str">
        <f t="shared" si="2"/>
        <v/>
      </c>
      <c r="I155" s="21"/>
    </row>
    <row r="156" spans="1:9" ht="15" customHeight="1" x14ac:dyDescent="0.25">
      <c r="A156" s="31"/>
      <c r="B156" s="24"/>
      <c r="C156" s="24"/>
      <c r="D156" s="2" t="s">
        <v>168</v>
      </c>
      <c r="E156" s="2">
        <v>10</v>
      </c>
      <c r="F156" s="21"/>
      <c r="H156" s="2" t="str">
        <f t="shared" si="2"/>
        <v/>
      </c>
      <c r="I156" s="21"/>
    </row>
    <row r="157" spans="1:9" ht="15" customHeight="1" x14ac:dyDescent="0.25">
      <c r="A157" s="31"/>
      <c r="B157" s="24"/>
      <c r="C157" s="24"/>
      <c r="D157" s="2" t="s">
        <v>28</v>
      </c>
      <c r="E157" s="2" t="s">
        <v>24</v>
      </c>
      <c r="F157" s="11" t="s">
        <v>27</v>
      </c>
      <c r="H157" s="2" t="str">
        <f t="shared" si="2"/>
        <v/>
      </c>
      <c r="I157" s="21"/>
    </row>
    <row r="158" spans="1:9" ht="15" customHeight="1" x14ac:dyDescent="0.25">
      <c r="A158" s="31"/>
      <c r="B158" s="24"/>
      <c r="C158" s="24"/>
      <c r="D158" s="2" t="s">
        <v>22</v>
      </c>
      <c r="E158" s="2" t="s">
        <v>21</v>
      </c>
      <c r="F158" s="11" t="s">
        <v>26</v>
      </c>
      <c r="H158" s="2" t="str">
        <f t="shared" si="2"/>
        <v/>
      </c>
      <c r="I158" s="21"/>
    </row>
    <row r="159" spans="1:9" ht="15" customHeight="1" thickBot="1" x14ac:dyDescent="0.3">
      <c r="A159" s="32"/>
      <c r="B159" s="28"/>
      <c r="C159" s="28"/>
      <c r="D159" s="1" t="s">
        <v>31</v>
      </c>
      <c r="E159" s="1">
        <v>2</v>
      </c>
      <c r="F159" s="6" t="s">
        <v>99</v>
      </c>
      <c r="G159" s="16"/>
      <c r="H159" s="1" t="str">
        <f t="shared" si="2"/>
        <v/>
      </c>
      <c r="I159" s="22"/>
    </row>
    <row r="160" spans="1:9" ht="15" customHeight="1" thickBot="1" x14ac:dyDescent="0.3">
      <c r="A160" s="9" t="s">
        <v>137</v>
      </c>
      <c r="C160" s="2" t="s">
        <v>138</v>
      </c>
      <c r="F160" s="11"/>
      <c r="I160" s="11"/>
    </row>
    <row r="161" spans="1:9" ht="15" customHeight="1" x14ac:dyDescent="0.25">
      <c r="A161" s="33" t="s">
        <v>83</v>
      </c>
      <c r="B161" s="26"/>
      <c r="C161" s="26" t="s">
        <v>123</v>
      </c>
      <c r="D161" s="10" t="s">
        <v>47</v>
      </c>
      <c r="E161" s="26" t="s">
        <v>49</v>
      </c>
      <c r="F161" s="25" t="s">
        <v>94</v>
      </c>
      <c r="G161" s="15"/>
      <c r="H161" s="10" t="str">
        <f t="shared" si="2"/>
        <v/>
      </c>
      <c r="I161" s="25" t="str">
        <f>_xlfn.TEXTJOIN(", ", TRUE, H161:H168)</f>
        <v/>
      </c>
    </row>
    <row r="162" spans="1:9" ht="15" customHeight="1" x14ac:dyDescent="0.25">
      <c r="A162" s="31"/>
      <c r="B162" s="24"/>
      <c r="C162" s="24"/>
      <c r="D162" s="2" t="s">
        <v>48</v>
      </c>
      <c r="E162" s="24"/>
      <c r="F162" s="21"/>
      <c r="H162" s="2" t="str">
        <f t="shared" si="2"/>
        <v/>
      </c>
      <c r="I162" s="21"/>
    </row>
    <row r="163" spans="1:9" ht="15" customHeight="1" x14ac:dyDescent="0.25">
      <c r="A163" s="31"/>
      <c r="B163" s="24"/>
      <c r="C163" s="24"/>
      <c r="D163" s="2" t="s">
        <v>17</v>
      </c>
      <c r="E163" s="2">
        <v>10</v>
      </c>
      <c r="F163" s="21" t="s">
        <v>92</v>
      </c>
      <c r="H163" s="2" t="str">
        <f t="shared" si="2"/>
        <v/>
      </c>
      <c r="I163" s="21"/>
    </row>
    <row r="164" spans="1:9" ht="15" customHeight="1" x14ac:dyDescent="0.25">
      <c r="A164" s="31"/>
      <c r="B164" s="24"/>
      <c r="C164" s="24"/>
      <c r="D164" s="2" t="s">
        <v>16</v>
      </c>
      <c r="E164" s="2">
        <v>90</v>
      </c>
      <c r="F164" s="21"/>
      <c r="H164" s="2" t="str">
        <f t="shared" si="2"/>
        <v/>
      </c>
      <c r="I164" s="21"/>
    </row>
    <row r="165" spans="1:9" ht="15" customHeight="1" x14ac:dyDescent="0.25">
      <c r="A165" s="31"/>
      <c r="B165" s="24"/>
      <c r="C165" s="24"/>
      <c r="D165" s="2" t="s">
        <v>86</v>
      </c>
      <c r="E165" s="2">
        <v>10</v>
      </c>
      <c r="F165" s="21" t="s">
        <v>93</v>
      </c>
      <c r="H165" s="2" t="str">
        <f t="shared" si="2"/>
        <v/>
      </c>
      <c r="I165" s="21"/>
    </row>
    <row r="166" spans="1:9" ht="15" customHeight="1" x14ac:dyDescent="0.25">
      <c r="A166" s="31"/>
      <c r="B166" s="24"/>
      <c r="C166" s="24"/>
      <c r="D166" s="2" t="s">
        <v>143</v>
      </c>
      <c r="E166" s="2">
        <v>100</v>
      </c>
      <c r="F166" s="21"/>
      <c r="H166" s="2" t="str">
        <f t="shared" si="2"/>
        <v/>
      </c>
      <c r="I166" s="21"/>
    </row>
    <row r="167" spans="1:9" ht="15" customHeight="1" x14ac:dyDescent="0.25">
      <c r="A167" s="31"/>
      <c r="B167" s="24"/>
      <c r="C167" s="24"/>
      <c r="D167" s="2" t="s">
        <v>139</v>
      </c>
      <c r="E167" s="2">
        <v>100</v>
      </c>
      <c r="F167" s="21" t="s">
        <v>141</v>
      </c>
      <c r="H167" s="2" t="str">
        <f t="shared" si="2"/>
        <v/>
      </c>
      <c r="I167" s="21"/>
    </row>
    <row r="168" spans="1:9" ht="15" customHeight="1" thickBot="1" x14ac:dyDescent="0.3">
      <c r="A168" s="32"/>
      <c r="B168" s="28"/>
      <c r="C168" s="28"/>
      <c r="D168" s="1" t="s">
        <v>140</v>
      </c>
      <c r="E168" s="1">
        <v>100</v>
      </c>
      <c r="F168" s="22"/>
      <c r="G168" s="16"/>
      <c r="H168" s="2" t="str">
        <f t="shared" si="2"/>
        <v/>
      </c>
      <c r="I168" s="22"/>
    </row>
    <row r="169" spans="1:9" ht="15" customHeight="1" x14ac:dyDescent="0.25">
      <c r="A169" s="31" t="s">
        <v>43</v>
      </c>
      <c r="B169" s="24"/>
      <c r="C169" s="24" t="s">
        <v>124</v>
      </c>
      <c r="D169" s="2" t="s">
        <v>44</v>
      </c>
      <c r="E169" s="2" t="s">
        <v>45</v>
      </c>
      <c r="F169" s="11" t="s">
        <v>46</v>
      </c>
      <c r="G169" s="15"/>
      <c r="H169" s="10" t="str">
        <f t="shared" si="2"/>
        <v/>
      </c>
      <c r="I169" s="25" t="str">
        <f>_xlfn.TEXTJOIN(", ", TRUE, H169:H171)</f>
        <v/>
      </c>
    </row>
    <row r="170" spans="1:9" ht="15" customHeight="1" x14ac:dyDescent="0.25">
      <c r="A170" s="31"/>
      <c r="B170" s="24"/>
      <c r="C170" s="24"/>
      <c r="D170" s="2" t="s">
        <v>1</v>
      </c>
      <c r="E170" s="2">
        <v>1</v>
      </c>
      <c r="F170" s="21" t="s">
        <v>136</v>
      </c>
      <c r="H170" s="2" t="str">
        <f t="shared" si="2"/>
        <v/>
      </c>
      <c r="I170" s="21"/>
    </row>
    <row r="171" spans="1:9" ht="15" customHeight="1" thickBot="1" x14ac:dyDescent="0.3">
      <c r="A171" s="32"/>
      <c r="B171" s="28"/>
      <c r="C171" s="28"/>
      <c r="D171" s="1" t="s">
        <v>2</v>
      </c>
      <c r="E171" s="1">
        <v>10</v>
      </c>
      <c r="F171" s="22"/>
      <c r="G171" s="16"/>
      <c r="H171" s="1" t="str">
        <f t="shared" si="2"/>
        <v/>
      </c>
      <c r="I171" s="22"/>
    </row>
  </sheetData>
  <mergeCells count="167">
    <mergeCell ref="I20:I29"/>
    <mergeCell ref="E21:E22"/>
    <mergeCell ref="F21:F22"/>
    <mergeCell ref="F23:F24"/>
    <mergeCell ref="A7:A16"/>
    <mergeCell ref="B7:B16"/>
    <mergeCell ref="E8:E9"/>
    <mergeCell ref="F8:F9"/>
    <mergeCell ref="F10:F11"/>
    <mergeCell ref="C7:C16"/>
    <mergeCell ref="I7:I16"/>
    <mergeCell ref="I18:I19"/>
    <mergeCell ref="A3:A5"/>
    <mergeCell ref="B3:B5"/>
    <mergeCell ref="C3:C5"/>
    <mergeCell ref="F3:F4"/>
    <mergeCell ref="I3:I5"/>
    <mergeCell ref="I1:I2"/>
    <mergeCell ref="C1:C2"/>
    <mergeCell ref="F128:F129"/>
    <mergeCell ref="E114:E115"/>
    <mergeCell ref="F108:F109"/>
    <mergeCell ref="F101:F102"/>
    <mergeCell ref="F99:F100"/>
    <mergeCell ref="F68:F69"/>
    <mergeCell ref="F64:F65"/>
    <mergeCell ref="F60:F61"/>
    <mergeCell ref="F18:F19"/>
    <mergeCell ref="F97:F98"/>
    <mergeCell ref="F114:F115"/>
    <mergeCell ref="F110:F111"/>
    <mergeCell ref="F91:F92"/>
    <mergeCell ref="F77:F78"/>
    <mergeCell ref="F79:F80"/>
    <mergeCell ref="F70:F71"/>
    <mergeCell ref="F93:F94"/>
    <mergeCell ref="F31:F32"/>
    <mergeCell ref="F106:F107"/>
    <mergeCell ref="E31:E32"/>
    <mergeCell ref="E1:E2"/>
    <mergeCell ref="F1:F2"/>
    <mergeCell ref="G1:G2"/>
    <mergeCell ref="H1:H2"/>
    <mergeCell ref="C135:C136"/>
    <mergeCell ref="C128:C134"/>
    <mergeCell ref="F62:F63"/>
    <mergeCell ref="C18:C19"/>
    <mergeCell ref="C30:C39"/>
    <mergeCell ref="C40:C50"/>
    <mergeCell ref="C51:C58"/>
    <mergeCell ref="C59:C66"/>
    <mergeCell ref="C67:C76"/>
    <mergeCell ref="C77:C87"/>
    <mergeCell ref="F54:F55"/>
    <mergeCell ref="F56:F57"/>
    <mergeCell ref="F135:F136"/>
    <mergeCell ref="F116:F117"/>
    <mergeCell ref="E116:E117"/>
    <mergeCell ref="F123:F124"/>
    <mergeCell ref="C20:C29"/>
    <mergeCell ref="A161:A168"/>
    <mergeCell ref="A18:A19"/>
    <mergeCell ref="B18:B19"/>
    <mergeCell ref="A30:A50"/>
    <mergeCell ref="A51:A66"/>
    <mergeCell ref="A67:A87"/>
    <mergeCell ref="B77:B87"/>
    <mergeCell ref="B67:B76"/>
    <mergeCell ref="B59:B66"/>
    <mergeCell ref="B51:B58"/>
    <mergeCell ref="B40:B50"/>
    <mergeCell ref="B30:B39"/>
    <mergeCell ref="A20:A29"/>
    <mergeCell ref="B20:B29"/>
    <mergeCell ref="A169:A171"/>
    <mergeCell ref="B169:B171"/>
    <mergeCell ref="B161:B168"/>
    <mergeCell ref="B149:B159"/>
    <mergeCell ref="B139:B148"/>
    <mergeCell ref="B137:B138"/>
    <mergeCell ref="A135:A136"/>
    <mergeCell ref="B135:B136"/>
    <mergeCell ref="C96:C103"/>
    <mergeCell ref="A88:A104"/>
    <mergeCell ref="A105:A120"/>
    <mergeCell ref="A121:A134"/>
    <mergeCell ref="B128:B134"/>
    <mergeCell ref="B121:B127"/>
    <mergeCell ref="B113:B120"/>
    <mergeCell ref="B105:B112"/>
    <mergeCell ref="B96:B103"/>
    <mergeCell ref="B88:B95"/>
    <mergeCell ref="C88:C95"/>
    <mergeCell ref="C105:C112"/>
    <mergeCell ref="C113:C120"/>
    <mergeCell ref="C121:C127"/>
    <mergeCell ref="A137:A138"/>
    <mergeCell ref="A139:A159"/>
    <mergeCell ref="I169:I171"/>
    <mergeCell ref="I161:I168"/>
    <mergeCell ref="I149:I159"/>
    <mergeCell ref="I139:I148"/>
    <mergeCell ref="I137:I138"/>
    <mergeCell ref="I135:I136"/>
    <mergeCell ref="I128:I134"/>
    <mergeCell ref="I121:I127"/>
    <mergeCell ref="I113:I120"/>
    <mergeCell ref="I105:I112"/>
    <mergeCell ref="I96:I103"/>
    <mergeCell ref="I88:I95"/>
    <mergeCell ref="I77:I87"/>
    <mergeCell ref="I67:I76"/>
    <mergeCell ref="I59:I66"/>
    <mergeCell ref="I51:I58"/>
    <mergeCell ref="I40:I50"/>
    <mergeCell ref="I30:I39"/>
    <mergeCell ref="C137:C138"/>
    <mergeCell ref="C139:C148"/>
    <mergeCell ref="C149:C159"/>
    <mergeCell ref="C161:C168"/>
    <mergeCell ref="C169:C171"/>
    <mergeCell ref="E52:E53"/>
    <mergeCell ref="E54:E55"/>
    <mergeCell ref="E40:E41"/>
    <mergeCell ref="E60:E61"/>
    <mergeCell ref="E62:E63"/>
    <mergeCell ref="E68:E69"/>
    <mergeCell ref="E77:E78"/>
    <mergeCell ref="E89:E90"/>
    <mergeCell ref="E91:E92"/>
    <mergeCell ref="E99:E100"/>
    <mergeCell ref="E97:E98"/>
    <mergeCell ref="E106:E107"/>
    <mergeCell ref="E108:E109"/>
    <mergeCell ref="F33:F34"/>
    <mergeCell ref="F40:F41"/>
    <mergeCell ref="F42:F43"/>
    <mergeCell ref="F52:F53"/>
    <mergeCell ref="F140:F141"/>
    <mergeCell ref="F121:F122"/>
    <mergeCell ref="E121:E122"/>
    <mergeCell ref="E123:E124"/>
    <mergeCell ref="F118:F119"/>
    <mergeCell ref="F44:F45"/>
    <mergeCell ref="F81:F82"/>
    <mergeCell ref="F83:F84"/>
    <mergeCell ref="F46:F47"/>
    <mergeCell ref="F89:F90"/>
    <mergeCell ref="F170:F171"/>
    <mergeCell ref="F125:F126"/>
    <mergeCell ref="E128:E129"/>
    <mergeCell ref="E130:E131"/>
    <mergeCell ref="F130:F131"/>
    <mergeCell ref="F137:F138"/>
    <mergeCell ref="E140:E141"/>
    <mergeCell ref="F142:F143"/>
    <mergeCell ref="E149:E150"/>
    <mergeCell ref="F151:F152"/>
    <mergeCell ref="E161:E162"/>
    <mergeCell ref="F161:F162"/>
    <mergeCell ref="F163:F164"/>
    <mergeCell ref="F132:F133"/>
    <mergeCell ref="F149:F150"/>
    <mergeCell ref="F153:F154"/>
    <mergeCell ref="F165:F166"/>
    <mergeCell ref="F167:F168"/>
    <mergeCell ref="F155:F156"/>
  </mergeCells>
  <dataValidations count="12">
    <dataValidation type="decimal" operator="greaterThanOrEqual" allowBlank="1" showInputMessage="1" showErrorMessage="1" errorTitle="Некорректное значение" error="Время не может быть отрицательным" sqref="G169:G171" xr:uid="{D11DA51A-808B-4921-8C58-92802D64EA2E}">
      <formula1>0</formula1>
    </dataValidation>
    <dataValidation type="decimal" allowBlank="1" showInputMessage="1" showErrorMessage="1" errorTitle="Некорректное значение" error="Процент не может быть отрицательным или больше 100" sqref="G163:G168 G23:G24 G132:G133 G125:G126 G118:G119 G110:G111 G101:G102 G93:G94 G151:G154 G70:G71 G64:G65 G56:G57 G79:G82 G33:G34 G142:G143 G10:G11 G42:G45" xr:uid="{79506BF8-7523-4A5C-A891-9A63EFAFA1A0}">
      <formula1>0</formula1>
      <formula2>100</formula2>
    </dataValidation>
    <dataValidation type="decimal" operator="greaterThanOrEqual" allowBlank="1" showInputMessage="1" showErrorMessage="1" errorTitle="Некорректное значение" error="Количество не может быть отрицательным" sqref="G52:G55 G40:G41 G31:G32 G60:G63 G68:G69 G77:G78 G89:G92 G97:G100 G106:G109 G114:G117 G121:G124 G128:G131 G135:G138 G140:G141 G149:G150 G161:G162 G3:G4 G8:G9 G21:G22" xr:uid="{BFE5F3A1-41C3-4F12-B710-0ED8DFBD7E0C}">
      <formula1>0</formula1>
    </dataValidation>
    <dataValidation type="decimal" allowBlank="1" showInputMessage="1" showErrorMessage="1" errorTitle="Некорректное значение" error="Слиппаж не может быть отрицательным или больше 100" sqref="G39 G50 G76 G87 G148 G159:G160 G16 G29" xr:uid="{35F4638D-DA32-45E0-BE26-FC052581D01E}">
      <formula1>0</formula1>
      <formula2>100</formula2>
    </dataValidation>
    <dataValidation type="whole" operator="greaterThanOrEqual" allowBlank="1" showInputMessage="1" showErrorMessage="1" errorTitle="Некорректное значение" error="Количество свапов не может быть меньше 1" sqref="G139 G67 G30 G7 G20" xr:uid="{91D641A3-31EA-4195-919B-E4A3DF62AA1C}">
      <formula1>1</formula1>
    </dataValidation>
    <dataValidation type="whole" operator="greaterThanOrEqual" allowBlank="1" showInputMessage="1" showErrorMessage="1" errorTitle="Некорректное значение" error="Количество не может быть меньше 1" sqref="G18:G19" xr:uid="{4149D418-25A4-4841-A2DA-A011B41A01BF}">
      <formula1>1</formula1>
    </dataValidation>
    <dataValidation type="list" allowBlank="1" showInputMessage="1" showErrorMessage="1" errorTitle="Некорректное значение" error="Выбрана некорректная сеть. Допустимые значения: ETH, Arbitrum, Optimism" sqref="G59 G51 G105 G113" xr:uid="{F6C3AC87-40EB-4A55-ACDB-5FB6F644FAB0}">
      <formula1>"ETH,Arbitrum,Optimism"</formula1>
    </dataValidation>
    <dataValidation type="list" allowBlank="1" showInputMessage="1" showErrorMessage="1" errorTitle="Некорректное значение" error="Допустимые значения: yes, no" sqref="G58 G66 G103 G95 G112 G120 G127 G134 G5" xr:uid="{CA0C5595-C835-46B3-94EB-C30283CA7BA5}">
      <formula1>"yes,no"</formula1>
    </dataValidation>
    <dataValidation type="list" allowBlank="1" showInputMessage="1" showErrorMessage="1" errorTitle="Некорректная сеть" error="Выбрана некорректная сеть. Допустимые значения: ETH, Starknet, Arbitrum, Optimism" sqref="G96 G88" xr:uid="{3F59C450-EBA9-4C09-977B-4C4419CB1BDE}">
      <formula1>"ETH,Starknet,Arbitrum,Optimism"</formula1>
    </dataValidation>
    <dataValidation type="list" allowBlank="1" showInputMessage="1" showErrorMessage="1" errorTitle="Некорректное значение" error="Выбран некорректный кошелёк. Допустимые значения: Braavos, ArgentX" sqref="G17" xr:uid="{0702EAB7-85F4-4B53-93C3-1DBC1E3F21EE}">
      <formula1>"Braavos,ArgentX"</formula1>
    </dataValidation>
    <dataValidation type="list" allowBlank="1" showInputMessage="1" showErrorMessage="1" errorTitle="Некорректное значение" error="Выбран некорректный токен. Допустимые значения: ETH, USDC, DAI, USDT" sqref="G146:G147 G74:G75 G37:G38 G14:G15 G27:G28" xr:uid="{6CD0ED6A-E14D-4805-9FFD-34AE24B28EF3}">
      <formula1>"ETH, USDC, DAI, USDT"</formula1>
    </dataValidation>
    <dataValidation type="decimal" allowBlank="1" showInputMessage="1" showErrorMessage="1" errorTitle="Некорректное значение" error="Процент должен быть больше 0 и не больше 100" sqref="G155:G156 G83:G84 G46:G47" xr:uid="{CC325090-A399-4D44-9814-4F77B91E2261}">
      <formula1>0.0000001</formula1>
      <formula2>100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accounts</vt:lpstr>
      <vt:lpstr>tasks</vt:lpstr>
      <vt:lpstr>accounts_example</vt:lpstr>
      <vt:lpstr>tasks_example</vt:lpstr>
      <vt:lpstr>tasks_description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Тарасёнок</dc:creator>
  <cp:lastModifiedBy>Дмитро Тарасьонок</cp:lastModifiedBy>
  <dcterms:created xsi:type="dcterms:W3CDTF">2023-07-26T16:08:33Z</dcterms:created>
  <dcterms:modified xsi:type="dcterms:W3CDTF">2023-12-01T10:12:12Z</dcterms:modified>
</cp:coreProperties>
</file>