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showInkAnnotation="0" codeName="ThisWorkbook" defaultThemeVersion="166925"/>
  <mc:AlternateContent xmlns:mc="http://schemas.openxmlformats.org/markup-compatibility/2006">
    <mc:Choice Requires="x15">
      <x15ac:absPath xmlns:x15ac="http://schemas.microsoft.com/office/spreadsheetml/2010/11/ac" url="E:\Business Analytics\EXCEL, VBA, Tableau - Classes\Case Studies {EXCEL}\"/>
    </mc:Choice>
  </mc:AlternateContent>
  <xr:revisionPtr revIDLastSave="0" documentId="13_ncr:1_{61732E59-9B6A-483E-977D-FA4E5179D6C2}" xr6:coauthVersionLast="43" xr6:coauthVersionMax="43" xr10:uidLastSave="{00000000-0000-0000-0000-000000000000}"/>
  <workbookProtection workbookPassword="CCB6" lockStructure="1"/>
  <bookViews>
    <workbookView xWindow="-120" yWindow="-120" windowWidth="20730" windowHeight="11160" tabRatio="794" firstSheet="1" activeTab="2" xr2:uid="{00000000-000D-0000-FFFF-FFFF00000000}"/>
  </bookViews>
  <sheets>
    <sheet name="Q1 (2)" sheetId="2" state="hidden" r:id="rId1"/>
    <sheet name="Disclaimer" sheetId="17" r:id="rId2"/>
    <sheet name="Airlines Data" sheetId="1" r:id="rId3"/>
    <sheet name="Q1" sheetId="7" r:id="rId4"/>
    <sheet name="Q2" sheetId="5" r:id="rId5"/>
    <sheet name="Q3" sheetId="6" r:id="rId6"/>
    <sheet name="Q4" sheetId="16" r:id="rId7"/>
    <sheet name="Q5" sheetId="11" r:id="rId8"/>
    <sheet name="Q6" sheetId="15" r:id="rId9"/>
  </sheets>
  <definedNames>
    <definedName name="_xlnm._FilterDatabase" localSheetId="2" hidden="1">'Airlines Data'!$A$1:$K$1</definedName>
    <definedName name="_xlnm._FilterDatabase" localSheetId="3" hidden="1">'Q1'!#REF!</definedName>
    <definedName name="_xlnm._FilterDatabase" localSheetId="0" hidden="1">'Q1 (2)'!$A$1:$AX$935</definedName>
    <definedName name="_xlnm._FilterDatabase" localSheetId="4" hidden="1">'Q2'!$B$4:$E$50</definedName>
    <definedName name="_xlnm._FilterDatabase" localSheetId="5" hidden="1">'Q3'!#REF!</definedName>
    <definedName name="_xlnm._FilterDatabase" localSheetId="6" hidden="1">'Q4'!#REF!</definedName>
    <definedName name="lstMonths">'Q6'!$B$2:$B$1076</definedName>
    <definedName name="lstProduct">'Q6'!$E$2:$E$1076</definedName>
    <definedName name="lstRegion">'Q6'!$D$2:$D$1076</definedName>
    <definedName name="lstSales" localSheetId="6">'Q6'!#REF!</definedName>
    <definedName name="lstSales">'Q6'!#REF!</definedName>
    <definedName name="lstSalesman">'Q6'!$C$2:$C$1076</definedName>
    <definedName name="valMonth" localSheetId="6">'Q6'!#REF!</definedName>
    <definedName name="valMonth">'Q6'!#REF!</definedName>
    <definedName name="valProduct">'Q6'!$H$4</definedName>
    <definedName name="valRegion">'Q6'!$H$2</definedName>
    <definedName name="valSalesman" localSheetId="6">'Q6'!#REF!</definedName>
    <definedName name="valSalesman">'Q6'!#REF!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8" i="11" l="1"/>
  <c r="H16" i="15"/>
  <c r="H13" i="15"/>
  <c r="C13" i="15" l="1"/>
  <c r="C10" i="15"/>
  <c r="C10" i="16"/>
  <c r="C11" i="16"/>
  <c r="C12" i="16"/>
  <c r="C13" i="16"/>
  <c r="C14" i="16"/>
  <c r="C15" i="16"/>
  <c r="C16" i="16"/>
  <c r="C17" i="16"/>
  <c r="C18" i="16"/>
  <c r="C19" i="16"/>
  <c r="C20" i="16"/>
  <c r="C21" i="16"/>
  <c r="C22" i="16"/>
  <c r="C9" i="16"/>
  <c r="D9" i="16"/>
  <c r="D21" i="16"/>
  <c r="D22" i="16"/>
  <c r="D10" i="16"/>
  <c r="D11" i="16"/>
  <c r="D12" i="16"/>
  <c r="D13" i="16"/>
  <c r="D14" i="16"/>
  <c r="D15" i="16"/>
  <c r="D16" i="16"/>
  <c r="D17" i="16"/>
  <c r="D18" i="16"/>
  <c r="D19" i="16"/>
  <c r="D20" i="16"/>
  <c r="H10" i="15" l="1"/>
  <c r="C16" i="15"/>
  <c r="D10" i="11" l="1"/>
  <c r="C5" i="5"/>
  <c r="F6" i="5" l="1"/>
  <c r="F5" i="5"/>
  <c r="L18" i="6" l="1"/>
  <c r="K18" i="6"/>
  <c r="J18" i="6"/>
  <c r="I18" i="6"/>
  <c r="H18" i="6"/>
  <c r="G18" i="6"/>
  <c r="F18" i="6"/>
  <c r="E18" i="6"/>
  <c r="D18" i="6"/>
  <c r="D17" i="6"/>
  <c r="E17" i="6"/>
  <c r="F17" i="6"/>
  <c r="G17" i="6"/>
  <c r="H17" i="6"/>
  <c r="I17" i="6"/>
  <c r="J17" i="6"/>
  <c r="K17" i="6"/>
  <c r="L17" i="6"/>
  <c r="C18" i="6"/>
  <c r="C17" i="6"/>
  <c r="D16" i="6"/>
  <c r="E16" i="6"/>
  <c r="F16" i="6"/>
  <c r="G16" i="6"/>
  <c r="H16" i="6"/>
  <c r="I16" i="6"/>
  <c r="J16" i="6"/>
  <c r="K16" i="6"/>
  <c r="L16" i="6"/>
  <c r="C16" i="6"/>
  <c r="D15" i="6"/>
  <c r="E15" i="6"/>
  <c r="F15" i="6"/>
  <c r="G15" i="6"/>
  <c r="H15" i="6"/>
  <c r="I15" i="6"/>
  <c r="J15" i="6"/>
  <c r="K15" i="6"/>
  <c r="L15" i="6"/>
  <c r="C15" i="6"/>
  <c r="D14" i="6"/>
  <c r="E14" i="6"/>
  <c r="F14" i="6"/>
  <c r="G14" i="6"/>
  <c r="H14" i="6"/>
  <c r="I14" i="6"/>
  <c r="J14" i="6"/>
  <c r="K14" i="6"/>
  <c r="L14" i="6"/>
  <c r="C14" i="6"/>
  <c r="D19" i="6"/>
  <c r="E19" i="6"/>
  <c r="F19" i="6"/>
  <c r="G19" i="6"/>
  <c r="H19" i="6"/>
  <c r="I19" i="6"/>
  <c r="J19" i="6"/>
  <c r="K19" i="6"/>
  <c r="L19" i="6"/>
  <c r="C19" i="6"/>
  <c r="D20" i="6"/>
  <c r="E20" i="6"/>
  <c r="F20" i="6"/>
  <c r="G20" i="6"/>
  <c r="H20" i="6"/>
  <c r="I20" i="6"/>
  <c r="J20" i="6"/>
  <c r="K20" i="6"/>
  <c r="L20" i="6"/>
  <c r="C20" i="6"/>
  <c r="D13" i="6"/>
  <c r="E13" i="6"/>
  <c r="F13" i="6"/>
  <c r="G13" i="6"/>
  <c r="H13" i="6"/>
  <c r="I13" i="6"/>
  <c r="J13" i="6"/>
  <c r="K13" i="6"/>
  <c r="L13" i="6"/>
  <c r="C13" i="6"/>
  <c r="D12" i="6"/>
  <c r="E12" i="6"/>
  <c r="F12" i="6"/>
  <c r="G12" i="6"/>
  <c r="H12" i="6"/>
  <c r="I12" i="6"/>
  <c r="J12" i="6"/>
  <c r="K12" i="6"/>
  <c r="L12" i="6"/>
  <c r="C12" i="6"/>
  <c r="D11" i="6"/>
  <c r="E11" i="6"/>
  <c r="F11" i="6"/>
  <c r="G11" i="6"/>
  <c r="H11" i="6"/>
  <c r="I11" i="6"/>
  <c r="J11" i="6"/>
  <c r="K11" i="6"/>
  <c r="L11" i="6"/>
  <c r="C11" i="6"/>
  <c r="D10" i="6"/>
  <c r="E10" i="6"/>
  <c r="F10" i="6"/>
  <c r="G10" i="6"/>
  <c r="H10" i="6"/>
  <c r="I10" i="6"/>
  <c r="J10" i="6"/>
  <c r="K10" i="6"/>
  <c r="L10" i="6"/>
  <c r="C10" i="6"/>
  <c r="D9" i="6"/>
  <c r="E9" i="6"/>
  <c r="F9" i="6"/>
  <c r="G9" i="6"/>
  <c r="H9" i="6"/>
  <c r="I9" i="6"/>
  <c r="J9" i="6"/>
  <c r="K9" i="6"/>
  <c r="L9" i="6"/>
  <c r="C9" i="6"/>
  <c r="F8" i="6"/>
  <c r="G8" i="6"/>
  <c r="H8" i="6"/>
  <c r="I8" i="6"/>
  <c r="J8" i="6"/>
  <c r="K8" i="6"/>
  <c r="L8" i="6"/>
  <c r="E8" i="6"/>
  <c r="D8" i="6"/>
  <c r="C8" i="6"/>
  <c r="F7" i="6"/>
  <c r="G7" i="6"/>
  <c r="H7" i="6"/>
  <c r="I7" i="6"/>
  <c r="J7" i="6"/>
  <c r="K7" i="6"/>
  <c r="L7" i="6"/>
  <c r="D7" i="6"/>
  <c r="E7" i="6"/>
  <c r="C7" i="6"/>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C6"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7" i="5"/>
  <c r="C8" i="5"/>
  <c r="C9" i="5"/>
  <c r="C10" i="5"/>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K2" i="1"/>
  <c r="J2" i="1"/>
</calcChain>
</file>

<file path=xl/sharedStrings.xml><?xml version="1.0" encoding="utf-8"?>
<sst xmlns="http://schemas.openxmlformats.org/spreadsheetml/2006/main" count="19669" uniqueCount="1449">
  <si>
    <t>FL_DATE</t>
  </si>
  <si>
    <t>UNIQUE_CARRIER</t>
  </si>
  <si>
    <t>AIRLINE_ID</t>
  </si>
  <si>
    <t>CARRIER</t>
  </si>
  <si>
    <t>TAIL_NUM</t>
  </si>
  <si>
    <t>FL_NUM</t>
  </si>
  <si>
    <t>ORIGIN_AIRPORT_ID</t>
  </si>
  <si>
    <t>ORIGIN_AIRPORT_SEQ_ID</t>
  </si>
  <si>
    <t>ORIGIN_CITY_MARKET_ID</t>
  </si>
  <si>
    <t>ORIGIN</t>
  </si>
  <si>
    <t>ORIGIN_CITY_NAME</t>
  </si>
  <si>
    <t>ORIGIN_STATE_ABR</t>
  </si>
  <si>
    <t>ORIGIN_STATE_FIPS</t>
  </si>
  <si>
    <t>ORIGIN_STATE_NM</t>
  </si>
  <si>
    <t>ORIGIN_WAC</t>
  </si>
  <si>
    <t>DEST_AIRPORT_ID</t>
  </si>
  <si>
    <t>DEST_AIRPORT_SEQ_ID</t>
  </si>
  <si>
    <t>DEST_CITY_MARKET_ID</t>
  </si>
  <si>
    <t>DEST</t>
  </si>
  <si>
    <t>DEST_CITY_NAME</t>
  </si>
  <si>
    <t>DEST_STATE_ABR</t>
  </si>
  <si>
    <t>DEST_STATE_FIPS</t>
  </si>
  <si>
    <t>DEST_STATE_NM</t>
  </si>
  <si>
    <t>DEST_WAC</t>
  </si>
  <si>
    <t>CRS_DEP_TIME</t>
  </si>
  <si>
    <t>DEP_TIME</t>
  </si>
  <si>
    <t>DEP_DELAY</t>
  </si>
  <si>
    <t>DEP_DELAY_NEW</t>
  </si>
  <si>
    <t>DEP_DEL15</t>
  </si>
  <si>
    <t>DEP_DELAY_GROUP</t>
  </si>
  <si>
    <t>DEP_TIME_BLK</t>
  </si>
  <si>
    <t>TAXI_OUT</t>
  </si>
  <si>
    <t>WHEELS_OFF</t>
  </si>
  <si>
    <t>WHEELS_ON</t>
  </si>
  <si>
    <t>TAXI_IN</t>
  </si>
  <si>
    <t>CRS_ARR_TIME</t>
  </si>
  <si>
    <t>ARR_TIME</t>
  </si>
  <si>
    <t>ARR_DELAY</t>
  </si>
  <si>
    <t>ARR_DELAY_NEW</t>
  </si>
  <si>
    <t>ARR_DEL15</t>
  </si>
  <si>
    <t>ARR_DELAY_GROUP</t>
  </si>
  <si>
    <t>ARR_TIME_BLK</t>
  </si>
  <si>
    <t>CANCELLED</t>
  </si>
  <si>
    <t>DIVERTED</t>
  </si>
  <si>
    <t>CRS_ELAPSED_TIME</t>
  </si>
  <si>
    <t>ACTUAL_ELAPSED_TIME</t>
  </si>
  <si>
    <t>AIR_TIME</t>
  </si>
  <si>
    <t>FLIGHTS</t>
  </si>
  <si>
    <t>DISTANCE</t>
  </si>
  <si>
    <t>DISTANCE_GROUP</t>
  </si>
  <si>
    <t>EV</t>
  </si>
  <si>
    <t>N11194</t>
  </si>
  <si>
    <t>PVD</t>
  </si>
  <si>
    <t>Providence, RI</t>
  </si>
  <si>
    <t>RI</t>
  </si>
  <si>
    <t>Rhode Island</t>
  </si>
  <si>
    <t>EWR</t>
  </si>
  <si>
    <t>Newark, NJ</t>
  </si>
  <si>
    <t>NJ</t>
  </si>
  <si>
    <t>New Jersey</t>
  </si>
  <si>
    <t>0900-0959</t>
  </si>
  <si>
    <t>1000-1059</t>
  </si>
  <si>
    <t>N391CA</t>
  </si>
  <si>
    <t>ILM</t>
  </si>
  <si>
    <t>Wilmington, NC</t>
  </si>
  <si>
    <t>NC</t>
  </si>
  <si>
    <t>North Carolina</t>
  </si>
  <si>
    <t>ATL</t>
  </si>
  <si>
    <t>Atlanta, GA</t>
  </si>
  <si>
    <t>GA</t>
  </si>
  <si>
    <t>Georgia</t>
  </si>
  <si>
    <t>1600-1659</t>
  </si>
  <si>
    <t>1800-1859</t>
  </si>
  <si>
    <t>FL</t>
  </si>
  <si>
    <t>N997AT</t>
  </si>
  <si>
    <t>MSY</t>
  </si>
  <si>
    <t>New Orleans, LA</t>
  </si>
  <si>
    <t>LA</t>
  </si>
  <si>
    <t>Louisiana</t>
  </si>
  <si>
    <t>MCI</t>
  </si>
  <si>
    <t>Kansas City, MO</t>
  </si>
  <si>
    <t>MO</t>
  </si>
  <si>
    <t>Missouri</t>
  </si>
  <si>
    <t>1400-1459</t>
  </si>
  <si>
    <t>MQ</t>
  </si>
  <si>
    <t>N909MQ</t>
  </si>
  <si>
    <t>MLI</t>
  </si>
  <si>
    <t>Moline, IL</t>
  </si>
  <si>
    <t>IL</t>
  </si>
  <si>
    <t>Illinois</t>
  </si>
  <si>
    <t>DFW</t>
  </si>
  <si>
    <t>Dallas/Fort Worth, TX</t>
  </si>
  <si>
    <t>TX</t>
  </si>
  <si>
    <t>Texas</t>
  </si>
  <si>
    <t>0001-0559</t>
  </si>
  <si>
    <t>0800-0859</t>
  </si>
  <si>
    <t>N827MQ</t>
  </si>
  <si>
    <t>BNA</t>
  </si>
  <si>
    <t>Nashville, TN</t>
  </si>
  <si>
    <t>TN</t>
  </si>
  <si>
    <t>Tennessee</t>
  </si>
  <si>
    <t>ORD</t>
  </si>
  <si>
    <t>Chicago, IL</t>
  </si>
  <si>
    <t>AA</t>
  </si>
  <si>
    <t>N3LBAA</t>
  </si>
  <si>
    <t>DCA</t>
  </si>
  <si>
    <t>Washington, DC</t>
  </si>
  <si>
    <t>VA</t>
  </si>
  <si>
    <t>Virginia</t>
  </si>
  <si>
    <t>MIA</t>
  </si>
  <si>
    <t>Miami, FL</t>
  </si>
  <si>
    <t>Florida</t>
  </si>
  <si>
    <t>0700-0759</t>
  </si>
  <si>
    <t>N357AA</t>
  </si>
  <si>
    <t>SJU</t>
  </si>
  <si>
    <t>San Juan, PR</t>
  </si>
  <si>
    <t>PR</t>
  </si>
  <si>
    <t>Puerto Rico</t>
  </si>
  <si>
    <t>JFK</t>
  </si>
  <si>
    <t>New York, NY</t>
  </si>
  <si>
    <t>NY</t>
  </si>
  <si>
    <t>New York</t>
  </si>
  <si>
    <t>1700-1759</t>
  </si>
  <si>
    <t>B6</t>
  </si>
  <si>
    <t>N652JB</t>
  </si>
  <si>
    <t>1900-1959</t>
  </si>
  <si>
    <t>2200-2259</t>
  </si>
  <si>
    <t>N708JB</t>
  </si>
  <si>
    <t>LGA</t>
  </si>
  <si>
    <t>FLL</t>
  </si>
  <si>
    <t>Fort Lauderdale, FL</t>
  </si>
  <si>
    <t>N729JB</t>
  </si>
  <si>
    <t>1200-1259</t>
  </si>
  <si>
    <t>DL</t>
  </si>
  <si>
    <t>N347NW</t>
  </si>
  <si>
    <t>BWI</t>
  </si>
  <si>
    <t>Baltimore, MD</t>
  </si>
  <si>
    <t>MD</t>
  </si>
  <si>
    <t>Maryland</t>
  </si>
  <si>
    <t>SLC</t>
  </si>
  <si>
    <t>Salt Lake City, UT</t>
  </si>
  <si>
    <t>UT</t>
  </si>
  <si>
    <t>Utah</t>
  </si>
  <si>
    <t>N369NW</t>
  </si>
  <si>
    <t>MKE</t>
  </si>
  <si>
    <t>Milwaukee, WI</t>
  </si>
  <si>
    <t>WI</t>
  </si>
  <si>
    <t>Wisconsin</t>
  </si>
  <si>
    <t>DTW</t>
  </si>
  <si>
    <t>Detroit, MI</t>
  </si>
  <si>
    <t>MI</t>
  </si>
  <si>
    <t>Michigan</t>
  </si>
  <si>
    <t>1100-1159</t>
  </si>
  <si>
    <t>N3ANAA</t>
  </si>
  <si>
    <t>1300-1359</t>
  </si>
  <si>
    <t>OO</t>
  </si>
  <si>
    <t>N507CA</t>
  </si>
  <si>
    <t>DEN</t>
  </si>
  <si>
    <t>Denver, CO</t>
  </si>
  <si>
    <t>CO</t>
  </si>
  <si>
    <t>Colorado</t>
  </si>
  <si>
    <t>BUR</t>
  </si>
  <si>
    <t>Burbank, CA</t>
  </si>
  <si>
    <t>CA</t>
  </si>
  <si>
    <t>California</t>
  </si>
  <si>
    <t>N973SW</t>
  </si>
  <si>
    <t>COS</t>
  </si>
  <si>
    <t>Colorado Springs, CO</t>
  </si>
  <si>
    <t>LAX</t>
  </si>
  <si>
    <t>Los Angeles, CA</t>
  </si>
  <si>
    <t>0600-0659</t>
  </si>
  <si>
    <t>N824SK</t>
  </si>
  <si>
    <t>SEA</t>
  </si>
  <si>
    <t>Seattle, WA</t>
  </si>
  <si>
    <t>WA</t>
  </si>
  <si>
    <t>Washington</t>
  </si>
  <si>
    <t>UA</t>
  </si>
  <si>
    <t>N828UA</t>
  </si>
  <si>
    <t>SFO</t>
  </si>
  <si>
    <t>San Francisco, CA</t>
  </si>
  <si>
    <t>PHL</t>
  </si>
  <si>
    <t>Philadelphia, PA</t>
  </si>
  <si>
    <t>PA</t>
  </si>
  <si>
    <t>Pennsylvania</t>
  </si>
  <si>
    <t>US</t>
  </si>
  <si>
    <t>N709UW</t>
  </si>
  <si>
    <t>CLT</t>
  </si>
  <si>
    <t>Charlotte, NC</t>
  </si>
  <si>
    <t>N967UW</t>
  </si>
  <si>
    <t>RDU</t>
  </si>
  <si>
    <t>Raleigh/Durham, NC</t>
  </si>
  <si>
    <t>2000-2059</t>
  </si>
  <si>
    <t>2100-2159</t>
  </si>
  <si>
    <t>N188US</t>
  </si>
  <si>
    <t>LAS</t>
  </si>
  <si>
    <t>Las Vegas, NV</t>
  </si>
  <si>
    <t>NV</t>
  </si>
  <si>
    <t>Nevada</t>
  </si>
  <si>
    <t>PHX</t>
  </si>
  <si>
    <t>Phoenix, AZ</t>
  </si>
  <si>
    <t>AZ</t>
  </si>
  <si>
    <t>Arizona</t>
  </si>
  <si>
    <t>VX</t>
  </si>
  <si>
    <t>N845VA</t>
  </si>
  <si>
    <t>N633VA</t>
  </si>
  <si>
    <t>WN</t>
  </si>
  <si>
    <t>N714CB</t>
  </si>
  <si>
    <t>N274WN</t>
  </si>
  <si>
    <t>N484WN</t>
  </si>
  <si>
    <t>HOU</t>
  </si>
  <si>
    <t>Houston, TX</t>
  </si>
  <si>
    <t>N644SW</t>
  </si>
  <si>
    <t>CHS</t>
  </si>
  <si>
    <t>Charleston, SC</t>
  </si>
  <si>
    <t>SC</t>
  </si>
  <si>
    <t>South Carolina</t>
  </si>
  <si>
    <t>N701GS</t>
  </si>
  <si>
    <t>N268WN</t>
  </si>
  <si>
    <t>ORF</t>
  </si>
  <si>
    <t>Norfolk, VA</t>
  </si>
  <si>
    <t>N214WN</t>
  </si>
  <si>
    <t>AUS</t>
  </si>
  <si>
    <t>Austin, TX</t>
  </si>
  <si>
    <t>N773SA</t>
  </si>
  <si>
    <t>DSM</t>
  </si>
  <si>
    <t>Des Moines, IA</t>
  </si>
  <si>
    <t>IA</t>
  </si>
  <si>
    <t>Iowa</t>
  </si>
  <si>
    <t>N218WN</t>
  </si>
  <si>
    <t>SJC</t>
  </si>
  <si>
    <t>San Jose, CA</t>
  </si>
  <si>
    <t>N724SW</t>
  </si>
  <si>
    <t>SAN</t>
  </si>
  <si>
    <t>San Diego, CA</t>
  </si>
  <si>
    <t>N726SW</t>
  </si>
  <si>
    <t>RNO</t>
  </si>
  <si>
    <t>Reno, NV</t>
  </si>
  <si>
    <t>N404WN</t>
  </si>
  <si>
    <t>MDW</t>
  </si>
  <si>
    <t>N954SW</t>
  </si>
  <si>
    <t>IAH</t>
  </si>
  <si>
    <t>1500-1559</t>
  </si>
  <si>
    <t>N710SK</t>
  </si>
  <si>
    <t>ASE</t>
  </si>
  <si>
    <t>Aspen, CO</t>
  </si>
  <si>
    <t>N233SW</t>
  </si>
  <si>
    <t>RDD</t>
  </si>
  <si>
    <t>Redding, CA</t>
  </si>
  <si>
    <t>N509UA</t>
  </si>
  <si>
    <t>MCO</t>
  </si>
  <si>
    <t>Orlando, FL</t>
  </si>
  <si>
    <t>N410UA</t>
  </si>
  <si>
    <t>N604AW</t>
  </si>
  <si>
    <t>N5BTAA</t>
  </si>
  <si>
    <t>N618AA</t>
  </si>
  <si>
    <t>N3HHAA</t>
  </si>
  <si>
    <t>AS</t>
  </si>
  <si>
    <t>N765AS</t>
  </si>
  <si>
    <t>ANC</t>
  </si>
  <si>
    <t>Anchorage, AK</t>
  </si>
  <si>
    <t>AK</t>
  </si>
  <si>
    <t>Alaska</t>
  </si>
  <si>
    <t>N636JB</t>
  </si>
  <si>
    <t>BOS</t>
  </si>
  <si>
    <t>Boston, MA</t>
  </si>
  <si>
    <t>MA</t>
  </si>
  <si>
    <t>Massachusetts</t>
  </si>
  <si>
    <t>N238JB</t>
  </si>
  <si>
    <t>N907JB</t>
  </si>
  <si>
    <t>N679DA</t>
  </si>
  <si>
    <t>N930DL</t>
  </si>
  <si>
    <t>CVG</t>
  </si>
  <si>
    <t>Cincinnati, OH</t>
  </si>
  <si>
    <t>KY</t>
  </si>
  <si>
    <t>Kentucky</t>
  </si>
  <si>
    <t>N3752</t>
  </si>
  <si>
    <t>TPA</t>
  </si>
  <si>
    <t>Tampa, FL</t>
  </si>
  <si>
    <t>N942DL</t>
  </si>
  <si>
    <t>MSP</t>
  </si>
  <si>
    <t>Minneapolis, MN</t>
  </si>
  <si>
    <t>MN</t>
  </si>
  <si>
    <t>Minnesota</t>
  </si>
  <si>
    <t>N321US</t>
  </si>
  <si>
    <t>BZN</t>
  </si>
  <si>
    <t>Bozeman, MT</t>
  </si>
  <si>
    <t>MT</t>
  </si>
  <si>
    <t>Montana</t>
  </si>
  <si>
    <t>N14904</t>
  </si>
  <si>
    <t>N15948</t>
  </si>
  <si>
    <t>HSV</t>
  </si>
  <si>
    <t>Huntsville, AL</t>
  </si>
  <si>
    <t>AL</t>
  </si>
  <si>
    <t>Alabama</t>
  </si>
  <si>
    <t>N13132</t>
  </si>
  <si>
    <t>HOB</t>
  </si>
  <si>
    <t>Hobbs, NM</t>
  </si>
  <si>
    <t>NM</t>
  </si>
  <si>
    <t>New Mexico</t>
  </si>
  <si>
    <t>N13994</t>
  </si>
  <si>
    <t>CLE</t>
  </si>
  <si>
    <t>Cleveland, OH</t>
  </si>
  <si>
    <t>OH</t>
  </si>
  <si>
    <t>Ohio</t>
  </si>
  <si>
    <t>2300-2359</t>
  </si>
  <si>
    <t>N871AS</t>
  </si>
  <si>
    <t>DHN</t>
  </si>
  <si>
    <t>Dothan, AL</t>
  </si>
  <si>
    <t>N867AS</t>
  </si>
  <si>
    <t>AEX</t>
  </si>
  <si>
    <t>Alexandria, LA</t>
  </si>
  <si>
    <t>N11155</t>
  </si>
  <si>
    <t>ELP</t>
  </si>
  <si>
    <t>El Paso, TX</t>
  </si>
  <si>
    <t>N943AT</t>
  </si>
  <si>
    <t>HA</t>
  </si>
  <si>
    <t>N590HA</t>
  </si>
  <si>
    <t>OAK</t>
  </si>
  <si>
    <t>Oakland, CA</t>
  </si>
  <si>
    <t>HNL</t>
  </si>
  <si>
    <t>Honolulu, HI</t>
  </si>
  <si>
    <t>HI</t>
  </si>
  <si>
    <t>Hawaii</t>
  </si>
  <si>
    <t>N836MQ</t>
  </si>
  <si>
    <t>AMA</t>
  </si>
  <si>
    <t>Amarillo, TX</t>
  </si>
  <si>
    <t>N16963</t>
  </si>
  <si>
    <t>MSN</t>
  </si>
  <si>
    <t>Madison, WI</t>
  </si>
  <si>
    <t>N11535</t>
  </si>
  <si>
    <t>N927EV</t>
  </si>
  <si>
    <t>CSG</t>
  </si>
  <si>
    <t>Columbus, GA</t>
  </si>
  <si>
    <t>N851AS</t>
  </si>
  <si>
    <t>SAV</t>
  </si>
  <si>
    <t>Savannah, GA</t>
  </si>
  <si>
    <t>N12172</t>
  </si>
  <si>
    <t>ABQ</t>
  </si>
  <si>
    <t>Albuquerque, NM</t>
  </si>
  <si>
    <t>F9</t>
  </si>
  <si>
    <t>N208FR</t>
  </si>
  <si>
    <t>N543AA</t>
  </si>
  <si>
    <t>N593AS</t>
  </si>
  <si>
    <t>PDX</t>
  </si>
  <si>
    <t>Portland, OR</t>
  </si>
  <si>
    <t>OR</t>
  </si>
  <si>
    <t>Oregon</t>
  </si>
  <si>
    <t>N653JB</t>
  </si>
  <si>
    <t>SRQ</t>
  </si>
  <si>
    <t>Sarasota/Bradenton, FL</t>
  </si>
  <si>
    <t>N294JB</t>
  </si>
  <si>
    <t>N370NW</t>
  </si>
  <si>
    <t>N548US</t>
  </si>
  <si>
    <t>SAT</t>
  </si>
  <si>
    <t>San Antonio, TX</t>
  </si>
  <si>
    <t>N925DL</t>
  </si>
  <si>
    <t>N923DL</t>
  </si>
  <si>
    <t>N812DN</t>
  </si>
  <si>
    <t>N606SK</t>
  </si>
  <si>
    <t>N409SW</t>
  </si>
  <si>
    <t>SGU</t>
  </si>
  <si>
    <t>St. George, UT</t>
  </si>
  <si>
    <t>N12109</t>
  </si>
  <si>
    <t>N39461</t>
  </si>
  <si>
    <t>N514UA</t>
  </si>
  <si>
    <t>IAD</t>
  </si>
  <si>
    <t>N825AW</t>
  </si>
  <si>
    <t>SMF</t>
  </si>
  <si>
    <t>Sacramento, CA</t>
  </si>
  <si>
    <t>N450WN</t>
  </si>
  <si>
    <t>ALB</t>
  </si>
  <si>
    <t>Albany, NY</t>
  </si>
  <si>
    <t>N7744A</t>
  </si>
  <si>
    <t>ICT</t>
  </si>
  <si>
    <t>Wichita, KS</t>
  </si>
  <si>
    <t>KS</t>
  </si>
  <si>
    <t>Kansas</t>
  </si>
  <si>
    <t>N8614M</t>
  </si>
  <si>
    <t>N909WN</t>
  </si>
  <si>
    <t>TUS</t>
  </si>
  <si>
    <t>Tucson, AZ</t>
  </si>
  <si>
    <t>N445WN</t>
  </si>
  <si>
    <t>N853VA</t>
  </si>
  <si>
    <t>N744SW</t>
  </si>
  <si>
    <t>PIT</t>
  </si>
  <si>
    <t>Pittsburgh, PA</t>
  </si>
  <si>
    <t>N619SW</t>
  </si>
  <si>
    <t>IND</t>
  </si>
  <si>
    <t>Indianapolis, IN</t>
  </si>
  <si>
    <t>IN</t>
  </si>
  <si>
    <t>Indiana</t>
  </si>
  <si>
    <t>N962WN</t>
  </si>
  <si>
    <t>N656SW</t>
  </si>
  <si>
    <t>N797MX</t>
  </si>
  <si>
    <t>CMH</t>
  </si>
  <si>
    <t>Columbus, OH</t>
  </si>
  <si>
    <t>N396SW</t>
  </si>
  <si>
    <t>N633SK</t>
  </si>
  <si>
    <t>OKC</t>
  </si>
  <si>
    <t>Oklahoma City, OK</t>
  </si>
  <si>
    <t>OK</t>
  </si>
  <si>
    <t>Oklahoma</t>
  </si>
  <si>
    <t>N301YV</t>
  </si>
  <si>
    <t>GCC</t>
  </si>
  <si>
    <t>Gillette, WY</t>
  </si>
  <si>
    <t>WY</t>
  </si>
  <si>
    <t>Wyoming</t>
  </si>
  <si>
    <t>N975SW</t>
  </si>
  <si>
    <t>N626MQ</t>
  </si>
  <si>
    <t>BUF</t>
  </si>
  <si>
    <t>Buffalo, NY</t>
  </si>
  <si>
    <t>N842UA</t>
  </si>
  <si>
    <t>KOA</t>
  </si>
  <si>
    <t>Kona, HI</t>
  </si>
  <si>
    <t>N4XWAA</t>
  </si>
  <si>
    <t>PBI</t>
  </si>
  <si>
    <t>West Palm Beach/Palm Beach, FL</t>
  </si>
  <si>
    <t>N3772H</t>
  </si>
  <si>
    <t>N341NB</t>
  </si>
  <si>
    <t>N302NB</t>
  </si>
  <si>
    <t>SNA</t>
  </si>
  <si>
    <t>Santa Ana, CA</t>
  </si>
  <si>
    <t>N324NB</t>
  </si>
  <si>
    <t>N936DL</t>
  </si>
  <si>
    <t>N326NB</t>
  </si>
  <si>
    <t>N3BDAA</t>
  </si>
  <si>
    <t>TUL</t>
  </si>
  <si>
    <t>Tulsa, OK</t>
  </si>
  <si>
    <t>N876AS</t>
  </si>
  <si>
    <t>MAF</t>
  </si>
  <si>
    <t>Midland/Odessa, TX</t>
  </si>
  <si>
    <t>N11548</t>
  </si>
  <si>
    <t>SHV</t>
  </si>
  <si>
    <t>Shreveport, LA</t>
  </si>
  <si>
    <t>N16976</t>
  </si>
  <si>
    <t>N12166</t>
  </si>
  <si>
    <t>N136EV</t>
  </si>
  <si>
    <t>N228PQ</t>
  </si>
  <si>
    <t>N13124</t>
  </si>
  <si>
    <t>N15926</t>
  </si>
  <si>
    <t>BHM</t>
  </si>
  <si>
    <t>Birmingham, AL</t>
  </si>
  <si>
    <t>N14570</t>
  </si>
  <si>
    <t>N29515</t>
  </si>
  <si>
    <t>HRL</t>
  </si>
  <si>
    <t>Harlingen/San Benito, TX</t>
  </si>
  <si>
    <t>N846AS</t>
  </si>
  <si>
    <t>CAE</t>
  </si>
  <si>
    <t>Columbia, SC</t>
  </si>
  <si>
    <t>N908FR</t>
  </si>
  <si>
    <t>N645MQ</t>
  </si>
  <si>
    <t>SGF</t>
  </si>
  <si>
    <t>Springfield, MO</t>
  </si>
  <si>
    <t>N902MQ</t>
  </si>
  <si>
    <t>EVV</t>
  </si>
  <si>
    <t>Evansville, IN</t>
  </si>
  <si>
    <t>N814MQ</t>
  </si>
  <si>
    <t>N19554</t>
  </si>
  <si>
    <t>N674MQ</t>
  </si>
  <si>
    <t>N668MQ</t>
  </si>
  <si>
    <t>JAX</t>
  </si>
  <si>
    <t>Jacksonville, FL</t>
  </si>
  <si>
    <t>N3GLAA</t>
  </si>
  <si>
    <t>N609AS</t>
  </si>
  <si>
    <t>N940DN</t>
  </si>
  <si>
    <t>N906SW</t>
  </si>
  <si>
    <t>N804SK</t>
  </si>
  <si>
    <t>N790SK</t>
  </si>
  <si>
    <t>GRB</t>
  </si>
  <si>
    <t>Green Bay, WI</t>
  </si>
  <si>
    <t>N418SW</t>
  </si>
  <si>
    <t>SBN</t>
  </si>
  <si>
    <t>South Bend, IN</t>
  </si>
  <si>
    <t>N15712</t>
  </si>
  <si>
    <t>N519UW</t>
  </si>
  <si>
    <t>N705UW</t>
  </si>
  <si>
    <t>N744P</t>
  </si>
  <si>
    <t>RIC</t>
  </si>
  <si>
    <t>Richmond, VA</t>
  </si>
  <si>
    <t>N846VA</t>
  </si>
  <si>
    <t>N211WN</t>
  </si>
  <si>
    <t>N651SW</t>
  </si>
  <si>
    <t>N219WN</t>
  </si>
  <si>
    <t>DAL</t>
  </si>
  <si>
    <t>Dallas, TX</t>
  </si>
  <si>
    <t>N8328A</t>
  </si>
  <si>
    <t>ONT</t>
  </si>
  <si>
    <t>Ontario, CA</t>
  </si>
  <si>
    <t>N298WN</t>
  </si>
  <si>
    <t>N228WN</t>
  </si>
  <si>
    <t>N7740A</t>
  </si>
  <si>
    <t>N349SW</t>
  </si>
  <si>
    <t>N750SA</t>
  </si>
  <si>
    <t>N464WN</t>
  </si>
  <si>
    <t>N7811F</t>
  </si>
  <si>
    <t>STL</t>
  </si>
  <si>
    <t>St. Louis, MO</t>
  </si>
  <si>
    <t>N412SW</t>
  </si>
  <si>
    <t>MBS</t>
  </si>
  <si>
    <t>Saginaw/Bay City/Midland, MI</t>
  </si>
  <si>
    <t>N567SW</t>
  </si>
  <si>
    <t>MRY</t>
  </si>
  <si>
    <t>Monterey, CA</t>
  </si>
  <si>
    <t>N986SW</t>
  </si>
  <si>
    <t>CPR</t>
  </si>
  <si>
    <t>Casper, WY</t>
  </si>
  <si>
    <t>N943SW</t>
  </si>
  <si>
    <t>RDM</t>
  </si>
  <si>
    <t>Bend/Redmond, OR</t>
  </si>
  <si>
    <t>N79279</t>
  </si>
  <si>
    <t>N803UA</t>
  </si>
  <si>
    <t>N74856</t>
  </si>
  <si>
    <t>N433US</t>
  </si>
  <si>
    <t>N542UW</t>
  </si>
  <si>
    <t>N807AW</t>
  </si>
  <si>
    <t>N765US</t>
  </si>
  <si>
    <t>N3DBAA</t>
  </si>
  <si>
    <t>N4YHAA</t>
  </si>
  <si>
    <t>RSW</t>
  </si>
  <si>
    <t>Fort Myers, FL</t>
  </si>
  <si>
    <t>N48901</t>
  </si>
  <si>
    <t>BDL</t>
  </si>
  <si>
    <t>Hartford, CT</t>
  </si>
  <si>
    <t>CT</t>
  </si>
  <si>
    <t>Connecticut</t>
  </si>
  <si>
    <t>N958DN</t>
  </si>
  <si>
    <t>N971DL</t>
  </si>
  <si>
    <t>N197PQ</t>
  </si>
  <si>
    <t>N842AS</t>
  </si>
  <si>
    <t>N856AS</t>
  </si>
  <si>
    <t>ROA</t>
  </si>
  <si>
    <t>Roanoke, VA</t>
  </si>
  <si>
    <t>N752EV</t>
  </si>
  <si>
    <t>HPN</t>
  </si>
  <si>
    <t>White Plains, NY</t>
  </si>
  <si>
    <t>N685MQ</t>
  </si>
  <si>
    <t>ACT</t>
  </si>
  <si>
    <t>Waco, TX</t>
  </si>
  <si>
    <t>N686MQ</t>
  </si>
  <si>
    <t>BMI</t>
  </si>
  <si>
    <t>Bloomington/Normal, IL</t>
  </si>
  <si>
    <t>N511MQ</t>
  </si>
  <si>
    <t>N13970</t>
  </si>
  <si>
    <t>MFE</t>
  </si>
  <si>
    <t>Mission/McAllen/Edinburg, TX</t>
  </si>
  <si>
    <t>N759EV</t>
  </si>
  <si>
    <t>N937EV</t>
  </si>
  <si>
    <t>GPT</t>
  </si>
  <si>
    <t>Gulfport/Biloxi, MS</t>
  </si>
  <si>
    <t>MS</t>
  </si>
  <si>
    <t>Mississippi</t>
  </si>
  <si>
    <t>N525MQ</t>
  </si>
  <si>
    <t>N713EV</t>
  </si>
  <si>
    <t>N3EYAA</t>
  </si>
  <si>
    <t>N597AA</t>
  </si>
  <si>
    <t>N3BEAA</t>
  </si>
  <si>
    <t>N909DA</t>
  </si>
  <si>
    <t>N968DL</t>
  </si>
  <si>
    <t>MEM</t>
  </si>
  <si>
    <t>Memphis, TN</t>
  </si>
  <si>
    <t>N935DL</t>
  </si>
  <si>
    <t>N389DA</t>
  </si>
  <si>
    <t>N655DL</t>
  </si>
  <si>
    <t>N837MQ</t>
  </si>
  <si>
    <t>N863AS</t>
  </si>
  <si>
    <t>N930SW</t>
  </si>
  <si>
    <t>SBA</t>
  </si>
  <si>
    <t>Santa Barbara, CA</t>
  </si>
  <si>
    <t>N27733</t>
  </si>
  <si>
    <t>N16701</t>
  </si>
  <si>
    <t>N953UW</t>
  </si>
  <si>
    <t>N766US</t>
  </si>
  <si>
    <t>N952UW</t>
  </si>
  <si>
    <t>N571UW</t>
  </si>
  <si>
    <t>N625VA</t>
  </si>
  <si>
    <t>N410WN</t>
  </si>
  <si>
    <t>N383SW</t>
  </si>
  <si>
    <t>N602SW</t>
  </si>
  <si>
    <t>ISP</t>
  </si>
  <si>
    <t>Islip, NY</t>
  </si>
  <si>
    <t>N237WN</t>
  </si>
  <si>
    <t>N622SW</t>
  </si>
  <si>
    <t>N425LV</t>
  </si>
  <si>
    <t>N446WN</t>
  </si>
  <si>
    <t>PNS</t>
  </si>
  <si>
    <t>Pensacola, FL</t>
  </si>
  <si>
    <t>N266WN</t>
  </si>
  <si>
    <t>N697SW</t>
  </si>
  <si>
    <t>N791SW</t>
  </si>
  <si>
    <t>N207WN</t>
  </si>
  <si>
    <t>N526MQ</t>
  </si>
  <si>
    <t>XNA</t>
  </si>
  <si>
    <t>Fayetteville, AR</t>
  </si>
  <si>
    <t>AR</t>
  </si>
  <si>
    <t>Arkansas</t>
  </si>
  <si>
    <t>N673MQ</t>
  </si>
  <si>
    <t>CID</t>
  </si>
  <si>
    <t>Cedar Rapids/Iowa City, IA</t>
  </si>
  <si>
    <t>N284YV</t>
  </si>
  <si>
    <t>ACV</t>
  </si>
  <si>
    <t>Arcata/Eureka, CA</t>
  </si>
  <si>
    <t>N468CA</t>
  </si>
  <si>
    <t>YUM</t>
  </si>
  <si>
    <t>Yuma, AZ</t>
  </si>
  <si>
    <t>N418UA</t>
  </si>
  <si>
    <t>N11206</t>
  </si>
  <si>
    <t>N75436</t>
  </si>
  <si>
    <t>N672AW</t>
  </si>
  <si>
    <t>N104UW</t>
  </si>
  <si>
    <t>N745VJ</t>
  </si>
  <si>
    <t>N710UW</t>
  </si>
  <si>
    <t>JAN</t>
  </si>
  <si>
    <t>Jackson/Vicksburg, MS</t>
  </si>
  <si>
    <t>N15986</t>
  </si>
  <si>
    <t>GSP</t>
  </si>
  <si>
    <t>Greer, SC</t>
  </si>
  <si>
    <t>N824AS</t>
  </si>
  <si>
    <t>N855AS</t>
  </si>
  <si>
    <t>AGS</t>
  </si>
  <si>
    <t>Augusta, GA</t>
  </si>
  <si>
    <t>N942AT</t>
  </si>
  <si>
    <t>N834MQ</t>
  </si>
  <si>
    <t>ART</t>
  </si>
  <si>
    <t>Watertown, NY</t>
  </si>
  <si>
    <t>N0EGMQ</t>
  </si>
  <si>
    <t>N490AA</t>
  </si>
  <si>
    <t>N567AA</t>
  </si>
  <si>
    <t>N3BRAA</t>
  </si>
  <si>
    <t>N3GAAA</t>
  </si>
  <si>
    <t>N491AA</t>
  </si>
  <si>
    <t>N769AS</t>
  </si>
  <si>
    <t>N348JB</t>
  </si>
  <si>
    <t>N559JB</t>
  </si>
  <si>
    <t>N279JB</t>
  </si>
  <si>
    <t>N750AT</t>
  </si>
  <si>
    <t>N138DL</t>
  </si>
  <si>
    <t>N177DN</t>
  </si>
  <si>
    <t>N316NB</t>
  </si>
  <si>
    <t>N907EV</t>
  </si>
  <si>
    <t>VPS</t>
  </si>
  <si>
    <t>Valparaiso, FL</t>
  </si>
  <si>
    <t>N18557</t>
  </si>
  <si>
    <t>N16944</t>
  </si>
  <si>
    <t>CRP</t>
  </si>
  <si>
    <t>Corpus Christi, TX</t>
  </si>
  <si>
    <t>N830AS</t>
  </si>
  <si>
    <t>N204FR</t>
  </si>
  <si>
    <t>N558AA</t>
  </si>
  <si>
    <t>N4XPAA</t>
  </si>
  <si>
    <t>N3LEAA</t>
  </si>
  <si>
    <t>N613AS</t>
  </si>
  <si>
    <t>FAI</t>
  </si>
  <si>
    <t>Fairbanks, AK</t>
  </si>
  <si>
    <t>N523US</t>
  </si>
  <si>
    <t>N933AT</t>
  </si>
  <si>
    <t>N3756</t>
  </si>
  <si>
    <t>N712TW</t>
  </si>
  <si>
    <t>N902DE</t>
  </si>
  <si>
    <t>CAK</t>
  </si>
  <si>
    <t>Akron, OH</t>
  </si>
  <si>
    <t>N835MQ</t>
  </si>
  <si>
    <t>N982SW</t>
  </si>
  <si>
    <t>CMX</t>
  </si>
  <si>
    <t>Hancock/Houghton, MI</t>
  </si>
  <si>
    <t>N443SW</t>
  </si>
  <si>
    <t>FCA</t>
  </si>
  <si>
    <t>Kalispell, MT</t>
  </si>
  <si>
    <t>N952SW</t>
  </si>
  <si>
    <t>N506MQ</t>
  </si>
  <si>
    <t>N403UA</t>
  </si>
  <si>
    <t>N664AW</t>
  </si>
  <si>
    <t>N796SK</t>
  </si>
  <si>
    <t>HDN</t>
  </si>
  <si>
    <t>Hayden, CO</t>
  </si>
  <si>
    <t>N546UA</t>
  </si>
  <si>
    <t>N510SW</t>
  </si>
  <si>
    <t>N221WN</t>
  </si>
  <si>
    <t>N729SW</t>
  </si>
  <si>
    <t>N374SW</t>
  </si>
  <si>
    <t>N371SW</t>
  </si>
  <si>
    <t>N626SW</t>
  </si>
  <si>
    <t>N730SW</t>
  </si>
  <si>
    <t>N917WN</t>
  </si>
  <si>
    <t>N8606C</t>
  </si>
  <si>
    <t>N650SW</t>
  </si>
  <si>
    <t>N7741C</t>
  </si>
  <si>
    <t>N401WN</t>
  </si>
  <si>
    <t>N920WN</t>
  </si>
  <si>
    <t>N568SW</t>
  </si>
  <si>
    <t>N742SK</t>
  </si>
  <si>
    <t>N13716</t>
  </si>
  <si>
    <t>N77296</t>
  </si>
  <si>
    <t>N75435</t>
  </si>
  <si>
    <t>N553UW</t>
  </si>
  <si>
    <t>N756US</t>
  </si>
  <si>
    <t>N569UW</t>
  </si>
  <si>
    <t>N485AA</t>
  </si>
  <si>
    <t>N3FAAA</t>
  </si>
  <si>
    <t>N4WMAA</t>
  </si>
  <si>
    <t>N551AS</t>
  </si>
  <si>
    <t>N513AS</t>
  </si>
  <si>
    <t>N266JB</t>
  </si>
  <si>
    <t>N337JB</t>
  </si>
  <si>
    <t>N510JB</t>
  </si>
  <si>
    <t>N638JB</t>
  </si>
  <si>
    <t>N955DN</t>
  </si>
  <si>
    <t>N936DN</t>
  </si>
  <si>
    <t>N972DL</t>
  </si>
  <si>
    <t>N698DL</t>
  </si>
  <si>
    <t>N12552</t>
  </si>
  <si>
    <t>SDF</t>
  </si>
  <si>
    <t>Louisville, KY</t>
  </si>
  <si>
    <t>N961AT</t>
  </si>
  <si>
    <t>N491HA</t>
  </si>
  <si>
    <t>OGG</t>
  </si>
  <si>
    <t>Kahului, HI</t>
  </si>
  <si>
    <t>N490HA</t>
  </si>
  <si>
    <t>N503MQ</t>
  </si>
  <si>
    <t>N14974</t>
  </si>
  <si>
    <t>N14143</t>
  </si>
  <si>
    <t>N18101</t>
  </si>
  <si>
    <t>N672MQ</t>
  </si>
  <si>
    <t>TOL</t>
  </si>
  <si>
    <t>Toledo, OH</t>
  </si>
  <si>
    <t>N600MQ</t>
  </si>
  <si>
    <t>N4YFAA</t>
  </si>
  <si>
    <t>N557AA</t>
  </si>
  <si>
    <t>N3EAAA</t>
  </si>
  <si>
    <t>N537AS</t>
  </si>
  <si>
    <t>N3755D</t>
  </si>
  <si>
    <t>N949DN</t>
  </si>
  <si>
    <t>N920DN</t>
  </si>
  <si>
    <t>N935AT</t>
  </si>
  <si>
    <t>N969SW</t>
  </si>
  <si>
    <t>N913SW</t>
  </si>
  <si>
    <t>N699BR</t>
  </si>
  <si>
    <t>N36447</t>
  </si>
  <si>
    <t>N203UW</t>
  </si>
  <si>
    <t>N8619F</t>
  </si>
  <si>
    <t>N931WN</t>
  </si>
  <si>
    <t>N277WN</t>
  </si>
  <si>
    <t>N773SK</t>
  </si>
  <si>
    <t>BOI</t>
  </si>
  <si>
    <t>Boise, ID</t>
  </si>
  <si>
    <t>ID</t>
  </si>
  <si>
    <t>Idaho</t>
  </si>
  <si>
    <t>N485WN</t>
  </si>
  <si>
    <t>N966WN</t>
  </si>
  <si>
    <t>N8605E</t>
  </si>
  <si>
    <t>N455SW</t>
  </si>
  <si>
    <t>N928FR</t>
  </si>
  <si>
    <t>N802SK</t>
  </si>
  <si>
    <t>N841UA</t>
  </si>
  <si>
    <t>N482UA</t>
  </si>
  <si>
    <t>N68801</t>
  </si>
  <si>
    <t>N740UW</t>
  </si>
  <si>
    <t>N539AA</t>
  </si>
  <si>
    <t>N3JCAA</t>
  </si>
  <si>
    <t>N3CNAA</t>
  </si>
  <si>
    <t>N5ERAA</t>
  </si>
  <si>
    <t>N530AS</t>
  </si>
  <si>
    <t>N281JB</t>
  </si>
  <si>
    <t>N284JB</t>
  </si>
  <si>
    <t>N292JB</t>
  </si>
  <si>
    <t>N316JB</t>
  </si>
  <si>
    <t>N362NW</t>
  </si>
  <si>
    <t>N915DL</t>
  </si>
  <si>
    <t>N905DE</t>
  </si>
  <si>
    <t>CHA</t>
  </si>
  <si>
    <t>Chattanooga, TN</t>
  </si>
  <si>
    <t>N591NW</t>
  </si>
  <si>
    <t>N525US</t>
  </si>
  <si>
    <t>N14514</t>
  </si>
  <si>
    <t>LFT</t>
  </si>
  <si>
    <t>Lafayette, LA</t>
  </si>
  <si>
    <t>N528CA</t>
  </si>
  <si>
    <t>N935EV</t>
  </si>
  <si>
    <t>N969AT</t>
  </si>
  <si>
    <t>N393HA</t>
  </si>
  <si>
    <t>N818MQ</t>
  </si>
  <si>
    <t>RST</t>
  </si>
  <si>
    <t>Rochester, MN</t>
  </si>
  <si>
    <t>N527MQ</t>
  </si>
  <si>
    <t>N22909</t>
  </si>
  <si>
    <t>N720EV</t>
  </si>
  <si>
    <t>N14943</t>
  </si>
  <si>
    <t>LCH</t>
  </si>
  <si>
    <t>Lake Charles, LA</t>
  </si>
  <si>
    <t>N932AT</t>
  </si>
  <si>
    <t>N625MQ</t>
  </si>
  <si>
    <t>N537MQ</t>
  </si>
  <si>
    <t>N478AA</t>
  </si>
  <si>
    <t>N456AA</t>
  </si>
  <si>
    <t>N002AA</t>
  </si>
  <si>
    <t>N3JHAA</t>
  </si>
  <si>
    <t>N190JB</t>
  </si>
  <si>
    <t>N349NB</t>
  </si>
  <si>
    <t>N806DN</t>
  </si>
  <si>
    <t>N976DL</t>
  </si>
  <si>
    <t>N692DL</t>
  </si>
  <si>
    <t>DAB</t>
  </si>
  <si>
    <t>Daytona Beach, FL</t>
  </si>
  <si>
    <t>N317NB</t>
  </si>
  <si>
    <t>N886AS</t>
  </si>
  <si>
    <t>PSP</t>
  </si>
  <si>
    <t>Palm Springs, CA</t>
  </si>
  <si>
    <t>N815SK</t>
  </si>
  <si>
    <t>N693CA</t>
  </si>
  <si>
    <t>N237SW</t>
  </si>
  <si>
    <t>N437SW</t>
  </si>
  <si>
    <t>BTM</t>
  </si>
  <si>
    <t>Butte, MT</t>
  </si>
  <si>
    <t>N429UA</t>
  </si>
  <si>
    <t>N473UA</t>
  </si>
  <si>
    <t>N223SW</t>
  </si>
  <si>
    <t>BFL</t>
  </si>
  <si>
    <t>Bakersfield, CA</t>
  </si>
  <si>
    <t>N810AW</t>
  </si>
  <si>
    <t>N157UW</t>
  </si>
  <si>
    <t>N961UW</t>
  </si>
  <si>
    <t>N770UW</t>
  </si>
  <si>
    <t>N201LV</t>
  </si>
  <si>
    <t>N241WN</t>
  </si>
  <si>
    <t>N7746C</t>
  </si>
  <si>
    <t>N451WN</t>
  </si>
  <si>
    <t>N608SW</t>
  </si>
  <si>
    <t>N910WN</t>
  </si>
  <si>
    <t>N788SA</t>
  </si>
  <si>
    <t>N953WN</t>
  </si>
  <si>
    <t>N792SW</t>
  </si>
  <si>
    <t>N610MQ</t>
  </si>
  <si>
    <t>N641CA</t>
  </si>
  <si>
    <t>N938SW</t>
  </si>
  <si>
    <t>PAH</t>
  </si>
  <si>
    <t>Paducah, KY</t>
  </si>
  <si>
    <t>N965UW</t>
  </si>
  <si>
    <t>BTV</t>
  </si>
  <si>
    <t>Burlington, VT</t>
  </si>
  <si>
    <t>VT</t>
  </si>
  <si>
    <t>Vermont</t>
  </si>
  <si>
    <t>N4XFAA</t>
  </si>
  <si>
    <t>N508AS</t>
  </si>
  <si>
    <t>N584JB</t>
  </si>
  <si>
    <t>N644JB</t>
  </si>
  <si>
    <t>N343NB</t>
  </si>
  <si>
    <t>N977DL</t>
  </si>
  <si>
    <t>N14105</t>
  </si>
  <si>
    <t>N29917</t>
  </si>
  <si>
    <t>MOB</t>
  </si>
  <si>
    <t>Mobile, AL</t>
  </si>
  <si>
    <t>N41104</t>
  </si>
  <si>
    <t>ISN</t>
  </si>
  <si>
    <t>Williston, ND</t>
  </si>
  <si>
    <t>ND</t>
  </si>
  <si>
    <t>North Dakota</t>
  </si>
  <si>
    <t>N477HA</t>
  </si>
  <si>
    <t>N988AT</t>
  </si>
  <si>
    <t>N611MQ</t>
  </si>
  <si>
    <t>N805MQ</t>
  </si>
  <si>
    <t>TXK</t>
  </si>
  <si>
    <t>Texarkana, AR</t>
  </si>
  <si>
    <t>N13553</t>
  </si>
  <si>
    <t>N979EV</t>
  </si>
  <si>
    <t>GTR</t>
  </si>
  <si>
    <t>Columbus, MS</t>
  </si>
  <si>
    <t>N741EV</t>
  </si>
  <si>
    <t>N3771K</t>
  </si>
  <si>
    <t>N11181</t>
  </si>
  <si>
    <t>N607AT</t>
  </si>
  <si>
    <t>N532MQ</t>
  </si>
  <si>
    <t>N682MQ</t>
  </si>
  <si>
    <t>N486AA</t>
  </si>
  <si>
    <t>N3DXAA</t>
  </si>
  <si>
    <t>N357NB</t>
  </si>
  <si>
    <t>N345NW</t>
  </si>
  <si>
    <t>N939MQ</t>
  </si>
  <si>
    <t>N506CA</t>
  </si>
  <si>
    <t>N611SK</t>
  </si>
  <si>
    <t>IDA</t>
  </si>
  <si>
    <t>Idaho Falls, ID</t>
  </si>
  <si>
    <t>N472CA</t>
  </si>
  <si>
    <t>N910SW</t>
  </si>
  <si>
    <t>FSD</t>
  </si>
  <si>
    <t>Sioux Falls, SD</t>
  </si>
  <si>
    <t>SD</t>
  </si>
  <si>
    <t>South Dakota</t>
  </si>
  <si>
    <t>N75861</t>
  </si>
  <si>
    <t>N76265</t>
  </si>
  <si>
    <t>N413UA</t>
  </si>
  <si>
    <t>N647AW</t>
  </si>
  <si>
    <t>N737US</t>
  </si>
  <si>
    <t>N246AY</t>
  </si>
  <si>
    <t>N440LV</t>
  </si>
  <si>
    <t>N916WN</t>
  </si>
  <si>
    <t>N489WN</t>
  </si>
  <si>
    <t>N525SW</t>
  </si>
  <si>
    <t>N297WN</t>
  </si>
  <si>
    <t>N944WN</t>
  </si>
  <si>
    <t>DAY</t>
  </si>
  <si>
    <t>Dayton, OH</t>
  </si>
  <si>
    <t>N862AS</t>
  </si>
  <si>
    <t>N217AG</t>
  </si>
  <si>
    <t>OMA</t>
  </si>
  <si>
    <t>Omaha, NE</t>
  </si>
  <si>
    <t>NE</t>
  </si>
  <si>
    <t>Nebraska</t>
  </si>
  <si>
    <t>N77867</t>
  </si>
  <si>
    <t>N201UU</t>
  </si>
  <si>
    <t>STT</t>
  </si>
  <si>
    <t>Charlotte Amalie, VI</t>
  </si>
  <si>
    <t>VI</t>
  </si>
  <si>
    <t>U.S. Virgin Islands</t>
  </si>
  <si>
    <t>N901EV</t>
  </si>
  <si>
    <t>N11119</t>
  </si>
  <si>
    <t>N18556</t>
  </si>
  <si>
    <t>N13968</t>
  </si>
  <si>
    <t>N849AS</t>
  </si>
  <si>
    <t>N14923</t>
  </si>
  <si>
    <t>N923AT</t>
  </si>
  <si>
    <t>N693MQ</t>
  </si>
  <si>
    <t>N1EAMQ</t>
  </si>
  <si>
    <t>N647MQ</t>
  </si>
  <si>
    <t>N489AA</t>
  </si>
  <si>
    <t>N5DYAA</t>
  </si>
  <si>
    <t>N911DL</t>
  </si>
  <si>
    <t>N807DN</t>
  </si>
  <si>
    <t>N852AS</t>
  </si>
  <si>
    <t>N925EV</t>
  </si>
  <si>
    <t>N783AA</t>
  </si>
  <si>
    <t>N381AA</t>
  </si>
  <si>
    <t>N3KFAA</t>
  </si>
  <si>
    <t>N3ECAA</t>
  </si>
  <si>
    <t>N505AA</t>
  </si>
  <si>
    <t>N4WLAA</t>
  </si>
  <si>
    <t>N3GDAA</t>
  </si>
  <si>
    <t>N3HXAA</t>
  </si>
  <si>
    <t>N267JB</t>
  </si>
  <si>
    <t>N903DE</t>
  </si>
  <si>
    <t>N706TW</t>
  </si>
  <si>
    <t>N350NA</t>
  </si>
  <si>
    <t>N906DE</t>
  </si>
  <si>
    <t>N917DN</t>
  </si>
  <si>
    <t>N480HA</t>
  </si>
  <si>
    <t>N75429</t>
  </si>
  <si>
    <t>N37427</t>
  </si>
  <si>
    <t>N37298</t>
  </si>
  <si>
    <t>N33714</t>
  </si>
  <si>
    <t>N552UW</t>
  </si>
  <si>
    <t>N107US</t>
  </si>
  <si>
    <t>N275WN</t>
  </si>
  <si>
    <t>N605SW</t>
  </si>
  <si>
    <t>N715UW</t>
  </si>
  <si>
    <t>N657SW</t>
  </si>
  <si>
    <t>N217JC</t>
  </si>
  <si>
    <t>N719SW</t>
  </si>
  <si>
    <t>N414WN</t>
  </si>
  <si>
    <t>N8311Q</t>
  </si>
  <si>
    <t>N649AW</t>
  </si>
  <si>
    <t>N712US</t>
  </si>
  <si>
    <t>N125UW</t>
  </si>
  <si>
    <t>N741UW</t>
  </si>
  <si>
    <t>GSO</t>
  </si>
  <si>
    <t>Greensboro/High Point, NC</t>
  </si>
  <si>
    <t>N843MQ</t>
  </si>
  <si>
    <t>N896SK</t>
  </si>
  <si>
    <t>FAT</t>
  </si>
  <si>
    <t>Fresno, CA</t>
  </si>
  <si>
    <t>N448SW</t>
  </si>
  <si>
    <t>N905SW</t>
  </si>
  <si>
    <t>N833MQ</t>
  </si>
  <si>
    <t>N779CA</t>
  </si>
  <si>
    <t>COD</t>
  </si>
  <si>
    <t>Cody, WY</t>
  </si>
  <si>
    <t>N57855</t>
  </si>
  <si>
    <t>N38727</t>
  </si>
  <si>
    <t>N3HKAA</t>
  </si>
  <si>
    <t>OTZ</t>
  </si>
  <si>
    <t>Kotzebue, AK</t>
  </si>
  <si>
    <t>N516AS</t>
  </si>
  <si>
    <t>N193JB</t>
  </si>
  <si>
    <t>N917DE</t>
  </si>
  <si>
    <t>N670DN</t>
  </si>
  <si>
    <t>N329NB</t>
  </si>
  <si>
    <t>N929DN</t>
  </si>
  <si>
    <t>N757AT</t>
  </si>
  <si>
    <t>N132EV</t>
  </si>
  <si>
    <t>N16559</t>
  </si>
  <si>
    <t>N14558</t>
  </si>
  <si>
    <t>ATW</t>
  </si>
  <si>
    <t>Appleton, WI</t>
  </si>
  <si>
    <t>N906FR</t>
  </si>
  <si>
    <t>N902EV</t>
  </si>
  <si>
    <t>BRO</t>
  </si>
  <si>
    <t>Brownsville, TX</t>
  </si>
  <si>
    <t>N14116</t>
  </si>
  <si>
    <t>N920EV</t>
  </si>
  <si>
    <t>TRI</t>
  </si>
  <si>
    <t>Bristol/Johnson City/Kingsport, TN</t>
  </si>
  <si>
    <t>N606LR</t>
  </si>
  <si>
    <t>N14998</t>
  </si>
  <si>
    <t>LAN</t>
  </si>
  <si>
    <t>Lansing, MI</t>
  </si>
  <si>
    <t>N819MQ</t>
  </si>
  <si>
    <t>ABI</t>
  </si>
  <si>
    <t>Abilene, TX</t>
  </si>
  <si>
    <t>N802MQ</t>
  </si>
  <si>
    <t>N684MQ</t>
  </si>
  <si>
    <t>SPS</t>
  </si>
  <si>
    <t>Wichita Falls, TX</t>
  </si>
  <si>
    <t>N354AA</t>
  </si>
  <si>
    <t>N5DEAA</t>
  </si>
  <si>
    <t>N4YAAA</t>
  </si>
  <si>
    <t>N3EGAA</t>
  </si>
  <si>
    <t>N5FLAA</t>
  </si>
  <si>
    <t>N202AA</t>
  </si>
  <si>
    <t>N764AS</t>
  </si>
  <si>
    <t>BET</t>
  </si>
  <si>
    <t>Bethel, AK</t>
  </si>
  <si>
    <t>N588JB</t>
  </si>
  <si>
    <t>N633JB</t>
  </si>
  <si>
    <t>N775JB</t>
  </si>
  <si>
    <t>N979AT</t>
  </si>
  <si>
    <t>N359NB</t>
  </si>
  <si>
    <t>N650DL</t>
  </si>
  <si>
    <t>N329NW</t>
  </si>
  <si>
    <t>N659DL</t>
  </si>
  <si>
    <t>N848MQ</t>
  </si>
  <si>
    <t>N234SW</t>
  </si>
  <si>
    <t>N236SW</t>
  </si>
  <si>
    <t>EKO</t>
  </si>
  <si>
    <t>Elko, NV</t>
  </si>
  <si>
    <t>N33292</t>
  </si>
  <si>
    <t>N24211</t>
  </si>
  <si>
    <t>N523UW</t>
  </si>
  <si>
    <t>N675AW</t>
  </si>
  <si>
    <t>N963UW</t>
  </si>
  <si>
    <t>N554UW</t>
  </si>
  <si>
    <t>N8318F</t>
  </si>
  <si>
    <t>N905WN</t>
  </si>
  <si>
    <t>N205WN</t>
  </si>
  <si>
    <t>N245WN</t>
  </si>
  <si>
    <t>LIT</t>
  </si>
  <si>
    <t>Little Rock, AR</t>
  </si>
  <si>
    <t>N8316H</t>
  </si>
  <si>
    <t>N8324A</t>
  </si>
  <si>
    <t>N7730A</t>
  </si>
  <si>
    <t>N272WN</t>
  </si>
  <si>
    <t>N964WN</t>
  </si>
  <si>
    <t>N988CA</t>
  </si>
  <si>
    <t>N565SW</t>
  </si>
  <si>
    <t>CLD</t>
  </si>
  <si>
    <t>Carlsbad, CA</t>
  </si>
  <si>
    <t>N560SW</t>
  </si>
  <si>
    <t>GEG</t>
  </si>
  <si>
    <t>Spokane, WA</t>
  </si>
  <si>
    <t>N805JB</t>
  </si>
  <si>
    <t>N555NW</t>
  </si>
  <si>
    <t>N3734B</t>
  </si>
  <si>
    <t>N947DN</t>
  </si>
  <si>
    <t>N916DE</t>
  </si>
  <si>
    <t>N969DL</t>
  </si>
  <si>
    <t>N12528</t>
  </si>
  <si>
    <t>N12201</t>
  </si>
  <si>
    <t>N860AS</t>
  </si>
  <si>
    <t>N392HA</t>
  </si>
  <si>
    <t>N615MQ</t>
  </si>
  <si>
    <t>N811MQ</t>
  </si>
  <si>
    <t>N637MQ</t>
  </si>
  <si>
    <t>TLH</t>
  </si>
  <si>
    <t>Tallahassee, FL</t>
  </si>
  <si>
    <t>N14562</t>
  </si>
  <si>
    <t>PWM</t>
  </si>
  <si>
    <t>Portland, ME</t>
  </si>
  <si>
    <t>ME</t>
  </si>
  <si>
    <t>Maine</t>
  </si>
  <si>
    <t>N719EV</t>
  </si>
  <si>
    <t>N853AS</t>
  </si>
  <si>
    <t>ABE</t>
  </si>
  <si>
    <t>Allentown/Bethlehem/Easton, PA</t>
  </si>
  <si>
    <t>N868AS</t>
  </si>
  <si>
    <t>LEX</t>
  </si>
  <si>
    <t>Lexington, KY</t>
  </si>
  <si>
    <t>N691CA</t>
  </si>
  <si>
    <t>N620MQ</t>
  </si>
  <si>
    <t>N501MQ</t>
  </si>
  <si>
    <t>N375AA</t>
  </si>
  <si>
    <t>N332AA</t>
  </si>
  <si>
    <t>N3CRAA</t>
  </si>
  <si>
    <t>N325NB</t>
  </si>
  <si>
    <t>N907DA</t>
  </si>
  <si>
    <t>N396DA</t>
  </si>
  <si>
    <t>N615DL</t>
  </si>
  <si>
    <t>MLB</t>
  </si>
  <si>
    <t>Melbourne, FL</t>
  </si>
  <si>
    <t>N914DE</t>
  </si>
  <si>
    <t>N416SW</t>
  </si>
  <si>
    <t>N607SK</t>
  </si>
  <si>
    <t>JAC</t>
  </si>
  <si>
    <t>Jackson, WY</t>
  </si>
  <si>
    <t>N751SK</t>
  </si>
  <si>
    <t>N440SW</t>
  </si>
  <si>
    <t>BRD</t>
  </si>
  <si>
    <t>Brainerd, MN</t>
  </si>
  <si>
    <t>INL</t>
  </si>
  <si>
    <t>International Falls, MN</t>
  </si>
  <si>
    <t>N668AW</t>
  </si>
  <si>
    <t>N543UW</t>
  </si>
  <si>
    <t>N108UW</t>
  </si>
  <si>
    <t>N373SW</t>
  </si>
  <si>
    <t>N8301J</t>
  </si>
  <si>
    <t>N7735A</t>
  </si>
  <si>
    <t>N449WN</t>
  </si>
  <si>
    <t>N617SW</t>
  </si>
  <si>
    <t>N636WN</t>
  </si>
  <si>
    <t>N207UW</t>
  </si>
  <si>
    <t>N439US</t>
  </si>
  <si>
    <t>N424UA</t>
  </si>
  <si>
    <t>N615SW</t>
  </si>
  <si>
    <t>N370SW</t>
  </si>
  <si>
    <t>N772SW</t>
  </si>
  <si>
    <t>N523MQ</t>
  </si>
  <si>
    <t>N648MQ</t>
  </si>
  <si>
    <t>N464SW</t>
  </si>
  <si>
    <t>N23708</t>
  </si>
  <si>
    <t>N16713</t>
  </si>
  <si>
    <t>N5EAAA</t>
  </si>
  <si>
    <t>N3BLAA</t>
  </si>
  <si>
    <t>N574AA</t>
  </si>
  <si>
    <t>ORH</t>
  </si>
  <si>
    <t>Worcester, MA</t>
  </si>
  <si>
    <t>N3JEAA</t>
  </si>
  <si>
    <t>N593NW</t>
  </si>
  <si>
    <t>N3735D</t>
  </si>
  <si>
    <t>N542US</t>
  </si>
  <si>
    <t>N6702</t>
  </si>
  <si>
    <t>N583JB</t>
  </si>
  <si>
    <t>SYR</t>
  </si>
  <si>
    <t>Syracuse, NY</t>
  </si>
  <si>
    <t>N870AS</t>
  </si>
  <si>
    <t>N722EV</t>
  </si>
  <si>
    <t>N958AT</t>
  </si>
  <si>
    <t>N479HA</t>
  </si>
  <si>
    <t>N849MQ</t>
  </si>
  <si>
    <t>N534MQ</t>
  </si>
  <si>
    <t>N17928</t>
  </si>
  <si>
    <t>N929FR</t>
  </si>
  <si>
    <t>N932FR</t>
  </si>
  <si>
    <t>N390DA</t>
  </si>
  <si>
    <t>N534US</t>
  </si>
  <si>
    <t>N3AWAA</t>
  </si>
  <si>
    <t>N4XKAA</t>
  </si>
  <si>
    <t>N5PBMQ</t>
  </si>
  <si>
    <t>N442UA</t>
  </si>
  <si>
    <t>N725UW</t>
  </si>
  <si>
    <t>N38458</t>
  </si>
  <si>
    <t>N621SW</t>
  </si>
  <si>
    <t>N550WN</t>
  </si>
  <si>
    <t>N907WN</t>
  </si>
  <si>
    <t>N839AW</t>
  </si>
  <si>
    <t>N189UW</t>
  </si>
  <si>
    <t>N216WR</t>
  </si>
  <si>
    <t>N8307K</t>
  </si>
  <si>
    <t>N447WN</t>
  </si>
  <si>
    <t>N204WN</t>
  </si>
  <si>
    <t>N746SW</t>
  </si>
  <si>
    <t>N681MQ</t>
  </si>
  <si>
    <t>N847MQ</t>
  </si>
  <si>
    <t>BTR</t>
  </si>
  <si>
    <t>Baton Rouge, LA</t>
  </si>
  <si>
    <t>N779SK</t>
  </si>
  <si>
    <t>CEC</t>
  </si>
  <si>
    <t>Crescent City, CA</t>
  </si>
  <si>
    <t>N937SW</t>
  </si>
  <si>
    <t>N566SW</t>
  </si>
  <si>
    <t>SBP</t>
  </si>
  <si>
    <t>San Luis Obispo, CA</t>
  </si>
  <si>
    <t>N574UA</t>
  </si>
  <si>
    <t>N16112</t>
  </si>
  <si>
    <t>N744EV</t>
  </si>
  <si>
    <t>GRK</t>
  </si>
  <si>
    <t>Killeen, TX</t>
  </si>
  <si>
    <t>N708EV</t>
  </si>
  <si>
    <t>ELM</t>
  </si>
  <si>
    <t>Elmira/Corning, NY</t>
  </si>
  <si>
    <t>N12946</t>
  </si>
  <si>
    <t>N16919</t>
  </si>
  <si>
    <t>N214FR</t>
  </si>
  <si>
    <t>N924AT</t>
  </si>
  <si>
    <t>N338AT</t>
  </si>
  <si>
    <t>N291AT</t>
  </si>
  <si>
    <t>N493HA</t>
  </si>
  <si>
    <t>ITO</t>
  </si>
  <si>
    <t>Hilo, HI</t>
  </si>
  <si>
    <t>LRD</t>
  </si>
  <si>
    <t>Laredo, TX</t>
  </si>
  <si>
    <t>N691MQ</t>
  </si>
  <si>
    <t>N630MQ</t>
  </si>
  <si>
    <t>MQT</t>
  </si>
  <si>
    <t>Marquette, MI</t>
  </si>
  <si>
    <t>N3AVAA</t>
  </si>
  <si>
    <t>N454AA</t>
  </si>
  <si>
    <t>N555AA</t>
  </si>
  <si>
    <t>N635JB</t>
  </si>
  <si>
    <t>N530US</t>
  </si>
  <si>
    <t>N682DA</t>
  </si>
  <si>
    <t>N327NW</t>
  </si>
  <si>
    <t>N938DL</t>
  </si>
  <si>
    <t>N910DE</t>
  </si>
  <si>
    <t>N662DN</t>
  </si>
  <si>
    <t>N14930</t>
  </si>
  <si>
    <t>N13978</t>
  </si>
  <si>
    <t>N3BAAA</t>
  </si>
  <si>
    <t>N4XBAA</t>
  </si>
  <si>
    <t>N5ENAA</t>
  </si>
  <si>
    <t>N258JB</t>
  </si>
  <si>
    <t>N667MQ</t>
  </si>
  <si>
    <t>TVC</t>
  </si>
  <si>
    <t>Traverse City, MI</t>
  </si>
  <si>
    <t>N535MQ</t>
  </si>
  <si>
    <t>TYS</t>
  </si>
  <si>
    <t>Knoxville, TN</t>
  </si>
  <si>
    <t>N925MQ</t>
  </si>
  <si>
    <t>N783SK</t>
  </si>
  <si>
    <t>N460SW</t>
  </si>
  <si>
    <t>MSO</t>
  </si>
  <si>
    <t>Missoula, MT</t>
  </si>
  <si>
    <t>N66808</t>
  </si>
  <si>
    <t>N954WN</t>
  </si>
  <si>
    <t>FNT</t>
  </si>
  <si>
    <t>Flint, MI</t>
  </si>
  <si>
    <t>N526SW</t>
  </si>
  <si>
    <t>LBB</t>
  </si>
  <si>
    <t>Lubbock, TX</t>
  </si>
  <si>
    <t>N418WN</t>
  </si>
  <si>
    <t>N704US</t>
  </si>
  <si>
    <t>N956UW</t>
  </si>
  <si>
    <t>N762US</t>
  </si>
  <si>
    <t>N642WN</t>
  </si>
  <si>
    <t>N283WN</t>
  </si>
  <si>
    <t>N652SW</t>
  </si>
  <si>
    <t>N912SW</t>
  </si>
  <si>
    <t>N490UA</t>
  </si>
  <si>
    <t>N845UA</t>
  </si>
  <si>
    <t>N76529</t>
  </si>
  <si>
    <t>N3AAAA</t>
  </si>
  <si>
    <t>N3JJAA</t>
  </si>
  <si>
    <t>N334JB</t>
  </si>
  <si>
    <t>N319AS</t>
  </si>
  <si>
    <t>N683DA</t>
  </si>
  <si>
    <t>N975DL</t>
  </si>
  <si>
    <t>N355NB</t>
  </si>
  <si>
    <t>N22971</t>
  </si>
  <si>
    <t>FWA</t>
  </si>
  <si>
    <t>Fort Wayne, IN</t>
  </si>
  <si>
    <t>N320AS</t>
  </si>
  <si>
    <t>N376DA</t>
  </si>
  <si>
    <t>N3740C</t>
  </si>
  <si>
    <t>N922DL</t>
  </si>
  <si>
    <t>N29906</t>
  </si>
  <si>
    <t>N16151</t>
  </si>
  <si>
    <t>N11164</t>
  </si>
  <si>
    <t>N14153</t>
  </si>
  <si>
    <t>N615QX</t>
  </si>
  <si>
    <t>EYW</t>
  </si>
  <si>
    <t>Key West, FL</t>
  </si>
  <si>
    <t>N13914</t>
  </si>
  <si>
    <t>N18102</t>
  </si>
  <si>
    <t>N11189</t>
  </si>
  <si>
    <t>N930AT</t>
  </si>
  <si>
    <t>N678MQ</t>
  </si>
  <si>
    <t>N351JB</t>
  </si>
  <si>
    <t>N646JB</t>
  </si>
  <si>
    <t>N296JB</t>
  </si>
  <si>
    <t>N836UA</t>
  </si>
  <si>
    <t>N169UW</t>
  </si>
  <si>
    <t>N556UW</t>
  </si>
  <si>
    <t>N708UW</t>
  </si>
  <si>
    <t>N704SW</t>
  </si>
  <si>
    <t>N908WN</t>
  </si>
  <si>
    <t>N400WN</t>
  </si>
  <si>
    <t>N969WN</t>
  </si>
  <si>
    <t>N382SW</t>
  </si>
  <si>
    <t>N653AW</t>
  </si>
  <si>
    <t>N782SA</t>
  </si>
  <si>
    <t>N498WN</t>
  </si>
  <si>
    <t>N37466</t>
  </si>
  <si>
    <t>N5EGAA</t>
  </si>
  <si>
    <t>N5CGAA</t>
  </si>
  <si>
    <t>N3FCAA</t>
  </si>
  <si>
    <t>N529AS</t>
  </si>
  <si>
    <t>N640JB</t>
  </si>
  <si>
    <t>N582AA</t>
  </si>
  <si>
    <t>N373DA</t>
  </si>
  <si>
    <t>N903DA</t>
  </si>
  <si>
    <t>N476HA</t>
  </si>
  <si>
    <t>N654MQ</t>
  </si>
  <si>
    <t>N3769L</t>
  </si>
  <si>
    <t>N322NB</t>
  </si>
  <si>
    <t>N718EV</t>
  </si>
  <si>
    <t>N854AS</t>
  </si>
  <si>
    <t>GNV</t>
  </si>
  <si>
    <t>Gainesville, FL</t>
  </si>
  <si>
    <t>N707EV</t>
  </si>
  <si>
    <t>N308AT</t>
  </si>
  <si>
    <t>N993AT</t>
  </si>
  <si>
    <t>N389HA</t>
  </si>
  <si>
    <t>N4YUAA</t>
  </si>
  <si>
    <t>N5DGAA</t>
  </si>
  <si>
    <t>N5FFAA</t>
  </si>
  <si>
    <t>N3FGAA</t>
  </si>
  <si>
    <t>OME</t>
  </si>
  <si>
    <t>Nome, AK</t>
  </si>
  <si>
    <t>N355JB</t>
  </si>
  <si>
    <t>STX</t>
  </si>
  <si>
    <t>Christiansted, VI</t>
  </si>
  <si>
    <t>N527JB</t>
  </si>
  <si>
    <t>LGB</t>
  </si>
  <si>
    <t>Long Beach, CA</t>
  </si>
  <si>
    <t>N609SK</t>
  </si>
  <si>
    <t>N962SW</t>
  </si>
  <si>
    <t>N78285</t>
  </si>
  <si>
    <t>N78509</t>
  </si>
  <si>
    <t>N57863</t>
  </si>
  <si>
    <t>N14242</t>
  </si>
  <si>
    <t>N576UA</t>
  </si>
  <si>
    <t>N13718</t>
  </si>
  <si>
    <t>N34222</t>
  </si>
  <si>
    <t>N290SW</t>
  </si>
  <si>
    <t>N958UW</t>
  </si>
  <si>
    <t>N535UW</t>
  </si>
  <si>
    <t>N352SW</t>
  </si>
  <si>
    <t>N397SW</t>
  </si>
  <si>
    <t>N357SW</t>
  </si>
  <si>
    <t>N904WN</t>
  </si>
  <si>
    <t>N250WN</t>
  </si>
  <si>
    <t>N112US</t>
  </si>
  <si>
    <t>N524VA</t>
  </si>
  <si>
    <t>N640SW</t>
  </si>
  <si>
    <t>N767SW</t>
  </si>
  <si>
    <t>N514SW</t>
  </si>
  <si>
    <t>N946WN</t>
  </si>
  <si>
    <t>N659SW</t>
  </si>
  <si>
    <t>N8623F</t>
  </si>
  <si>
    <t>N388SW</t>
  </si>
  <si>
    <t>N8603F</t>
  </si>
  <si>
    <t>N8612K</t>
  </si>
  <si>
    <t>N692CA</t>
  </si>
  <si>
    <t>N441SW</t>
  </si>
  <si>
    <t>N187PQ</t>
  </si>
  <si>
    <t>N524UA</t>
  </si>
  <si>
    <t>N294SW</t>
  </si>
  <si>
    <t>CIC</t>
  </si>
  <si>
    <t>Chico, CA</t>
  </si>
  <si>
    <t>N370AA</t>
  </si>
  <si>
    <t>N3FEAA</t>
  </si>
  <si>
    <t>N592AA</t>
  </si>
  <si>
    <t>N3DVAA</t>
  </si>
  <si>
    <t>N598AA</t>
  </si>
  <si>
    <t>N568AS</t>
  </si>
  <si>
    <t>N980DL</t>
  </si>
  <si>
    <t>N964DN</t>
  </si>
  <si>
    <t>N905EV</t>
  </si>
  <si>
    <t>SJT</t>
  </si>
  <si>
    <t>San Angelo, TX</t>
  </si>
  <si>
    <t>N12569</t>
  </si>
  <si>
    <t>N12924</t>
  </si>
  <si>
    <t>N976EV</t>
  </si>
  <si>
    <t>N31131</t>
  </si>
  <si>
    <t>N695MQ</t>
  </si>
  <si>
    <t>FSM</t>
  </si>
  <si>
    <t>Fort Smith, AR</t>
  </si>
  <si>
    <t>N919DE</t>
  </si>
  <si>
    <t>N367NW</t>
  </si>
  <si>
    <t>N13956</t>
  </si>
  <si>
    <t>N13913</t>
  </si>
  <si>
    <t>N920FR</t>
  </si>
  <si>
    <t>N941DL</t>
  </si>
  <si>
    <t>N273AT</t>
  </si>
  <si>
    <t>MHK</t>
  </si>
  <si>
    <t>Manhattan/Ft. Riley, KS</t>
  </si>
  <si>
    <t>N841MQ</t>
  </si>
  <si>
    <t>N689MQ</t>
  </si>
  <si>
    <t>FAR</t>
  </si>
  <si>
    <t>Fargo, ND</t>
  </si>
  <si>
    <t>N622MQ</t>
  </si>
  <si>
    <t>COU</t>
  </si>
  <si>
    <t>Columbia, MO</t>
  </si>
  <si>
    <t>N564UW</t>
  </si>
  <si>
    <t>N947UW</t>
  </si>
  <si>
    <t>N8608N</t>
  </si>
  <si>
    <t>N941WN</t>
  </si>
  <si>
    <t>N436WN</t>
  </si>
  <si>
    <t>N223WN</t>
  </si>
  <si>
    <t>N635SW</t>
  </si>
  <si>
    <t>N475AA</t>
  </si>
  <si>
    <t>N3JDAA</t>
  </si>
  <si>
    <t>N265JB</t>
  </si>
  <si>
    <t>N556JB</t>
  </si>
  <si>
    <t>N562JB</t>
  </si>
  <si>
    <t>N983SW</t>
  </si>
  <si>
    <t>N292SW</t>
  </si>
  <si>
    <t>N833UA</t>
  </si>
  <si>
    <t>N815UA</t>
  </si>
  <si>
    <t>N37267</t>
  </si>
  <si>
    <t>Origin City Name</t>
  </si>
  <si>
    <t>Origin</t>
  </si>
  <si>
    <t>Destination</t>
  </si>
  <si>
    <t>Destination City Name</t>
  </si>
  <si>
    <t>Q:</t>
  </si>
  <si>
    <t>SCHED_DEP_TIME</t>
  </si>
  <si>
    <t>ACTUAL_DEP_TIME</t>
  </si>
  <si>
    <t>(Hint: Use text functions along with time functions to carry out this task)</t>
  </si>
  <si>
    <t>ORIGIN_CITY_CDE</t>
  </si>
  <si>
    <t>MOD_ACTUAL_DEP</t>
  </si>
  <si>
    <t>MOD_SCHED_DEP</t>
  </si>
  <si>
    <t>In worksheet "Airlines Data", perform the following data prepration tasks:</t>
  </si>
  <si>
    <t>Fill the Origin and destination city names for given city codes from the worksheet "Airlines Data". Do not modify the columns in "Airlines Data" worksheet.</t>
  </si>
  <si>
    <r>
      <t xml:space="preserve">Which is the only city that has departure flight to </t>
    </r>
    <r>
      <rPr>
        <b/>
        <sz val="11"/>
        <color theme="1"/>
        <rFont val="Calibri"/>
        <family val="2"/>
        <scheme val="minor"/>
      </rPr>
      <t>[Jacksonville, FL]</t>
    </r>
  </si>
  <si>
    <t>For the data available in worksheet "Airlines Data", answer the following questions:</t>
  </si>
  <si>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</si>
  <si>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Using SUMIFS Formula</t>
  </si>
  <si>
    <t>Using SUMPRODUCT Formula</t>
  </si>
  <si>
    <t>Using INDEX Formula</t>
  </si>
  <si>
    <t>Carrier</t>
  </si>
  <si>
    <t>Origin City</t>
  </si>
  <si>
    <t>Destination City</t>
  </si>
  <si>
    <t>Flight Date</t>
  </si>
  <si>
    <t>TOTAL FLIGHTS</t>
  </si>
  <si>
    <t>DISTANCE COVERED</t>
  </si>
  <si>
    <t>{Create data validation here}</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</si>
  <si>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</si>
  <si>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</si>
  <si>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</si>
  <si>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</si>
  <si>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</si>
  <si>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You can use this area to do prepare data for list validation</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</si>
  <si>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</si>
  <si>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t>DEST_CITY_CDE</t>
  </si>
  <si>
    <t>Which is the airline (carrier code) which travels least distance?</t>
  </si>
  <si>
    <t>Which is the airline (carrier code) which travels second longest distance?</t>
  </si>
  <si>
    <t xml:space="preserve">                             Carrier
   Destination (DEST_CITY_NAME)</t>
  </si>
  <si>
    <r>
      <t xml:space="preserve">Q4.1        Create a list validation on carrier in the cell </t>
    </r>
    <r>
      <rPr>
        <b/>
        <u/>
        <sz val="11"/>
        <color theme="1"/>
        <rFont val="Calibri"/>
        <family val="2"/>
        <scheme val="minor"/>
      </rPr>
      <t>C6</t>
    </r>
    <r>
      <rPr>
        <b/>
        <sz val="11"/>
        <color theme="1"/>
        <rFont val="Calibri"/>
        <family val="2"/>
        <scheme val="minor"/>
      </rPr>
      <t xml:space="preserve"> of this sheet.</t>
    </r>
  </si>
  <si>
    <r>
      <t xml:space="preserve">Q4.2        Depending on the selection in </t>
    </r>
    <r>
      <rPr>
        <b/>
        <u/>
        <sz val="11"/>
        <color theme="1"/>
        <rFont val="Calibri"/>
        <family val="2"/>
        <scheme val="minor"/>
      </rPr>
      <t>C6</t>
    </r>
    <r>
      <rPr>
        <b/>
        <sz val="11"/>
        <color theme="1"/>
        <rFont val="Calibri"/>
        <family val="2"/>
        <scheme val="minor"/>
      </rPr>
      <t>, use Excel formulae to complete the table below.</t>
    </r>
  </si>
  <si>
    <t>Q6.1       Get total distance covered by airlines with below criteria</t>
  </si>
  <si>
    <t>Q6.2      Get total distance covered by airlines with below criteria</t>
  </si>
  <si>
    <t>Q3.2        Highlight Top 2 destinations for each Airline (Carrier)</t>
  </si>
  <si>
    <t>Q3.1        Analyze how many flights have landed in given destination cities for each airline (Carrier)</t>
  </si>
  <si>
    <t>Find total distance travelled by the airline which travels least distance (which you found in Q5.2)?</t>
  </si>
  <si>
    <t>ORIGIN CITY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</si>
</sst>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d\'\ yyyy"/>
    <numFmt numFmtId="165" formatCode="[$-409]mmmm\ d\'\ yyyy;@"/>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i/>
      <sz val="11"/>
      <color theme="1" tint="0.499984740745262"/>
      <name val="Calibri"/>
      <family val="2"/>
      <scheme val="minor"/>
    </font>
    <font>
      <b/>
      <sz val="12"/>
      <color theme="1"/>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b/>
      <i/>
      <sz val="11"/>
      <color rgb="FFFF0000"/>
      <name val="Calibri"/>
      <family val="2"/>
      <scheme val="minor"/>
    </font>
    <font>
      <b/>
      <sz val="11"/>
      <color rgb="FFFF0000"/>
      <name val="Calibri"/>
      <family val="2"/>
      <scheme val="minor"/>
    </font>
    <font>
      <b/>
      <u/>
      <sz val="11"/>
      <color theme="1"/>
      <name val="Calibri"/>
      <family val="2"/>
      <scheme val="minor"/>
    </font>
    <font>
      <b/>
      <sz val="11"/>
      <color theme="1" tint="4.9989318521683403E-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diagonal/>
    </border>
    <border>
      <left style="mediumDashDotDot">
        <color auto="1"/>
      </left>
      <right/>
      <top style="mediumDashDotDot">
        <color auto="1"/>
      </top>
      <bottom/>
      <diagonal/>
    </border>
    <border>
      <left/>
      <right/>
      <top style="mediumDashDotDot">
        <color auto="1"/>
      </top>
      <bottom/>
      <diagonal/>
    </border>
    <border>
      <left/>
      <right style="mediumDashDotDot">
        <color auto="1"/>
      </right>
      <top style="mediumDashDotDot">
        <color auto="1"/>
      </top>
      <bottom/>
      <diagonal/>
    </border>
    <border>
      <left style="mediumDashDotDot">
        <color auto="1"/>
      </left>
      <right/>
      <top/>
      <bottom/>
      <diagonal/>
    </border>
    <border>
      <left/>
      <right style="mediumDashDotDot">
        <color auto="1"/>
      </right>
      <top/>
      <bottom/>
      <diagonal/>
    </border>
    <border>
      <left style="mediumDashDotDot">
        <color auto="1"/>
      </left>
      <right/>
      <top/>
      <bottom style="mediumDashDotDot">
        <color auto="1"/>
      </bottom>
      <diagonal/>
    </border>
    <border>
      <left/>
      <right/>
      <top/>
      <bottom style="mediumDashDotDot">
        <color auto="1"/>
      </bottom>
      <diagonal/>
    </border>
    <border>
      <left/>
      <right style="mediumDashDotDot">
        <color auto="1"/>
      </right>
      <top/>
      <bottom style="mediumDashDotDot">
        <color auto="1"/>
      </bottom>
      <diagonal/>
    </border>
    <border>
      <left style="mediumDashDot">
        <color auto="1"/>
      </left>
      <right/>
      <top style="mediumDashDot">
        <color auto="1"/>
      </top>
      <bottom/>
      <diagonal/>
    </border>
    <border>
      <left/>
      <right/>
      <top style="mediumDashDot">
        <color auto="1"/>
      </top>
      <bottom/>
      <diagonal/>
    </border>
    <border>
      <left/>
      <right style="mediumDashDot">
        <color auto="1"/>
      </right>
      <top style="mediumDashDot">
        <color auto="1"/>
      </top>
      <bottom/>
      <diagonal/>
    </border>
    <border>
      <left style="mediumDashDot">
        <color auto="1"/>
      </left>
      <right/>
      <top/>
      <bottom/>
      <diagonal/>
    </border>
    <border>
      <left/>
      <right style="mediumDashDot">
        <color auto="1"/>
      </right>
      <top/>
      <bottom/>
      <diagonal/>
    </border>
    <border>
      <left style="mediumDashDot">
        <color auto="1"/>
      </left>
      <right/>
      <top/>
      <bottom style="mediumDashDot">
        <color auto="1"/>
      </bottom>
      <diagonal/>
    </border>
    <border>
      <left/>
      <right/>
      <top/>
      <bottom style="mediumDashDot">
        <color auto="1"/>
      </bottom>
      <diagonal/>
    </border>
    <border>
      <left/>
      <right style="mediumDashDot">
        <color auto="1"/>
      </right>
      <top/>
      <bottom style="mediumDashDot">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91">
    <xf numFmtId="0" fontId="0" fillId="0" borderId="0" xfId="0"/>
    <xf numFmtId="0" fontId="2" fillId="2" borderId="1" xfId="0" applyFont="1" applyFill="1" applyBorder="1"/>
    <xf numFmtId="0" fontId="0" fillId="0" borderId="1" xfId="0" applyBorder="1"/>
    <xf numFmtId="0" fontId="2" fillId="4" borderId="0" xfId="0" applyFont="1" applyFill="1"/>
    <xf numFmtId="0" fontId="0" fillId="4" borderId="0" xfId="0" applyFont="1" applyFill="1"/>
    <xf numFmtId="0" fontId="0" fillId="4" borderId="0" xfId="0" applyFill="1"/>
    <xf numFmtId="0" fontId="0" fillId="0" borderId="0" xfId="0" applyFill="1"/>
    <xf numFmtId="0" fontId="0" fillId="0" borderId="0" xfId="0" applyAlignment="1">
      <alignment horizontal="right"/>
    </xf>
    <xf numFmtId="0" fontId="2" fillId="0" borderId="0" xfId="0" applyFont="1" applyFill="1"/>
    <xf numFmtId="0" fontId="0" fillId="0" borderId="0" xfId="0" applyFont="1" applyFill="1" applyAlignment="1"/>
    <xf numFmtId="0" fontId="3" fillId="0" borderId="0" xfId="0" applyFont="1"/>
    <xf numFmtId="0" fontId="0" fillId="0" borderId="1" xfId="0" applyFill="1" applyBorder="1"/>
    <xf numFmtId="0" fontId="1" fillId="0" borderId="0" xfId="0" applyFont="1" applyFill="1"/>
    <xf numFmtId="0" fontId="0" fillId="0" borderId="0" xfId="0" applyFill="1" applyAlignment="1">
      <alignment horizontal="center"/>
    </xf>
    <xf numFmtId="17" fontId="0" fillId="0" borderId="0" xfId="0" applyNumberFormat="1" applyFont="1" applyBorder="1" applyAlignment="1">
      <alignment horizontal="left" vertical="top" wrapText="1"/>
    </xf>
    <xf numFmtId="0" fontId="2" fillId="0" borderId="0" xfId="0" applyFont="1"/>
    <xf numFmtId="0" fontId="2" fillId="0" borderId="0" xfId="0" applyFont="1" applyFill="1" applyBorder="1"/>
    <xf numFmtId="0" fontId="0" fillId="0" borderId="0" xfId="0" applyFont="1" applyFill="1"/>
    <xf numFmtId="0" fontId="0" fillId="0" borderId="0" xfId="0" applyFont="1" applyFill="1" applyBorder="1"/>
    <xf numFmtId="0" fontId="0" fillId="0" borderId="0" xfId="0" applyFont="1"/>
    <xf numFmtId="0" fontId="3" fillId="0" borderId="0" xfId="0" applyFont="1" applyFill="1" applyBorder="1"/>
    <xf numFmtId="0" fontId="0" fillId="0" borderId="0" xfId="0" applyFont="1" applyFill="1" applyBorder="1" applyAlignment="1">
      <alignment vertical="center"/>
    </xf>
    <xf numFmtId="0" fontId="2" fillId="4" borderId="4" xfId="0" applyFont="1" applyFill="1" applyBorder="1"/>
    <xf numFmtId="0" fontId="2" fillId="4" borderId="3" xfId="0" applyFont="1" applyFill="1" applyBorder="1" applyAlignment="1">
      <alignment horizontal="left"/>
    </xf>
    <xf numFmtId="0" fontId="2" fillId="4" borderId="3" xfId="0" applyFont="1" applyFill="1" applyBorder="1"/>
    <xf numFmtId="0" fontId="2" fillId="0" borderId="0" xfId="0" applyFont="1" applyFill="1" applyBorder="1" applyAlignment="1">
      <alignment horizontal="left"/>
    </xf>
    <xf numFmtId="0" fontId="0" fillId="0" borderId="0" xfId="0" applyFont="1" applyBorder="1"/>
    <xf numFmtId="0" fontId="0" fillId="0" borderId="0" xfId="0" applyFont="1" applyBorder="1" applyAlignment="1">
      <alignment horizontal="left"/>
    </xf>
    <xf numFmtId="0" fontId="2" fillId="4" borderId="0" xfId="0" applyFont="1" applyFill="1" applyBorder="1" applyAlignment="1">
      <alignment vertical="center"/>
    </xf>
    <xf numFmtId="0" fontId="0" fillId="4" borderId="0" xfId="0" applyFont="1" applyFill="1" applyBorder="1" applyAlignment="1">
      <alignment horizontal="left" vertical="center"/>
    </xf>
    <xf numFmtId="0" fontId="4" fillId="4" borderId="0" xfId="0" applyFont="1" applyFill="1" applyBorder="1" applyAlignment="1">
      <alignment vertical="center"/>
    </xf>
    <xf numFmtId="0" fontId="0" fillId="4" borderId="0" xfId="0" applyFont="1" applyFill="1" applyBorder="1" applyAlignment="1">
      <alignment vertical="center"/>
    </xf>
    <xf numFmtId="0" fontId="0" fillId="0" borderId="0" xfId="0" applyFont="1" applyBorder="1" applyAlignment="1">
      <alignment vertical="center"/>
    </xf>
    <xf numFmtId="0" fontId="0" fillId="0" borderId="0" xfId="0" applyFont="1" applyBorder="1" applyAlignment="1">
      <alignment horizontal="left" vertical="center"/>
    </xf>
    <xf numFmtId="0" fontId="0" fillId="0" borderId="0" xfId="0" applyFont="1" applyFill="1" applyBorder="1" applyAlignment="1">
      <alignment horizontal="left"/>
    </xf>
    <xf numFmtId="0" fontId="0" fillId="0" borderId="6" xfId="0" applyFont="1" applyBorder="1"/>
    <xf numFmtId="0" fontId="0" fillId="6" borderId="7" xfId="0" applyFont="1" applyFill="1" applyBorder="1" applyAlignment="1">
      <alignment horizontal="left"/>
    </xf>
    <xf numFmtId="0" fontId="0" fillId="0" borderId="7" xfId="0" applyFont="1" applyBorder="1"/>
    <xf numFmtId="164" fontId="0" fillId="6" borderId="8" xfId="0" applyNumberFormat="1" applyFont="1" applyFill="1" applyBorder="1" applyAlignment="1">
      <alignment horizontal="left"/>
    </xf>
    <xf numFmtId="0" fontId="0" fillId="0" borderId="9" xfId="0" applyFont="1" applyFill="1" applyBorder="1"/>
    <xf numFmtId="164" fontId="0" fillId="0" borderId="10" xfId="0" applyNumberFormat="1" applyFont="1" applyFill="1" applyBorder="1" applyAlignment="1">
      <alignment horizontal="left"/>
    </xf>
    <xf numFmtId="0" fontId="0" fillId="0" borderId="11" xfId="0" applyFont="1" applyBorder="1"/>
    <xf numFmtId="17" fontId="0" fillId="6" borderId="12" xfId="0" applyNumberFormat="1" applyFont="1" applyFill="1" applyBorder="1" applyAlignment="1">
      <alignment horizontal="left"/>
    </xf>
    <xf numFmtId="0" fontId="0" fillId="0" borderId="12" xfId="0" applyFont="1" applyBorder="1"/>
    <xf numFmtId="0" fontId="0" fillId="6" borderId="13" xfId="0" applyFont="1" applyFill="1" applyBorder="1"/>
    <xf numFmtId="0" fontId="0" fillId="0" borderId="14" xfId="0" applyFont="1" applyBorder="1"/>
    <xf numFmtId="0" fontId="0" fillId="5" borderId="15" xfId="0" applyFont="1" applyFill="1" applyBorder="1" applyAlignment="1">
      <alignment horizontal="left"/>
    </xf>
    <xf numFmtId="0" fontId="0" fillId="0" borderId="15" xfId="0" applyFont="1" applyBorder="1"/>
    <xf numFmtId="17" fontId="0" fillId="5" borderId="16" xfId="0" applyNumberFormat="1" applyFont="1" applyFill="1" applyBorder="1" applyAlignment="1">
      <alignment horizontal="left"/>
    </xf>
    <xf numFmtId="0" fontId="0" fillId="0" borderId="17" xfId="0" applyFont="1" applyFill="1" applyBorder="1"/>
    <xf numFmtId="17" fontId="0" fillId="0" borderId="18" xfId="0" applyNumberFormat="1" applyFont="1" applyFill="1" applyBorder="1" applyAlignment="1">
      <alignment horizontal="left"/>
    </xf>
    <xf numFmtId="0" fontId="0" fillId="0" borderId="19" xfId="0" applyFont="1" applyBorder="1"/>
    <xf numFmtId="164" fontId="0" fillId="6" borderId="20" xfId="0" applyNumberFormat="1" applyFont="1" applyFill="1" applyBorder="1" applyAlignment="1">
      <alignment horizontal="left"/>
    </xf>
    <xf numFmtId="164" fontId="0" fillId="6" borderId="21" xfId="0" applyNumberFormat="1" applyFont="1" applyFill="1" applyBorder="1" applyAlignment="1">
      <alignment horizontal="left"/>
    </xf>
    <xf numFmtId="0" fontId="2" fillId="7" borderId="1" xfId="0" applyFont="1" applyFill="1" applyBorder="1"/>
    <xf numFmtId="0" fontId="7" fillId="0" borderId="0" xfId="0" applyFont="1" applyAlignment="1">
      <alignment horizontal="center"/>
    </xf>
    <xf numFmtId="0" fontId="6" fillId="0" borderId="0" xfId="1" applyAlignment="1" applyProtection="1">
      <alignment horizontal="center"/>
    </xf>
    <xf numFmtId="0" fontId="8" fillId="0" borderId="0" xfId="0" applyFont="1" applyAlignment="1">
      <alignment horizontal="center"/>
    </xf>
    <xf numFmtId="0" fontId="9" fillId="0" borderId="0" xfId="0" applyFont="1" applyAlignment="1">
      <alignment vertical="top" wrapText="1"/>
    </xf>
    <xf numFmtId="18" fontId="0" fillId="4" borderId="1" xfId="0" applyNumberFormat="1" applyFill="1" applyBorder="1" applyProtection="1">
      <protection locked="0"/>
    </xf>
    <xf numFmtId="0" fontId="0" fillId="0" borderId="1" xfId="0" applyBorder="1" applyProtection="1">
      <protection locked="0"/>
    </xf>
    <xf numFmtId="0" fontId="0" fillId="3" borderId="0" xfId="0" applyFill="1" applyProtection="1">
      <protection locked="0"/>
    </xf>
    <xf numFmtId="0" fontId="0" fillId="0" borderId="0" xfId="0" applyProtection="1">
      <protection locked="0"/>
    </xf>
    <xf numFmtId="0" fontId="12" fillId="0" borderId="0" xfId="0" applyFont="1" applyFill="1"/>
    <xf numFmtId="0" fontId="0" fillId="0" borderId="0" xfId="0" applyFill="1" applyProtection="1"/>
    <xf numFmtId="0" fontId="0" fillId="0" borderId="0" xfId="0" applyProtection="1"/>
    <xf numFmtId="0" fontId="11" fillId="0" borderId="0" xfId="0" applyFont="1" applyFill="1" applyProtection="1"/>
    <xf numFmtId="0" fontId="12" fillId="0" borderId="0" xfId="0" applyFont="1" applyFill="1" applyProtection="1"/>
    <xf numFmtId="0" fontId="0" fillId="3" borderId="0" xfId="0" quotePrefix="1" applyFont="1" applyFill="1" applyBorder="1" applyAlignment="1" applyProtection="1">
      <alignment horizontal="left" vertical="center"/>
      <protection locked="0"/>
    </xf>
    <xf numFmtId="0" fontId="2" fillId="4" borderId="3" xfId="0" applyNumberFormat="1" applyFont="1" applyFill="1" applyBorder="1" applyAlignment="1">
      <alignment horizontal="left" vertical="center"/>
    </xf>
    <xf numFmtId="0" fontId="2" fillId="4" borderId="5" xfId="0" applyFont="1" applyFill="1" applyBorder="1" applyAlignment="1">
      <alignment horizontal="left"/>
    </xf>
    <xf numFmtId="0" fontId="2" fillId="4" borderId="0" xfId="0" applyFont="1" applyFill="1" applyProtection="1"/>
    <xf numFmtId="0" fontId="0" fillId="4" borderId="0" xfId="0" applyFill="1" applyProtection="1"/>
    <xf numFmtId="0" fontId="2" fillId="3" borderId="2" xfId="0" applyFont="1" applyFill="1" applyBorder="1" applyAlignment="1" applyProtection="1">
      <alignment horizontal="left" vertical="center" wrapText="1"/>
    </xf>
    <xf numFmtId="0" fontId="0" fillId="4" borderId="1" xfId="0" applyFill="1" applyBorder="1" applyProtection="1"/>
    <xf numFmtId="0" fontId="2" fillId="0" borderId="0" xfId="0" applyFont="1" applyFill="1" applyProtection="1"/>
    <xf numFmtId="0" fontId="5" fillId="0" borderId="0" xfId="0" applyFont="1" applyProtection="1"/>
    <xf numFmtId="0" fontId="0" fillId="0" borderId="1" xfId="0" applyBorder="1" applyProtection="1"/>
    <xf numFmtId="165" fontId="2" fillId="2" borderId="1" xfId="0" applyNumberFormat="1" applyFont="1" applyFill="1" applyBorder="1"/>
    <xf numFmtId="165" fontId="0" fillId="0" borderId="1" xfId="0" applyNumberFormat="1" applyBorder="1"/>
    <xf numFmtId="165" fontId="0" fillId="0" borderId="0" xfId="0" applyNumberFormat="1"/>
    <xf numFmtId="0" fontId="0" fillId="0" borderId="22" xfId="0" applyBorder="1"/>
    <xf numFmtId="0" fontId="0" fillId="0" borderId="23" xfId="0" applyBorder="1"/>
    <xf numFmtId="0" fontId="14" fillId="2" borderId="24" xfId="0" applyFont="1" applyFill="1" applyBorder="1"/>
    <xf numFmtId="0" fontId="14" fillId="2" borderId="25" xfId="0" applyFont="1" applyFill="1" applyBorder="1"/>
    <xf numFmtId="0" fontId="14" fillId="2" borderId="26" xfId="0" applyFont="1" applyFill="1" applyBorder="1"/>
    <xf numFmtId="0" fontId="0" fillId="0" borderId="27" xfId="0" applyBorder="1"/>
    <xf numFmtId="0" fontId="0" fillId="0" borderId="28" xfId="0" applyBorder="1"/>
    <xf numFmtId="0" fontId="0" fillId="0" borderId="29" xfId="0" applyBorder="1"/>
    <xf numFmtId="0" fontId="2" fillId="2" borderId="24" xfId="0" applyFont="1" applyFill="1" applyBorder="1"/>
    <xf numFmtId="0" fontId="2" fillId="2" borderId="25" xfId="0" applyFont="1" applyFill="1" applyBorder="1" applyProtection="1"/>
  </cellXfs>
  <cellStyles count="2">
    <cellStyle name="Hyperlink" xfId="1" builtinId="8"/>
    <cellStyle name="Normal" xfId="0" builtinId="0"/>
  </cellStyles>
  <dxfs count="25">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vertical/>
        <horizontal/>
      </border>
      <protection locked="1" hidden="0"/>
    </dxf>
    <dxf>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outline="0">
        <left style="thin">
          <color indexed="64"/>
        </left>
        <right style="thin">
          <color indexed="64"/>
        </right>
        <top/>
        <bottom/>
      </border>
      <protection locked="1" hidden="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tint="4.9989318521683403E-2"/>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D30F28F4-1274-4D4F-B533-232DACB275D3}"/>
            </a:ext>
          </a:extLst>
        </xdr:cNvPr>
        <xdr:cNvSpPr/>
      </xdr:nvSpPr>
      <xdr:spPr>
        <a:xfrm>
          <a:off x="2200274" y="628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9510C3-375F-456F-8963-B71DE82C5724}" name="Table2" displayName="Table2" ref="J3:M912" totalsRowShown="0" headerRowDxfId="14" headerRowBorderDxfId="13" tableBorderDxfId="12" totalsRowBorderDxfId="11">
  <autoFilter ref="J3:M912" xr:uid="{1DB0A1F5-7A86-4829-BCC9-688EEDD116EA}"/>
  <sortState ref="J4:L912">
    <sortCondition ref="J4:J912"/>
  </sortState>
  <tableColumns count="4">
    <tableColumn id="1" xr3:uid="{EC628D7C-5A9A-44A6-9610-5FA072BBEA30}" name="ORIGIN_CITY_NAME" dataDxfId="10"/>
    <tableColumn id="2" xr3:uid="{BF74BC7D-00F3-405E-9BFF-2BF69B632761}" name="DEST_CITY_NAME" dataDxfId="9"/>
    <tableColumn id="3" xr3:uid="{9781CAA8-9E22-4FF9-9C71-5490AAA56293}" name="DISTANCE" dataDxfId="8"/>
    <tableColumn id="4" xr3:uid="{90450D1A-89E5-4006-8A70-19E7035041EC}" name="CARRIER" dataDxfId="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314BF-A707-474F-97D6-EE8442309E10}" name="Table1" displayName="Table1" ref="A8:D22" totalsRowShown="0" headerRowDxfId="6" headerRowBorderDxfId="5" tableBorderDxfId="4">
  <autoFilter ref="A8:D22" xr:uid="{E33EEC4E-657C-46EB-B868-A24BA07777AA}"/>
  <tableColumns count="4">
    <tableColumn id="1" xr3:uid="{3578AF62-2902-4A1E-9880-F81383A079DA}" name="CARRIER" dataDxfId="3"/>
    <tableColumn id="2" xr3:uid="{724DD0C6-5018-4044-872C-9493682F5528}" name="ORIGIN CITY NAME" dataDxfId="2"/>
    <tableColumn id="3" xr3:uid="{7CC33688-4C81-43F2-B91A-8EB31C745125}" name="TOTAL FLIGHTS" dataDxfId="1">
      <calculatedColumnFormula>COUNTIFS(Table2[CARRIER],$A9)</calculatedColumnFormula>
    </tableColumn>
    <tableColumn id="4" xr3:uid="{D2F111CC-9296-496F-BD7E-BD641031F0D7}" name="DISTANCE COVERED" dataDxfId="0">
      <calculatedColumnFormula>SUMIFS(Table2[DISTANCE],Table2[CARRIER],$A9)</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X935"/>
  <sheetViews>
    <sheetView topLeftCell="AJ1" workbookViewId="0">
      <selection activeCell="AL15" sqref="AL15"/>
    </sheetView>
  </sheetViews>
  <sheetFormatPr defaultRowHeight="15" x14ac:dyDescent="0.25"/>
  <cols>
    <col min="1" max="1" width="8.42578125" bestFit="1" customWidth="1"/>
    <col min="2" max="2" width="16.5703125" bestFit="1" customWidth="1"/>
    <col min="3" max="3" width="10.7109375" bestFit="1" customWidth="1"/>
    <col min="4" max="4" width="8.42578125" bestFit="1" customWidth="1"/>
    <col min="5" max="5" width="10.140625" bestFit="1" customWidth="1"/>
    <col min="6" max="6" width="8.28515625" bestFit="1" customWidth="1"/>
    <col min="7" max="7" width="19.28515625" bestFit="1" customWidth="1"/>
    <col min="8" max="8" width="23.85546875" bestFit="1" customWidth="1"/>
    <col min="9" max="9" width="23.7109375" bestFit="1" customWidth="1"/>
    <col min="10" max="10" width="7.42578125" bestFit="1" customWidth="1"/>
    <col min="11" max="11" width="30.7109375" bestFit="1" customWidth="1"/>
    <col min="12" max="12" width="18.5703125" bestFit="1" customWidth="1"/>
    <col min="13" max="13" width="18.7109375" bestFit="1" customWidth="1"/>
    <col min="14" max="14" width="18.140625" bestFit="1" customWidth="1"/>
    <col min="15" max="15" width="12.7109375" bestFit="1" customWidth="1"/>
    <col min="16" max="16" width="17" bestFit="1" customWidth="1"/>
    <col min="17" max="17" width="21.7109375" bestFit="1" customWidth="1"/>
    <col min="18" max="18" width="21.5703125" bestFit="1" customWidth="1"/>
    <col min="19" max="19" width="5.85546875" bestFit="1" customWidth="1"/>
    <col min="20" max="20" width="32.140625" bestFit="1" customWidth="1"/>
    <col min="21" max="21" width="16.28515625" bestFit="1" customWidth="1"/>
    <col min="22" max="22" width="16.42578125" bestFit="1" customWidth="1"/>
    <col min="23" max="23" width="16.85546875" bestFit="1" customWidth="1"/>
    <col min="24" max="24" width="10.5703125" bestFit="1" customWidth="1"/>
    <col min="25" max="25" width="14.140625" bestFit="1" customWidth="1"/>
    <col min="26" max="26" width="9.7109375" bestFit="1" customWidth="1"/>
    <col min="27" max="27" width="10.85546875" bestFit="1" customWidth="1"/>
    <col min="28" max="28" width="16.28515625" bestFit="1" customWidth="1"/>
    <col min="29" max="29" width="10.5703125" bestFit="1" customWidth="1"/>
    <col min="30" max="30" width="18.42578125" bestFit="1" customWidth="1"/>
    <col min="31" max="31" width="14" bestFit="1" customWidth="1"/>
    <col min="32" max="32" width="9.7109375" bestFit="1" customWidth="1"/>
    <col min="33" max="33" width="12.42578125" bestFit="1" customWidth="1"/>
    <col min="34" max="34" width="11.85546875" bestFit="1" customWidth="1"/>
    <col min="35" max="35" width="8" bestFit="1" customWidth="1"/>
    <col min="36" max="36" width="14.28515625" bestFit="1" customWidth="1"/>
    <col min="37" max="37" width="9.85546875" bestFit="1" customWidth="1"/>
    <col min="38" max="38" width="11" bestFit="1" customWidth="1"/>
    <col min="39" max="39" width="16.42578125" bestFit="1" customWidth="1"/>
    <col min="40" max="40" width="10.7109375" bestFit="1" customWidth="1"/>
    <col min="41" max="41" width="18.5703125" bestFit="1" customWidth="1"/>
    <col min="42" max="42" width="14.140625" bestFit="1" customWidth="1"/>
    <col min="43" max="43" width="11" bestFit="1" customWidth="1"/>
    <col min="44" max="44" width="9.5703125" bestFit="1" customWidth="1"/>
    <col min="45" max="45" width="18.42578125" bestFit="1" customWidth="1"/>
    <col min="46" max="46" width="22.140625" bestFit="1" customWidth="1"/>
    <col min="47" max="47" width="9.28515625" bestFit="1" customWidth="1"/>
    <col min="48" max="48" width="8" bestFit="1" customWidth="1"/>
    <col min="49" max="49" width="9.7109375" bestFit="1" customWidth="1"/>
    <col min="50" max="50" width="17.28515625" bestFit="1" customWidth="1"/>
  </cols>
  <sheetData>
    <row r="1" spans="1:5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x14ac:dyDescent="0.25">
      <c r="A2">
        <v>41640</v>
      </c>
      <c r="B2" t="s">
        <v>50</v>
      </c>
      <c r="C2">
        <v>20366</v>
      </c>
      <c r="D2" t="s">
        <v>50</v>
      </c>
      <c r="E2" t="s">
        <v>51</v>
      </c>
      <c r="F2">
        <v>4315</v>
      </c>
      <c r="G2">
        <v>14307</v>
      </c>
      <c r="H2">
        <v>1430702</v>
      </c>
      <c r="I2">
        <v>30721</v>
      </c>
      <c r="J2" t="s">
        <v>52</v>
      </c>
      <c r="K2" t="s">
        <v>53</v>
      </c>
      <c r="L2" t="s">
        <v>54</v>
      </c>
      <c r="M2">
        <v>44</v>
      </c>
      <c r="N2" t="s">
        <v>55</v>
      </c>
      <c r="O2">
        <v>15</v>
      </c>
      <c r="P2">
        <v>11618</v>
      </c>
      <c r="Q2">
        <v>1161802</v>
      </c>
      <c r="R2">
        <v>31703</v>
      </c>
      <c r="S2" t="s">
        <v>56</v>
      </c>
      <c r="T2" t="s">
        <v>57</v>
      </c>
      <c r="U2" t="s">
        <v>58</v>
      </c>
      <c r="V2">
        <v>34</v>
      </c>
      <c r="W2" t="s">
        <v>59</v>
      </c>
      <c r="X2">
        <v>21</v>
      </c>
      <c r="Y2">
        <v>914</v>
      </c>
      <c r="Z2">
        <v>909</v>
      </c>
      <c r="AA2">
        <v>-5</v>
      </c>
      <c r="AB2">
        <v>0</v>
      </c>
      <c r="AC2">
        <v>0</v>
      </c>
      <c r="AD2">
        <v>-1</v>
      </c>
      <c r="AE2" t="s">
        <v>60</v>
      </c>
      <c r="AF2">
        <v>12</v>
      </c>
      <c r="AG2">
        <v>921</v>
      </c>
      <c r="AH2">
        <v>1002</v>
      </c>
      <c r="AI2">
        <v>7</v>
      </c>
      <c r="AJ2">
        <v>1029</v>
      </c>
      <c r="AK2">
        <v>1009</v>
      </c>
      <c r="AL2">
        <v>-20</v>
      </c>
      <c r="AM2">
        <v>0</v>
      </c>
      <c r="AN2">
        <v>0</v>
      </c>
      <c r="AO2">
        <v>-2</v>
      </c>
      <c r="AP2" t="s">
        <v>61</v>
      </c>
      <c r="AQ2">
        <v>0</v>
      </c>
      <c r="AR2">
        <v>0</v>
      </c>
      <c r="AS2">
        <v>75</v>
      </c>
      <c r="AT2">
        <v>60</v>
      </c>
      <c r="AU2">
        <v>41</v>
      </c>
      <c r="AV2">
        <v>1</v>
      </c>
      <c r="AW2">
        <v>160</v>
      </c>
      <c r="AX2">
        <v>1</v>
      </c>
    </row>
    <row r="3" spans="1:50" x14ac:dyDescent="0.25">
      <c r="A3">
        <v>41640</v>
      </c>
      <c r="B3" t="s">
        <v>50</v>
      </c>
      <c r="C3">
        <v>20366</v>
      </c>
      <c r="D3" t="s">
        <v>50</v>
      </c>
      <c r="E3" t="s">
        <v>62</v>
      </c>
      <c r="F3">
        <v>5042</v>
      </c>
      <c r="G3">
        <v>12323</v>
      </c>
      <c r="H3">
        <v>1232303</v>
      </c>
      <c r="I3">
        <v>32323</v>
      </c>
      <c r="J3" t="s">
        <v>63</v>
      </c>
      <c r="K3" t="s">
        <v>64</v>
      </c>
      <c r="L3" t="s">
        <v>65</v>
      </c>
      <c r="M3">
        <v>37</v>
      </c>
      <c r="N3" t="s">
        <v>66</v>
      </c>
      <c r="O3">
        <v>36</v>
      </c>
      <c r="P3">
        <v>10397</v>
      </c>
      <c r="Q3">
        <v>1039705</v>
      </c>
      <c r="R3">
        <v>30397</v>
      </c>
      <c r="S3" t="s">
        <v>67</v>
      </c>
      <c r="T3" t="s">
        <v>68</v>
      </c>
      <c r="U3" t="s">
        <v>69</v>
      </c>
      <c r="V3">
        <v>13</v>
      </c>
      <c r="W3" t="s">
        <v>70</v>
      </c>
      <c r="X3">
        <v>34</v>
      </c>
      <c r="Y3">
        <v>1650</v>
      </c>
      <c r="Z3">
        <v>1645</v>
      </c>
      <c r="AA3">
        <v>-5</v>
      </c>
      <c r="AB3">
        <v>0</v>
      </c>
      <c r="AC3">
        <v>0</v>
      </c>
      <c r="AD3">
        <v>-1</v>
      </c>
      <c r="AE3" t="s">
        <v>71</v>
      </c>
      <c r="AF3">
        <v>10</v>
      </c>
      <c r="AG3">
        <v>1655</v>
      </c>
      <c r="AH3">
        <v>1806</v>
      </c>
      <c r="AI3">
        <v>4</v>
      </c>
      <c r="AJ3">
        <v>1825</v>
      </c>
      <c r="AK3">
        <v>1810</v>
      </c>
      <c r="AL3">
        <v>-15</v>
      </c>
      <c r="AM3">
        <v>0</v>
      </c>
      <c r="AN3">
        <v>0</v>
      </c>
      <c r="AO3">
        <v>-1</v>
      </c>
      <c r="AP3" t="s">
        <v>72</v>
      </c>
      <c r="AQ3">
        <v>0</v>
      </c>
      <c r="AR3">
        <v>0</v>
      </c>
      <c r="AS3">
        <v>95</v>
      </c>
      <c r="AT3">
        <v>85</v>
      </c>
      <c r="AU3">
        <v>71</v>
      </c>
      <c r="AV3">
        <v>1</v>
      </c>
      <c r="AW3">
        <v>377</v>
      </c>
      <c r="AX3">
        <v>2</v>
      </c>
    </row>
    <row r="4" spans="1:50" x14ac:dyDescent="0.25">
      <c r="A4">
        <v>41640</v>
      </c>
      <c r="B4" t="s">
        <v>73</v>
      </c>
      <c r="C4">
        <v>20437</v>
      </c>
      <c r="D4" t="s">
        <v>73</v>
      </c>
      <c r="E4" t="s">
        <v>74</v>
      </c>
      <c r="F4">
        <v>763</v>
      </c>
      <c r="G4">
        <v>13495</v>
      </c>
      <c r="H4">
        <v>1349503</v>
      </c>
      <c r="I4">
        <v>33495</v>
      </c>
      <c r="J4" t="s">
        <v>75</v>
      </c>
      <c r="K4" t="s">
        <v>76</v>
      </c>
      <c r="L4" t="s">
        <v>77</v>
      </c>
      <c r="M4">
        <v>22</v>
      </c>
      <c r="N4" t="s">
        <v>78</v>
      </c>
      <c r="O4">
        <v>72</v>
      </c>
      <c r="P4">
        <v>13198</v>
      </c>
      <c r="Q4">
        <v>1319801</v>
      </c>
      <c r="R4">
        <v>33198</v>
      </c>
      <c r="S4" t="s">
        <v>79</v>
      </c>
      <c r="T4" t="s">
        <v>80</v>
      </c>
      <c r="U4" t="s">
        <v>81</v>
      </c>
      <c r="V4">
        <v>29</v>
      </c>
      <c r="W4" t="s">
        <v>82</v>
      </c>
      <c r="X4">
        <v>64</v>
      </c>
      <c r="Y4">
        <v>1450</v>
      </c>
      <c r="Z4">
        <v>1451</v>
      </c>
      <c r="AA4">
        <v>1</v>
      </c>
      <c r="AB4">
        <v>1</v>
      </c>
      <c r="AC4">
        <v>0</v>
      </c>
      <c r="AD4">
        <v>0</v>
      </c>
      <c r="AE4" t="s">
        <v>83</v>
      </c>
      <c r="AF4">
        <v>11</v>
      </c>
      <c r="AG4">
        <v>1502</v>
      </c>
      <c r="AH4">
        <v>1636</v>
      </c>
      <c r="AI4">
        <v>4</v>
      </c>
      <c r="AJ4">
        <v>1650</v>
      </c>
      <c r="AK4">
        <v>1640</v>
      </c>
      <c r="AL4">
        <v>-10</v>
      </c>
      <c r="AM4">
        <v>0</v>
      </c>
      <c r="AN4">
        <v>0</v>
      </c>
      <c r="AO4">
        <v>-1</v>
      </c>
      <c r="AP4" t="s">
        <v>71</v>
      </c>
      <c r="AQ4">
        <v>0</v>
      </c>
      <c r="AR4">
        <v>0</v>
      </c>
      <c r="AS4">
        <v>120</v>
      </c>
      <c r="AT4">
        <v>109</v>
      </c>
      <c r="AU4">
        <v>94</v>
      </c>
      <c r="AV4">
        <v>1</v>
      </c>
      <c r="AW4">
        <v>689</v>
      </c>
      <c r="AX4">
        <v>3</v>
      </c>
    </row>
    <row r="5" spans="1:50" x14ac:dyDescent="0.25">
      <c r="A5">
        <v>41640</v>
      </c>
      <c r="B5" t="s">
        <v>84</v>
      </c>
      <c r="C5">
        <v>20398</v>
      </c>
      <c r="D5" t="s">
        <v>84</v>
      </c>
      <c r="E5" t="s">
        <v>85</v>
      </c>
      <c r="F5">
        <v>3302</v>
      </c>
      <c r="G5">
        <v>13367</v>
      </c>
      <c r="H5">
        <v>1336703</v>
      </c>
      <c r="I5">
        <v>33367</v>
      </c>
      <c r="J5" t="s">
        <v>86</v>
      </c>
      <c r="K5" t="s">
        <v>87</v>
      </c>
      <c r="L5" t="s">
        <v>88</v>
      </c>
      <c r="M5">
        <v>17</v>
      </c>
      <c r="N5" t="s">
        <v>89</v>
      </c>
      <c r="O5">
        <v>41</v>
      </c>
      <c r="P5">
        <v>11298</v>
      </c>
      <c r="Q5">
        <v>1129803</v>
      </c>
      <c r="R5">
        <v>30194</v>
      </c>
      <c r="S5" t="s">
        <v>90</v>
      </c>
      <c r="T5" t="s">
        <v>91</v>
      </c>
      <c r="U5" t="s">
        <v>92</v>
      </c>
      <c r="V5">
        <v>48</v>
      </c>
      <c r="W5" t="s">
        <v>93</v>
      </c>
      <c r="X5">
        <v>74</v>
      </c>
      <c r="Y5">
        <v>550</v>
      </c>
      <c r="Z5">
        <v>547</v>
      </c>
      <c r="AA5">
        <v>-3</v>
      </c>
      <c r="AB5">
        <v>0</v>
      </c>
      <c r="AC5">
        <v>0</v>
      </c>
      <c r="AD5">
        <v>-1</v>
      </c>
      <c r="AE5" t="s">
        <v>94</v>
      </c>
      <c r="AF5">
        <v>38</v>
      </c>
      <c r="AG5">
        <v>625</v>
      </c>
      <c r="AH5">
        <v>820</v>
      </c>
      <c r="AI5">
        <v>12</v>
      </c>
      <c r="AJ5">
        <v>815</v>
      </c>
      <c r="AK5">
        <v>832</v>
      </c>
      <c r="AL5">
        <v>17</v>
      </c>
      <c r="AM5">
        <v>17</v>
      </c>
      <c r="AN5">
        <v>1</v>
      </c>
      <c r="AO5">
        <v>1</v>
      </c>
      <c r="AP5" t="s">
        <v>95</v>
      </c>
      <c r="AQ5">
        <v>0</v>
      </c>
      <c r="AR5">
        <v>0</v>
      </c>
      <c r="AS5">
        <v>145</v>
      </c>
      <c r="AT5">
        <v>165</v>
      </c>
      <c r="AU5">
        <v>115</v>
      </c>
      <c r="AV5">
        <v>1</v>
      </c>
      <c r="AW5">
        <v>691</v>
      </c>
      <c r="AX5">
        <v>3</v>
      </c>
    </row>
    <row r="6" spans="1:50" x14ac:dyDescent="0.25">
      <c r="A6">
        <v>41640</v>
      </c>
      <c r="B6" t="s">
        <v>84</v>
      </c>
      <c r="C6">
        <v>20398</v>
      </c>
      <c r="D6" t="s">
        <v>84</v>
      </c>
      <c r="E6" t="s">
        <v>96</v>
      </c>
      <c r="F6">
        <v>3131</v>
      </c>
      <c r="G6">
        <v>10693</v>
      </c>
      <c r="H6">
        <v>1069302</v>
      </c>
      <c r="I6">
        <v>30693</v>
      </c>
      <c r="J6" t="s">
        <v>97</v>
      </c>
      <c r="K6" t="s">
        <v>98</v>
      </c>
      <c r="L6" t="s">
        <v>99</v>
      </c>
      <c r="M6">
        <v>47</v>
      </c>
      <c r="N6" t="s">
        <v>100</v>
      </c>
      <c r="O6">
        <v>54</v>
      </c>
      <c r="P6">
        <v>13930</v>
      </c>
      <c r="Q6">
        <v>1393003</v>
      </c>
      <c r="R6">
        <v>30977</v>
      </c>
      <c r="S6" t="s">
        <v>101</v>
      </c>
      <c r="T6" t="s">
        <v>102</v>
      </c>
      <c r="U6" t="s">
        <v>88</v>
      </c>
      <c r="V6">
        <v>17</v>
      </c>
      <c r="W6" t="s">
        <v>89</v>
      </c>
      <c r="X6">
        <v>41</v>
      </c>
      <c r="Y6">
        <v>1425</v>
      </c>
      <c r="AE6" t="s">
        <v>83</v>
      </c>
      <c r="AJ6">
        <v>1600</v>
      </c>
      <c r="AP6" t="s">
        <v>71</v>
      </c>
      <c r="AQ6">
        <v>1</v>
      </c>
      <c r="AR6">
        <v>0</v>
      </c>
      <c r="AS6">
        <v>95</v>
      </c>
      <c r="AV6">
        <v>1</v>
      </c>
      <c r="AW6">
        <v>409</v>
      </c>
      <c r="AX6">
        <v>2</v>
      </c>
    </row>
    <row r="7" spans="1:50" x14ac:dyDescent="0.25">
      <c r="A7">
        <v>41640</v>
      </c>
      <c r="B7" t="s">
        <v>103</v>
      </c>
      <c r="C7">
        <v>19805</v>
      </c>
      <c r="D7" t="s">
        <v>103</v>
      </c>
      <c r="E7" t="s">
        <v>104</v>
      </c>
      <c r="F7">
        <v>23</v>
      </c>
      <c r="G7">
        <v>11278</v>
      </c>
      <c r="H7">
        <v>1127802</v>
      </c>
      <c r="I7">
        <v>30852</v>
      </c>
      <c r="J7" t="s">
        <v>105</v>
      </c>
      <c r="K7" t="s">
        <v>106</v>
      </c>
      <c r="L7" t="s">
        <v>107</v>
      </c>
      <c r="M7">
        <v>51</v>
      </c>
      <c r="N7" t="s">
        <v>108</v>
      </c>
      <c r="O7">
        <v>38</v>
      </c>
      <c r="P7">
        <v>13303</v>
      </c>
      <c r="Q7">
        <v>1330303</v>
      </c>
      <c r="R7">
        <v>32467</v>
      </c>
      <c r="S7" t="s">
        <v>109</v>
      </c>
      <c r="T7" t="s">
        <v>110</v>
      </c>
      <c r="U7" t="s">
        <v>73</v>
      </c>
      <c r="V7">
        <v>12</v>
      </c>
      <c r="W7" t="s">
        <v>111</v>
      </c>
      <c r="X7">
        <v>33</v>
      </c>
      <c r="Y7">
        <v>715</v>
      </c>
      <c r="Z7">
        <v>714</v>
      </c>
      <c r="AA7">
        <v>-1</v>
      </c>
      <c r="AB7">
        <v>0</v>
      </c>
      <c r="AC7">
        <v>0</v>
      </c>
      <c r="AD7">
        <v>-1</v>
      </c>
      <c r="AE7" t="s">
        <v>112</v>
      </c>
      <c r="AF7">
        <v>8</v>
      </c>
      <c r="AG7">
        <v>722</v>
      </c>
      <c r="AH7">
        <v>939</v>
      </c>
      <c r="AI7">
        <v>8</v>
      </c>
      <c r="AJ7">
        <v>1000</v>
      </c>
      <c r="AK7">
        <v>947</v>
      </c>
      <c r="AL7">
        <v>-13</v>
      </c>
      <c r="AM7">
        <v>0</v>
      </c>
      <c r="AN7">
        <v>0</v>
      </c>
      <c r="AO7">
        <v>-1</v>
      </c>
      <c r="AP7" t="s">
        <v>61</v>
      </c>
      <c r="AQ7">
        <v>0</v>
      </c>
      <c r="AR7">
        <v>0</v>
      </c>
      <c r="AS7">
        <v>165</v>
      </c>
      <c r="AT7">
        <v>153</v>
      </c>
      <c r="AU7">
        <v>137</v>
      </c>
      <c r="AV7">
        <v>1</v>
      </c>
      <c r="AW7">
        <v>919</v>
      </c>
      <c r="AX7">
        <v>4</v>
      </c>
    </row>
    <row r="8" spans="1:50" x14ac:dyDescent="0.25">
      <c r="A8">
        <v>41640</v>
      </c>
      <c r="B8" t="s">
        <v>103</v>
      </c>
      <c r="C8">
        <v>19805</v>
      </c>
      <c r="D8" t="s">
        <v>103</v>
      </c>
      <c r="E8" t="s">
        <v>113</v>
      </c>
      <c r="F8">
        <v>1357</v>
      </c>
      <c r="G8">
        <v>14843</v>
      </c>
      <c r="H8">
        <v>1484304</v>
      </c>
      <c r="I8">
        <v>34819</v>
      </c>
      <c r="J8" t="s">
        <v>114</v>
      </c>
      <c r="K8" t="s">
        <v>115</v>
      </c>
      <c r="L8" t="s">
        <v>116</v>
      </c>
      <c r="M8">
        <v>72</v>
      </c>
      <c r="N8" t="s">
        <v>117</v>
      </c>
      <c r="O8">
        <v>3</v>
      </c>
      <c r="P8">
        <v>12478</v>
      </c>
      <c r="Q8">
        <v>1247802</v>
      </c>
      <c r="R8">
        <v>31703</v>
      </c>
      <c r="S8" t="s">
        <v>118</v>
      </c>
      <c r="T8" t="s">
        <v>119</v>
      </c>
      <c r="U8" t="s">
        <v>120</v>
      </c>
      <c r="V8">
        <v>36</v>
      </c>
      <c r="W8" t="s">
        <v>121</v>
      </c>
      <c r="X8">
        <v>22</v>
      </c>
      <c r="Y8">
        <v>1410</v>
      </c>
      <c r="Z8">
        <v>1408</v>
      </c>
      <c r="AA8">
        <v>-2</v>
      </c>
      <c r="AB8">
        <v>0</v>
      </c>
      <c r="AC8">
        <v>0</v>
      </c>
      <c r="AD8">
        <v>-1</v>
      </c>
      <c r="AE8" t="s">
        <v>83</v>
      </c>
      <c r="AF8">
        <v>20</v>
      </c>
      <c r="AG8">
        <v>1428</v>
      </c>
      <c r="AH8">
        <v>1700</v>
      </c>
      <c r="AI8">
        <v>9</v>
      </c>
      <c r="AJ8">
        <v>1729</v>
      </c>
      <c r="AK8">
        <v>1709</v>
      </c>
      <c r="AL8">
        <v>-20</v>
      </c>
      <c r="AM8">
        <v>0</v>
      </c>
      <c r="AN8">
        <v>0</v>
      </c>
      <c r="AO8">
        <v>-2</v>
      </c>
      <c r="AP8" t="s">
        <v>122</v>
      </c>
      <c r="AQ8">
        <v>0</v>
      </c>
      <c r="AR8">
        <v>0</v>
      </c>
      <c r="AS8">
        <v>259</v>
      </c>
      <c r="AT8">
        <v>241</v>
      </c>
      <c r="AU8">
        <v>212</v>
      </c>
      <c r="AV8">
        <v>1</v>
      </c>
      <c r="AW8">
        <v>1598</v>
      </c>
      <c r="AX8">
        <v>7</v>
      </c>
    </row>
    <row r="9" spans="1:50" x14ac:dyDescent="0.25">
      <c r="A9">
        <v>41640</v>
      </c>
      <c r="B9" t="s">
        <v>123</v>
      </c>
      <c r="C9">
        <v>20409</v>
      </c>
      <c r="D9" t="s">
        <v>123</v>
      </c>
      <c r="E9" t="s">
        <v>124</v>
      </c>
      <c r="F9">
        <v>1106</v>
      </c>
      <c r="G9">
        <v>13930</v>
      </c>
      <c r="H9">
        <v>1393003</v>
      </c>
      <c r="I9">
        <v>30977</v>
      </c>
      <c r="J9" t="s">
        <v>101</v>
      </c>
      <c r="K9" t="s">
        <v>102</v>
      </c>
      <c r="L9" t="s">
        <v>88</v>
      </c>
      <c r="M9">
        <v>17</v>
      </c>
      <c r="N9" t="s">
        <v>89</v>
      </c>
      <c r="O9">
        <v>41</v>
      </c>
      <c r="P9">
        <v>12478</v>
      </c>
      <c r="Q9">
        <v>1247802</v>
      </c>
      <c r="R9">
        <v>31703</v>
      </c>
      <c r="S9" t="s">
        <v>118</v>
      </c>
      <c r="T9" t="s">
        <v>119</v>
      </c>
      <c r="U9" t="s">
        <v>120</v>
      </c>
      <c r="V9">
        <v>36</v>
      </c>
      <c r="W9" t="s">
        <v>121</v>
      </c>
      <c r="X9">
        <v>22</v>
      </c>
      <c r="Y9">
        <v>1955</v>
      </c>
      <c r="Z9">
        <v>2025</v>
      </c>
      <c r="AA9">
        <v>30</v>
      </c>
      <c r="AB9">
        <v>30</v>
      </c>
      <c r="AC9">
        <v>1</v>
      </c>
      <c r="AD9">
        <v>2</v>
      </c>
      <c r="AE9" t="s">
        <v>125</v>
      </c>
      <c r="AF9">
        <v>58</v>
      </c>
      <c r="AG9">
        <v>2123</v>
      </c>
      <c r="AH9">
        <v>2351</v>
      </c>
      <c r="AI9">
        <v>9</v>
      </c>
      <c r="AJ9">
        <v>2258</v>
      </c>
      <c r="AK9">
        <v>2400</v>
      </c>
      <c r="AL9">
        <v>62</v>
      </c>
      <c r="AM9">
        <v>62</v>
      </c>
      <c r="AN9">
        <v>1</v>
      </c>
      <c r="AO9">
        <v>4</v>
      </c>
      <c r="AP9" t="s">
        <v>126</v>
      </c>
      <c r="AQ9">
        <v>0</v>
      </c>
      <c r="AR9">
        <v>0</v>
      </c>
      <c r="AS9">
        <v>123</v>
      </c>
      <c r="AT9">
        <v>155</v>
      </c>
      <c r="AU9">
        <v>88</v>
      </c>
      <c r="AV9">
        <v>1</v>
      </c>
      <c r="AW9">
        <v>740</v>
      </c>
      <c r="AX9">
        <v>3</v>
      </c>
    </row>
    <row r="10" spans="1:50" x14ac:dyDescent="0.25">
      <c r="A10">
        <v>41640</v>
      </c>
      <c r="B10" t="s">
        <v>123</v>
      </c>
      <c r="C10">
        <v>20409</v>
      </c>
      <c r="D10" t="s">
        <v>123</v>
      </c>
      <c r="E10" t="s">
        <v>127</v>
      </c>
      <c r="F10">
        <v>1171</v>
      </c>
      <c r="G10">
        <v>12953</v>
      </c>
      <c r="H10">
        <v>1295302</v>
      </c>
      <c r="I10">
        <v>31703</v>
      </c>
      <c r="J10" t="s">
        <v>128</v>
      </c>
      <c r="K10" t="s">
        <v>119</v>
      </c>
      <c r="L10" t="s">
        <v>120</v>
      </c>
      <c r="M10">
        <v>36</v>
      </c>
      <c r="N10" t="s">
        <v>121</v>
      </c>
      <c r="O10">
        <v>22</v>
      </c>
      <c r="P10">
        <v>11697</v>
      </c>
      <c r="Q10">
        <v>1169703</v>
      </c>
      <c r="R10">
        <v>32467</v>
      </c>
      <c r="S10" t="s">
        <v>129</v>
      </c>
      <c r="T10" t="s">
        <v>130</v>
      </c>
      <c r="U10" t="s">
        <v>73</v>
      </c>
      <c r="V10">
        <v>12</v>
      </c>
      <c r="W10" t="s">
        <v>111</v>
      </c>
      <c r="X10">
        <v>33</v>
      </c>
      <c r="Y10">
        <v>1450</v>
      </c>
      <c r="Z10">
        <v>1451</v>
      </c>
      <c r="AA10">
        <v>1</v>
      </c>
      <c r="AB10">
        <v>1</v>
      </c>
      <c r="AC10">
        <v>0</v>
      </c>
      <c r="AD10">
        <v>0</v>
      </c>
      <c r="AE10" t="s">
        <v>83</v>
      </c>
      <c r="AF10">
        <v>19</v>
      </c>
      <c r="AG10">
        <v>1510</v>
      </c>
      <c r="AH10">
        <v>1751</v>
      </c>
      <c r="AI10">
        <v>6</v>
      </c>
      <c r="AJ10">
        <v>1802</v>
      </c>
      <c r="AK10">
        <v>1757</v>
      </c>
      <c r="AL10">
        <v>-5</v>
      </c>
      <c r="AM10">
        <v>0</v>
      </c>
      <c r="AN10">
        <v>0</v>
      </c>
      <c r="AO10">
        <v>-1</v>
      </c>
      <c r="AP10" t="s">
        <v>72</v>
      </c>
      <c r="AQ10">
        <v>0</v>
      </c>
      <c r="AR10">
        <v>0</v>
      </c>
      <c r="AS10">
        <v>192</v>
      </c>
      <c r="AT10">
        <v>186</v>
      </c>
      <c r="AU10">
        <v>161</v>
      </c>
      <c r="AV10">
        <v>1</v>
      </c>
      <c r="AW10">
        <v>1076</v>
      </c>
      <c r="AX10">
        <v>5</v>
      </c>
    </row>
    <row r="11" spans="1:50" x14ac:dyDescent="0.25">
      <c r="A11">
        <v>41640</v>
      </c>
      <c r="B11" t="s">
        <v>123</v>
      </c>
      <c r="C11">
        <v>20409</v>
      </c>
      <c r="D11" t="s">
        <v>123</v>
      </c>
      <c r="E11" t="s">
        <v>131</v>
      </c>
      <c r="F11">
        <v>5</v>
      </c>
      <c r="G11">
        <v>11618</v>
      </c>
      <c r="H11">
        <v>1161802</v>
      </c>
      <c r="I11">
        <v>31703</v>
      </c>
      <c r="J11" t="s">
        <v>56</v>
      </c>
      <c r="K11" t="s">
        <v>57</v>
      </c>
      <c r="L11" t="s">
        <v>58</v>
      </c>
      <c r="M11">
        <v>34</v>
      </c>
      <c r="N11" t="s">
        <v>59</v>
      </c>
      <c r="O11">
        <v>21</v>
      </c>
      <c r="P11">
        <v>11697</v>
      </c>
      <c r="Q11">
        <v>1169703</v>
      </c>
      <c r="R11">
        <v>32467</v>
      </c>
      <c r="S11" t="s">
        <v>129</v>
      </c>
      <c r="T11" t="s">
        <v>130</v>
      </c>
      <c r="U11" t="s">
        <v>73</v>
      </c>
      <c r="V11">
        <v>12</v>
      </c>
      <c r="W11" t="s">
        <v>111</v>
      </c>
      <c r="X11">
        <v>33</v>
      </c>
      <c r="Y11">
        <v>953</v>
      </c>
      <c r="Z11">
        <v>947</v>
      </c>
      <c r="AA11">
        <v>-6</v>
      </c>
      <c r="AB11">
        <v>0</v>
      </c>
      <c r="AC11">
        <v>0</v>
      </c>
      <c r="AD11">
        <v>-1</v>
      </c>
      <c r="AE11" t="s">
        <v>60</v>
      </c>
      <c r="AF11">
        <v>19</v>
      </c>
      <c r="AG11">
        <v>1006</v>
      </c>
      <c r="AH11">
        <v>1248</v>
      </c>
      <c r="AI11">
        <v>5</v>
      </c>
      <c r="AJ11">
        <v>1256</v>
      </c>
      <c r="AK11">
        <v>1253</v>
      </c>
      <c r="AL11">
        <v>-3</v>
      </c>
      <c r="AM11">
        <v>0</v>
      </c>
      <c r="AN11">
        <v>0</v>
      </c>
      <c r="AO11">
        <v>-1</v>
      </c>
      <c r="AP11" t="s">
        <v>132</v>
      </c>
      <c r="AQ11">
        <v>0</v>
      </c>
      <c r="AR11">
        <v>0</v>
      </c>
      <c r="AS11">
        <v>183</v>
      </c>
      <c r="AT11">
        <v>186</v>
      </c>
      <c r="AU11">
        <v>162</v>
      </c>
      <c r="AV11">
        <v>1</v>
      </c>
      <c r="AW11">
        <v>1065</v>
      </c>
      <c r="AX11">
        <v>5</v>
      </c>
    </row>
    <row r="12" spans="1:50" x14ac:dyDescent="0.25">
      <c r="A12">
        <v>41640</v>
      </c>
      <c r="B12" t="s">
        <v>133</v>
      </c>
      <c r="C12">
        <v>19790</v>
      </c>
      <c r="D12" t="s">
        <v>133</v>
      </c>
      <c r="E12" t="s">
        <v>134</v>
      </c>
      <c r="F12">
        <v>352</v>
      </c>
      <c r="G12">
        <v>10821</v>
      </c>
      <c r="H12">
        <v>1082103</v>
      </c>
      <c r="I12">
        <v>30852</v>
      </c>
      <c r="J12" t="s">
        <v>135</v>
      </c>
      <c r="K12" t="s">
        <v>136</v>
      </c>
      <c r="L12" t="s">
        <v>137</v>
      </c>
      <c r="M12">
        <v>24</v>
      </c>
      <c r="N12" t="s">
        <v>138</v>
      </c>
      <c r="O12">
        <v>35</v>
      </c>
      <c r="P12">
        <v>14869</v>
      </c>
      <c r="Q12">
        <v>1486903</v>
      </c>
      <c r="R12">
        <v>34614</v>
      </c>
      <c r="S12" t="s">
        <v>139</v>
      </c>
      <c r="T12" t="s">
        <v>140</v>
      </c>
      <c r="U12" t="s">
        <v>141</v>
      </c>
      <c r="V12">
        <v>49</v>
      </c>
      <c r="W12" t="s">
        <v>142</v>
      </c>
      <c r="X12">
        <v>87</v>
      </c>
      <c r="Y12">
        <v>735</v>
      </c>
      <c r="Z12">
        <v>733</v>
      </c>
      <c r="AA12">
        <v>-2</v>
      </c>
      <c r="AB12">
        <v>0</v>
      </c>
      <c r="AC12">
        <v>0</v>
      </c>
      <c r="AD12">
        <v>-1</v>
      </c>
      <c r="AE12" t="s">
        <v>112</v>
      </c>
      <c r="AF12">
        <v>11</v>
      </c>
      <c r="AG12">
        <v>744</v>
      </c>
      <c r="AH12">
        <v>1015</v>
      </c>
      <c r="AI12">
        <v>8</v>
      </c>
      <c r="AJ12">
        <v>1025</v>
      </c>
      <c r="AK12">
        <v>1023</v>
      </c>
      <c r="AL12">
        <v>-2</v>
      </c>
      <c r="AM12">
        <v>0</v>
      </c>
      <c r="AN12">
        <v>0</v>
      </c>
      <c r="AO12">
        <v>-1</v>
      </c>
      <c r="AP12" t="s">
        <v>61</v>
      </c>
      <c r="AQ12">
        <v>0</v>
      </c>
      <c r="AR12">
        <v>0</v>
      </c>
      <c r="AS12">
        <v>290</v>
      </c>
      <c r="AT12">
        <v>290</v>
      </c>
      <c r="AU12">
        <v>271</v>
      </c>
      <c r="AV12">
        <v>1</v>
      </c>
      <c r="AW12">
        <v>1865</v>
      </c>
      <c r="AX12">
        <v>8</v>
      </c>
    </row>
    <row r="13" spans="1:50" x14ac:dyDescent="0.25">
      <c r="A13">
        <v>41640</v>
      </c>
      <c r="B13" t="s">
        <v>133</v>
      </c>
      <c r="C13">
        <v>19790</v>
      </c>
      <c r="D13" t="s">
        <v>133</v>
      </c>
      <c r="E13" t="s">
        <v>143</v>
      </c>
      <c r="F13">
        <v>2409</v>
      </c>
      <c r="G13">
        <v>13342</v>
      </c>
      <c r="H13">
        <v>1334205</v>
      </c>
      <c r="I13">
        <v>33342</v>
      </c>
      <c r="J13" t="s">
        <v>144</v>
      </c>
      <c r="K13" t="s">
        <v>145</v>
      </c>
      <c r="L13" t="s">
        <v>146</v>
      </c>
      <c r="M13">
        <v>55</v>
      </c>
      <c r="N13" t="s">
        <v>147</v>
      </c>
      <c r="O13">
        <v>45</v>
      </c>
      <c r="P13">
        <v>11433</v>
      </c>
      <c r="Q13">
        <v>1143302</v>
      </c>
      <c r="R13">
        <v>31295</v>
      </c>
      <c r="S13" t="s">
        <v>148</v>
      </c>
      <c r="T13" t="s">
        <v>149</v>
      </c>
      <c r="U13" t="s">
        <v>150</v>
      </c>
      <c r="V13">
        <v>26</v>
      </c>
      <c r="W13" t="s">
        <v>151</v>
      </c>
      <c r="X13">
        <v>43</v>
      </c>
      <c r="Y13">
        <v>920</v>
      </c>
      <c r="Z13">
        <v>920</v>
      </c>
      <c r="AA13">
        <v>0</v>
      </c>
      <c r="AB13">
        <v>0</v>
      </c>
      <c r="AC13">
        <v>0</v>
      </c>
      <c r="AD13">
        <v>0</v>
      </c>
      <c r="AE13" t="s">
        <v>60</v>
      </c>
      <c r="AF13">
        <v>43</v>
      </c>
      <c r="AG13">
        <v>1003</v>
      </c>
      <c r="AH13">
        <v>1145</v>
      </c>
      <c r="AI13">
        <v>10</v>
      </c>
      <c r="AJ13">
        <v>1129</v>
      </c>
      <c r="AK13">
        <v>1155</v>
      </c>
      <c r="AL13">
        <v>26</v>
      </c>
      <c r="AM13">
        <v>26</v>
      </c>
      <c r="AN13">
        <v>1</v>
      </c>
      <c r="AO13">
        <v>1</v>
      </c>
      <c r="AP13" t="s">
        <v>152</v>
      </c>
      <c r="AQ13">
        <v>0</v>
      </c>
      <c r="AR13">
        <v>0</v>
      </c>
      <c r="AS13">
        <v>69</v>
      </c>
      <c r="AT13">
        <v>95</v>
      </c>
      <c r="AU13">
        <v>42</v>
      </c>
      <c r="AV13">
        <v>1</v>
      </c>
      <c r="AW13">
        <v>237</v>
      </c>
      <c r="AX13">
        <v>1</v>
      </c>
    </row>
    <row r="14" spans="1:50" x14ac:dyDescent="0.25">
      <c r="A14">
        <v>41640</v>
      </c>
      <c r="B14" t="s">
        <v>103</v>
      </c>
      <c r="C14">
        <v>19805</v>
      </c>
      <c r="D14" t="s">
        <v>103</v>
      </c>
      <c r="E14" t="s">
        <v>153</v>
      </c>
      <c r="F14">
        <v>1346</v>
      </c>
      <c r="G14">
        <v>13930</v>
      </c>
      <c r="H14">
        <v>1393003</v>
      </c>
      <c r="I14">
        <v>30977</v>
      </c>
      <c r="J14" t="s">
        <v>101</v>
      </c>
      <c r="K14" t="s">
        <v>102</v>
      </c>
      <c r="L14" t="s">
        <v>88</v>
      </c>
      <c r="M14">
        <v>17</v>
      </c>
      <c r="N14" t="s">
        <v>89</v>
      </c>
      <c r="O14">
        <v>41</v>
      </c>
      <c r="P14">
        <v>13303</v>
      </c>
      <c r="Q14">
        <v>1330303</v>
      </c>
      <c r="R14">
        <v>32467</v>
      </c>
      <c r="S14" t="s">
        <v>109</v>
      </c>
      <c r="T14" t="s">
        <v>110</v>
      </c>
      <c r="U14" t="s">
        <v>73</v>
      </c>
      <c r="V14">
        <v>12</v>
      </c>
      <c r="W14" t="s">
        <v>111</v>
      </c>
      <c r="X14">
        <v>33</v>
      </c>
      <c r="Y14">
        <v>905</v>
      </c>
      <c r="Z14">
        <v>955</v>
      </c>
      <c r="AA14">
        <v>50</v>
      </c>
      <c r="AB14">
        <v>50</v>
      </c>
      <c r="AC14">
        <v>1</v>
      </c>
      <c r="AD14">
        <v>3</v>
      </c>
      <c r="AE14" t="s">
        <v>60</v>
      </c>
      <c r="AF14">
        <v>24</v>
      </c>
      <c r="AG14">
        <v>1019</v>
      </c>
      <c r="AH14">
        <v>1355</v>
      </c>
      <c r="AI14">
        <v>5</v>
      </c>
      <c r="AJ14">
        <v>1310</v>
      </c>
      <c r="AK14">
        <v>1400</v>
      </c>
      <c r="AL14">
        <v>50</v>
      </c>
      <c r="AM14">
        <v>50</v>
      </c>
      <c r="AN14">
        <v>1</v>
      </c>
      <c r="AO14">
        <v>3</v>
      </c>
      <c r="AP14" t="s">
        <v>154</v>
      </c>
      <c r="AQ14">
        <v>0</v>
      </c>
      <c r="AR14">
        <v>0</v>
      </c>
      <c r="AS14">
        <v>185</v>
      </c>
      <c r="AT14">
        <v>185</v>
      </c>
      <c r="AU14">
        <v>156</v>
      </c>
      <c r="AV14">
        <v>1</v>
      </c>
      <c r="AW14">
        <v>1197</v>
      </c>
      <c r="AX14">
        <v>5</v>
      </c>
    </row>
    <row r="15" spans="1:50" x14ac:dyDescent="0.25">
      <c r="A15">
        <v>41640</v>
      </c>
      <c r="B15" t="s">
        <v>155</v>
      </c>
      <c r="C15">
        <v>20304</v>
      </c>
      <c r="D15" t="s">
        <v>155</v>
      </c>
      <c r="E15" t="s">
        <v>156</v>
      </c>
      <c r="F15">
        <v>6532</v>
      </c>
      <c r="G15">
        <v>11292</v>
      </c>
      <c r="H15">
        <v>1129202</v>
      </c>
      <c r="I15">
        <v>30325</v>
      </c>
      <c r="J15" t="s">
        <v>157</v>
      </c>
      <c r="K15" t="s">
        <v>158</v>
      </c>
      <c r="L15" t="s">
        <v>159</v>
      </c>
      <c r="M15">
        <v>8</v>
      </c>
      <c r="N15" t="s">
        <v>160</v>
      </c>
      <c r="O15">
        <v>82</v>
      </c>
      <c r="P15">
        <v>10800</v>
      </c>
      <c r="Q15">
        <v>1080003</v>
      </c>
      <c r="R15">
        <v>32575</v>
      </c>
      <c r="S15" t="s">
        <v>161</v>
      </c>
      <c r="T15" t="s">
        <v>162</v>
      </c>
      <c r="U15" t="s">
        <v>163</v>
      </c>
      <c r="V15">
        <v>6</v>
      </c>
      <c r="W15" t="s">
        <v>164</v>
      </c>
      <c r="X15">
        <v>91</v>
      </c>
      <c r="Y15">
        <v>1113</v>
      </c>
      <c r="Z15">
        <v>1124</v>
      </c>
      <c r="AA15">
        <v>11</v>
      </c>
      <c r="AB15">
        <v>11</v>
      </c>
      <c r="AC15">
        <v>0</v>
      </c>
      <c r="AD15">
        <v>0</v>
      </c>
      <c r="AE15" t="s">
        <v>152</v>
      </c>
      <c r="AF15">
        <v>76</v>
      </c>
      <c r="AG15">
        <v>1240</v>
      </c>
      <c r="AH15">
        <v>1341</v>
      </c>
      <c r="AI15">
        <v>3</v>
      </c>
      <c r="AJ15">
        <v>1250</v>
      </c>
      <c r="AK15">
        <v>1344</v>
      </c>
      <c r="AL15">
        <v>54</v>
      </c>
      <c r="AM15">
        <v>54</v>
      </c>
      <c r="AN15">
        <v>1</v>
      </c>
      <c r="AO15">
        <v>3</v>
      </c>
      <c r="AP15" t="s">
        <v>132</v>
      </c>
      <c r="AQ15">
        <v>0</v>
      </c>
      <c r="AR15">
        <v>0</v>
      </c>
      <c r="AS15">
        <v>157</v>
      </c>
      <c r="AT15">
        <v>200</v>
      </c>
      <c r="AU15">
        <v>121</v>
      </c>
      <c r="AV15">
        <v>1</v>
      </c>
      <c r="AW15">
        <v>850</v>
      </c>
      <c r="AX15">
        <v>4</v>
      </c>
    </row>
    <row r="16" spans="1:50" x14ac:dyDescent="0.25">
      <c r="A16">
        <v>41640</v>
      </c>
      <c r="B16" t="s">
        <v>155</v>
      </c>
      <c r="C16">
        <v>20304</v>
      </c>
      <c r="D16" t="s">
        <v>155</v>
      </c>
      <c r="E16" t="s">
        <v>165</v>
      </c>
      <c r="F16">
        <v>6495</v>
      </c>
      <c r="G16">
        <v>11109</v>
      </c>
      <c r="H16">
        <v>1110902</v>
      </c>
      <c r="I16">
        <v>30189</v>
      </c>
      <c r="J16" t="s">
        <v>166</v>
      </c>
      <c r="K16" t="s">
        <v>167</v>
      </c>
      <c r="L16" t="s">
        <v>159</v>
      </c>
      <c r="M16">
        <v>8</v>
      </c>
      <c r="N16" t="s">
        <v>160</v>
      </c>
      <c r="O16">
        <v>82</v>
      </c>
      <c r="P16">
        <v>12892</v>
      </c>
      <c r="Q16">
        <v>1289203</v>
      </c>
      <c r="R16">
        <v>32575</v>
      </c>
      <c r="S16" t="s">
        <v>168</v>
      </c>
      <c r="T16" t="s">
        <v>169</v>
      </c>
      <c r="U16" t="s">
        <v>163</v>
      </c>
      <c r="V16">
        <v>6</v>
      </c>
      <c r="W16" t="s">
        <v>164</v>
      </c>
      <c r="X16">
        <v>91</v>
      </c>
      <c r="Y16">
        <v>605</v>
      </c>
      <c r="Z16">
        <v>605</v>
      </c>
      <c r="AA16">
        <v>0</v>
      </c>
      <c r="AB16">
        <v>0</v>
      </c>
      <c r="AC16">
        <v>0</v>
      </c>
      <c r="AD16">
        <v>0</v>
      </c>
      <c r="AE16" t="s">
        <v>170</v>
      </c>
      <c r="AF16">
        <v>16</v>
      </c>
      <c r="AG16">
        <v>621</v>
      </c>
      <c r="AH16">
        <v>720</v>
      </c>
      <c r="AI16">
        <v>44</v>
      </c>
      <c r="AJ16">
        <v>750</v>
      </c>
      <c r="AK16">
        <v>804</v>
      </c>
      <c r="AL16">
        <v>14</v>
      </c>
      <c r="AM16">
        <v>14</v>
      </c>
      <c r="AN16">
        <v>0</v>
      </c>
      <c r="AO16">
        <v>0</v>
      </c>
      <c r="AP16" t="s">
        <v>112</v>
      </c>
      <c r="AQ16">
        <v>0</v>
      </c>
      <c r="AR16">
        <v>0</v>
      </c>
      <c r="AS16">
        <v>165</v>
      </c>
      <c r="AT16">
        <v>179</v>
      </c>
      <c r="AU16">
        <v>119</v>
      </c>
      <c r="AV16">
        <v>1</v>
      </c>
      <c r="AW16">
        <v>833</v>
      </c>
      <c r="AX16">
        <v>4</v>
      </c>
    </row>
    <row r="17" spans="1:50" x14ac:dyDescent="0.25">
      <c r="A17">
        <v>41640</v>
      </c>
      <c r="B17" t="s">
        <v>155</v>
      </c>
      <c r="C17">
        <v>20304</v>
      </c>
      <c r="D17" t="s">
        <v>155</v>
      </c>
      <c r="E17" t="s">
        <v>171</v>
      </c>
      <c r="F17">
        <v>4500</v>
      </c>
      <c r="G17">
        <v>12892</v>
      </c>
      <c r="H17">
        <v>1289203</v>
      </c>
      <c r="I17">
        <v>32575</v>
      </c>
      <c r="J17" t="s">
        <v>168</v>
      </c>
      <c r="K17" t="s">
        <v>169</v>
      </c>
      <c r="L17" t="s">
        <v>163</v>
      </c>
      <c r="M17">
        <v>6</v>
      </c>
      <c r="N17" t="s">
        <v>164</v>
      </c>
      <c r="O17">
        <v>91</v>
      </c>
      <c r="P17">
        <v>14747</v>
      </c>
      <c r="Q17">
        <v>1474703</v>
      </c>
      <c r="R17">
        <v>30559</v>
      </c>
      <c r="S17" t="s">
        <v>172</v>
      </c>
      <c r="T17" t="s">
        <v>173</v>
      </c>
      <c r="U17" t="s">
        <v>174</v>
      </c>
      <c r="V17">
        <v>53</v>
      </c>
      <c r="W17" t="s">
        <v>175</v>
      </c>
      <c r="X17">
        <v>93</v>
      </c>
      <c r="Y17">
        <v>700</v>
      </c>
      <c r="Z17">
        <v>800</v>
      </c>
      <c r="AA17">
        <v>60</v>
      </c>
      <c r="AB17">
        <v>60</v>
      </c>
      <c r="AC17">
        <v>1</v>
      </c>
      <c r="AD17">
        <v>4</v>
      </c>
      <c r="AE17" t="s">
        <v>112</v>
      </c>
      <c r="AF17">
        <v>17</v>
      </c>
      <c r="AG17">
        <v>817</v>
      </c>
      <c r="AH17">
        <v>1036</v>
      </c>
      <c r="AI17">
        <v>8</v>
      </c>
      <c r="AJ17">
        <v>948</v>
      </c>
      <c r="AK17">
        <v>1044</v>
      </c>
      <c r="AL17">
        <v>56</v>
      </c>
      <c r="AM17">
        <v>56</v>
      </c>
      <c r="AN17">
        <v>1</v>
      </c>
      <c r="AO17">
        <v>3</v>
      </c>
      <c r="AP17" t="s">
        <v>60</v>
      </c>
      <c r="AQ17">
        <v>0</v>
      </c>
      <c r="AR17">
        <v>0</v>
      </c>
      <c r="AS17">
        <v>168</v>
      </c>
      <c r="AT17">
        <v>164</v>
      </c>
      <c r="AU17">
        <v>139</v>
      </c>
      <c r="AV17">
        <v>1</v>
      </c>
      <c r="AW17">
        <v>954</v>
      </c>
      <c r="AX17">
        <v>4</v>
      </c>
    </row>
    <row r="18" spans="1:50" x14ac:dyDescent="0.25">
      <c r="A18">
        <v>41640</v>
      </c>
      <c r="B18" t="s">
        <v>176</v>
      </c>
      <c r="C18">
        <v>19977</v>
      </c>
      <c r="D18" t="s">
        <v>176</v>
      </c>
      <c r="E18" t="s">
        <v>177</v>
      </c>
      <c r="F18">
        <v>384</v>
      </c>
      <c r="G18">
        <v>14771</v>
      </c>
      <c r="H18">
        <v>1477101</v>
      </c>
      <c r="I18">
        <v>32457</v>
      </c>
      <c r="J18" t="s">
        <v>178</v>
      </c>
      <c r="K18" t="s">
        <v>179</v>
      </c>
      <c r="L18" t="s">
        <v>163</v>
      </c>
      <c r="M18">
        <v>6</v>
      </c>
      <c r="N18" t="s">
        <v>164</v>
      </c>
      <c r="O18">
        <v>91</v>
      </c>
      <c r="P18">
        <v>14100</v>
      </c>
      <c r="Q18">
        <v>1410002</v>
      </c>
      <c r="R18">
        <v>34100</v>
      </c>
      <c r="S18" t="s">
        <v>180</v>
      </c>
      <c r="T18" t="s">
        <v>181</v>
      </c>
      <c r="U18" t="s">
        <v>182</v>
      </c>
      <c r="V18">
        <v>42</v>
      </c>
      <c r="W18" t="s">
        <v>183</v>
      </c>
      <c r="X18">
        <v>23</v>
      </c>
      <c r="Y18">
        <v>2246</v>
      </c>
      <c r="Z18">
        <v>2241</v>
      </c>
      <c r="AA18">
        <v>-5</v>
      </c>
      <c r="AB18">
        <v>0</v>
      </c>
      <c r="AC18">
        <v>0</v>
      </c>
      <c r="AD18">
        <v>-1</v>
      </c>
      <c r="AE18" t="s">
        <v>126</v>
      </c>
      <c r="AF18">
        <v>15</v>
      </c>
      <c r="AG18">
        <v>2256</v>
      </c>
      <c r="AH18">
        <v>644</v>
      </c>
      <c r="AI18">
        <v>8</v>
      </c>
      <c r="AJ18">
        <v>709</v>
      </c>
      <c r="AK18">
        <v>652</v>
      </c>
      <c r="AL18">
        <v>-17</v>
      </c>
      <c r="AM18">
        <v>0</v>
      </c>
      <c r="AN18">
        <v>0</v>
      </c>
      <c r="AO18">
        <v>-2</v>
      </c>
      <c r="AP18" t="s">
        <v>112</v>
      </c>
      <c r="AQ18">
        <v>0</v>
      </c>
      <c r="AR18">
        <v>0</v>
      </c>
      <c r="AS18">
        <v>323</v>
      </c>
      <c r="AT18">
        <v>311</v>
      </c>
      <c r="AU18">
        <v>288</v>
      </c>
      <c r="AV18">
        <v>1</v>
      </c>
      <c r="AW18">
        <v>2521</v>
      </c>
      <c r="AX18">
        <v>11</v>
      </c>
    </row>
    <row r="19" spans="1:50" x14ac:dyDescent="0.25">
      <c r="A19">
        <v>41640</v>
      </c>
      <c r="B19" t="s">
        <v>184</v>
      </c>
      <c r="C19">
        <v>20355</v>
      </c>
      <c r="D19" t="s">
        <v>184</v>
      </c>
      <c r="E19" t="s">
        <v>185</v>
      </c>
      <c r="F19">
        <v>1730</v>
      </c>
      <c r="G19">
        <v>11057</v>
      </c>
      <c r="H19">
        <v>1105703</v>
      </c>
      <c r="I19">
        <v>31057</v>
      </c>
      <c r="J19" t="s">
        <v>186</v>
      </c>
      <c r="K19" t="s">
        <v>187</v>
      </c>
      <c r="L19" t="s">
        <v>65</v>
      </c>
      <c r="M19">
        <v>37</v>
      </c>
      <c r="N19" t="s">
        <v>66</v>
      </c>
      <c r="O19">
        <v>36</v>
      </c>
      <c r="P19">
        <v>11278</v>
      </c>
      <c r="Q19">
        <v>1127802</v>
      </c>
      <c r="R19">
        <v>30852</v>
      </c>
      <c r="S19" t="s">
        <v>105</v>
      </c>
      <c r="T19" t="s">
        <v>106</v>
      </c>
      <c r="U19" t="s">
        <v>107</v>
      </c>
      <c r="V19">
        <v>51</v>
      </c>
      <c r="W19" t="s">
        <v>108</v>
      </c>
      <c r="X19">
        <v>38</v>
      </c>
      <c r="Y19">
        <v>1135</v>
      </c>
      <c r="Z19">
        <v>1130</v>
      </c>
      <c r="AA19">
        <v>-5</v>
      </c>
      <c r="AB19">
        <v>0</v>
      </c>
      <c r="AC19">
        <v>0</v>
      </c>
      <c r="AD19">
        <v>-1</v>
      </c>
      <c r="AE19" t="s">
        <v>152</v>
      </c>
      <c r="AF19">
        <v>17</v>
      </c>
      <c r="AG19">
        <v>1147</v>
      </c>
      <c r="AH19">
        <v>1235</v>
      </c>
      <c r="AI19">
        <v>3</v>
      </c>
      <c r="AJ19">
        <v>1253</v>
      </c>
      <c r="AK19">
        <v>1238</v>
      </c>
      <c r="AL19">
        <v>-15</v>
      </c>
      <c r="AM19">
        <v>0</v>
      </c>
      <c r="AN19">
        <v>0</v>
      </c>
      <c r="AO19">
        <v>-1</v>
      </c>
      <c r="AP19" t="s">
        <v>132</v>
      </c>
      <c r="AQ19">
        <v>0</v>
      </c>
      <c r="AR19">
        <v>0</v>
      </c>
      <c r="AS19">
        <v>78</v>
      </c>
      <c r="AT19">
        <v>68</v>
      </c>
      <c r="AU19">
        <v>48</v>
      </c>
      <c r="AV19">
        <v>1</v>
      </c>
      <c r="AW19">
        <v>331</v>
      </c>
      <c r="AX19">
        <v>2</v>
      </c>
    </row>
    <row r="20" spans="1:50" x14ac:dyDescent="0.25">
      <c r="A20">
        <v>41640</v>
      </c>
      <c r="B20" t="s">
        <v>184</v>
      </c>
      <c r="C20">
        <v>20355</v>
      </c>
      <c r="D20" t="s">
        <v>184</v>
      </c>
      <c r="E20" t="s">
        <v>188</v>
      </c>
      <c r="F20">
        <v>1759</v>
      </c>
      <c r="G20">
        <v>14100</v>
      </c>
      <c r="H20">
        <v>1410002</v>
      </c>
      <c r="I20">
        <v>34100</v>
      </c>
      <c r="J20" t="s">
        <v>180</v>
      </c>
      <c r="K20" t="s">
        <v>181</v>
      </c>
      <c r="L20" t="s">
        <v>182</v>
      </c>
      <c r="M20">
        <v>42</v>
      </c>
      <c r="N20" t="s">
        <v>183</v>
      </c>
      <c r="O20">
        <v>23</v>
      </c>
      <c r="P20">
        <v>14492</v>
      </c>
      <c r="Q20">
        <v>1449202</v>
      </c>
      <c r="R20">
        <v>34492</v>
      </c>
      <c r="S20" t="s">
        <v>189</v>
      </c>
      <c r="T20" t="s">
        <v>190</v>
      </c>
      <c r="U20" t="s">
        <v>65</v>
      </c>
      <c r="V20">
        <v>37</v>
      </c>
      <c r="W20" t="s">
        <v>66</v>
      </c>
      <c r="X20">
        <v>36</v>
      </c>
      <c r="Y20">
        <v>2034</v>
      </c>
      <c r="Z20">
        <v>2030</v>
      </c>
      <c r="AA20">
        <v>-4</v>
      </c>
      <c r="AB20">
        <v>0</v>
      </c>
      <c r="AC20">
        <v>0</v>
      </c>
      <c r="AD20">
        <v>-1</v>
      </c>
      <c r="AE20" t="s">
        <v>191</v>
      </c>
      <c r="AF20">
        <v>10</v>
      </c>
      <c r="AG20">
        <v>2040</v>
      </c>
      <c r="AH20">
        <v>2139</v>
      </c>
      <c r="AI20">
        <v>2</v>
      </c>
      <c r="AJ20">
        <v>2154</v>
      </c>
      <c r="AK20">
        <v>2141</v>
      </c>
      <c r="AL20">
        <v>-13</v>
      </c>
      <c r="AM20">
        <v>0</v>
      </c>
      <c r="AN20">
        <v>0</v>
      </c>
      <c r="AO20">
        <v>-1</v>
      </c>
      <c r="AP20" t="s">
        <v>192</v>
      </c>
      <c r="AQ20">
        <v>0</v>
      </c>
      <c r="AR20">
        <v>0</v>
      </c>
      <c r="AS20">
        <v>80</v>
      </c>
      <c r="AT20">
        <v>71</v>
      </c>
      <c r="AU20">
        <v>59</v>
      </c>
      <c r="AV20">
        <v>1</v>
      </c>
      <c r="AW20">
        <v>337</v>
      </c>
      <c r="AX20">
        <v>2</v>
      </c>
    </row>
    <row r="21" spans="1:50" x14ac:dyDescent="0.25">
      <c r="A21">
        <v>41640</v>
      </c>
      <c r="B21" t="s">
        <v>184</v>
      </c>
      <c r="C21">
        <v>20355</v>
      </c>
      <c r="D21" t="s">
        <v>184</v>
      </c>
      <c r="E21" t="s">
        <v>193</v>
      </c>
      <c r="F21">
        <v>1799</v>
      </c>
      <c r="G21">
        <v>12889</v>
      </c>
      <c r="H21">
        <v>1288903</v>
      </c>
      <c r="I21">
        <v>32211</v>
      </c>
      <c r="J21" t="s">
        <v>194</v>
      </c>
      <c r="K21" t="s">
        <v>195</v>
      </c>
      <c r="L21" t="s">
        <v>196</v>
      </c>
      <c r="M21">
        <v>32</v>
      </c>
      <c r="N21" t="s">
        <v>197</v>
      </c>
      <c r="O21">
        <v>85</v>
      </c>
      <c r="P21">
        <v>14107</v>
      </c>
      <c r="Q21">
        <v>1410702</v>
      </c>
      <c r="R21">
        <v>30466</v>
      </c>
      <c r="S21" t="s">
        <v>198</v>
      </c>
      <c r="T21" t="s">
        <v>199</v>
      </c>
      <c r="U21" t="s">
        <v>200</v>
      </c>
      <c r="V21">
        <v>4</v>
      </c>
      <c r="W21" t="s">
        <v>201</v>
      </c>
      <c r="X21">
        <v>81</v>
      </c>
      <c r="Y21">
        <v>2051</v>
      </c>
      <c r="Z21">
        <v>2106</v>
      </c>
      <c r="AA21">
        <v>15</v>
      </c>
      <c r="AB21">
        <v>15</v>
      </c>
      <c r="AC21">
        <v>1</v>
      </c>
      <c r="AD21">
        <v>1</v>
      </c>
      <c r="AE21" t="s">
        <v>191</v>
      </c>
      <c r="AF21">
        <v>18</v>
      </c>
      <c r="AG21">
        <v>2124</v>
      </c>
      <c r="AH21">
        <v>2307</v>
      </c>
      <c r="AI21">
        <v>5</v>
      </c>
      <c r="AJ21">
        <v>2259</v>
      </c>
      <c r="AK21">
        <v>2312</v>
      </c>
      <c r="AL21">
        <v>13</v>
      </c>
      <c r="AM21">
        <v>13</v>
      </c>
      <c r="AN21">
        <v>0</v>
      </c>
      <c r="AO21">
        <v>0</v>
      </c>
      <c r="AP21" t="s">
        <v>126</v>
      </c>
      <c r="AQ21">
        <v>0</v>
      </c>
      <c r="AR21">
        <v>0</v>
      </c>
      <c r="AS21">
        <v>68</v>
      </c>
      <c r="AT21">
        <v>66</v>
      </c>
      <c r="AU21">
        <v>43</v>
      </c>
      <c r="AV21">
        <v>1</v>
      </c>
      <c r="AW21">
        <v>255</v>
      </c>
      <c r="AX21">
        <v>2</v>
      </c>
    </row>
    <row r="22" spans="1:50" x14ac:dyDescent="0.25">
      <c r="A22">
        <v>41640</v>
      </c>
      <c r="B22" t="s">
        <v>202</v>
      </c>
      <c r="C22">
        <v>21171</v>
      </c>
      <c r="D22" t="s">
        <v>202</v>
      </c>
      <c r="E22" t="s">
        <v>203</v>
      </c>
      <c r="F22">
        <v>193</v>
      </c>
      <c r="G22">
        <v>11618</v>
      </c>
      <c r="H22">
        <v>1161802</v>
      </c>
      <c r="I22">
        <v>31703</v>
      </c>
      <c r="J22" t="s">
        <v>56</v>
      </c>
      <c r="K22" t="s">
        <v>57</v>
      </c>
      <c r="L22" t="s">
        <v>58</v>
      </c>
      <c r="M22">
        <v>34</v>
      </c>
      <c r="N22" t="s">
        <v>59</v>
      </c>
      <c r="O22">
        <v>21</v>
      </c>
      <c r="P22">
        <v>14771</v>
      </c>
      <c r="Q22">
        <v>1477101</v>
      </c>
      <c r="R22">
        <v>32457</v>
      </c>
      <c r="S22" t="s">
        <v>178</v>
      </c>
      <c r="T22" t="s">
        <v>179</v>
      </c>
      <c r="U22" t="s">
        <v>163</v>
      </c>
      <c r="V22">
        <v>6</v>
      </c>
      <c r="W22" t="s">
        <v>164</v>
      </c>
      <c r="X22">
        <v>91</v>
      </c>
      <c r="Y22">
        <v>1729</v>
      </c>
      <c r="Z22">
        <v>1733</v>
      </c>
      <c r="AA22">
        <v>4</v>
      </c>
      <c r="AB22">
        <v>4</v>
      </c>
      <c r="AC22">
        <v>0</v>
      </c>
      <c r="AD22">
        <v>0</v>
      </c>
      <c r="AE22" t="s">
        <v>122</v>
      </c>
      <c r="AF22">
        <v>20</v>
      </c>
      <c r="AG22">
        <v>1753</v>
      </c>
      <c r="AH22">
        <v>2103</v>
      </c>
      <c r="AI22">
        <v>9</v>
      </c>
      <c r="AJ22">
        <v>2115</v>
      </c>
      <c r="AK22">
        <v>2112</v>
      </c>
      <c r="AL22">
        <v>-3</v>
      </c>
      <c r="AM22">
        <v>0</v>
      </c>
      <c r="AN22">
        <v>0</v>
      </c>
      <c r="AO22">
        <v>-1</v>
      </c>
      <c r="AP22" t="s">
        <v>192</v>
      </c>
      <c r="AQ22">
        <v>0</v>
      </c>
      <c r="AR22">
        <v>0</v>
      </c>
      <c r="AS22">
        <v>406</v>
      </c>
      <c r="AT22">
        <v>399</v>
      </c>
      <c r="AU22">
        <v>370</v>
      </c>
      <c r="AV22">
        <v>1</v>
      </c>
      <c r="AW22">
        <v>2565</v>
      </c>
      <c r="AX22">
        <v>11</v>
      </c>
    </row>
    <row r="23" spans="1:50" x14ac:dyDescent="0.25">
      <c r="A23">
        <v>41640</v>
      </c>
      <c r="B23" t="s">
        <v>202</v>
      </c>
      <c r="C23">
        <v>21171</v>
      </c>
      <c r="D23" t="s">
        <v>202</v>
      </c>
      <c r="E23" t="s">
        <v>204</v>
      </c>
      <c r="F23">
        <v>927</v>
      </c>
      <c r="G23">
        <v>12892</v>
      </c>
      <c r="H23">
        <v>1289203</v>
      </c>
      <c r="I23">
        <v>32575</v>
      </c>
      <c r="J23" t="s">
        <v>168</v>
      </c>
      <c r="K23" t="s">
        <v>169</v>
      </c>
      <c r="L23" t="s">
        <v>163</v>
      </c>
      <c r="M23">
        <v>6</v>
      </c>
      <c r="N23" t="s">
        <v>164</v>
      </c>
      <c r="O23">
        <v>91</v>
      </c>
      <c r="P23">
        <v>14771</v>
      </c>
      <c r="Q23">
        <v>1477101</v>
      </c>
      <c r="R23">
        <v>32457</v>
      </c>
      <c r="S23" t="s">
        <v>178</v>
      </c>
      <c r="T23" t="s">
        <v>179</v>
      </c>
      <c r="U23" t="s">
        <v>163</v>
      </c>
      <c r="V23">
        <v>6</v>
      </c>
      <c r="W23" t="s">
        <v>164</v>
      </c>
      <c r="X23">
        <v>91</v>
      </c>
      <c r="Y23">
        <v>1120</v>
      </c>
      <c r="Z23">
        <v>1247</v>
      </c>
      <c r="AA23">
        <v>87</v>
      </c>
      <c r="AB23">
        <v>87</v>
      </c>
      <c r="AC23">
        <v>1</v>
      </c>
      <c r="AD23">
        <v>5</v>
      </c>
      <c r="AE23" t="s">
        <v>152</v>
      </c>
      <c r="AF23">
        <v>13</v>
      </c>
      <c r="AG23">
        <v>1300</v>
      </c>
      <c r="AH23">
        <v>1355</v>
      </c>
      <c r="AI23">
        <v>5</v>
      </c>
      <c r="AJ23">
        <v>1240</v>
      </c>
      <c r="AK23">
        <v>1400</v>
      </c>
      <c r="AL23">
        <v>80</v>
      </c>
      <c r="AM23">
        <v>80</v>
      </c>
      <c r="AN23">
        <v>1</v>
      </c>
      <c r="AO23">
        <v>5</v>
      </c>
      <c r="AP23" t="s">
        <v>132</v>
      </c>
      <c r="AQ23">
        <v>0</v>
      </c>
      <c r="AR23">
        <v>0</v>
      </c>
      <c r="AS23">
        <v>80</v>
      </c>
      <c r="AT23">
        <v>73</v>
      </c>
      <c r="AU23">
        <v>55</v>
      </c>
      <c r="AV23">
        <v>1</v>
      </c>
      <c r="AW23">
        <v>337</v>
      </c>
      <c r="AX23">
        <v>2</v>
      </c>
    </row>
    <row r="24" spans="1:50" x14ac:dyDescent="0.25">
      <c r="A24">
        <v>41640</v>
      </c>
      <c r="B24" t="s">
        <v>205</v>
      </c>
      <c r="C24">
        <v>19393</v>
      </c>
      <c r="D24" t="s">
        <v>205</v>
      </c>
      <c r="E24" t="s">
        <v>206</v>
      </c>
      <c r="F24">
        <v>932</v>
      </c>
      <c r="G24">
        <v>10693</v>
      </c>
      <c r="H24">
        <v>1069302</v>
      </c>
      <c r="I24">
        <v>30693</v>
      </c>
      <c r="J24" t="s">
        <v>97</v>
      </c>
      <c r="K24" t="s">
        <v>98</v>
      </c>
      <c r="L24" t="s">
        <v>99</v>
      </c>
      <c r="M24">
        <v>47</v>
      </c>
      <c r="N24" t="s">
        <v>100</v>
      </c>
      <c r="O24">
        <v>54</v>
      </c>
      <c r="P24">
        <v>10821</v>
      </c>
      <c r="Q24">
        <v>1082103</v>
      </c>
      <c r="R24">
        <v>30852</v>
      </c>
      <c r="S24" t="s">
        <v>135</v>
      </c>
      <c r="T24" t="s">
        <v>136</v>
      </c>
      <c r="U24" t="s">
        <v>137</v>
      </c>
      <c r="V24">
        <v>24</v>
      </c>
      <c r="W24" t="s">
        <v>138</v>
      </c>
      <c r="X24">
        <v>35</v>
      </c>
      <c r="Y24">
        <v>1405</v>
      </c>
      <c r="Z24">
        <v>1412</v>
      </c>
      <c r="AA24">
        <v>7</v>
      </c>
      <c r="AB24">
        <v>7</v>
      </c>
      <c r="AC24">
        <v>0</v>
      </c>
      <c r="AD24">
        <v>0</v>
      </c>
      <c r="AE24" t="s">
        <v>83</v>
      </c>
      <c r="AF24">
        <v>9</v>
      </c>
      <c r="AG24">
        <v>1421</v>
      </c>
      <c r="AH24">
        <v>1634</v>
      </c>
      <c r="AI24">
        <v>5</v>
      </c>
      <c r="AJ24">
        <v>1640</v>
      </c>
      <c r="AK24">
        <v>1639</v>
      </c>
      <c r="AL24">
        <v>-1</v>
      </c>
      <c r="AM24">
        <v>0</v>
      </c>
      <c r="AN24">
        <v>0</v>
      </c>
      <c r="AO24">
        <v>-1</v>
      </c>
      <c r="AP24" t="s">
        <v>71</v>
      </c>
      <c r="AQ24">
        <v>0</v>
      </c>
      <c r="AR24">
        <v>0</v>
      </c>
      <c r="AS24">
        <v>95</v>
      </c>
      <c r="AT24">
        <v>87</v>
      </c>
      <c r="AU24">
        <v>73</v>
      </c>
      <c r="AV24">
        <v>1</v>
      </c>
      <c r="AW24">
        <v>587</v>
      </c>
      <c r="AX24">
        <v>3</v>
      </c>
    </row>
    <row r="25" spans="1:50" x14ac:dyDescent="0.25">
      <c r="A25">
        <v>41640</v>
      </c>
      <c r="B25" t="s">
        <v>205</v>
      </c>
      <c r="C25">
        <v>19393</v>
      </c>
      <c r="D25" t="s">
        <v>205</v>
      </c>
      <c r="E25" t="s">
        <v>207</v>
      </c>
      <c r="F25">
        <v>3932</v>
      </c>
      <c r="G25">
        <v>14869</v>
      </c>
      <c r="H25">
        <v>1486903</v>
      </c>
      <c r="I25">
        <v>34614</v>
      </c>
      <c r="J25" t="s">
        <v>139</v>
      </c>
      <c r="K25" t="s">
        <v>140</v>
      </c>
      <c r="L25" t="s">
        <v>141</v>
      </c>
      <c r="M25">
        <v>49</v>
      </c>
      <c r="N25" t="s">
        <v>142</v>
      </c>
      <c r="O25">
        <v>87</v>
      </c>
      <c r="P25">
        <v>12892</v>
      </c>
      <c r="Q25">
        <v>1289203</v>
      </c>
      <c r="R25">
        <v>32575</v>
      </c>
      <c r="S25" t="s">
        <v>168</v>
      </c>
      <c r="T25" t="s">
        <v>169</v>
      </c>
      <c r="U25" t="s">
        <v>163</v>
      </c>
      <c r="V25">
        <v>6</v>
      </c>
      <c r="W25" t="s">
        <v>164</v>
      </c>
      <c r="X25">
        <v>91</v>
      </c>
      <c r="Y25">
        <v>1915</v>
      </c>
      <c r="Z25">
        <v>1931</v>
      </c>
      <c r="AA25">
        <v>16</v>
      </c>
      <c r="AB25">
        <v>16</v>
      </c>
      <c r="AC25">
        <v>1</v>
      </c>
      <c r="AD25">
        <v>1</v>
      </c>
      <c r="AE25" t="s">
        <v>125</v>
      </c>
      <c r="AF25">
        <v>7</v>
      </c>
      <c r="AG25">
        <v>1938</v>
      </c>
      <c r="AH25">
        <v>2001</v>
      </c>
      <c r="AI25">
        <v>9</v>
      </c>
      <c r="AJ25">
        <v>2010</v>
      </c>
      <c r="AK25">
        <v>2010</v>
      </c>
      <c r="AL25">
        <v>0</v>
      </c>
      <c r="AM25">
        <v>0</v>
      </c>
      <c r="AN25">
        <v>0</v>
      </c>
      <c r="AO25">
        <v>0</v>
      </c>
      <c r="AP25" t="s">
        <v>191</v>
      </c>
      <c r="AQ25">
        <v>0</v>
      </c>
      <c r="AR25">
        <v>0</v>
      </c>
      <c r="AS25">
        <v>115</v>
      </c>
      <c r="AT25">
        <v>99</v>
      </c>
      <c r="AU25">
        <v>83</v>
      </c>
      <c r="AV25">
        <v>1</v>
      </c>
      <c r="AW25">
        <v>590</v>
      </c>
      <c r="AX25">
        <v>3</v>
      </c>
    </row>
    <row r="26" spans="1:50" x14ac:dyDescent="0.25">
      <c r="A26">
        <v>41640</v>
      </c>
      <c r="B26" t="s">
        <v>205</v>
      </c>
      <c r="C26">
        <v>19393</v>
      </c>
      <c r="D26" t="s">
        <v>205</v>
      </c>
      <c r="E26" t="s">
        <v>208</v>
      </c>
      <c r="F26">
        <v>681</v>
      </c>
      <c r="G26">
        <v>12191</v>
      </c>
      <c r="H26">
        <v>1219102</v>
      </c>
      <c r="I26">
        <v>31453</v>
      </c>
      <c r="J26" t="s">
        <v>209</v>
      </c>
      <c r="K26" t="s">
        <v>210</v>
      </c>
      <c r="L26" t="s">
        <v>92</v>
      </c>
      <c r="M26">
        <v>48</v>
      </c>
      <c r="N26" t="s">
        <v>93</v>
      </c>
      <c r="O26">
        <v>74</v>
      </c>
      <c r="P26">
        <v>13495</v>
      </c>
      <c r="Q26">
        <v>1349503</v>
      </c>
      <c r="R26">
        <v>33495</v>
      </c>
      <c r="S26" t="s">
        <v>75</v>
      </c>
      <c r="T26" t="s">
        <v>76</v>
      </c>
      <c r="U26" t="s">
        <v>77</v>
      </c>
      <c r="V26">
        <v>22</v>
      </c>
      <c r="W26" t="s">
        <v>78</v>
      </c>
      <c r="X26">
        <v>72</v>
      </c>
      <c r="Y26">
        <v>1010</v>
      </c>
      <c r="Z26">
        <v>1012</v>
      </c>
      <c r="AA26">
        <v>2</v>
      </c>
      <c r="AB26">
        <v>2</v>
      </c>
      <c r="AC26">
        <v>0</v>
      </c>
      <c r="AD26">
        <v>0</v>
      </c>
      <c r="AE26" t="s">
        <v>61</v>
      </c>
      <c r="AF26">
        <v>9</v>
      </c>
      <c r="AG26">
        <v>1021</v>
      </c>
      <c r="AH26">
        <v>1102</v>
      </c>
      <c r="AI26">
        <v>3</v>
      </c>
      <c r="AJ26">
        <v>1110</v>
      </c>
      <c r="AK26">
        <v>1105</v>
      </c>
      <c r="AL26">
        <v>-5</v>
      </c>
      <c r="AM26">
        <v>0</v>
      </c>
      <c r="AN26">
        <v>0</v>
      </c>
      <c r="AO26">
        <v>-1</v>
      </c>
      <c r="AP26" t="s">
        <v>152</v>
      </c>
      <c r="AQ26">
        <v>0</v>
      </c>
      <c r="AR26">
        <v>0</v>
      </c>
      <c r="AS26">
        <v>60</v>
      </c>
      <c r="AT26">
        <v>53</v>
      </c>
      <c r="AU26">
        <v>41</v>
      </c>
      <c r="AV26">
        <v>1</v>
      </c>
      <c r="AW26">
        <v>302</v>
      </c>
      <c r="AX26">
        <v>2</v>
      </c>
    </row>
    <row r="27" spans="1:50" x14ac:dyDescent="0.25">
      <c r="A27">
        <v>41641</v>
      </c>
      <c r="B27" t="s">
        <v>205</v>
      </c>
      <c r="C27">
        <v>19393</v>
      </c>
      <c r="D27" t="s">
        <v>205</v>
      </c>
      <c r="E27" t="s">
        <v>211</v>
      </c>
      <c r="F27">
        <v>1617</v>
      </c>
      <c r="G27">
        <v>10693</v>
      </c>
      <c r="H27">
        <v>1069302</v>
      </c>
      <c r="I27">
        <v>30693</v>
      </c>
      <c r="J27" t="s">
        <v>97</v>
      </c>
      <c r="K27" t="s">
        <v>98</v>
      </c>
      <c r="L27" t="s">
        <v>99</v>
      </c>
      <c r="M27">
        <v>47</v>
      </c>
      <c r="N27" t="s">
        <v>100</v>
      </c>
      <c r="O27">
        <v>54</v>
      </c>
      <c r="P27">
        <v>10994</v>
      </c>
      <c r="Q27">
        <v>1099402</v>
      </c>
      <c r="R27">
        <v>30994</v>
      </c>
      <c r="S27" t="s">
        <v>212</v>
      </c>
      <c r="T27" t="s">
        <v>213</v>
      </c>
      <c r="U27" t="s">
        <v>214</v>
      </c>
      <c r="V27">
        <v>45</v>
      </c>
      <c r="W27" t="s">
        <v>215</v>
      </c>
      <c r="X27">
        <v>37</v>
      </c>
      <c r="Y27">
        <v>1655</v>
      </c>
      <c r="Z27">
        <v>2110</v>
      </c>
      <c r="AA27">
        <v>255</v>
      </c>
      <c r="AB27">
        <v>255</v>
      </c>
      <c r="AC27">
        <v>1</v>
      </c>
      <c r="AD27">
        <v>12</v>
      </c>
      <c r="AE27" t="s">
        <v>71</v>
      </c>
      <c r="AF27">
        <v>15</v>
      </c>
      <c r="AG27">
        <v>2125</v>
      </c>
      <c r="AH27">
        <v>2326</v>
      </c>
      <c r="AI27">
        <v>6</v>
      </c>
      <c r="AJ27">
        <v>1915</v>
      </c>
      <c r="AK27">
        <v>2332</v>
      </c>
      <c r="AL27">
        <v>257</v>
      </c>
      <c r="AM27">
        <v>257</v>
      </c>
      <c r="AN27">
        <v>1</v>
      </c>
      <c r="AO27">
        <v>12</v>
      </c>
      <c r="AP27" t="s">
        <v>125</v>
      </c>
      <c r="AQ27">
        <v>0</v>
      </c>
      <c r="AR27">
        <v>0</v>
      </c>
      <c r="AS27">
        <v>80</v>
      </c>
      <c r="AT27">
        <v>82</v>
      </c>
      <c r="AU27">
        <v>61</v>
      </c>
      <c r="AV27">
        <v>1</v>
      </c>
      <c r="AW27">
        <v>439</v>
      </c>
      <c r="AX27">
        <v>2</v>
      </c>
    </row>
    <row r="28" spans="1:50" x14ac:dyDescent="0.25">
      <c r="A28">
        <v>41641</v>
      </c>
      <c r="B28" t="s">
        <v>205</v>
      </c>
      <c r="C28">
        <v>19393</v>
      </c>
      <c r="D28" t="s">
        <v>205</v>
      </c>
      <c r="E28" t="s">
        <v>216</v>
      </c>
      <c r="F28">
        <v>2366</v>
      </c>
      <c r="G28">
        <v>10800</v>
      </c>
      <c r="H28">
        <v>1080003</v>
      </c>
      <c r="I28">
        <v>32575</v>
      </c>
      <c r="J28" t="s">
        <v>161</v>
      </c>
      <c r="K28" t="s">
        <v>162</v>
      </c>
      <c r="L28" t="s">
        <v>163</v>
      </c>
      <c r="M28">
        <v>6</v>
      </c>
      <c r="N28" t="s">
        <v>164</v>
      </c>
      <c r="O28">
        <v>91</v>
      </c>
      <c r="P28">
        <v>14107</v>
      </c>
      <c r="Q28">
        <v>1410702</v>
      </c>
      <c r="R28">
        <v>30466</v>
      </c>
      <c r="S28" t="s">
        <v>198</v>
      </c>
      <c r="T28" t="s">
        <v>199</v>
      </c>
      <c r="U28" t="s">
        <v>200</v>
      </c>
      <c r="V28">
        <v>4</v>
      </c>
      <c r="W28" t="s">
        <v>201</v>
      </c>
      <c r="X28">
        <v>81</v>
      </c>
      <c r="Y28">
        <v>825</v>
      </c>
      <c r="Z28">
        <v>826</v>
      </c>
      <c r="AA28">
        <v>1</v>
      </c>
      <c r="AB28">
        <v>1</v>
      </c>
      <c r="AC28">
        <v>0</v>
      </c>
      <c r="AD28">
        <v>0</v>
      </c>
      <c r="AE28" t="s">
        <v>95</v>
      </c>
      <c r="AF28">
        <v>12</v>
      </c>
      <c r="AG28">
        <v>838</v>
      </c>
      <c r="AH28">
        <v>1036</v>
      </c>
      <c r="AI28">
        <v>6</v>
      </c>
      <c r="AJ28">
        <v>1050</v>
      </c>
      <c r="AK28">
        <v>1042</v>
      </c>
      <c r="AL28">
        <v>-8</v>
      </c>
      <c r="AM28">
        <v>0</v>
      </c>
      <c r="AN28">
        <v>0</v>
      </c>
      <c r="AO28">
        <v>-1</v>
      </c>
      <c r="AP28" t="s">
        <v>61</v>
      </c>
      <c r="AQ28">
        <v>0</v>
      </c>
      <c r="AR28">
        <v>0</v>
      </c>
      <c r="AS28">
        <v>85</v>
      </c>
      <c r="AT28">
        <v>76</v>
      </c>
      <c r="AU28">
        <v>58</v>
      </c>
      <c r="AV28">
        <v>1</v>
      </c>
      <c r="AW28">
        <v>369</v>
      </c>
      <c r="AX28">
        <v>2</v>
      </c>
    </row>
    <row r="29" spans="1:50" x14ac:dyDescent="0.25">
      <c r="A29">
        <v>41641</v>
      </c>
      <c r="B29" t="s">
        <v>205</v>
      </c>
      <c r="C29">
        <v>19393</v>
      </c>
      <c r="D29" t="s">
        <v>205</v>
      </c>
      <c r="E29" t="s">
        <v>217</v>
      </c>
      <c r="F29">
        <v>2069</v>
      </c>
      <c r="G29">
        <v>10821</v>
      </c>
      <c r="H29">
        <v>1082103</v>
      </c>
      <c r="I29">
        <v>30852</v>
      </c>
      <c r="J29" t="s">
        <v>135</v>
      </c>
      <c r="K29" t="s">
        <v>136</v>
      </c>
      <c r="L29" t="s">
        <v>137</v>
      </c>
      <c r="M29">
        <v>24</v>
      </c>
      <c r="N29" t="s">
        <v>138</v>
      </c>
      <c r="O29">
        <v>35</v>
      </c>
      <c r="P29">
        <v>13931</v>
      </c>
      <c r="Q29">
        <v>1393102</v>
      </c>
      <c r="R29">
        <v>33667</v>
      </c>
      <c r="S29" t="s">
        <v>218</v>
      </c>
      <c r="T29" t="s">
        <v>219</v>
      </c>
      <c r="U29" t="s">
        <v>107</v>
      </c>
      <c r="V29">
        <v>51</v>
      </c>
      <c r="W29" t="s">
        <v>108</v>
      </c>
      <c r="X29">
        <v>38</v>
      </c>
      <c r="Y29">
        <v>825</v>
      </c>
      <c r="Z29">
        <v>1132</v>
      </c>
      <c r="AA29">
        <v>187</v>
      </c>
      <c r="AB29">
        <v>187</v>
      </c>
      <c r="AC29">
        <v>1</v>
      </c>
      <c r="AD29">
        <v>12</v>
      </c>
      <c r="AE29" t="s">
        <v>95</v>
      </c>
      <c r="AF29">
        <v>11</v>
      </c>
      <c r="AG29">
        <v>1143</v>
      </c>
      <c r="AH29">
        <v>1217</v>
      </c>
      <c r="AI29">
        <v>3</v>
      </c>
      <c r="AJ29">
        <v>915</v>
      </c>
      <c r="AK29">
        <v>1220</v>
      </c>
      <c r="AL29">
        <v>185</v>
      </c>
      <c r="AM29">
        <v>185</v>
      </c>
      <c r="AN29">
        <v>1</v>
      </c>
      <c r="AO29">
        <v>12</v>
      </c>
      <c r="AP29" t="s">
        <v>60</v>
      </c>
      <c r="AQ29">
        <v>0</v>
      </c>
      <c r="AR29">
        <v>0</v>
      </c>
      <c r="AS29">
        <v>50</v>
      </c>
      <c r="AT29">
        <v>48</v>
      </c>
      <c r="AU29">
        <v>34</v>
      </c>
      <c r="AV29">
        <v>1</v>
      </c>
      <c r="AW29">
        <v>159</v>
      </c>
      <c r="AX29">
        <v>1</v>
      </c>
    </row>
    <row r="30" spans="1:50" x14ac:dyDescent="0.25">
      <c r="A30">
        <v>41641</v>
      </c>
      <c r="B30" t="s">
        <v>205</v>
      </c>
      <c r="C30">
        <v>19393</v>
      </c>
      <c r="D30" t="s">
        <v>205</v>
      </c>
      <c r="E30" t="s">
        <v>220</v>
      </c>
      <c r="F30">
        <v>1638</v>
      </c>
      <c r="G30">
        <v>11292</v>
      </c>
      <c r="H30">
        <v>1129202</v>
      </c>
      <c r="I30">
        <v>30325</v>
      </c>
      <c r="J30" t="s">
        <v>157</v>
      </c>
      <c r="K30" t="s">
        <v>158</v>
      </c>
      <c r="L30" t="s">
        <v>159</v>
      </c>
      <c r="M30">
        <v>8</v>
      </c>
      <c r="N30" t="s">
        <v>160</v>
      </c>
      <c r="O30">
        <v>82</v>
      </c>
      <c r="P30">
        <v>10423</v>
      </c>
      <c r="Q30">
        <v>1042302</v>
      </c>
      <c r="R30">
        <v>30423</v>
      </c>
      <c r="S30" t="s">
        <v>221</v>
      </c>
      <c r="T30" t="s">
        <v>222</v>
      </c>
      <c r="U30" t="s">
        <v>92</v>
      </c>
      <c r="V30">
        <v>48</v>
      </c>
      <c r="W30" t="s">
        <v>93</v>
      </c>
      <c r="X30">
        <v>74</v>
      </c>
      <c r="Y30">
        <v>1415</v>
      </c>
      <c r="Z30">
        <v>1438</v>
      </c>
      <c r="AA30">
        <v>23</v>
      </c>
      <c r="AB30">
        <v>23</v>
      </c>
      <c r="AC30">
        <v>1</v>
      </c>
      <c r="AD30">
        <v>1</v>
      </c>
      <c r="AE30" t="s">
        <v>83</v>
      </c>
      <c r="AF30">
        <v>9</v>
      </c>
      <c r="AG30">
        <v>1447</v>
      </c>
      <c r="AH30">
        <v>1725</v>
      </c>
      <c r="AI30">
        <v>12</v>
      </c>
      <c r="AJ30">
        <v>1720</v>
      </c>
      <c r="AK30">
        <v>1737</v>
      </c>
      <c r="AL30">
        <v>17</v>
      </c>
      <c r="AM30">
        <v>17</v>
      </c>
      <c r="AN30">
        <v>1</v>
      </c>
      <c r="AO30">
        <v>1</v>
      </c>
      <c r="AP30" t="s">
        <v>122</v>
      </c>
      <c r="AQ30">
        <v>0</v>
      </c>
      <c r="AR30">
        <v>0</v>
      </c>
      <c r="AS30">
        <v>125</v>
      </c>
      <c r="AT30">
        <v>119</v>
      </c>
      <c r="AU30">
        <v>98</v>
      </c>
      <c r="AV30">
        <v>1</v>
      </c>
      <c r="AW30">
        <v>775</v>
      </c>
      <c r="AX30">
        <v>4</v>
      </c>
    </row>
    <row r="31" spans="1:50" x14ac:dyDescent="0.25">
      <c r="A31">
        <v>41641</v>
      </c>
      <c r="B31" t="s">
        <v>205</v>
      </c>
      <c r="C31">
        <v>19393</v>
      </c>
      <c r="D31" t="s">
        <v>205</v>
      </c>
      <c r="E31" t="s">
        <v>223</v>
      </c>
      <c r="F31">
        <v>405</v>
      </c>
      <c r="G31">
        <v>11423</v>
      </c>
      <c r="H31">
        <v>1142303</v>
      </c>
      <c r="I31">
        <v>31423</v>
      </c>
      <c r="J31" t="s">
        <v>224</v>
      </c>
      <c r="K31" t="s">
        <v>225</v>
      </c>
      <c r="L31" t="s">
        <v>226</v>
      </c>
      <c r="M31">
        <v>19</v>
      </c>
      <c r="N31" t="s">
        <v>227</v>
      </c>
      <c r="O31">
        <v>61</v>
      </c>
      <c r="P31">
        <v>12889</v>
      </c>
      <c r="Q31">
        <v>1288903</v>
      </c>
      <c r="R31">
        <v>32211</v>
      </c>
      <c r="S31" t="s">
        <v>194</v>
      </c>
      <c r="T31" t="s">
        <v>195</v>
      </c>
      <c r="U31" t="s">
        <v>196</v>
      </c>
      <c r="V31">
        <v>32</v>
      </c>
      <c r="W31" t="s">
        <v>197</v>
      </c>
      <c r="X31">
        <v>85</v>
      </c>
      <c r="Y31">
        <v>1205</v>
      </c>
      <c r="Z31">
        <v>1729</v>
      </c>
      <c r="AA31">
        <v>324</v>
      </c>
      <c r="AB31">
        <v>324</v>
      </c>
      <c r="AC31">
        <v>1</v>
      </c>
      <c r="AD31">
        <v>12</v>
      </c>
      <c r="AE31" t="s">
        <v>132</v>
      </c>
      <c r="AF31">
        <v>10</v>
      </c>
      <c r="AG31">
        <v>1739</v>
      </c>
      <c r="AH31">
        <v>1825</v>
      </c>
      <c r="AI31">
        <v>5</v>
      </c>
      <c r="AJ31">
        <v>1320</v>
      </c>
      <c r="AK31">
        <v>1830</v>
      </c>
      <c r="AL31">
        <v>310</v>
      </c>
      <c r="AM31">
        <v>310</v>
      </c>
      <c r="AN31">
        <v>1</v>
      </c>
      <c r="AO31">
        <v>12</v>
      </c>
      <c r="AP31" t="s">
        <v>154</v>
      </c>
      <c r="AQ31">
        <v>0</v>
      </c>
      <c r="AR31">
        <v>0</v>
      </c>
      <c r="AS31">
        <v>195</v>
      </c>
      <c r="AT31">
        <v>181</v>
      </c>
      <c r="AU31">
        <v>166</v>
      </c>
      <c r="AV31">
        <v>1</v>
      </c>
      <c r="AW31">
        <v>1216</v>
      </c>
      <c r="AX31">
        <v>5</v>
      </c>
    </row>
    <row r="32" spans="1:50" x14ac:dyDescent="0.25">
      <c r="A32">
        <v>41641</v>
      </c>
      <c r="B32" t="s">
        <v>205</v>
      </c>
      <c r="C32">
        <v>19393</v>
      </c>
      <c r="D32" t="s">
        <v>205</v>
      </c>
      <c r="E32" t="s">
        <v>228</v>
      </c>
      <c r="F32">
        <v>259</v>
      </c>
      <c r="G32">
        <v>12889</v>
      </c>
      <c r="H32">
        <v>1288903</v>
      </c>
      <c r="I32">
        <v>32211</v>
      </c>
      <c r="J32" t="s">
        <v>194</v>
      </c>
      <c r="K32" t="s">
        <v>195</v>
      </c>
      <c r="L32" t="s">
        <v>196</v>
      </c>
      <c r="M32">
        <v>32</v>
      </c>
      <c r="N32" t="s">
        <v>197</v>
      </c>
      <c r="O32">
        <v>85</v>
      </c>
      <c r="P32">
        <v>14831</v>
      </c>
      <c r="Q32">
        <v>1483103</v>
      </c>
      <c r="R32">
        <v>32457</v>
      </c>
      <c r="S32" t="s">
        <v>229</v>
      </c>
      <c r="T32" t="s">
        <v>230</v>
      </c>
      <c r="U32" t="s">
        <v>163</v>
      </c>
      <c r="V32">
        <v>6</v>
      </c>
      <c r="W32" t="s">
        <v>164</v>
      </c>
      <c r="X32">
        <v>91</v>
      </c>
      <c r="Y32">
        <v>1925</v>
      </c>
      <c r="Z32">
        <v>2037</v>
      </c>
      <c r="AA32">
        <v>72</v>
      </c>
      <c r="AB32">
        <v>72</v>
      </c>
      <c r="AC32">
        <v>1</v>
      </c>
      <c r="AD32">
        <v>4</v>
      </c>
      <c r="AE32" t="s">
        <v>125</v>
      </c>
      <c r="AF32">
        <v>12</v>
      </c>
      <c r="AG32">
        <v>2049</v>
      </c>
      <c r="AH32">
        <v>2148</v>
      </c>
      <c r="AI32">
        <v>5</v>
      </c>
      <c r="AJ32">
        <v>2045</v>
      </c>
      <c r="AK32">
        <v>2153</v>
      </c>
      <c r="AL32">
        <v>68</v>
      </c>
      <c r="AM32">
        <v>68</v>
      </c>
      <c r="AN32">
        <v>1</v>
      </c>
      <c r="AO32">
        <v>4</v>
      </c>
      <c r="AP32" t="s">
        <v>191</v>
      </c>
      <c r="AQ32">
        <v>0</v>
      </c>
      <c r="AR32">
        <v>0</v>
      </c>
      <c r="AS32">
        <v>80</v>
      </c>
      <c r="AT32">
        <v>76</v>
      </c>
      <c r="AU32">
        <v>59</v>
      </c>
      <c r="AV32">
        <v>1</v>
      </c>
      <c r="AW32">
        <v>386</v>
      </c>
      <c r="AX32">
        <v>2</v>
      </c>
    </row>
    <row r="33" spans="1:50" x14ac:dyDescent="0.25">
      <c r="A33">
        <v>41641</v>
      </c>
      <c r="B33" t="s">
        <v>205</v>
      </c>
      <c r="C33">
        <v>19393</v>
      </c>
      <c r="D33" t="s">
        <v>205</v>
      </c>
      <c r="E33" t="s">
        <v>231</v>
      </c>
      <c r="F33">
        <v>264</v>
      </c>
      <c r="G33">
        <v>14107</v>
      </c>
      <c r="H33">
        <v>1410702</v>
      </c>
      <c r="I33">
        <v>30466</v>
      </c>
      <c r="J33" t="s">
        <v>198</v>
      </c>
      <c r="K33" t="s">
        <v>199</v>
      </c>
      <c r="L33" t="s">
        <v>200</v>
      </c>
      <c r="M33">
        <v>4</v>
      </c>
      <c r="N33" t="s">
        <v>201</v>
      </c>
      <c r="O33">
        <v>81</v>
      </c>
      <c r="P33">
        <v>14679</v>
      </c>
      <c r="Q33">
        <v>1467903</v>
      </c>
      <c r="R33">
        <v>33570</v>
      </c>
      <c r="S33" t="s">
        <v>232</v>
      </c>
      <c r="T33" t="s">
        <v>233</v>
      </c>
      <c r="U33" t="s">
        <v>163</v>
      </c>
      <c r="V33">
        <v>6</v>
      </c>
      <c r="W33" t="s">
        <v>164</v>
      </c>
      <c r="X33">
        <v>91</v>
      </c>
      <c r="Y33">
        <v>1350</v>
      </c>
      <c r="Z33">
        <v>1417</v>
      </c>
      <c r="AA33">
        <v>27</v>
      </c>
      <c r="AB33">
        <v>27</v>
      </c>
      <c r="AC33">
        <v>1</v>
      </c>
      <c r="AD33">
        <v>1</v>
      </c>
      <c r="AE33" t="s">
        <v>154</v>
      </c>
      <c r="AF33">
        <v>9</v>
      </c>
      <c r="AG33">
        <v>1426</v>
      </c>
      <c r="AH33">
        <v>1418</v>
      </c>
      <c r="AI33">
        <v>3</v>
      </c>
      <c r="AJ33">
        <v>1400</v>
      </c>
      <c r="AK33">
        <v>1421</v>
      </c>
      <c r="AL33">
        <v>21</v>
      </c>
      <c r="AM33">
        <v>21</v>
      </c>
      <c r="AN33">
        <v>1</v>
      </c>
      <c r="AO33">
        <v>1</v>
      </c>
      <c r="AP33" t="s">
        <v>83</v>
      </c>
      <c r="AQ33">
        <v>0</v>
      </c>
      <c r="AR33">
        <v>0</v>
      </c>
      <c r="AS33">
        <v>70</v>
      </c>
      <c r="AT33">
        <v>64</v>
      </c>
      <c r="AU33">
        <v>52</v>
      </c>
      <c r="AV33">
        <v>1</v>
      </c>
      <c r="AW33">
        <v>304</v>
      </c>
      <c r="AX33">
        <v>2</v>
      </c>
    </row>
    <row r="34" spans="1:50" x14ac:dyDescent="0.25">
      <c r="A34">
        <v>41641</v>
      </c>
      <c r="B34" t="s">
        <v>205</v>
      </c>
      <c r="C34">
        <v>19393</v>
      </c>
      <c r="D34" t="s">
        <v>205</v>
      </c>
      <c r="E34" t="s">
        <v>234</v>
      </c>
      <c r="F34">
        <v>461</v>
      </c>
      <c r="G34">
        <v>14679</v>
      </c>
      <c r="H34">
        <v>1467903</v>
      </c>
      <c r="I34">
        <v>33570</v>
      </c>
      <c r="J34" t="s">
        <v>232</v>
      </c>
      <c r="K34" t="s">
        <v>233</v>
      </c>
      <c r="L34" t="s">
        <v>163</v>
      </c>
      <c r="M34">
        <v>6</v>
      </c>
      <c r="N34" t="s">
        <v>164</v>
      </c>
      <c r="O34">
        <v>91</v>
      </c>
      <c r="P34">
        <v>14570</v>
      </c>
      <c r="Q34">
        <v>1457002</v>
      </c>
      <c r="R34">
        <v>34570</v>
      </c>
      <c r="S34" t="s">
        <v>235</v>
      </c>
      <c r="T34" t="s">
        <v>236</v>
      </c>
      <c r="U34" t="s">
        <v>196</v>
      </c>
      <c r="V34">
        <v>32</v>
      </c>
      <c r="W34" t="s">
        <v>197</v>
      </c>
      <c r="X34">
        <v>85</v>
      </c>
      <c r="Y34">
        <v>1830</v>
      </c>
      <c r="Z34">
        <v>1914</v>
      </c>
      <c r="AA34">
        <v>44</v>
      </c>
      <c r="AB34">
        <v>44</v>
      </c>
      <c r="AC34">
        <v>1</v>
      </c>
      <c r="AD34">
        <v>2</v>
      </c>
      <c r="AE34" t="s">
        <v>72</v>
      </c>
      <c r="AF34">
        <v>8</v>
      </c>
      <c r="AG34">
        <v>1922</v>
      </c>
      <c r="AH34">
        <v>2032</v>
      </c>
      <c r="AI34">
        <v>5</v>
      </c>
      <c r="AJ34">
        <v>2000</v>
      </c>
      <c r="AK34">
        <v>2037</v>
      </c>
      <c r="AL34">
        <v>37</v>
      </c>
      <c r="AM34">
        <v>37</v>
      </c>
      <c r="AN34">
        <v>1</v>
      </c>
      <c r="AO34">
        <v>2</v>
      </c>
      <c r="AP34" t="s">
        <v>191</v>
      </c>
      <c r="AQ34">
        <v>0</v>
      </c>
      <c r="AR34">
        <v>0</v>
      </c>
      <c r="AS34">
        <v>90</v>
      </c>
      <c r="AT34">
        <v>83</v>
      </c>
      <c r="AU34">
        <v>70</v>
      </c>
      <c r="AV34">
        <v>1</v>
      </c>
      <c r="AW34">
        <v>488</v>
      </c>
      <c r="AX34">
        <v>2</v>
      </c>
    </row>
    <row r="35" spans="1:50" x14ac:dyDescent="0.25">
      <c r="A35">
        <v>41641</v>
      </c>
      <c r="B35" t="s">
        <v>205</v>
      </c>
      <c r="C35">
        <v>19393</v>
      </c>
      <c r="D35" t="s">
        <v>205</v>
      </c>
      <c r="E35" t="s">
        <v>237</v>
      </c>
      <c r="F35">
        <v>289</v>
      </c>
      <c r="G35">
        <v>14869</v>
      </c>
      <c r="H35">
        <v>1486903</v>
      </c>
      <c r="I35">
        <v>34614</v>
      </c>
      <c r="J35" t="s">
        <v>139</v>
      </c>
      <c r="K35" t="s">
        <v>140</v>
      </c>
      <c r="L35" t="s">
        <v>141</v>
      </c>
      <c r="M35">
        <v>49</v>
      </c>
      <c r="N35" t="s">
        <v>142</v>
      </c>
      <c r="O35">
        <v>87</v>
      </c>
      <c r="P35">
        <v>13232</v>
      </c>
      <c r="Q35">
        <v>1323202</v>
      </c>
      <c r="R35">
        <v>30977</v>
      </c>
      <c r="S35" t="s">
        <v>238</v>
      </c>
      <c r="T35" t="s">
        <v>102</v>
      </c>
      <c r="U35" t="s">
        <v>88</v>
      </c>
      <c r="V35">
        <v>17</v>
      </c>
      <c r="W35" t="s">
        <v>89</v>
      </c>
      <c r="X35">
        <v>41</v>
      </c>
      <c r="Y35">
        <v>1620</v>
      </c>
      <c r="Z35">
        <v>1831</v>
      </c>
      <c r="AA35">
        <v>131</v>
      </c>
      <c r="AB35">
        <v>131</v>
      </c>
      <c r="AC35">
        <v>1</v>
      </c>
      <c r="AD35">
        <v>8</v>
      </c>
      <c r="AE35" t="s">
        <v>71</v>
      </c>
      <c r="AF35">
        <v>30</v>
      </c>
      <c r="AG35">
        <v>1901</v>
      </c>
      <c r="AH35">
        <v>2235</v>
      </c>
      <c r="AI35">
        <v>246</v>
      </c>
      <c r="AJ35">
        <v>2020</v>
      </c>
      <c r="AK35">
        <v>241</v>
      </c>
      <c r="AL35">
        <v>381</v>
      </c>
      <c r="AM35">
        <v>381</v>
      </c>
      <c r="AN35">
        <v>1</v>
      </c>
      <c r="AO35">
        <v>12</v>
      </c>
      <c r="AP35" t="s">
        <v>191</v>
      </c>
      <c r="AQ35">
        <v>0</v>
      </c>
      <c r="AR35">
        <v>0</v>
      </c>
      <c r="AS35">
        <v>180</v>
      </c>
      <c r="AT35">
        <v>430</v>
      </c>
      <c r="AU35">
        <v>154</v>
      </c>
      <c r="AV35">
        <v>1</v>
      </c>
      <c r="AW35">
        <v>1259</v>
      </c>
      <c r="AX35">
        <v>6</v>
      </c>
    </row>
    <row r="36" spans="1:50" x14ac:dyDescent="0.25">
      <c r="A36">
        <v>41641</v>
      </c>
      <c r="B36" t="s">
        <v>155</v>
      </c>
      <c r="C36">
        <v>20304</v>
      </c>
      <c r="D36" t="s">
        <v>155</v>
      </c>
      <c r="E36" t="s">
        <v>239</v>
      </c>
      <c r="F36">
        <v>5254</v>
      </c>
      <c r="G36">
        <v>10397</v>
      </c>
      <c r="H36">
        <v>1039705</v>
      </c>
      <c r="I36">
        <v>30397</v>
      </c>
      <c r="J36" t="s">
        <v>67</v>
      </c>
      <c r="K36" t="s">
        <v>68</v>
      </c>
      <c r="L36" t="s">
        <v>69</v>
      </c>
      <c r="M36">
        <v>13</v>
      </c>
      <c r="N36" t="s">
        <v>70</v>
      </c>
      <c r="O36">
        <v>34</v>
      </c>
      <c r="P36">
        <v>12266</v>
      </c>
      <c r="Q36">
        <v>1226603</v>
      </c>
      <c r="R36">
        <v>31453</v>
      </c>
      <c r="S36" t="s">
        <v>240</v>
      </c>
      <c r="T36" t="s">
        <v>210</v>
      </c>
      <c r="U36" t="s">
        <v>92</v>
      </c>
      <c r="V36">
        <v>48</v>
      </c>
      <c r="W36" t="s">
        <v>93</v>
      </c>
      <c r="X36">
        <v>74</v>
      </c>
      <c r="Y36">
        <v>1553</v>
      </c>
      <c r="Z36">
        <v>1609</v>
      </c>
      <c r="AA36">
        <v>16</v>
      </c>
      <c r="AB36">
        <v>16</v>
      </c>
      <c r="AC36">
        <v>1</v>
      </c>
      <c r="AD36">
        <v>1</v>
      </c>
      <c r="AE36" t="s">
        <v>241</v>
      </c>
      <c r="AF36">
        <v>13</v>
      </c>
      <c r="AG36">
        <v>1622</v>
      </c>
      <c r="AH36">
        <v>1721</v>
      </c>
      <c r="AI36">
        <v>4</v>
      </c>
      <c r="AJ36">
        <v>1710</v>
      </c>
      <c r="AK36">
        <v>1725</v>
      </c>
      <c r="AL36">
        <v>15</v>
      </c>
      <c r="AM36">
        <v>15</v>
      </c>
      <c r="AN36">
        <v>1</v>
      </c>
      <c r="AO36">
        <v>1</v>
      </c>
      <c r="AP36" t="s">
        <v>122</v>
      </c>
      <c r="AQ36">
        <v>0</v>
      </c>
      <c r="AR36">
        <v>0</v>
      </c>
      <c r="AS36">
        <v>137</v>
      </c>
      <c r="AT36">
        <v>136</v>
      </c>
      <c r="AU36">
        <v>119</v>
      </c>
      <c r="AV36">
        <v>1</v>
      </c>
      <c r="AW36">
        <v>689</v>
      </c>
      <c r="AX36">
        <v>3</v>
      </c>
    </row>
    <row r="37" spans="1:50" x14ac:dyDescent="0.25">
      <c r="A37">
        <v>41641</v>
      </c>
      <c r="B37" t="s">
        <v>155</v>
      </c>
      <c r="C37">
        <v>20304</v>
      </c>
      <c r="D37" t="s">
        <v>155</v>
      </c>
      <c r="E37" t="s">
        <v>242</v>
      </c>
      <c r="F37">
        <v>6514</v>
      </c>
      <c r="G37">
        <v>12266</v>
      </c>
      <c r="H37">
        <v>1226603</v>
      </c>
      <c r="I37">
        <v>31453</v>
      </c>
      <c r="J37" t="s">
        <v>240</v>
      </c>
      <c r="K37" t="s">
        <v>210</v>
      </c>
      <c r="L37" t="s">
        <v>92</v>
      </c>
      <c r="M37">
        <v>48</v>
      </c>
      <c r="N37" t="s">
        <v>93</v>
      </c>
      <c r="O37">
        <v>74</v>
      </c>
      <c r="P37">
        <v>10372</v>
      </c>
      <c r="Q37">
        <v>1037203</v>
      </c>
      <c r="R37">
        <v>30372</v>
      </c>
      <c r="S37" t="s">
        <v>243</v>
      </c>
      <c r="T37" t="s">
        <v>244</v>
      </c>
      <c r="U37" t="s">
        <v>159</v>
      </c>
      <c r="V37">
        <v>8</v>
      </c>
      <c r="W37" t="s">
        <v>160</v>
      </c>
      <c r="X37">
        <v>82</v>
      </c>
      <c r="Y37">
        <v>1414</v>
      </c>
      <c r="Z37">
        <v>1415</v>
      </c>
      <c r="AA37">
        <v>1</v>
      </c>
      <c r="AB37">
        <v>1</v>
      </c>
      <c r="AC37">
        <v>0</v>
      </c>
      <c r="AD37">
        <v>0</v>
      </c>
      <c r="AE37" t="s">
        <v>83</v>
      </c>
      <c r="AF37">
        <v>16</v>
      </c>
      <c r="AG37">
        <v>1431</v>
      </c>
      <c r="AH37">
        <v>1548</v>
      </c>
      <c r="AI37">
        <v>4</v>
      </c>
      <c r="AJ37">
        <v>1606</v>
      </c>
      <c r="AK37">
        <v>1552</v>
      </c>
      <c r="AL37">
        <v>-14</v>
      </c>
      <c r="AM37">
        <v>0</v>
      </c>
      <c r="AN37">
        <v>0</v>
      </c>
      <c r="AO37">
        <v>-1</v>
      </c>
      <c r="AP37" t="s">
        <v>71</v>
      </c>
      <c r="AQ37">
        <v>0</v>
      </c>
      <c r="AR37">
        <v>0</v>
      </c>
      <c r="AS37">
        <v>172</v>
      </c>
      <c r="AT37">
        <v>157</v>
      </c>
      <c r="AU37">
        <v>137</v>
      </c>
      <c r="AV37">
        <v>1</v>
      </c>
      <c r="AW37">
        <v>913</v>
      </c>
      <c r="AX37">
        <v>4</v>
      </c>
    </row>
    <row r="38" spans="1:50" x14ac:dyDescent="0.25">
      <c r="A38">
        <v>41641</v>
      </c>
      <c r="B38" t="s">
        <v>155</v>
      </c>
      <c r="C38">
        <v>20304</v>
      </c>
      <c r="D38" t="s">
        <v>155</v>
      </c>
      <c r="E38" t="s">
        <v>245</v>
      </c>
      <c r="F38">
        <v>5444</v>
      </c>
      <c r="G38">
        <v>14487</v>
      </c>
      <c r="H38">
        <v>1448702</v>
      </c>
      <c r="I38">
        <v>33792</v>
      </c>
      <c r="J38" t="s">
        <v>246</v>
      </c>
      <c r="K38" t="s">
        <v>247</v>
      </c>
      <c r="L38" t="s">
        <v>163</v>
      </c>
      <c r="M38">
        <v>6</v>
      </c>
      <c r="N38" t="s">
        <v>164</v>
      </c>
      <c r="O38">
        <v>91</v>
      </c>
      <c r="P38">
        <v>14771</v>
      </c>
      <c r="Q38">
        <v>1477101</v>
      </c>
      <c r="R38">
        <v>32457</v>
      </c>
      <c r="S38" t="s">
        <v>178</v>
      </c>
      <c r="T38" t="s">
        <v>179</v>
      </c>
      <c r="U38" t="s">
        <v>163</v>
      </c>
      <c r="V38">
        <v>6</v>
      </c>
      <c r="W38" t="s">
        <v>164</v>
      </c>
      <c r="X38">
        <v>91</v>
      </c>
      <c r="Y38">
        <v>2038</v>
      </c>
      <c r="Z38">
        <v>2221</v>
      </c>
      <c r="AA38">
        <v>103</v>
      </c>
      <c r="AB38">
        <v>103</v>
      </c>
      <c r="AC38">
        <v>1</v>
      </c>
      <c r="AD38">
        <v>6</v>
      </c>
      <c r="AE38" t="s">
        <v>191</v>
      </c>
      <c r="AF38">
        <v>16</v>
      </c>
      <c r="AG38">
        <v>2237</v>
      </c>
      <c r="AH38">
        <v>2324</v>
      </c>
      <c r="AI38">
        <v>4</v>
      </c>
      <c r="AJ38">
        <v>2152</v>
      </c>
      <c r="AK38">
        <v>2328</v>
      </c>
      <c r="AL38">
        <v>96</v>
      </c>
      <c r="AM38">
        <v>96</v>
      </c>
      <c r="AN38">
        <v>1</v>
      </c>
      <c r="AO38">
        <v>6</v>
      </c>
      <c r="AP38" t="s">
        <v>192</v>
      </c>
      <c r="AQ38">
        <v>0</v>
      </c>
      <c r="AR38">
        <v>0</v>
      </c>
      <c r="AS38">
        <v>74</v>
      </c>
      <c r="AT38">
        <v>67</v>
      </c>
      <c r="AU38">
        <v>47</v>
      </c>
      <c r="AV38">
        <v>1</v>
      </c>
      <c r="AW38">
        <v>199</v>
      </c>
      <c r="AX38">
        <v>1</v>
      </c>
    </row>
    <row r="39" spans="1:50" x14ac:dyDescent="0.25">
      <c r="A39">
        <v>41641</v>
      </c>
      <c r="B39" t="s">
        <v>176</v>
      </c>
      <c r="C39">
        <v>19977</v>
      </c>
      <c r="D39" t="s">
        <v>176</v>
      </c>
      <c r="E39" t="s">
        <v>248</v>
      </c>
      <c r="F39">
        <v>702</v>
      </c>
      <c r="G39">
        <v>14679</v>
      </c>
      <c r="H39">
        <v>1467903</v>
      </c>
      <c r="I39">
        <v>33570</v>
      </c>
      <c r="J39" t="s">
        <v>232</v>
      </c>
      <c r="K39" t="s">
        <v>233</v>
      </c>
      <c r="L39" t="s">
        <v>163</v>
      </c>
      <c r="M39">
        <v>6</v>
      </c>
      <c r="N39" t="s">
        <v>164</v>
      </c>
      <c r="O39">
        <v>91</v>
      </c>
      <c r="P39">
        <v>11618</v>
      </c>
      <c r="Q39">
        <v>1161802</v>
      </c>
      <c r="R39">
        <v>31703</v>
      </c>
      <c r="S39" t="s">
        <v>56</v>
      </c>
      <c r="T39" t="s">
        <v>57</v>
      </c>
      <c r="U39" t="s">
        <v>58</v>
      </c>
      <c r="V39">
        <v>34</v>
      </c>
      <c r="W39" t="s">
        <v>59</v>
      </c>
      <c r="X39">
        <v>21</v>
      </c>
      <c r="Y39">
        <v>1330</v>
      </c>
      <c r="Z39">
        <v>1356</v>
      </c>
      <c r="AA39">
        <v>26</v>
      </c>
      <c r="AB39">
        <v>26</v>
      </c>
      <c r="AC39">
        <v>1</v>
      </c>
      <c r="AD39">
        <v>1</v>
      </c>
      <c r="AE39" t="s">
        <v>154</v>
      </c>
      <c r="AF39">
        <v>14</v>
      </c>
      <c r="AG39">
        <v>1410</v>
      </c>
      <c r="AH39">
        <v>2148</v>
      </c>
      <c r="AI39">
        <v>9</v>
      </c>
      <c r="AJ39">
        <v>2140</v>
      </c>
      <c r="AK39">
        <v>2157</v>
      </c>
      <c r="AL39">
        <v>17</v>
      </c>
      <c r="AM39">
        <v>17</v>
      </c>
      <c r="AN39">
        <v>1</v>
      </c>
      <c r="AO39">
        <v>1</v>
      </c>
      <c r="AP39" t="s">
        <v>192</v>
      </c>
      <c r="AQ39">
        <v>0</v>
      </c>
      <c r="AR39">
        <v>0</v>
      </c>
      <c r="AS39">
        <v>310</v>
      </c>
      <c r="AT39">
        <v>301</v>
      </c>
      <c r="AU39">
        <v>278</v>
      </c>
      <c r="AV39">
        <v>1</v>
      </c>
      <c r="AW39">
        <v>2425</v>
      </c>
      <c r="AX39">
        <v>10</v>
      </c>
    </row>
    <row r="40" spans="1:50" x14ac:dyDescent="0.25">
      <c r="A40">
        <v>41641</v>
      </c>
      <c r="B40" t="s">
        <v>176</v>
      </c>
      <c r="C40">
        <v>19977</v>
      </c>
      <c r="D40" t="s">
        <v>176</v>
      </c>
      <c r="F40">
        <v>1515</v>
      </c>
      <c r="G40">
        <v>13204</v>
      </c>
      <c r="H40">
        <v>1320402</v>
      </c>
      <c r="I40">
        <v>31454</v>
      </c>
      <c r="J40" t="s">
        <v>249</v>
      </c>
      <c r="K40" t="s">
        <v>250</v>
      </c>
      <c r="L40" t="s">
        <v>73</v>
      </c>
      <c r="M40">
        <v>12</v>
      </c>
      <c r="N40" t="s">
        <v>111</v>
      </c>
      <c r="O40">
        <v>33</v>
      </c>
      <c r="P40">
        <v>12266</v>
      </c>
      <c r="Q40">
        <v>1226603</v>
      </c>
      <c r="R40">
        <v>31453</v>
      </c>
      <c r="S40" t="s">
        <v>240</v>
      </c>
      <c r="T40" t="s">
        <v>210</v>
      </c>
      <c r="U40" t="s">
        <v>92</v>
      </c>
      <c r="V40">
        <v>48</v>
      </c>
      <c r="W40" t="s">
        <v>93</v>
      </c>
      <c r="X40">
        <v>74</v>
      </c>
      <c r="Y40">
        <v>900</v>
      </c>
      <c r="AE40" t="s">
        <v>60</v>
      </c>
      <c r="AJ40">
        <v>1039</v>
      </c>
      <c r="AP40" t="s">
        <v>61</v>
      </c>
      <c r="AQ40">
        <v>1</v>
      </c>
      <c r="AR40">
        <v>0</v>
      </c>
      <c r="AS40">
        <v>159</v>
      </c>
      <c r="AV40">
        <v>1</v>
      </c>
      <c r="AW40">
        <v>854</v>
      </c>
      <c r="AX40">
        <v>4</v>
      </c>
    </row>
    <row r="41" spans="1:50" x14ac:dyDescent="0.25">
      <c r="A41">
        <v>41641</v>
      </c>
      <c r="B41" t="s">
        <v>176</v>
      </c>
      <c r="C41">
        <v>19977</v>
      </c>
      <c r="D41" t="s">
        <v>176</v>
      </c>
      <c r="E41" t="s">
        <v>251</v>
      </c>
      <c r="F41">
        <v>820</v>
      </c>
      <c r="G41">
        <v>14771</v>
      </c>
      <c r="H41">
        <v>1477101</v>
      </c>
      <c r="I41">
        <v>32457</v>
      </c>
      <c r="J41" t="s">
        <v>178</v>
      </c>
      <c r="K41" t="s">
        <v>179</v>
      </c>
      <c r="L41" t="s">
        <v>163</v>
      </c>
      <c r="M41">
        <v>6</v>
      </c>
      <c r="N41" t="s">
        <v>164</v>
      </c>
      <c r="O41">
        <v>91</v>
      </c>
      <c r="P41">
        <v>14679</v>
      </c>
      <c r="Q41">
        <v>1467903</v>
      </c>
      <c r="R41">
        <v>33570</v>
      </c>
      <c r="S41" t="s">
        <v>232</v>
      </c>
      <c r="T41" t="s">
        <v>233</v>
      </c>
      <c r="U41" t="s">
        <v>163</v>
      </c>
      <c r="V41">
        <v>6</v>
      </c>
      <c r="W41" t="s">
        <v>164</v>
      </c>
      <c r="X41">
        <v>91</v>
      </c>
      <c r="Y41">
        <v>718</v>
      </c>
      <c r="Z41">
        <v>715</v>
      </c>
      <c r="AA41">
        <v>-3</v>
      </c>
      <c r="AB41">
        <v>0</v>
      </c>
      <c r="AC41">
        <v>0</v>
      </c>
      <c r="AD41">
        <v>-1</v>
      </c>
      <c r="AE41" t="s">
        <v>112</v>
      </c>
      <c r="AF41">
        <v>14</v>
      </c>
      <c r="AG41">
        <v>729</v>
      </c>
      <c r="AH41">
        <v>834</v>
      </c>
      <c r="AI41">
        <v>2</v>
      </c>
      <c r="AJ41">
        <v>852</v>
      </c>
      <c r="AK41">
        <v>836</v>
      </c>
      <c r="AL41">
        <v>-16</v>
      </c>
      <c r="AM41">
        <v>0</v>
      </c>
      <c r="AN41">
        <v>0</v>
      </c>
      <c r="AO41">
        <v>-2</v>
      </c>
      <c r="AP41" t="s">
        <v>95</v>
      </c>
      <c r="AQ41">
        <v>0</v>
      </c>
      <c r="AR41">
        <v>0</v>
      </c>
      <c r="AS41">
        <v>94</v>
      </c>
      <c r="AT41">
        <v>81</v>
      </c>
      <c r="AU41">
        <v>65</v>
      </c>
      <c r="AV41">
        <v>1</v>
      </c>
      <c r="AW41">
        <v>447</v>
      </c>
      <c r="AX41">
        <v>2</v>
      </c>
    </row>
    <row r="42" spans="1:50" x14ac:dyDescent="0.25">
      <c r="A42">
        <v>41641</v>
      </c>
      <c r="B42" t="s">
        <v>184</v>
      </c>
      <c r="C42">
        <v>20355</v>
      </c>
      <c r="D42" t="s">
        <v>184</v>
      </c>
      <c r="E42" t="s">
        <v>252</v>
      </c>
      <c r="F42">
        <v>521</v>
      </c>
      <c r="G42">
        <v>14107</v>
      </c>
      <c r="H42">
        <v>1410702</v>
      </c>
      <c r="I42">
        <v>30466</v>
      </c>
      <c r="J42" t="s">
        <v>198</v>
      </c>
      <c r="K42" t="s">
        <v>199</v>
      </c>
      <c r="L42" t="s">
        <v>200</v>
      </c>
      <c r="M42">
        <v>4</v>
      </c>
      <c r="N42" t="s">
        <v>201</v>
      </c>
      <c r="O42">
        <v>81</v>
      </c>
      <c r="P42">
        <v>14747</v>
      </c>
      <c r="Q42">
        <v>1474703</v>
      </c>
      <c r="R42">
        <v>30559</v>
      </c>
      <c r="S42" t="s">
        <v>172</v>
      </c>
      <c r="T42" t="s">
        <v>173</v>
      </c>
      <c r="U42" t="s">
        <v>174</v>
      </c>
      <c r="V42">
        <v>53</v>
      </c>
      <c r="W42" t="s">
        <v>175</v>
      </c>
      <c r="X42">
        <v>93</v>
      </c>
      <c r="Y42">
        <v>1744</v>
      </c>
      <c r="Z42">
        <v>1741</v>
      </c>
      <c r="AA42">
        <v>-3</v>
      </c>
      <c r="AB42">
        <v>0</v>
      </c>
      <c r="AC42">
        <v>0</v>
      </c>
      <c r="AD42">
        <v>-1</v>
      </c>
      <c r="AE42" t="s">
        <v>122</v>
      </c>
      <c r="AF42">
        <v>17</v>
      </c>
      <c r="AG42">
        <v>1758</v>
      </c>
      <c r="AH42">
        <v>1931</v>
      </c>
      <c r="AI42">
        <v>7</v>
      </c>
      <c r="AJ42">
        <v>1945</v>
      </c>
      <c r="AK42">
        <v>1938</v>
      </c>
      <c r="AL42">
        <v>-7</v>
      </c>
      <c r="AM42">
        <v>0</v>
      </c>
      <c r="AN42">
        <v>0</v>
      </c>
      <c r="AO42">
        <v>-1</v>
      </c>
      <c r="AP42" t="s">
        <v>125</v>
      </c>
      <c r="AQ42">
        <v>0</v>
      </c>
      <c r="AR42">
        <v>0</v>
      </c>
      <c r="AS42">
        <v>181</v>
      </c>
      <c r="AT42">
        <v>177</v>
      </c>
      <c r="AU42">
        <v>153</v>
      </c>
      <c r="AV42">
        <v>1</v>
      </c>
      <c r="AW42">
        <v>1107</v>
      </c>
      <c r="AX42">
        <v>5</v>
      </c>
    </row>
    <row r="43" spans="1:50" x14ac:dyDescent="0.25">
      <c r="A43">
        <v>41641</v>
      </c>
      <c r="B43" t="s">
        <v>103</v>
      </c>
      <c r="C43">
        <v>19805</v>
      </c>
      <c r="D43" t="s">
        <v>103</v>
      </c>
      <c r="E43" t="s">
        <v>253</v>
      </c>
      <c r="F43">
        <v>1697</v>
      </c>
      <c r="G43">
        <v>12478</v>
      </c>
      <c r="H43">
        <v>1247802</v>
      </c>
      <c r="I43">
        <v>31703</v>
      </c>
      <c r="J43" t="s">
        <v>118</v>
      </c>
      <c r="K43" t="s">
        <v>119</v>
      </c>
      <c r="L43" t="s">
        <v>120</v>
      </c>
      <c r="M43">
        <v>36</v>
      </c>
      <c r="N43" t="s">
        <v>121</v>
      </c>
      <c r="O43">
        <v>22</v>
      </c>
      <c r="P43">
        <v>13303</v>
      </c>
      <c r="Q43">
        <v>1330303</v>
      </c>
      <c r="R43">
        <v>32467</v>
      </c>
      <c r="S43" t="s">
        <v>109</v>
      </c>
      <c r="T43" t="s">
        <v>110</v>
      </c>
      <c r="U43" t="s">
        <v>73</v>
      </c>
      <c r="V43">
        <v>12</v>
      </c>
      <c r="W43" t="s">
        <v>111</v>
      </c>
      <c r="X43">
        <v>33</v>
      </c>
      <c r="Y43">
        <v>1225</v>
      </c>
      <c r="Z43">
        <v>1229</v>
      </c>
      <c r="AA43">
        <v>4</v>
      </c>
      <c r="AB43">
        <v>4</v>
      </c>
      <c r="AC43">
        <v>0</v>
      </c>
      <c r="AD43">
        <v>0</v>
      </c>
      <c r="AE43" t="s">
        <v>132</v>
      </c>
      <c r="AF43">
        <v>39</v>
      </c>
      <c r="AG43">
        <v>1308</v>
      </c>
      <c r="AH43">
        <v>1600</v>
      </c>
      <c r="AI43">
        <v>10</v>
      </c>
      <c r="AJ43">
        <v>1535</v>
      </c>
      <c r="AK43">
        <v>1610</v>
      </c>
      <c r="AL43">
        <v>35</v>
      </c>
      <c r="AM43">
        <v>35</v>
      </c>
      <c r="AN43">
        <v>1</v>
      </c>
      <c r="AO43">
        <v>2</v>
      </c>
      <c r="AP43" t="s">
        <v>241</v>
      </c>
      <c r="AQ43">
        <v>0</v>
      </c>
      <c r="AR43">
        <v>0</v>
      </c>
      <c r="AS43">
        <v>190</v>
      </c>
      <c r="AT43">
        <v>221</v>
      </c>
      <c r="AU43">
        <v>172</v>
      </c>
      <c r="AV43">
        <v>1</v>
      </c>
      <c r="AW43">
        <v>1089</v>
      </c>
      <c r="AX43">
        <v>5</v>
      </c>
    </row>
    <row r="44" spans="1:50" x14ac:dyDescent="0.25">
      <c r="A44">
        <v>41641</v>
      </c>
      <c r="B44" t="s">
        <v>103</v>
      </c>
      <c r="C44">
        <v>19805</v>
      </c>
      <c r="D44" t="s">
        <v>103</v>
      </c>
      <c r="E44" t="s">
        <v>254</v>
      </c>
      <c r="F44">
        <v>2207</v>
      </c>
      <c r="G44">
        <v>13303</v>
      </c>
      <c r="H44">
        <v>1330303</v>
      </c>
      <c r="I44">
        <v>32467</v>
      </c>
      <c r="J44" t="s">
        <v>109</v>
      </c>
      <c r="K44" t="s">
        <v>110</v>
      </c>
      <c r="L44" t="s">
        <v>73</v>
      </c>
      <c r="M44">
        <v>12</v>
      </c>
      <c r="N44" t="s">
        <v>111</v>
      </c>
      <c r="O44">
        <v>33</v>
      </c>
      <c r="P44">
        <v>12889</v>
      </c>
      <c r="Q44">
        <v>1288903</v>
      </c>
      <c r="R44">
        <v>32211</v>
      </c>
      <c r="S44" t="s">
        <v>194</v>
      </c>
      <c r="T44" t="s">
        <v>195</v>
      </c>
      <c r="U44" t="s">
        <v>196</v>
      </c>
      <c r="V44">
        <v>32</v>
      </c>
      <c r="W44" t="s">
        <v>197</v>
      </c>
      <c r="X44">
        <v>85</v>
      </c>
      <c r="Y44">
        <v>1615</v>
      </c>
      <c r="Z44">
        <v>1640</v>
      </c>
      <c r="AA44">
        <v>25</v>
      </c>
      <c r="AB44">
        <v>25</v>
      </c>
      <c r="AC44">
        <v>1</v>
      </c>
      <c r="AD44">
        <v>1</v>
      </c>
      <c r="AE44" t="s">
        <v>71</v>
      </c>
      <c r="AF44">
        <v>17</v>
      </c>
      <c r="AG44">
        <v>1657</v>
      </c>
      <c r="AH44">
        <v>1856</v>
      </c>
      <c r="AI44">
        <v>24</v>
      </c>
      <c r="AJ44">
        <v>1850</v>
      </c>
      <c r="AK44">
        <v>1920</v>
      </c>
      <c r="AL44">
        <v>30</v>
      </c>
      <c r="AM44">
        <v>30</v>
      </c>
      <c r="AN44">
        <v>1</v>
      </c>
      <c r="AO44">
        <v>2</v>
      </c>
      <c r="AP44" t="s">
        <v>72</v>
      </c>
      <c r="AQ44">
        <v>0</v>
      </c>
      <c r="AR44">
        <v>0</v>
      </c>
      <c r="AS44">
        <v>335</v>
      </c>
      <c r="AT44">
        <v>340</v>
      </c>
      <c r="AU44">
        <v>299</v>
      </c>
      <c r="AV44">
        <v>1</v>
      </c>
      <c r="AW44">
        <v>2174</v>
      </c>
      <c r="AX44">
        <v>9</v>
      </c>
    </row>
    <row r="45" spans="1:50" x14ac:dyDescent="0.25">
      <c r="A45">
        <v>41641</v>
      </c>
      <c r="B45" t="s">
        <v>103</v>
      </c>
      <c r="C45">
        <v>19805</v>
      </c>
      <c r="D45" t="s">
        <v>103</v>
      </c>
      <c r="E45" t="s">
        <v>255</v>
      </c>
      <c r="F45">
        <v>2368</v>
      </c>
      <c r="G45">
        <v>13303</v>
      </c>
      <c r="H45">
        <v>1330303</v>
      </c>
      <c r="I45">
        <v>32467</v>
      </c>
      <c r="J45" t="s">
        <v>109</v>
      </c>
      <c r="K45" t="s">
        <v>110</v>
      </c>
      <c r="L45" t="s">
        <v>73</v>
      </c>
      <c r="M45">
        <v>12</v>
      </c>
      <c r="N45" t="s">
        <v>111</v>
      </c>
      <c r="O45">
        <v>33</v>
      </c>
      <c r="P45">
        <v>12953</v>
      </c>
      <c r="Q45">
        <v>1295302</v>
      </c>
      <c r="R45">
        <v>31703</v>
      </c>
      <c r="S45" t="s">
        <v>128</v>
      </c>
      <c r="T45" t="s">
        <v>119</v>
      </c>
      <c r="U45" t="s">
        <v>120</v>
      </c>
      <c r="V45">
        <v>36</v>
      </c>
      <c r="W45" t="s">
        <v>121</v>
      </c>
      <c r="X45">
        <v>22</v>
      </c>
      <c r="Y45">
        <v>1310</v>
      </c>
      <c r="Z45">
        <v>1307</v>
      </c>
      <c r="AA45">
        <v>-3</v>
      </c>
      <c r="AB45">
        <v>0</v>
      </c>
      <c r="AC45">
        <v>0</v>
      </c>
      <c r="AD45">
        <v>-1</v>
      </c>
      <c r="AE45" t="s">
        <v>154</v>
      </c>
      <c r="AF45">
        <v>18</v>
      </c>
      <c r="AG45">
        <v>1325</v>
      </c>
      <c r="AH45">
        <v>1531</v>
      </c>
      <c r="AI45">
        <v>5</v>
      </c>
      <c r="AJ45">
        <v>1600</v>
      </c>
      <c r="AK45">
        <v>1536</v>
      </c>
      <c r="AL45">
        <v>-24</v>
      </c>
      <c r="AM45">
        <v>0</v>
      </c>
      <c r="AN45">
        <v>0</v>
      </c>
      <c r="AO45">
        <v>-2</v>
      </c>
      <c r="AP45" t="s">
        <v>71</v>
      </c>
      <c r="AQ45">
        <v>0</v>
      </c>
      <c r="AR45">
        <v>0</v>
      </c>
      <c r="AS45">
        <v>170</v>
      </c>
      <c r="AT45">
        <v>149</v>
      </c>
      <c r="AU45">
        <v>126</v>
      </c>
      <c r="AV45">
        <v>1</v>
      </c>
      <c r="AW45">
        <v>1096</v>
      </c>
      <c r="AX45">
        <v>5</v>
      </c>
    </row>
    <row r="46" spans="1:50" x14ac:dyDescent="0.25">
      <c r="A46">
        <v>41641</v>
      </c>
      <c r="B46" t="s">
        <v>256</v>
      </c>
      <c r="C46">
        <v>19930</v>
      </c>
      <c r="D46" t="s">
        <v>256</v>
      </c>
      <c r="E46" t="s">
        <v>257</v>
      </c>
      <c r="F46">
        <v>106</v>
      </c>
      <c r="G46">
        <v>10299</v>
      </c>
      <c r="H46">
        <v>1029904</v>
      </c>
      <c r="I46">
        <v>30299</v>
      </c>
      <c r="J46" t="s">
        <v>258</v>
      </c>
      <c r="K46" t="s">
        <v>259</v>
      </c>
      <c r="L46" t="s">
        <v>260</v>
      </c>
      <c r="M46">
        <v>2</v>
      </c>
      <c r="N46" t="s">
        <v>261</v>
      </c>
      <c r="O46">
        <v>1</v>
      </c>
      <c r="P46">
        <v>14747</v>
      </c>
      <c r="Q46">
        <v>1474703</v>
      </c>
      <c r="R46">
        <v>30559</v>
      </c>
      <c r="S46" t="s">
        <v>172</v>
      </c>
      <c r="T46" t="s">
        <v>173</v>
      </c>
      <c r="U46" t="s">
        <v>174</v>
      </c>
      <c r="V46">
        <v>53</v>
      </c>
      <c r="W46" t="s">
        <v>175</v>
      </c>
      <c r="X46">
        <v>93</v>
      </c>
      <c r="Y46">
        <v>2140</v>
      </c>
      <c r="Z46">
        <v>2135</v>
      </c>
      <c r="AA46">
        <v>-5</v>
      </c>
      <c r="AB46">
        <v>0</v>
      </c>
      <c r="AC46">
        <v>0</v>
      </c>
      <c r="AD46">
        <v>-1</v>
      </c>
      <c r="AE46" t="s">
        <v>192</v>
      </c>
      <c r="AF46">
        <v>10</v>
      </c>
      <c r="AG46">
        <v>2145</v>
      </c>
      <c r="AH46">
        <v>126</v>
      </c>
      <c r="AI46">
        <v>3</v>
      </c>
      <c r="AJ46">
        <v>203</v>
      </c>
      <c r="AK46">
        <v>129</v>
      </c>
      <c r="AL46">
        <v>-34</v>
      </c>
      <c r="AM46">
        <v>0</v>
      </c>
      <c r="AN46">
        <v>0</v>
      </c>
      <c r="AO46">
        <v>-2</v>
      </c>
      <c r="AP46" t="s">
        <v>94</v>
      </c>
      <c r="AQ46">
        <v>0</v>
      </c>
      <c r="AR46">
        <v>0</v>
      </c>
      <c r="AS46">
        <v>203</v>
      </c>
      <c r="AT46">
        <v>174</v>
      </c>
      <c r="AU46">
        <v>161</v>
      </c>
      <c r="AV46">
        <v>1</v>
      </c>
      <c r="AW46">
        <v>1448</v>
      </c>
      <c r="AX46">
        <v>6</v>
      </c>
    </row>
    <row r="47" spans="1:50" x14ac:dyDescent="0.25">
      <c r="A47">
        <v>41641</v>
      </c>
      <c r="B47" t="s">
        <v>123</v>
      </c>
      <c r="C47">
        <v>20409</v>
      </c>
      <c r="D47" t="s">
        <v>123</v>
      </c>
      <c r="E47" t="s">
        <v>262</v>
      </c>
      <c r="F47">
        <v>488</v>
      </c>
      <c r="G47">
        <v>12892</v>
      </c>
      <c r="H47">
        <v>1289203</v>
      </c>
      <c r="I47">
        <v>32575</v>
      </c>
      <c r="J47" t="s">
        <v>168</v>
      </c>
      <c r="K47" t="s">
        <v>169</v>
      </c>
      <c r="L47" t="s">
        <v>163</v>
      </c>
      <c r="M47">
        <v>6</v>
      </c>
      <c r="N47" t="s">
        <v>164</v>
      </c>
      <c r="O47">
        <v>91</v>
      </c>
      <c r="P47">
        <v>10721</v>
      </c>
      <c r="Q47">
        <v>1072102</v>
      </c>
      <c r="R47">
        <v>30721</v>
      </c>
      <c r="S47" t="s">
        <v>263</v>
      </c>
      <c r="T47" t="s">
        <v>264</v>
      </c>
      <c r="U47" t="s">
        <v>265</v>
      </c>
      <c r="V47">
        <v>25</v>
      </c>
      <c r="W47" t="s">
        <v>266</v>
      </c>
      <c r="X47">
        <v>13</v>
      </c>
      <c r="Y47">
        <v>1216</v>
      </c>
      <c r="AE47" t="s">
        <v>132</v>
      </c>
      <c r="AJ47">
        <v>2035</v>
      </c>
      <c r="AP47" t="s">
        <v>191</v>
      </c>
      <c r="AQ47">
        <v>1</v>
      </c>
      <c r="AR47">
        <v>0</v>
      </c>
      <c r="AS47">
        <v>319</v>
      </c>
      <c r="AV47">
        <v>1</v>
      </c>
      <c r="AW47">
        <v>2611</v>
      </c>
      <c r="AX47">
        <v>11</v>
      </c>
    </row>
    <row r="48" spans="1:50" x14ac:dyDescent="0.25">
      <c r="A48">
        <v>41641</v>
      </c>
      <c r="B48" t="s">
        <v>123</v>
      </c>
      <c r="C48">
        <v>20409</v>
      </c>
      <c r="D48" t="s">
        <v>123</v>
      </c>
      <c r="E48" t="s">
        <v>267</v>
      </c>
      <c r="F48">
        <v>1373</v>
      </c>
      <c r="G48">
        <v>12478</v>
      </c>
      <c r="H48">
        <v>1247802</v>
      </c>
      <c r="I48">
        <v>31703</v>
      </c>
      <c r="J48" t="s">
        <v>118</v>
      </c>
      <c r="K48" t="s">
        <v>119</v>
      </c>
      <c r="L48" t="s">
        <v>120</v>
      </c>
      <c r="M48">
        <v>36</v>
      </c>
      <c r="N48" t="s">
        <v>121</v>
      </c>
      <c r="O48">
        <v>22</v>
      </c>
      <c r="P48">
        <v>10994</v>
      </c>
      <c r="Q48">
        <v>1099402</v>
      </c>
      <c r="R48">
        <v>30994</v>
      </c>
      <c r="S48" t="s">
        <v>212</v>
      </c>
      <c r="T48" t="s">
        <v>213</v>
      </c>
      <c r="U48" t="s">
        <v>214</v>
      </c>
      <c r="V48">
        <v>45</v>
      </c>
      <c r="W48" t="s">
        <v>215</v>
      </c>
      <c r="X48">
        <v>37</v>
      </c>
      <c r="Y48">
        <v>1359</v>
      </c>
      <c r="Z48">
        <v>1829</v>
      </c>
      <c r="AA48">
        <v>270</v>
      </c>
      <c r="AB48">
        <v>270</v>
      </c>
      <c r="AC48">
        <v>1</v>
      </c>
      <c r="AD48">
        <v>12</v>
      </c>
      <c r="AE48" t="s">
        <v>154</v>
      </c>
      <c r="AF48">
        <v>49</v>
      </c>
      <c r="AG48">
        <v>1918</v>
      </c>
      <c r="AH48">
        <v>2123</v>
      </c>
      <c r="AI48">
        <v>7</v>
      </c>
      <c r="AJ48">
        <v>1606</v>
      </c>
      <c r="AK48">
        <v>2130</v>
      </c>
      <c r="AL48">
        <v>324</v>
      </c>
      <c r="AM48">
        <v>324</v>
      </c>
      <c r="AN48">
        <v>1</v>
      </c>
      <c r="AO48">
        <v>12</v>
      </c>
      <c r="AP48" t="s">
        <v>71</v>
      </c>
      <c r="AQ48">
        <v>0</v>
      </c>
      <c r="AR48">
        <v>0</v>
      </c>
      <c r="AS48">
        <v>127</v>
      </c>
      <c r="AT48">
        <v>181</v>
      </c>
      <c r="AU48">
        <v>125</v>
      </c>
      <c r="AV48">
        <v>1</v>
      </c>
      <c r="AW48">
        <v>636</v>
      </c>
      <c r="AX48">
        <v>3</v>
      </c>
    </row>
    <row r="49" spans="1:50" x14ac:dyDescent="0.25">
      <c r="A49">
        <v>41641</v>
      </c>
      <c r="B49" t="s">
        <v>123</v>
      </c>
      <c r="C49">
        <v>20409</v>
      </c>
      <c r="D49" t="s">
        <v>123</v>
      </c>
      <c r="E49" t="s">
        <v>268</v>
      </c>
      <c r="F49">
        <v>3</v>
      </c>
      <c r="G49">
        <v>12478</v>
      </c>
      <c r="H49">
        <v>1247802</v>
      </c>
      <c r="I49">
        <v>31703</v>
      </c>
      <c r="J49" t="s">
        <v>118</v>
      </c>
      <c r="K49" t="s">
        <v>119</v>
      </c>
      <c r="L49" t="s">
        <v>120</v>
      </c>
      <c r="M49">
        <v>36</v>
      </c>
      <c r="N49" t="s">
        <v>121</v>
      </c>
      <c r="O49">
        <v>22</v>
      </c>
      <c r="P49">
        <v>14843</v>
      </c>
      <c r="Q49">
        <v>1484304</v>
      </c>
      <c r="R49">
        <v>34819</v>
      </c>
      <c r="S49" t="s">
        <v>114</v>
      </c>
      <c r="T49" t="s">
        <v>115</v>
      </c>
      <c r="U49" t="s">
        <v>116</v>
      </c>
      <c r="V49">
        <v>72</v>
      </c>
      <c r="W49" t="s">
        <v>117</v>
      </c>
      <c r="X49">
        <v>3</v>
      </c>
      <c r="Y49">
        <v>705</v>
      </c>
      <c r="Z49">
        <v>719</v>
      </c>
      <c r="AA49">
        <v>14</v>
      </c>
      <c r="AB49">
        <v>14</v>
      </c>
      <c r="AC49">
        <v>0</v>
      </c>
      <c r="AD49">
        <v>0</v>
      </c>
      <c r="AE49" t="s">
        <v>112</v>
      </c>
      <c r="AF49">
        <v>56</v>
      </c>
      <c r="AG49">
        <v>815</v>
      </c>
      <c r="AH49">
        <v>1237</v>
      </c>
      <c r="AI49">
        <v>4</v>
      </c>
      <c r="AJ49">
        <v>1156</v>
      </c>
      <c r="AK49">
        <v>1241</v>
      </c>
      <c r="AL49">
        <v>45</v>
      </c>
      <c r="AM49">
        <v>45</v>
      </c>
      <c r="AN49">
        <v>1</v>
      </c>
      <c r="AO49">
        <v>3</v>
      </c>
      <c r="AP49" t="s">
        <v>152</v>
      </c>
      <c r="AQ49">
        <v>0</v>
      </c>
      <c r="AR49">
        <v>0</v>
      </c>
      <c r="AS49">
        <v>231</v>
      </c>
      <c r="AT49">
        <v>262</v>
      </c>
      <c r="AU49">
        <v>202</v>
      </c>
      <c r="AV49">
        <v>1</v>
      </c>
      <c r="AW49">
        <v>1598</v>
      </c>
      <c r="AX49">
        <v>7</v>
      </c>
    </row>
    <row r="50" spans="1:50" x14ac:dyDescent="0.25">
      <c r="A50">
        <v>41641</v>
      </c>
      <c r="B50" t="s">
        <v>133</v>
      </c>
      <c r="C50">
        <v>19790</v>
      </c>
      <c r="D50" t="s">
        <v>133</v>
      </c>
      <c r="E50" t="s">
        <v>269</v>
      </c>
      <c r="F50">
        <v>1460</v>
      </c>
      <c r="G50">
        <v>13303</v>
      </c>
      <c r="H50">
        <v>1330303</v>
      </c>
      <c r="I50">
        <v>32467</v>
      </c>
      <c r="J50" t="s">
        <v>109</v>
      </c>
      <c r="K50" t="s">
        <v>110</v>
      </c>
      <c r="L50" t="s">
        <v>73</v>
      </c>
      <c r="M50">
        <v>12</v>
      </c>
      <c r="N50" t="s">
        <v>111</v>
      </c>
      <c r="O50">
        <v>33</v>
      </c>
      <c r="P50">
        <v>10397</v>
      </c>
      <c r="Q50">
        <v>1039705</v>
      </c>
      <c r="R50">
        <v>30397</v>
      </c>
      <c r="S50" t="s">
        <v>67</v>
      </c>
      <c r="T50" t="s">
        <v>68</v>
      </c>
      <c r="U50" t="s">
        <v>69</v>
      </c>
      <c r="V50">
        <v>13</v>
      </c>
      <c r="W50" t="s">
        <v>70</v>
      </c>
      <c r="X50">
        <v>34</v>
      </c>
      <c r="Y50">
        <v>900</v>
      </c>
      <c r="Z50">
        <v>856</v>
      </c>
      <c r="AA50">
        <v>-4</v>
      </c>
      <c r="AB50">
        <v>0</v>
      </c>
      <c r="AC50">
        <v>0</v>
      </c>
      <c r="AD50">
        <v>-1</v>
      </c>
      <c r="AE50" t="s">
        <v>60</v>
      </c>
      <c r="AF50">
        <v>29</v>
      </c>
      <c r="AG50">
        <v>925</v>
      </c>
      <c r="AH50">
        <v>1048</v>
      </c>
      <c r="AI50">
        <v>11</v>
      </c>
      <c r="AJ50">
        <v>1057</v>
      </c>
      <c r="AK50">
        <v>1059</v>
      </c>
      <c r="AL50">
        <v>2</v>
      </c>
      <c r="AM50">
        <v>2</v>
      </c>
      <c r="AN50">
        <v>0</v>
      </c>
      <c r="AO50">
        <v>0</v>
      </c>
      <c r="AP50" t="s">
        <v>61</v>
      </c>
      <c r="AQ50">
        <v>0</v>
      </c>
      <c r="AR50">
        <v>0</v>
      </c>
      <c r="AS50">
        <v>117</v>
      </c>
      <c r="AT50">
        <v>123</v>
      </c>
      <c r="AU50">
        <v>83</v>
      </c>
      <c r="AV50">
        <v>1</v>
      </c>
      <c r="AW50">
        <v>594</v>
      </c>
      <c r="AX50">
        <v>3</v>
      </c>
    </row>
    <row r="51" spans="1:50" x14ac:dyDescent="0.25">
      <c r="A51">
        <v>41641</v>
      </c>
      <c r="B51" t="s">
        <v>133</v>
      </c>
      <c r="C51">
        <v>19790</v>
      </c>
      <c r="D51" t="s">
        <v>133</v>
      </c>
      <c r="E51" t="s">
        <v>270</v>
      </c>
      <c r="F51">
        <v>1520</v>
      </c>
      <c r="G51">
        <v>11193</v>
      </c>
      <c r="H51">
        <v>1119302</v>
      </c>
      <c r="I51">
        <v>33105</v>
      </c>
      <c r="J51" t="s">
        <v>271</v>
      </c>
      <c r="K51" t="s">
        <v>272</v>
      </c>
      <c r="L51" t="s">
        <v>273</v>
      </c>
      <c r="M51">
        <v>21</v>
      </c>
      <c r="N51" t="s">
        <v>274</v>
      </c>
      <c r="O51">
        <v>52</v>
      </c>
      <c r="P51">
        <v>10397</v>
      </c>
      <c r="Q51">
        <v>1039705</v>
      </c>
      <c r="R51">
        <v>30397</v>
      </c>
      <c r="S51" t="s">
        <v>67</v>
      </c>
      <c r="T51" t="s">
        <v>68</v>
      </c>
      <c r="U51" t="s">
        <v>69</v>
      </c>
      <c r="V51">
        <v>13</v>
      </c>
      <c r="W51" t="s">
        <v>70</v>
      </c>
      <c r="X51">
        <v>34</v>
      </c>
      <c r="Y51">
        <v>1000</v>
      </c>
      <c r="Z51">
        <v>959</v>
      </c>
      <c r="AA51">
        <v>-1</v>
      </c>
      <c r="AB51">
        <v>0</v>
      </c>
      <c r="AC51">
        <v>0</v>
      </c>
      <c r="AD51">
        <v>-1</v>
      </c>
      <c r="AE51" t="s">
        <v>61</v>
      </c>
      <c r="AF51">
        <v>71</v>
      </c>
      <c r="AG51">
        <v>1110</v>
      </c>
      <c r="AH51">
        <v>1231</v>
      </c>
      <c r="AI51">
        <v>4</v>
      </c>
      <c r="AJ51">
        <v>1129</v>
      </c>
      <c r="AK51">
        <v>1235</v>
      </c>
      <c r="AL51">
        <v>66</v>
      </c>
      <c r="AM51">
        <v>66</v>
      </c>
      <c r="AN51">
        <v>1</v>
      </c>
      <c r="AO51">
        <v>4</v>
      </c>
      <c r="AP51" t="s">
        <v>152</v>
      </c>
      <c r="AQ51">
        <v>0</v>
      </c>
      <c r="AR51">
        <v>0</v>
      </c>
      <c r="AS51">
        <v>89</v>
      </c>
      <c r="AT51">
        <v>156</v>
      </c>
      <c r="AU51">
        <v>81</v>
      </c>
      <c r="AV51">
        <v>1</v>
      </c>
      <c r="AW51">
        <v>373</v>
      </c>
      <c r="AX51">
        <v>2</v>
      </c>
    </row>
    <row r="52" spans="1:50" x14ac:dyDescent="0.25">
      <c r="A52">
        <v>41641</v>
      </c>
      <c r="B52" t="s">
        <v>133</v>
      </c>
      <c r="C52">
        <v>19790</v>
      </c>
      <c r="D52" t="s">
        <v>133</v>
      </c>
      <c r="E52" t="s">
        <v>275</v>
      </c>
      <c r="F52">
        <v>1558</v>
      </c>
      <c r="G52">
        <v>15304</v>
      </c>
      <c r="H52">
        <v>1530402</v>
      </c>
      <c r="I52">
        <v>33195</v>
      </c>
      <c r="J52" t="s">
        <v>276</v>
      </c>
      <c r="K52" t="s">
        <v>277</v>
      </c>
      <c r="L52" t="s">
        <v>73</v>
      </c>
      <c r="M52">
        <v>12</v>
      </c>
      <c r="N52" t="s">
        <v>111</v>
      </c>
      <c r="O52">
        <v>33</v>
      </c>
      <c r="P52">
        <v>12892</v>
      </c>
      <c r="Q52">
        <v>1289203</v>
      </c>
      <c r="R52">
        <v>32575</v>
      </c>
      <c r="S52" t="s">
        <v>168</v>
      </c>
      <c r="T52" t="s">
        <v>169</v>
      </c>
      <c r="U52" t="s">
        <v>163</v>
      </c>
      <c r="V52">
        <v>6</v>
      </c>
      <c r="W52" t="s">
        <v>164</v>
      </c>
      <c r="X52">
        <v>91</v>
      </c>
      <c r="Y52">
        <v>700</v>
      </c>
      <c r="Z52">
        <v>717</v>
      </c>
      <c r="AA52">
        <v>17</v>
      </c>
      <c r="AB52">
        <v>17</v>
      </c>
      <c r="AC52">
        <v>1</v>
      </c>
      <c r="AD52">
        <v>1</v>
      </c>
      <c r="AE52" t="s">
        <v>112</v>
      </c>
      <c r="AF52">
        <v>17</v>
      </c>
      <c r="AG52">
        <v>734</v>
      </c>
      <c r="AH52">
        <v>913</v>
      </c>
      <c r="AI52">
        <v>9</v>
      </c>
      <c r="AJ52">
        <v>928</v>
      </c>
      <c r="AK52">
        <v>922</v>
      </c>
      <c r="AL52">
        <v>-6</v>
      </c>
      <c r="AM52">
        <v>0</v>
      </c>
      <c r="AN52">
        <v>0</v>
      </c>
      <c r="AO52">
        <v>-1</v>
      </c>
      <c r="AP52" t="s">
        <v>60</v>
      </c>
      <c r="AQ52">
        <v>0</v>
      </c>
      <c r="AR52">
        <v>0</v>
      </c>
      <c r="AS52">
        <v>328</v>
      </c>
      <c r="AT52">
        <v>305</v>
      </c>
      <c r="AU52">
        <v>279</v>
      </c>
      <c r="AV52">
        <v>1</v>
      </c>
      <c r="AW52">
        <v>2158</v>
      </c>
      <c r="AX52">
        <v>9</v>
      </c>
    </row>
    <row r="53" spans="1:50" x14ac:dyDescent="0.25">
      <c r="A53">
        <v>41641</v>
      </c>
      <c r="B53" t="s">
        <v>133</v>
      </c>
      <c r="C53">
        <v>19790</v>
      </c>
      <c r="D53" t="s">
        <v>133</v>
      </c>
      <c r="E53" t="s">
        <v>278</v>
      </c>
      <c r="F53">
        <v>1619</v>
      </c>
      <c r="G53">
        <v>12953</v>
      </c>
      <c r="H53">
        <v>1295302</v>
      </c>
      <c r="I53">
        <v>31703</v>
      </c>
      <c r="J53" t="s">
        <v>128</v>
      </c>
      <c r="K53" t="s">
        <v>119</v>
      </c>
      <c r="L53" t="s">
        <v>120</v>
      </c>
      <c r="M53">
        <v>36</v>
      </c>
      <c r="N53" t="s">
        <v>121</v>
      </c>
      <c r="O53">
        <v>22</v>
      </c>
      <c r="P53">
        <v>13487</v>
      </c>
      <c r="Q53">
        <v>1348702</v>
      </c>
      <c r="R53">
        <v>31650</v>
      </c>
      <c r="S53" t="s">
        <v>279</v>
      </c>
      <c r="T53" t="s">
        <v>280</v>
      </c>
      <c r="U53" t="s">
        <v>281</v>
      </c>
      <c r="V53">
        <v>27</v>
      </c>
      <c r="W53" t="s">
        <v>282</v>
      </c>
      <c r="X53">
        <v>63</v>
      </c>
      <c r="Y53">
        <v>1605</v>
      </c>
      <c r="Z53">
        <v>1807</v>
      </c>
      <c r="AA53">
        <v>122</v>
      </c>
      <c r="AB53">
        <v>122</v>
      </c>
      <c r="AC53">
        <v>1</v>
      </c>
      <c r="AD53">
        <v>8</v>
      </c>
      <c r="AE53" t="s">
        <v>71</v>
      </c>
      <c r="AF53">
        <v>73</v>
      </c>
      <c r="AG53">
        <v>1920</v>
      </c>
      <c r="AH53">
        <v>2051</v>
      </c>
      <c r="AI53">
        <v>4</v>
      </c>
      <c r="AJ53">
        <v>1827</v>
      </c>
      <c r="AK53">
        <v>2055</v>
      </c>
      <c r="AL53">
        <v>148</v>
      </c>
      <c r="AM53">
        <v>148</v>
      </c>
      <c r="AN53">
        <v>1</v>
      </c>
      <c r="AO53">
        <v>9</v>
      </c>
      <c r="AP53" t="s">
        <v>72</v>
      </c>
      <c r="AQ53">
        <v>0</v>
      </c>
      <c r="AR53">
        <v>0</v>
      </c>
      <c r="AS53">
        <v>202</v>
      </c>
      <c r="AT53">
        <v>228</v>
      </c>
      <c r="AU53">
        <v>151</v>
      </c>
      <c r="AV53">
        <v>1</v>
      </c>
      <c r="AW53">
        <v>1020</v>
      </c>
      <c r="AX53">
        <v>5</v>
      </c>
    </row>
    <row r="54" spans="1:50" x14ac:dyDescent="0.25">
      <c r="A54">
        <v>41641</v>
      </c>
      <c r="B54" t="s">
        <v>133</v>
      </c>
      <c r="C54">
        <v>19790</v>
      </c>
      <c r="D54" t="s">
        <v>133</v>
      </c>
      <c r="E54" t="s">
        <v>283</v>
      </c>
      <c r="F54">
        <v>1656</v>
      </c>
      <c r="G54">
        <v>10849</v>
      </c>
      <c r="H54">
        <v>1084903</v>
      </c>
      <c r="I54">
        <v>30849</v>
      </c>
      <c r="J54" t="s">
        <v>284</v>
      </c>
      <c r="K54" t="s">
        <v>285</v>
      </c>
      <c r="L54" t="s">
        <v>286</v>
      </c>
      <c r="M54">
        <v>30</v>
      </c>
      <c r="N54" t="s">
        <v>287</v>
      </c>
      <c r="O54">
        <v>84</v>
      </c>
      <c r="P54">
        <v>10397</v>
      </c>
      <c r="Q54">
        <v>1039705</v>
      </c>
      <c r="R54">
        <v>30397</v>
      </c>
      <c r="S54" t="s">
        <v>67</v>
      </c>
      <c r="T54" t="s">
        <v>68</v>
      </c>
      <c r="U54" t="s">
        <v>69</v>
      </c>
      <c r="V54">
        <v>13</v>
      </c>
      <c r="W54" t="s">
        <v>70</v>
      </c>
      <c r="X54">
        <v>34</v>
      </c>
      <c r="Y54">
        <v>1405</v>
      </c>
      <c r="Z54">
        <v>1404</v>
      </c>
      <c r="AA54">
        <v>-1</v>
      </c>
      <c r="AB54">
        <v>0</v>
      </c>
      <c r="AC54">
        <v>0</v>
      </c>
      <c r="AD54">
        <v>-1</v>
      </c>
      <c r="AE54" t="s">
        <v>83</v>
      </c>
      <c r="AF54">
        <v>24</v>
      </c>
      <c r="AG54">
        <v>1428</v>
      </c>
      <c r="AH54">
        <v>1945</v>
      </c>
      <c r="AI54">
        <v>7</v>
      </c>
      <c r="AJ54">
        <v>1939</v>
      </c>
      <c r="AK54">
        <v>1952</v>
      </c>
      <c r="AL54">
        <v>13</v>
      </c>
      <c r="AM54">
        <v>13</v>
      </c>
      <c r="AN54">
        <v>0</v>
      </c>
      <c r="AO54">
        <v>0</v>
      </c>
      <c r="AP54" t="s">
        <v>125</v>
      </c>
      <c r="AQ54">
        <v>0</v>
      </c>
      <c r="AR54">
        <v>0</v>
      </c>
      <c r="AS54">
        <v>214</v>
      </c>
      <c r="AT54">
        <v>228</v>
      </c>
      <c r="AU54">
        <v>197</v>
      </c>
      <c r="AV54">
        <v>1</v>
      </c>
      <c r="AW54">
        <v>1640</v>
      </c>
      <c r="AX54">
        <v>7</v>
      </c>
    </row>
    <row r="55" spans="1:50" x14ac:dyDescent="0.25">
      <c r="A55">
        <v>41641</v>
      </c>
      <c r="B55" t="s">
        <v>50</v>
      </c>
      <c r="C55">
        <v>20366</v>
      </c>
      <c r="D55" t="s">
        <v>50</v>
      </c>
      <c r="E55" t="s">
        <v>288</v>
      </c>
      <c r="F55">
        <v>3849</v>
      </c>
      <c r="G55">
        <v>11193</v>
      </c>
      <c r="H55">
        <v>1119302</v>
      </c>
      <c r="I55">
        <v>33105</v>
      </c>
      <c r="J55" t="s">
        <v>271</v>
      </c>
      <c r="K55" t="s">
        <v>272</v>
      </c>
      <c r="L55" t="s">
        <v>273</v>
      </c>
      <c r="M55">
        <v>21</v>
      </c>
      <c r="N55" t="s">
        <v>274</v>
      </c>
      <c r="O55">
        <v>52</v>
      </c>
      <c r="P55">
        <v>11618</v>
      </c>
      <c r="Q55">
        <v>1161802</v>
      </c>
      <c r="R55">
        <v>31703</v>
      </c>
      <c r="S55" t="s">
        <v>56</v>
      </c>
      <c r="T55" t="s">
        <v>57</v>
      </c>
      <c r="U55" t="s">
        <v>58</v>
      </c>
      <c r="V55">
        <v>34</v>
      </c>
      <c r="W55" t="s">
        <v>59</v>
      </c>
      <c r="X55">
        <v>21</v>
      </c>
      <c r="Y55">
        <v>1305</v>
      </c>
      <c r="AE55" t="s">
        <v>154</v>
      </c>
      <c r="AJ55">
        <v>1505</v>
      </c>
      <c r="AP55" t="s">
        <v>241</v>
      </c>
      <c r="AQ55">
        <v>1</v>
      </c>
      <c r="AR55">
        <v>0</v>
      </c>
      <c r="AS55">
        <v>120</v>
      </c>
      <c r="AV55">
        <v>1</v>
      </c>
      <c r="AW55">
        <v>569</v>
      </c>
      <c r="AX55">
        <v>3</v>
      </c>
    </row>
    <row r="56" spans="1:50" x14ac:dyDescent="0.25">
      <c r="A56">
        <v>41641</v>
      </c>
      <c r="B56" t="s">
        <v>50</v>
      </c>
      <c r="C56">
        <v>20366</v>
      </c>
      <c r="D56" t="s">
        <v>50</v>
      </c>
      <c r="E56" t="s">
        <v>289</v>
      </c>
      <c r="F56">
        <v>3830</v>
      </c>
      <c r="G56">
        <v>12266</v>
      </c>
      <c r="H56">
        <v>1226603</v>
      </c>
      <c r="I56">
        <v>31453</v>
      </c>
      <c r="J56" t="s">
        <v>240</v>
      </c>
      <c r="K56" t="s">
        <v>210</v>
      </c>
      <c r="L56" t="s">
        <v>92</v>
      </c>
      <c r="M56">
        <v>48</v>
      </c>
      <c r="N56" t="s">
        <v>93</v>
      </c>
      <c r="O56">
        <v>74</v>
      </c>
      <c r="P56">
        <v>12217</v>
      </c>
      <c r="Q56">
        <v>1221702</v>
      </c>
      <c r="R56">
        <v>30255</v>
      </c>
      <c r="S56" t="s">
        <v>290</v>
      </c>
      <c r="T56" t="s">
        <v>291</v>
      </c>
      <c r="U56" t="s">
        <v>292</v>
      </c>
      <c r="V56">
        <v>1</v>
      </c>
      <c r="W56" t="s">
        <v>293</v>
      </c>
      <c r="X56">
        <v>51</v>
      </c>
      <c r="Y56">
        <v>2058</v>
      </c>
      <c r="Z56">
        <v>2107</v>
      </c>
      <c r="AA56">
        <v>9</v>
      </c>
      <c r="AB56">
        <v>9</v>
      </c>
      <c r="AC56">
        <v>0</v>
      </c>
      <c r="AD56">
        <v>0</v>
      </c>
      <c r="AE56" t="s">
        <v>191</v>
      </c>
      <c r="AF56">
        <v>16</v>
      </c>
      <c r="AG56">
        <v>2123</v>
      </c>
      <c r="AH56">
        <v>2242</v>
      </c>
      <c r="AI56">
        <v>5</v>
      </c>
      <c r="AJ56">
        <v>2240</v>
      </c>
      <c r="AK56">
        <v>2247</v>
      </c>
      <c r="AL56">
        <v>7</v>
      </c>
      <c r="AM56">
        <v>7</v>
      </c>
      <c r="AN56">
        <v>0</v>
      </c>
      <c r="AO56">
        <v>0</v>
      </c>
      <c r="AP56" t="s">
        <v>126</v>
      </c>
      <c r="AQ56">
        <v>0</v>
      </c>
      <c r="AR56">
        <v>0</v>
      </c>
      <c r="AS56">
        <v>102</v>
      </c>
      <c r="AT56">
        <v>100</v>
      </c>
      <c r="AU56">
        <v>79</v>
      </c>
      <c r="AV56">
        <v>1</v>
      </c>
      <c r="AW56">
        <v>595</v>
      </c>
      <c r="AX56">
        <v>3</v>
      </c>
    </row>
    <row r="57" spans="1:50" x14ac:dyDescent="0.25">
      <c r="A57">
        <v>41641</v>
      </c>
      <c r="B57" t="s">
        <v>50</v>
      </c>
      <c r="C57">
        <v>20366</v>
      </c>
      <c r="D57" t="s">
        <v>50</v>
      </c>
      <c r="E57" t="s">
        <v>294</v>
      </c>
      <c r="F57">
        <v>4614</v>
      </c>
      <c r="G57">
        <v>12177</v>
      </c>
      <c r="H57">
        <v>1217703</v>
      </c>
      <c r="I57">
        <v>32177</v>
      </c>
      <c r="J57" t="s">
        <v>295</v>
      </c>
      <c r="K57" t="s">
        <v>296</v>
      </c>
      <c r="L57" t="s">
        <v>297</v>
      </c>
      <c r="M57">
        <v>35</v>
      </c>
      <c r="N57" t="s">
        <v>298</v>
      </c>
      <c r="O57">
        <v>86</v>
      </c>
      <c r="P57">
        <v>12266</v>
      </c>
      <c r="Q57">
        <v>1226603</v>
      </c>
      <c r="R57">
        <v>31453</v>
      </c>
      <c r="S57" t="s">
        <v>240</v>
      </c>
      <c r="T57" t="s">
        <v>210</v>
      </c>
      <c r="U57" t="s">
        <v>92</v>
      </c>
      <c r="V57">
        <v>48</v>
      </c>
      <c r="W57" t="s">
        <v>93</v>
      </c>
      <c r="X57">
        <v>74</v>
      </c>
      <c r="Y57">
        <v>1208</v>
      </c>
      <c r="Z57">
        <v>1206</v>
      </c>
      <c r="AA57">
        <v>-2</v>
      </c>
      <c r="AB57">
        <v>0</v>
      </c>
      <c r="AC57">
        <v>0</v>
      </c>
      <c r="AD57">
        <v>-1</v>
      </c>
      <c r="AE57" t="s">
        <v>132</v>
      </c>
      <c r="AF57">
        <v>10</v>
      </c>
      <c r="AG57">
        <v>1216</v>
      </c>
      <c r="AH57">
        <v>1426</v>
      </c>
      <c r="AI57">
        <v>11</v>
      </c>
      <c r="AJ57">
        <v>1443</v>
      </c>
      <c r="AK57">
        <v>1437</v>
      </c>
      <c r="AL57">
        <v>-6</v>
      </c>
      <c r="AM57">
        <v>0</v>
      </c>
      <c r="AN57">
        <v>0</v>
      </c>
      <c r="AO57">
        <v>-1</v>
      </c>
      <c r="AP57" t="s">
        <v>83</v>
      </c>
      <c r="AQ57">
        <v>0</v>
      </c>
      <c r="AR57">
        <v>0</v>
      </c>
      <c r="AS57">
        <v>95</v>
      </c>
      <c r="AT57">
        <v>91</v>
      </c>
      <c r="AU57">
        <v>70</v>
      </c>
      <c r="AV57">
        <v>1</v>
      </c>
      <c r="AW57">
        <v>501</v>
      </c>
      <c r="AX57">
        <v>3</v>
      </c>
    </row>
    <row r="58" spans="1:50" x14ac:dyDescent="0.25">
      <c r="A58">
        <v>41641</v>
      </c>
      <c r="B58" t="s">
        <v>50</v>
      </c>
      <c r="C58">
        <v>20366</v>
      </c>
      <c r="D58" t="s">
        <v>50</v>
      </c>
      <c r="E58" t="s">
        <v>299</v>
      </c>
      <c r="F58">
        <v>4627</v>
      </c>
      <c r="G58">
        <v>11298</v>
      </c>
      <c r="H58">
        <v>1129803</v>
      </c>
      <c r="I58">
        <v>30194</v>
      </c>
      <c r="J58" t="s">
        <v>90</v>
      </c>
      <c r="K58" t="s">
        <v>91</v>
      </c>
      <c r="L58" t="s">
        <v>92</v>
      </c>
      <c r="M58">
        <v>48</v>
      </c>
      <c r="N58" t="s">
        <v>93</v>
      </c>
      <c r="O58">
        <v>74</v>
      </c>
      <c r="P58">
        <v>11042</v>
      </c>
      <c r="Q58">
        <v>1104202</v>
      </c>
      <c r="R58">
        <v>30647</v>
      </c>
      <c r="S58" t="s">
        <v>300</v>
      </c>
      <c r="T58" t="s">
        <v>301</v>
      </c>
      <c r="U58" t="s">
        <v>302</v>
      </c>
      <c r="V58">
        <v>39</v>
      </c>
      <c r="W58" t="s">
        <v>303</v>
      </c>
      <c r="X58">
        <v>44</v>
      </c>
      <c r="Y58">
        <v>1939</v>
      </c>
      <c r="AE58" t="s">
        <v>125</v>
      </c>
      <c r="AJ58">
        <v>2308</v>
      </c>
      <c r="AP58" t="s">
        <v>304</v>
      </c>
      <c r="AQ58">
        <v>1</v>
      </c>
      <c r="AR58">
        <v>0</v>
      </c>
      <c r="AS58">
        <v>149</v>
      </c>
      <c r="AV58">
        <v>1</v>
      </c>
      <c r="AW58">
        <v>1021</v>
      </c>
      <c r="AX58">
        <v>5</v>
      </c>
    </row>
    <row r="59" spans="1:50" x14ac:dyDescent="0.25">
      <c r="A59">
        <v>41641</v>
      </c>
      <c r="B59" t="s">
        <v>50</v>
      </c>
      <c r="C59">
        <v>20366</v>
      </c>
      <c r="D59" t="s">
        <v>50</v>
      </c>
      <c r="E59" t="s">
        <v>305</v>
      </c>
      <c r="F59">
        <v>5093</v>
      </c>
      <c r="G59">
        <v>10397</v>
      </c>
      <c r="H59">
        <v>1039705</v>
      </c>
      <c r="I59">
        <v>30397</v>
      </c>
      <c r="J59" t="s">
        <v>67</v>
      </c>
      <c r="K59" t="s">
        <v>68</v>
      </c>
      <c r="L59" t="s">
        <v>69</v>
      </c>
      <c r="M59">
        <v>13</v>
      </c>
      <c r="N59" t="s">
        <v>70</v>
      </c>
      <c r="O59">
        <v>34</v>
      </c>
      <c r="P59">
        <v>11308</v>
      </c>
      <c r="Q59">
        <v>1130802</v>
      </c>
      <c r="R59">
        <v>31308</v>
      </c>
      <c r="S59" t="s">
        <v>306</v>
      </c>
      <c r="T59" t="s">
        <v>307</v>
      </c>
      <c r="U59" t="s">
        <v>292</v>
      </c>
      <c r="V59">
        <v>1</v>
      </c>
      <c r="W59" t="s">
        <v>293</v>
      </c>
      <c r="X59">
        <v>51</v>
      </c>
      <c r="Y59">
        <v>1931</v>
      </c>
      <c r="Z59">
        <v>2004</v>
      </c>
      <c r="AA59">
        <v>33</v>
      </c>
      <c r="AB59">
        <v>33</v>
      </c>
      <c r="AC59">
        <v>1</v>
      </c>
      <c r="AD59">
        <v>2</v>
      </c>
      <c r="AE59" t="s">
        <v>125</v>
      </c>
      <c r="AF59">
        <v>14</v>
      </c>
      <c r="AG59">
        <v>2018</v>
      </c>
      <c r="AH59">
        <v>1953</v>
      </c>
      <c r="AI59">
        <v>4</v>
      </c>
      <c r="AJ59">
        <v>1930</v>
      </c>
      <c r="AK59">
        <v>1957</v>
      </c>
      <c r="AL59">
        <v>27</v>
      </c>
      <c r="AM59">
        <v>27</v>
      </c>
      <c r="AN59">
        <v>1</v>
      </c>
      <c r="AO59">
        <v>1</v>
      </c>
      <c r="AP59" t="s">
        <v>125</v>
      </c>
      <c r="AQ59">
        <v>0</v>
      </c>
      <c r="AR59">
        <v>0</v>
      </c>
      <c r="AS59">
        <v>59</v>
      </c>
      <c r="AT59">
        <v>53</v>
      </c>
      <c r="AU59">
        <v>35</v>
      </c>
      <c r="AV59">
        <v>1</v>
      </c>
      <c r="AW59">
        <v>170</v>
      </c>
      <c r="AX59">
        <v>1</v>
      </c>
    </row>
    <row r="60" spans="1:50" x14ac:dyDescent="0.25">
      <c r="A60">
        <v>41641</v>
      </c>
      <c r="B60" t="s">
        <v>50</v>
      </c>
      <c r="C60">
        <v>20366</v>
      </c>
      <c r="D60" t="s">
        <v>50</v>
      </c>
      <c r="E60" t="s">
        <v>308</v>
      </c>
      <c r="F60">
        <v>5176</v>
      </c>
      <c r="G60">
        <v>10397</v>
      </c>
      <c r="H60">
        <v>1039705</v>
      </c>
      <c r="I60">
        <v>30397</v>
      </c>
      <c r="J60" t="s">
        <v>67</v>
      </c>
      <c r="K60" t="s">
        <v>68</v>
      </c>
      <c r="L60" t="s">
        <v>69</v>
      </c>
      <c r="M60">
        <v>13</v>
      </c>
      <c r="N60" t="s">
        <v>70</v>
      </c>
      <c r="O60">
        <v>34</v>
      </c>
      <c r="P60">
        <v>10185</v>
      </c>
      <c r="Q60">
        <v>1018502</v>
      </c>
      <c r="R60">
        <v>30185</v>
      </c>
      <c r="S60" t="s">
        <v>309</v>
      </c>
      <c r="T60" t="s">
        <v>310</v>
      </c>
      <c r="U60" t="s">
        <v>77</v>
      </c>
      <c r="V60">
        <v>22</v>
      </c>
      <c r="W60" t="s">
        <v>78</v>
      </c>
      <c r="X60">
        <v>72</v>
      </c>
      <c r="Y60">
        <v>1000</v>
      </c>
      <c r="Z60">
        <v>959</v>
      </c>
      <c r="AA60">
        <v>-1</v>
      </c>
      <c r="AB60">
        <v>0</v>
      </c>
      <c r="AC60">
        <v>0</v>
      </c>
      <c r="AD60">
        <v>-1</v>
      </c>
      <c r="AE60" t="s">
        <v>61</v>
      </c>
      <c r="AF60">
        <v>31</v>
      </c>
      <c r="AG60">
        <v>1030</v>
      </c>
      <c r="AH60">
        <v>1100</v>
      </c>
      <c r="AI60">
        <v>5</v>
      </c>
      <c r="AJ60">
        <v>1051</v>
      </c>
      <c r="AK60">
        <v>1105</v>
      </c>
      <c r="AL60">
        <v>14</v>
      </c>
      <c r="AM60">
        <v>14</v>
      </c>
      <c r="AN60">
        <v>0</v>
      </c>
      <c r="AO60">
        <v>0</v>
      </c>
      <c r="AP60" t="s">
        <v>61</v>
      </c>
      <c r="AQ60">
        <v>0</v>
      </c>
      <c r="AR60">
        <v>0</v>
      </c>
      <c r="AS60">
        <v>111</v>
      </c>
      <c r="AT60">
        <v>126</v>
      </c>
      <c r="AU60">
        <v>90</v>
      </c>
      <c r="AV60">
        <v>1</v>
      </c>
      <c r="AW60">
        <v>500</v>
      </c>
      <c r="AX60">
        <v>3</v>
      </c>
    </row>
    <row r="61" spans="1:50" x14ac:dyDescent="0.25">
      <c r="A61">
        <v>41641</v>
      </c>
      <c r="B61" t="s">
        <v>50</v>
      </c>
      <c r="C61">
        <v>20366</v>
      </c>
      <c r="D61" t="s">
        <v>50</v>
      </c>
      <c r="E61" t="s">
        <v>311</v>
      </c>
      <c r="F61">
        <v>6158</v>
      </c>
      <c r="G61">
        <v>11292</v>
      </c>
      <c r="H61">
        <v>1129202</v>
      </c>
      <c r="I61">
        <v>30325</v>
      </c>
      <c r="J61" t="s">
        <v>157</v>
      </c>
      <c r="K61" t="s">
        <v>158</v>
      </c>
      <c r="L61" t="s">
        <v>159</v>
      </c>
      <c r="M61">
        <v>8</v>
      </c>
      <c r="N61" t="s">
        <v>160</v>
      </c>
      <c r="O61">
        <v>82</v>
      </c>
      <c r="P61">
        <v>11540</v>
      </c>
      <c r="Q61">
        <v>1154003</v>
      </c>
      <c r="R61">
        <v>30615</v>
      </c>
      <c r="S61" t="s">
        <v>312</v>
      </c>
      <c r="T61" t="s">
        <v>313</v>
      </c>
      <c r="U61" t="s">
        <v>92</v>
      </c>
      <c r="V61">
        <v>48</v>
      </c>
      <c r="W61" t="s">
        <v>93</v>
      </c>
      <c r="X61">
        <v>74</v>
      </c>
      <c r="Y61">
        <v>1930</v>
      </c>
      <c r="Z61">
        <v>2218</v>
      </c>
      <c r="AA61">
        <v>168</v>
      </c>
      <c r="AB61">
        <v>168</v>
      </c>
      <c r="AC61">
        <v>1</v>
      </c>
      <c r="AD61">
        <v>11</v>
      </c>
      <c r="AE61" t="s">
        <v>125</v>
      </c>
      <c r="AF61">
        <v>10</v>
      </c>
      <c r="AG61">
        <v>2228</v>
      </c>
      <c r="AH61">
        <v>2348</v>
      </c>
      <c r="AI61">
        <v>5</v>
      </c>
      <c r="AJ61">
        <v>2118</v>
      </c>
      <c r="AK61">
        <v>2353</v>
      </c>
      <c r="AL61">
        <v>155</v>
      </c>
      <c r="AM61">
        <v>155</v>
      </c>
      <c r="AN61">
        <v>1</v>
      </c>
      <c r="AO61">
        <v>10</v>
      </c>
      <c r="AP61" t="s">
        <v>192</v>
      </c>
      <c r="AQ61">
        <v>0</v>
      </c>
      <c r="AR61">
        <v>0</v>
      </c>
      <c r="AS61">
        <v>108</v>
      </c>
      <c r="AT61">
        <v>95</v>
      </c>
      <c r="AU61">
        <v>80</v>
      </c>
      <c r="AV61">
        <v>1</v>
      </c>
      <c r="AW61">
        <v>563</v>
      </c>
      <c r="AX61">
        <v>3</v>
      </c>
    </row>
    <row r="62" spans="1:50" x14ac:dyDescent="0.25">
      <c r="A62">
        <v>41641</v>
      </c>
      <c r="B62" t="s">
        <v>73</v>
      </c>
      <c r="C62">
        <v>20437</v>
      </c>
      <c r="D62" t="s">
        <v>73</v>
      </c>
      <c r="E62" t="s">
        <v>314</v>
      </c>
      <c r="F62">
        <v>227</v>
      </c>
      <c r="G62">
        <v>15304</v>
      </c>
      <c r="H62">
        <v>1530402</v>
      </c>
      <c r="I62">
        <v>33195</v>
      </c>
      <c r="J62" t="s">
        <v>276</v>
      </c>
      <c r="K62" t="s">
        <v>277</v>
      </c>
      <c r="L62" t="s">
        <v>73</v>
      </c>
      <c r="M62">
        <v>12</v>
      </c>
      <c r="N62" t="s">
        <v>111</v>
      </c>
      <c r="O62">
        <v>33</v>
      </c>
      <c r="P62">
        <v>10397</v>
      </c>
      <c r="Q62">
        <v>1039705</v>
      </c>
      <c r="R62">
        <v>30397</v>
      </c>
      <c r="S62" t="s">
        <v>67</v>
      </c>
      <c r="T62" t="s">
        <v>68</v>
      </c>
      <c r="U62" t="s">
        <v>69</v>
      </c>
      <c r="V62">
        <v>13</v>
      </c>
      <c r="W62" t="s">
        <v>70</v>
      </c>
      <c r="X62">
        <v>34</v>
      </c>
      <c r="Y62">
        <v>1420</v>
      </c>
      <c r="Z62">
        <v>1554</v>
      </c>
      <c r="AA62">
        <v>94</v>
      </c>
      <c r="AB62">
        <v>94</v>
      </c>
      <c r="AC62">
        <v>1</v>
      </c>
      <c r="AD62">
        <v>6</v>
      </c>
      <c r="AE62" t="s">
        <v>83</v>
      </c>
      <c r="AF62">
        <v>15</v>
      </c>
      <c r="AG62">
        <v>1609</v>
      </c>
      <c r="AH62">
        <v>1716</v>
      </c>
      <c r="AI62">
        <v>11</v>
      </c>
      <c r="AJ62">
        <v>1548</v>
      </c>
      <c r="AK62">
        <v>1727</v>
      </c>
      <c r="AL62">
        <v>99</v>
      </c>
      <c r="AM62">
        <v>99</v>
      </c>
      <c r="AN62">
        <v>1</v>
      </c>
      <c r="AO62">
        <v>6</v>
      </c>
      <c r="AP62" t="s">
        <v>241</v>
      </c>
      <c r="AQ62">
        <v>0</v>
      </c>
      <c r="AR62">
        <v>0</v>
      </c>
      <c r="AS62">
        <v>88</v>
      </c>
      <c r="AT62">
        <v>93</v>
      </c>
      <c r="AU62">
        <v>67</v>
      </c>
      <c r="AV62">
        <v>1</v>
      </c>
      <c r="AW62">
        <v>406</v>
      </c>
      <c r="AX62">
        <v>2</v>
      </c>
    </row>
    <row r="63" spans="1:50" x14ac:dyDescent="0.25">
      <c r="A63">
        <v>41641</v>
      </c>
      <c r="B63" t="s">
        <v>315</v>
      </c>
      <c r="C63">
        <v>19690</v>
      </c>
      <c r="D63" t="s">
        <v>315</v>
      </c>
      <c r="E63" t="s">
        <v>316</v>
      </c>
      <c r="F63">
        <v>47</v>
      </c>
      <c r="G63">
        <v>13796</v>
      </c>
      <c r="H63">
        <v>1379602</v>
      </c>
      <c r="I63">
        <v>32457</v>
      </c>
      <c r="J63" t="s">
        <v>317</v>
      </c>
      <c r="K63" t="s">
        <v>318</v>
      </c>
      <c r="L63" t="s">
        <v>163</v>
      </c>
      <c r="M63">
        <v>6</v>
      </c>
      <c r="N63" t="s">
        <v>164</v>
      </c>
      <c r="O63">
        <v>91</v>
      </c>
      <c r="P63">
        <v>12173</v>
      </c>
      <c r="Q63">
        <v>1217301</v>
      </c>
      <c r="R63">
        <v>32134</v>
      </c>
      <c r="S63" t="s">
        <v>319</v>
      </c>
      <c r="T63" t="s">
        <v>320</v>
      </c>
      <c r="U63" t="s">
        <v>321</v>
      </c>
      <c r="V63">
        <v>15</v>
      </c>
      <c r="W63" t="s">
        <v>322</v>
      </c>
      <c r="X63">
        <v>2</v>
      </c>
      <c r="Y63">
        <v>1000</v>
      </c>
      <c r="Z63">
        <v>947</v>
      </c>
      <c r="AA63">
        <v>-13</v>
      </c>
      <c r="AB63">
        <v>0</v>
      </c>
      <c r="AC63">
        <v>0</v>
      </c>
      <c r="AD63">
        <v>-1</v>
      </c>
      <c r="AE63" t="s">
        <v>61</v>
      </c>
      <c r="AF63">
        <v>13</v>
      </c>
      <c r="AG63">
        <v>1000</v>
      </c>
      <c r="AH63">
        <v>1310</v>
      </c>
      <c r="AI63">
        <v>12</v>
      </c>
      <c r="AJ63">
        <v>1330</v>
      </c>
      <c r="AK63">
        <v>1322</v>
      </c>
      <c r="AL63">
        <v>-8</v>
      </c>
      <c r="AM63">
        <v>0</v>
      </c>
      <c r="AN63">
        <v>0</v>
      </c>
      <c r="AO63">
        <v>-1</v>
      </c>
      <c r="AP63" t="s">
        <v>154</v>
      </c>
      <c r="AQ63">
        <v>0</v>
      </c>
      <c r="AR63">
        <v>0</v>
      </c>
      <c r="AS63">
        <v>330</v>
      </c>
      <c r="AT63">
        <v>335</v>
      </c>
      <c r="AU63">
        <v>310</v>
      </c>
      <c r="AV63">
        <v>1</v>
      </c>
      <c r="AW63">
        <v>2409</v>
      </c>
      <c r="AX63">
        <v>10</v>
      </c>
    </row>
    <row r="64" spans="1:50" x14ac:dyDescent="0.25">
      <c r="A64">
        <v>41641</v>
      </c>
      <c r="B64" t="s">
        <v>84</v>
      </c>
      <c r="C64">
        <v>20398</v>
      </c>
      <c r="D64" t="s">
        <v>84</v>
      </c>
      <c r="E64" t="s">
        <v>323</v>
      </c>
      <c r="F64">
        <v>3306</v>
      </c>
      <c r="G64">
        <v>11298</v>
      </c>
      <c r="H64">
        <v>1129803</v>
      </c>
      <c r="I64">
        <v>30194</v>
      </c>
      <c r="J64" t="s">
        <v>90</v>
      </c>
      <c r="K64" t="s">
        <v>91</v>
      </c>
      <c r="L64" t="s">
        <v>92</v>
      </c>
      <c r="M64">
        <v>48</v>
      </c>
      <c r="N64" t="s">
        <v>93</v>
      </c>
      <c r="O64">
        <v>74</v>
      </c>
      <c r="P64">
        <v>10279</v>
      </c>
      <c r="Q64">
        <v>1027903</v>
      </c>
      <c r="R64">
        <v>30279</v>
      </c>
      <c r="S64" t="s">
        <v>324</v>
      </c>
      <c r="T64" t="s">
        <v>325</v>
      </c>
      <c r="U64" t="s">
        <v>92</v>
      </c>
      <c r="V64">
        <v>48</v>
      </c>
      <c r="W64" t="s">
        <v>93</v>
      </c>
      <c r="X64">
        <v>74</v>
      </c>
      <c r="Y64">
        <v>1310</v>
      </c>
      <c r="Z64">
        <v>1313</v>
      </c>
      <c r="AA64">
        <v>3</v>
      </c>
      <c r="AB64">
        <v>3</v>
      </c>
      <c r="AC64">
        <v>0</v>
      </c>
      <c r="AD64">
        <v>0</v>
      </c>
      <c r="AE64" t="s">
        <v>154</v>
      </c>
      <c r="AF64">
        <v>11</v>
      </c>
      <c r="AG64">
        <v>1324</v>
      </c>
      <c r="AH64">
        <v>1416</v>
      </c>
      <c r="AI64">
        <v>5</v>
      </c>
      <c r="AJ64">
        <v>1420</v>
      </c>
      <c r="AK64">
        <v>1421</v>
      </c>
      <c r="AL64">
        <v>1</v>
      </c>
      <c r="AM64">
        <v>1</v>
      </c>
      <c r="AN64">
        <v>0</v>
      </c>
      <c r="AO64">
        <v>0</v>
      </c>
      <c r="AP64" t="s">
        <v>83</v>
      </c>
      <c r="AQ64">
        <v>0</v>
      </c>
      <c r="AR64">
        <v>0</v>
      </c>
      <c r="AS64">
        <v>70</v>
      </c>
      <c r="AT64">
        <v>68</v>
      </c>
      <c r="AU64">
        <v>52</v>
      </c>
      <c r="AV64">
        <v>1</v>
      </c>
      <c r="AW64">
        <v>312</v>
      </c>
      <c r="AX64">
        <v>2</v>
      </c>
    </row>
    <row r="65" spans="1:50" x14ac:dyDescent="0.25">
      <c r="A65">
        <v>41642</v>
      </c>
      <c r="B65" t="s">
        <v>50</v>
      </c>
      <c r="C65">
        <v>20366</v>
      </c>
      <c r="D65" t="s">
        <v>50</v>
      </c>
      <c r="E65" t="s">
        <v>326</v>
      </c>
      <c r="F65">
        <v>4111</v>
      </c>
      <c r="G65">
        <v>11618</v>
      </c>
      <c r="H65">
        <v>1161802</v>
      </c>
      <c r="I65">
        <v>31703</v>
      </c>
      <c r="J65" t="s">
        <v>56</v>
      </c>
      <c r="K65" t="s">
        <v>57</v>
      </c>
      <c r="L65" t="s">
        <v>58</v>
      </c>
      <c r="M65">
        <v>34</v>
      </c>
      <c r="N65" t="s">
        <v>59</v>
      </c>
      <c r="O65">
        <v>21</v>
      </c>
      <c r="P65">
        <v>13485</v>
      </c>
      <c r="Q65">
        <v>1348502</v>
      </c>
      <c r="R65">
        <v>33485</v>
      </c>
      <c r="S65" t="s">
        <v>327</v>
      </c>
      <c r="T65" t="s">
        <v>328</v>
      </c>
      <c r="U65" t="s">
        <v>146</v>
      </c>
      <c r="V65">
        <v>55</v>
      </c>
      <c r="W65" t="s">
        <v>147</v>
      </c>
      <c r="X65">
        <v>45</v>
      </c>
      <c r="Y65">
        <v>1439</v>
      </c>
      <c r="AE65" t="s">
        <v>83</v>
      </c>
      <c r="AJ65">
        <v>1615</v>
      </c>
      <c r="AP65" t="s">
        <v>71</v>
      </c>
      <c r="AQ65">
        <v>1</v>
      </c>
      <c r="AR65">
        <v>0</v>
      </c>
      <c r="AS65">
        <v>156</v>
      </c>
      <c r="AV65">
        <v>1</v>
      </c>
      <c r="AW65">
        <v>799</v>
      </c>
      <c r="AX65">
        <v>4</v>
      </c>
    </row>
    <row r="66" spans="1:50" x14ac:dyDescent="0.25">
      <c r="A66">
        <v>41642</v>
      </c>
      <c r="B66" t="s">
        <v>50</v>
      </c>
      <c r="C66">
        <v>20366</v>
      </c>
      <c r="D66" t="s">
        <v>50</v>
      </c>
      <c r="E66" t="s">
        <v>329</v>
      </c>
      <c r="F66">
        <v>4164</v>
      </c>
      <c r="G66">
        <v>11042</v>
      </c>
      <c r="H66">
        <v>1104202</v>
      </c>
      <c r="I66">
        <v>30647</v>
      </c>
      <c r="J66" t="s">
        <v>300</v>
      </c>
      <c r="K66" t="s">
        <v>301</v>
      </c>
      <c r="L66" t="s">
        <v>302</v>
      </c>
      <c r="M66">
        <v>39</v>
      </c>
      <c r="N66" t="s">
        <v>303</v>
      </c>
      <c r="O66">
        <v>44</v>
      </c>
      <c r="P66">
        <v>13930</v>
      </c>
      <c r="Q66">
        <v>1393003</v>
      </c>
      <c r="R66">
        <v>30977</v>
      </c>
      <c r="S66" t="s">
        <v>101</v>
      </c>
      <c r="T66" t="s">
        <v>102</v>
      </c>
      <c r="U66" t="s">
        <v>88</v>
      </c>
      <c r="V66">
        <v>17</v>
      </c>
      <c r="W66" t="s">
        <v>89</v>
      </c>
      <c r="X66">
        <v>41</v>
      </c>
      <c r="Y66">
        <v>700</v>
      </c>
      <c r="Z66">
        <v>700</v>
      </c>
      <c r="AA66">
        <v>0</v>
      </c>
      <c r="AB66">
        <v>0</v>
      </c>
      <c r="AC66">
        <v>0</v>
      </c>
      <c r="AD66">
        <v>0</v>
      </c>
      <c r="AE66" t="s">
        <v>112</v>
      </c>
      <c r="AF66">
        <v>29</v>
      </c>
      <c r="AG66">
        <v>729</v>
      </c>
      <c r="AH66">
        <v>728</v>
      </c>
      <c r="AI66">
        <v>5</v>
      </c>
      <c r="AJ66">
        <v>725</v>
      </c>
      <c r="AK66">
        <v>733</v>
      </c>
      <c r="AL66">
        <v>8</v>
      </c>
      <c r="AM66">
        <v>8</v>
      </c>
      <c r="AN66">
        <v>0</v>
      </c>
      <c r="AO66">
        <v>0</v>
      </c>
      <c r="AP66" t="s">
        <v>112</v>
      </c>
      <c r="AQ66">
        <v>0</v>
      </c>
      <c r="AR66">
        <v>0</v>
      </c>
      <c r="AS66">
        <v>85</v>
      </c>
      <c r="AT66">
        <v>93</v>
      </c>
      <c r="AU66">
        <v>59</v>
      </c>
      <c r="AV66">
        <v>1</v>
      </c>
      <c r="AW66">
        <v>315</v>
      </c>
      <c r="AX66">
        <v>2</v>
      </c>
    </row>
    <row r="67" spans="1:50" x14ac:dyDescent="0.25">
      <c r="A67">
        <v>41642</v>
      </c>
      <c r="B67" t="s">
        <v>50</v>
      </c>
      <c r="C67">
        <v>20366</v>
      </c>
      <c r="D67" t="s">
        <v>50</v>
      </c>
      <c r="E67" t="s">
        <v>330</v>
      </c>
      <c r="F67">
        <v>5046</v>
      </c>
      <c r="G67">
        <v>11150</v>
      </c>
      <c r="H67">
        <v>1115003</v>
      </c>
      <c r="I67">
        <v>31150</v>
      </c>
      <c r="J67" t="s">
        <v>331</v>
      </c>
      <c r="K67" t="s">
        <v>332</v>
      </c>
      <c r="L67" t="s">
        <v>69</v>
      </c>
      <c r="M67">
        <v>13</v>
      </c>
      <c r="N67" t="s">
        <v>70</v>
      </c>
      <c r="O67">
        <v>34</v>
      </c>
      <c r="P67">
        <v>10397</v>
      </c>
      <c r="Q67">
        <v>1039705</v>
      </c>
      <c r="R67">
        <v>30397</v>
      </c>
      <c r="S67" t="s">
        <v>67</v>
      </c>
      <c r="T67" t="s">
        <v>68</v>
      </c>
      <c r="U67" t="s">
        <v>69</v>
      </c>
      <c r="V67">
        <v>13</v>
      </c>
      <c r="W67" t="s">
        <v>70</v>
      </c>
      <c r="X67">
        <v>34</v>
      </c>
      <c r="Y67">
        <v>600</v>
      </c>
      <c r="Z67">
        <v>555</v>
      </c>
      <c r="AA67">
        <v>-5</v>
      </c>
      <c r="AB67">
        <v>0</v>
      </c>
      <c r="AC67">
        <v>0</v>
      </c>
      <c r="AD67">
        <v>-1</v>
      </c>
      <c r="AE67" t="s">
        <v>170</v>
      </c>
      <c r="AF67">
        <v>11</v>
      </c>
      <c r="AG67">
        <v>606</v>
      </c>
      <c r="AH67">
        <v>629</v>
      </c>
      <c r="AI67">
        <v>5</v>
      </c>
      <c r="AJ67">
        <v>643</v>
      </c>
      <c r="AK67">
        <v>634</v>
      </c>
      <c r="AL67">
        <v>-9</v>
      </c>
      <c r="AM67">
        <v>0</v>
      </c>
      <c r="AN67">
        <v>0</v>
      </c>
      <c r="AO67">
        <v>-1</v>
      </c>
      <c r="AP67" t="s">
        <v>170</v>
      </c>
      <c r="AQ67">
        <v>0</v>
      </c>
      <c r="AR67">
        <v>0</v>
      </c>
      <c r="AS67">
        <v>43</v>
      </c>
      <c r="AT67">
        <v>39</v>
      </c>
      <c r="AU67">
        <v>23</v>
      </c>
      <c r="AV67">
        <v>1</v>
      </c>
      <c r="AW67">
        <v>83</v>
      </c>
      <c r="AX67">
        <v>1</v>
      </c>
    </row>
    <row r="68" spans="1:50" x14ac:dyDescent="0.25">
      <c r="A68">
        <v>41642</v>
      </c>
      <c r="B68" t="s">
        <v>50</v>
      </c>
      <c r="C68">
        <v>20366</v>
      </c>
      <c r="D68" t="s">
        <v>50</v>
      </c>
      <c r="E68" t="s">
        <v>333</v>
      </c>
      <c r="F68">
        <v>5273</v>
      </c>
      <c r="G68">
        <v>10397</v>
      </c>
      <c r="H68">
        <v>1039705</v>
      </c>
      <c r="I68">
        <v>30397</v>
      </c>
      <c r="J68" t="s">
        <v>67</v>
      </c>
      <c r="K68" t="s">
        <v>68</v>
      </c>
      <c r="L68" t="s">
        <v>69</v>
      </c>
      <c r="M68">
        <v>13</v>
      </c>
      <c r="N68" t="s">
        <v>70</v>
      </c>
      <c r="O68">
        <v>34</v>
      </c>
      <c r="P68">
        <v>14685</v>
      </c>
      <c r="Q68">
        <v>1468502</v>
      </c>
      <c r="R68">
        <v>34685</v>
      </c>
      <c r="S68" t="s">
        <v>334</v>
      </c>
      <c r="T68" t="s">
        <v>335</v>
      </c>
      <c r="U68" t="s">
        <v>69</v>
      </c>
      <c r="V68">
        <v>13</v>
      </c>
      <c r="W68" t="s">
        <v>70</v>
      </c>
      <c r="X68">
        <v>34</v>
      </c>
      <c r="Y68">
        <v>1139</v>
      </c>
      <c r="Z68">
        <v>1136</v>
      </c>
      <c r="AA68">
        <v>-3</v>
      </c>
      <c r="AB68">
        <v>0</v>
      </c>
      <c r="AC68">
        <v>0</v>
      </c>
      <c r="AD68">
        <v>-1</v>
      </c>
      <c r="AE68" t="s">
        <v>152</v>
      </c>
      <c r="AF68">
        <v>16</v>
      </c>
      <c r="AG68">
        <v>1152</v>
      </c>
      <c r="AH68">
        <v>1231</v>
      </c>
      <c r="AI68">
        <v>4</v>
      </c>
      <c r="AJ68">
        <v>1240</v>
      </c>
      <c r="AK68">
        <v>1235</v>
      </c>
      <c r="AL68">
        <v>-5</v>
      </c>
      <c r="AM68">
        <v>0</v>
      </c>
      <c r="AN68">
        <v>0</v>
      </c>
      <c r="AO68">
        <v>-1</v>
      </c>
      <c r="AP68" t="s">
        <v>132</v>
      </c>
      <c r="AQ68">
        <v>0</v>
      </c>
      <c r="AR68">
        <v>0</v>
      </c>
      <c r="AS68">
        <v>61</v>
      </c>
      <c r="AT68">
        <v>59</v>
      </c>
      <c r="AU68">
        <v>39</v>
      </c>
      <c r="AV68">
        <v>1</v>
      </c>
      <c r="AW68">
        <v>214</v>
      </c>
      <c r="AX68">
        <v>1</v>
      </c>
    </row>
    <row r="69" spans="1:50" x14ac:dyDescent="0.25">
      <c r="A69">
        <v>41642</v>
      </c>
      <c r="B69" t="s">
        <v>50</v>
      </c>
      <c r="C69">
        <v>20366</v>
      </c>
      <c r="D69" t="s">
        <v>50</v>
      </c>
      <c r="E69" t="s">
        <v>336</v>
      </c>
      <c r="F69">
        <v>6120</v>
      </c>
      <c r="G69">
        <v>11292</v>
      </c>
      <c r="H69">
        <v>1129202</v>
      </c>
      <c r="I69">
        <v>30325</v>
      </c>
      <c r="J69" t="s">
        <v>157</v>
      </c>
      <c r="K69" t="s">
        <v>158</v>
      </c>
      <c r="L69" t="s">
        <v>159</v>
      </c>
      <c r="M69">
        <v>8</v>
      </c>
      <c r="N69" t="s">
        <v>160</v>
      </c>
      <c r="O69">
        <v>82</v>
      </c>
      <c r="P69">
        <v>10140</v>
      </c>
      <c r="Q69">
        <v>1014002</v>
      </c>
      <c r="R69">
        <v>30140</v>
      </c>
      <c r="S69" t="s">
        <v>337</v>
      </c>
      <c r="T69" t="s">
        <v>338</v>
      </c>
      <c r="U69" t="s">
        <v>297</v>
      </c>
      <c r="V69">
        <v>35</v>
      </c>
      <c r="W69" t="s">
        <v>298</v>
      </c>
      <c r="X69">
        <v>86</v>
      </c>
      <c r="Y69">
        <v>1916</v>
      </c>
      <c r="Z69">
        <v>2240</v>
      </c>
      <c r="AA69">
        <v>204</v>
      </c>
      <c r="AB69">
        <v>204</v>
      </c>
      <c r="AC69">
        <v>1</v>
      </c>
      <c r="AD69">
        <v>12</v>
      </c>
      <c r="AE69" t="s">
        <v>125</v>
      </c>
      <c r="AF69">
        <v>13</v>
      </c>
      <c r="AG69">
        <v>2253</v>
      </c>
      <c r="AH69">
        <v>2346</v>
      </c>
      <c r="AI69">
        <v>8</v>
      </c>
      <c r="AJ69">
        <v>2037</v>
      </c>
      <c r="AK69">
        <v>2354</v>
      </c>
      <c r="AL69">
        <v>197</v>
      </c>
      <c r="AM69">
        <v>197</v>
      </c>
      <c r="AN69">
        <v>1</v>
      </c>
      <c r="AO69">
        <v>12</v>
      </c>
      <c r="AP69" t="s">
        <v>191</v>
      </c>
      <c r="AQ69">
        <v>0</v>
      </c>
      <c r="AR69">
        <v>0</v>
      </c>
      <c r="AS69">
        <v>81</v>
      </c>
      <c r="AT69">
        <v>74</v>
      </c>
      <c r="AU69">
        <v>53</v>
      </c>
      <c r="AV69">
        <v>1</v>
      </c>
      <c r="AW69">
        <v>349</v>
      </c>
      <c r="AX69">
        <v>2</v>
      </c>
    </row>
    <row r="70" spans="1:50" x14ac:dyDescent="0.25">
      <c r="A70">
        <v>41642</v>
      </c>
      <c r="B70" t="s">
        <v>339</v>
      </c>
      <c r="C70">
        <v>20436</v>
      </c>
      <c r="D70" t="s">
        <v>339</v>
      </c>
      <c r="E70" t="s">
        <v>340</v>
      </c>
      <c r="F70">
        <v>667</v>
      </c>
      <c r="G70">
        <v>11292</v>
      </c>
      <c r="H70">
        <v>1129202</v>
      </c>
      <c r="I70">
        <v>30325</v>
      </c>
      <c r="J70" t="s">
        <v>157</v>
      </c>
      <c r="K70" t="s">
        <v>158</v>
      </c>
      <c r="L70" t="s">
        <v>159</v>
      </c>
      <c r="M70">
        <v>8</v>
      </c>
      <c r="N70" t="s">
        <v>160</v>
      </c>
      <c r="O70">
        <v>82</v>
      </c>
      <c r="P70">
        <v>14771</v>
      </c>
      <c r="Q70">
        <v>1477101</v>
      </c>
      <c r="R70">
        <v>32457</v>
      </c>
      <c r="S70" t="s">
        <v>178</v>
      </c>
      <c r="T70" t="s">
        <v>179</v>
      </c>
      <c r="U70" t="s">
        <v>163</v>
      </c>
      <c r="V70">
        <v>6</v>
      </c>
      <c r="W70" t="s">
        <v>164</v>
      </c>
      <c r="X70">
        <v>91</v>
      </c>
      <c r="Y70">
        <v>2105</v>
      </c>
      <c r="Z70">
        <v>2131</v>
      </c>
      <c r="AA70">
        <v>26</v>
      </c>
      <c r="AB70">
        <v>26</v>
      </c>
      <c r="AC70">
        <v>1</v>
      </c>
      <c r="AD70">
        <v>1</v>
      </c>
      <c r="AE70" t="s">
        <v>192</v>
      </c>
      <c r="AF70">
        <v>15</v>
      </c>
      <c r="AG70">
        <v>2146</v>
      </c>
      <c r="AH70">
        <v>2308</v>
      </c>
      <c r="AI70">
        <v>5</v>
      </c>
      <c r="AJ70">
        <v>2239</v>
      </c>
      <c r="AK70">
        <v>2313</v>
      </c>
      <c r="AL70">
        <v>34</v>
      </c>
      <c r="AM70">
        <v>34</v>
      </c>
      <c r="AN70">
        <v>1</v>
      </c>
      <c r="AO70">
        <v>2</v>
      </c>
      <c r="AP70" t="s">
        <v>126</v>
      </c>
      <c r="AQ70">
        <v>0</v>
      </c>
      <c r="AR70">
        <v>0</v>
      </c>
      <c r="AS70">
        <v>154</v>
      </c>
      <c r="AT70">
        <v>162</v>
      </c>
      <c r="AU70">
        <v>142</v>
      </c>
      <c r="AV70">
        <v>1</v>
      </c>
      <c r="AW70">
        <v>967</v>
      </c>
      <c r="AX70">
        <v>4</v>
      </c>
    </row>
    <row r="71" spans="1:50" x14ac:dyDescent="0.25">
      <c r="A71">
        <v>41642</v>
      </c>
      <c r="B71" t="s">
        <v>103</v>
      </c>
      <c r="C71">
        <v>19805</v>
      </c>
      <c r="D71" t="s">
        <v>103</v>
      </c>
      <c r="E71" t="s">
        <v>341</v>
      </c>
      <c r="F71">
        <v>1213</v>
      </c>
      <c r="G71">
        <v>11298</v>
      </c>
      <c r="H71">
        <v>1129803</v>
      </c>
      <c r="I71">
        <v>30194</v>
      </c>
      <c r="J71" t="s">
        <v>90</v>
      </c>
      <c r="K71" t="s">
        <v>91</v>
      </c>
      <c r="L71" t="s">
        <v>92</v>
      </c>
      <c r="M71">
        <v>48</v>
      </c>
      <c r="N71" t="s">
        <v>93</v>
      </c>
      <c r="O71">
        <v>74</v>
      </c>
      <c r="P71">
        <v>15304</v>
      </c>
      <c r="Q71">
        <v>1530402</v>
      </c>
      <c r="R71">
        <v>33195</v>
      </c>
      <c r="S71" t="s">
        <v>276</v>
      </c>
      <c r="T71" t="s">
        <v>277</v>
      </c>
      <c r="U71" t="s">
        <v>73</v>
      </c>
      <c r="V71">
        <v>12</v>
      </c>
      <c r="W71" t="s">
        <v>111</v>
      </c>
      <c r="X71">
        <v>33</v>
      </c>
      <c r="Y71">
        <v>1305</v>
      </c>
      <c r="Z71">
        <v>1303</v>
      </c>
      <c r="AA71">
        <v>-2</v>
      </c>
      <c r="AB71">
        <v>0</v>
      </c>
      <c r="AC71">
        <v>0</v>
      </c>
      <c r="AD71">
        <v>-1</v>
      </c>
      <c r="AE71" t="s">
        <v>154</v>
      </c>
      <c r="AF71">
        <v>27</v>
      </c>
      <c r="AG71">
        <v>1330</v>
      </c>
      <c r="AH71">
        <v>1629</v>
      </c>
      <c r="AI71">
        <v>5</v>
      </c>
      <c r="AJ71">
        <v>1620</v>
      </c>
      <c r="AK71">
        <v>1634</v>
      </c>
      <c r="AL71">
        <v>14</v>
      </c>
      <c r="AM71">
        <v>14</v>
      </c>
      <c r="AN71">
        <v>0</v>
      </c>
      <c r="AO71">
        <v>0</v>
      </c>
      <c r="AP71" t="s">
        <v>71</v>
      </c>
      <c r="AQ71">
        <v>0</v>
      </c>
      <c r="AR71">
        <v>0</v>
      </c>
      <c r="AS71">
        <v>135</v>
      </c>
      <c r="AT71">
        <v>151</v>
      </c>
      <c r="AU71">
        <v>119</v>
      </c>
      <c r="AV71">
        <v>1</v>
      </c>
      <c r="AW71">
        <v>929</v>
      </c>
      <c r="AX71">
        <v>4</v>
      </c>
    </row>
    <row r="72" spans="1:50" x14ac:dyDescent="0.25">
      <c r="A72">
        <v>41642</v>
      </c>
      <c r="B72" t="s">
        <v>256</v>
      </c>
      <c r="C72">
        <v>19930</v>
      </c>
      <c r="D72" t="s">
        <v>256</v>
      </c>
      <c r="E72" t="s">
        <v>342</v>
      </c>
      <c r="F72">
        <v>30</v>
      </c>
      <c r="G72">
        <v>14057</v>
      </c>
      <c r="H72">
        <v>1405702</v>
      </c>
      <c r="I72">
        <v>34057</v>
      </c>
      <c r="J72" t="s">
        <v>343</v>
      </c>
      <c r="K72" t="s">
        <v>344</v>
      </c>
      <c r="L72" t="s">
        <v>345</v>
      </c>
      <c r="M72">
        <v>41</v>
      </c>
      <c r="N72" t="s">
        <v>346</v>
      </c>
      <c r="O72">
        <v>92</v>
      </c>
      <c r="P72">
        <v>10721</v>
      </c>
      <c r="Q72">
        <v>1072102</v>
      </c>
      <c r="R72">
        <v>30721</v>
      </c>
      <c r="S72" t="s">
        <v>263</v>
      </c>
      <c r="T72" t="s">
        <v>264</v>
      </c>
      <c r="U72" t="s">
        <v>265</v>
      </c>
      <c r="V72">
        <v>25</v>
      </c>
      <c r="W72" t="s">
        <v>266</v>
      </c>
      <c r="X72">
        <v>13</v>
      </c>
      <c r="Y72">
        <v>925</v>
      </c>
      <c r="Z72">
        <v>922</v>
      </c>
      <c r="AA72">
        <v>-3</v>
      </c>
      <c r="AB72">
        <v>0</v>
      </c>
      <c r="AC72">
        <v>0</v>
      </c>
      <c r="AD72">
        <v>-1</v>
      </c>
      <c r="AE72" t="s">
        <v>60</v>
      </c>
      <c r="AF72">
        <v>10</v>
      </c>
      <c r="AG72">
        <v>932</v>
      </c>
      <c r="AH72">
        <v>1711</v>
      </c>
      <c r="AI72">
        <v>9</v>
      </c>
      <c r="AJ72">
        <v>1735</v>
      </c>
      <c r="AK72">
        <v>1720</v>
      </c>
      <c r="AL72">
        <v>-15</v>
      </c>
      <c r="AM72">
        <v>0</v>
      </c>
      <c r="AN72">
        <v>0</v>
      </c>
      <c r="AO72">
        <v>-1</v>
      </c>
      <c r="AP72" t="s">
        <v>122</v>
      </c>
      <c r="AQ72">
        <v>0</v>
      </c>
      <c r="AR72">
        <v>0</v>
      </c>
      <c r="AS72">
        <v>310</v>
      </c>
      <c r="AT72">
        <v>298</v>
      </c>
      <c r="AU72">
        <v>279</v>
      </c>
      <c r="AV72">
        <v>1</v>
      </c>
      <c r="AW72">
        <v>2537</v>
      </c>
      <c r="AX72">
        <v>11</v>
      </c>
    </row>
    <row r="73" spans="1:50" x14ac:dyDescent="0.25">
      <c r="A73">
        <v>41642</v>
      </c>
      <c r="B73" t="s">
        <v>123</v>
      </c>
      <c r="C73">
        <v>20409</v>
      </c>
      <c r="D73" t="s">
        <v>123</v>
      </c>
      <c r="E73" t="s">
        <v>347</v>
      </c>
      <c r="F73">
        <v>432</v>
      </c>
      <c r="G73">
        <v>14986</v>
      </c>
      <c r="H73">
        <v>1498603</v>
      </c>
      <c r="I73">
        <v>34986</v>
      </c>
      <c r="J73" t="s">
        <v>348</v>
      </c>
      <c r="K73" t="s">
        <v>349</v>
      </c>
      <c r="L73" t="s">
        <v>73</v>
      </c>
      <c r="M73">
        <v>12</v>
      </c>
      <c r="N73" t="s">
        <v>111</v>
      </c>
      <c r="O73">
        <v>33</v>
      </c>
      <c r="P73">
        <v>12953</v>
      </c>
      <c r="Q73">
        <v>1295302</v>
      </c>
      <c r="R73">
        <v>31703</v>
      </c>
      <c r="S73" t="s">
        <v>128</v>
      </c>
      <c r="T73" t="s">
        <v>119</v>
      </c>
      <c r="U73" t="s">
        <v>120</v>
      </c>
      <c r="V73">
        <v>36</v>
      </c>
      <c r="W73" t="s">
        <v>121</v>
      </c>
      <c r="X73">
        <v>22</v>
      </c>
      <c r="Y73">
        <v>1721</v>
      </c>
      <c r="AE73" t="s">
        <v>122</v>
      </c>
      <c r="AJ73">
        <v>2000</v>
      </c>
      <c r="AP73" t="s">
        <v>191</v>
      </c>
      <c r="AQ73">
        <v>1</v>
      </c>
      <c r="AR73">
        <v>0</v>
      </c>
      <c r="AS73">
        <v>159</v>
      </c>
      <c r="AV73">
        <v>1</v>
      </c>
      <c r="AW73">
        <v>1047</v>
      </c>
      <c r="AX73">
        <v>5</v>
      </c>
    </row>
    <row r="74" spans="1:50" x14ac:dyDescent="0.25">
      <c r="A74">
        <v>41642</v>
      </c>
      <c r="B74" t="s">
        <v>123</v>
      </c>
      <c r="C74">
        <v>20409</v>
      </c>
      <c r="D74" t="s">
        <v>123</v>
      </c>
      <c r="E74" t="s">
        <v>350</v>
      </c>
      <c r="F74">
        <v>626</v>
      </c>
      <c r="G74">
        <v>10821</v>
      </c>
      <c r="H74">
        <v>1082103</v>
      </c>
      <c r="I74">
        <v>30852</v>
      </c>
      <c r="J74" t="s">
        <v>135</v>
      </c>
      <c r="K74" t="s">
        <v>136</v>
      </c>
      <c r="L74" t="s">
        <v>137</v>
      </c>
      <c r="M74">
        <v>24</v>
      </c>
      <c r="N74" t="s">
        <v>138</v>
      </c>
      <c r="O74">
        <v>35</v>
      </c>
      <c r="P74">
        <v>10721</v>
      </c>
      <c r="Q74">
        <v>1072102</v>
      </c>
      <c r="R74">
        <v>30721</v>
      </c>
      <c r="S74" t="s">
        <v>263</v>
      </c>
      <c r="T74" t="s">
        <v>264</v>
      </c>
      <c r="U74" t="s">
        <v>265</v>
      </c>
      <c r="V74">
        <v>25</v>
      </c>
      <c r="W74" t="s">
        <v>266</v>
      </c>
      <c r="X74">
        <v>13</v>
      </c>
      <c r="Y74">
        <v>1026</v>
      </c>
      <c r="AE74" t="s">
        <v>61</v>
      </c>
      <c r="AJ74">
        <v>1144</v>
      </c>
      <c r="AP74" t="s">
        <v>152</v>
      </c>
      <c r="AQ74">
        <v>1</v>
      </c>
      <c r="AR74">
        <v>0</v>
      </c>
      <c r="AS74">
        <v>78</v>
      </c>
      <c r="AV74">
        <v>1</v>
      </c>
      <c r="AW74">
        <v>369</v>
      </c>
      <c r="AX74">
        <v>2</v>
      </c>
    </row>
    <row r="75" spans="1:50" x14ac:dyDescent="0.25">
      <c r="A75">
        <v>41642</v>
      </c>
      <c r="B75" t="s">
        <v>133</v>
      </c>
      <c r="C75">
        <v>19790</v>
      </c>
      <c r="D75" t="s">
        <v>133</v>
      </c>
      <c r="E75" t="s">
        <v>351</v>
      </c>
      <c r="F75">
        <v>521</v>
      </c>
      <c r="G75">
        <v>11057</v>
      </c>
      <c r="H75">
        <v>1105703</v>
      </c>
      <c r="I75">
        <v>31057</v>
      </c>
      <c r="J75" t="s">
        <v>186</v>
      </c>
      <c r="K75" t="s">
        <v>187</v>
      </c>
      <c r="L75" t="s">
        <v>65</v>
      </c>
      <c r="M75">
        <v>37</v>
      </c>
      <c r="N75" t="s">
        <v>66</v>
      </c>
      <c r="O75">
        <v>36</v>
      </c>
      <c r="P75">
        <v>14869</v>
      </c>
      <c r="Q75">
        <v>1486903</v>
      </c>
      <c r="R75">
        <v>34614</v>
      </c>
      <c r="S75" t="s">
        <v>139</v>
      </c>
      <c r="T75" t="s">
        <v>140</v>
      </c>
      <c r="U75" t="s">
        <v>141</v>
      </c>
      <c r="V75">
        <v>49</v>
      </c>
      <c r="W75" t="s">
        <v>142</v>
      </c>
      <c r="X75">
        <v>87</v>
      </c>
      <c r="Y75">
        <v>725</v>
      </c>
      <c r="Z75">
        <v>759</v>
      </c>
      <c r="AA75">
        <v>34</v>
      </c>
      <c r="AB75">
        <v>34</v>
      </c>
      <c r="AC75">
        <v>1</v>
      </c>
      <c r="AD75">
        <v>2</v>
      </c>
      <c r="AE75" t="s">
        <v>112</v>
      </c>
      <c r="AF75">
        <v>14</v>
      </c>
      <c r="AG75">
        <v>813</v>
      </c>
      <c r="AH75">
        <v>1020</v>
      </c>
      <c r="AI75">
        <v>4</v>
      </c>
      <c r="AJ75">
        <v>1009</v>
      </c>
      <c r="AK75">
        <v>1024</v>
      </c>
      <c r="AL75">
        <v>15</v>
      </c>
      <c r="AM75">
        <v>15</v>
      </c>
      <c r="AN75">
        <v>1</v>
      </c>
      <c r="AO75">
        <v>1</v>
      </c>
      <c r="AP75" t="s">
        <v>61</v>
      </c>
      <c r="AQ75">
        <v>0</v>
      </c>
      <c r="AR75">
        <v>0</v>
      </c>
      <c r="AS75">
        <v>284</v>
      </c>
      <c r="AT75">
        <v>265</v>
      </c>
      <c r="AU75">
        <v>247</v>
      </c>
      <c r="AV75">
        <v>1</v>
      </c>
      <c r="AW75">
        <v>1727</v>
      </c>
      <c r="AX75">
        <v>7</v>
      </c>
    </row>
    <row r="76" spans="1:50" x14ac:dyDescent="0.25">
      <c r="A76">
        <v>41642</v>
      </c>
      <c r="B76" t="s">
        <v>133</v>
      </c>
      <c r="C76">
        <v>19790</v>
      </c>
      <c r="D76" t="s">
        <v>133</v>
      </c>
      <c r="E76" t="s">
        <v>352</v>
      </c>
      <c r="F76">
        <v>553</v>
      </c>
      <c r="G76">
        <v>14683</v>
      </c>
      <c r="H76">
        <v>1468303</v>
      </c>
      <c r="I76">
        <v>33214</v>
      </c>
      <c r="J76" t="s">
        <v>353</v>
      </c>
      <c r="K76" t="s">
        <v>354</v>
      </c>
      <c r="L76" t="s">
        <v>92</v>
      </c>
      <c r="M76">
        <v>48</v>
      </c>
      <c r="N76" t="s">
        <v>93</v>
      </c>
      <c r="O76">
        <v>74</v>
      </c>
      <c r="P76">
        <v>10397</v>
      </c>
      <c r="Q76">
        <v>1039705</v>
      </c>
      <c r="R76">
        <v>30397</v>
      </c>
      <c r="S76" t="s">
        <v>67</v>
      </c>
      <c r="T76" t="s">
        <v>68</v>
      </c>
      <c r="U76" t="s">
        <v>69</v>
      </c>
      <c r="V76">
        <v>13</v>
      </c>
      <c r="W76" t="s">
        <v>70</v>
      </c>
      <c r="X76">
        <v>34</v>
      </c>
      <c r="Y76">
        <v>745</v>
      </c>
      <c r="Z76">
        <v>742</v>
      </c>
      <c r="AA76">
        <v>-3</v>
      </c>
      <c r="AB76">
        <v>0</v>
      </c>
      <c r="AC76">
        <v>0</v>
      </c>
      <c r="AD76">
        <v>-1</v>
      </c>
      <c r="AE76" t="s">
        <v>112</v>
      </c>
      <c r="AF76">
        <v>11</v>
      </c>
      <c r="AG76">
        <v>753</v>
      </c>
      <c r="AH76">
        <v>1047</v>
      </c>
      <c r="AI76">
        <v>7</v>
      </c>
      <c r="AJ76">
        <v>1055</v>
      </c>
      <c r="AK76">
        <v>1054</v>
      </c>
      <c r="AL76">
        <v>-1</v>
      </c>
      <c r="AM76">
        <v>0</v>
      </c>
      <c r="AN76">
        <v>0</v>
      </c>
      <c r="AO76">
        <v>-1</v>
      </c>
      <c r="AP76" t="s">
        <v>61</v>
      </c>
      <c r="AQ76">
        <v>0</v>
      </c>
      <c r="AR76">
        <v>0</v>
      </c>
      <c r="AS76">
        <v>130</v>
      </c>
      <c r="AT76">
        <v>132</v>
      </c>
      <c r="AU76">
        <v>114</v>
      </c>
      <c r="AV76">
        <v>1</v>
      </c>
      <c r="AW76">
        <v>874</v>
      </c>
      <c r="AX76">
        <v>4</v>
      </c>
    </row>
    <row r="77" spans="1:50" x14ac:dyDescent="0.25">
      <c r="A77">
        <v>41642</v>
      </c>
      <c r="B77" t="s">
        <v>133</v>
      </c>
      <c r="C77">
        <v>19790</v>
      </c>
      <c r="D77" t="s">
        <v>133</v>
      </c>
      <c r="E77" t="s">
        <v>355</v>
      </c>
      <c r="F77">
        <v>2206</v>
      </c>
      <c r="G77">
        <v>10397</v>
      </c>
      <c r="H77">
        <v>1039705</v>
      </c>
      <c r="I77">
        <v>30397</v>
      </c>
      <c r="J77" t="s">
        <v>67</v>
      </c>
      <c r="K77" t="s">
        <v>68</v>
      </c>
      <c r="L77" t="s">
        <v>69</v>
      </c>
      <c r="M77">
        <v>13</v>
      </c>
      <c r="N77" t="s">
        <v>70</v>
      </c>
      <c r="O77">
        <v>34</v>
      </c>
      <c r="P77">
        <v>13931</v>
      </c>
      <c r="Q77">
        <v>1393102</v>
      </c>
      <c r="R77">
        <v>33667</v>
      </c>
      <c r="S77" t="s">
        <v>218</v>
      </c>
      <c r="T77" t="s">
        <v>219</v>
      </c>
      <c r="U77" t="s">
        <v>107</v>
      </c>
      <c r="V77">
        <v>51</v>
      </c>
      <c r="W77" t="s">
        <v>108</v>
      </c>
      <c r="X77">
        <v>38</v>
      </c>
      <c r="Y77">
        <v>1425</v>
      </c>
      <c r="Z77">
        <v>1455</v>
      </c>
      <c r="AA77">
        <v>30</v>
      </c>
      <c r="AB77">
        <v>30</v>
      </c>
      <c r="AC77">
        <v>1</v>
      </c>
      <c r="AD77">
        <v>2</v>
      </c>
      <c r="AE77" t="s">
        <v>83</v>
      </c>
      <c r="AF77">
        <v>18</v>
      </c>
      <c r="AG77">
        <v>1513</v>
      </c>
      <c r="AH77">
        <v>1618</v>
      </c>
      <c r="AI77">
        <v>4</v>
      </c>
      <c r="AJ77">
        <v>1556</v>
      </c>
      <c r="AK77">
        <v>1622</v>
      </c>
      <c r="AL77">
        <v>26</v>
      </c>
      <c r="AM77">
        <v>26</v>
      </c>
      <c r="AN77">
        <v>1</v>
      </c>
      <c r="AO77">
        <v>1</v>
      </c>
      <c r="AP77" t="s">
        <v>241</v>
      </c>
      <c r="AQ77">
        <v>0</v>
      </c>
      <c r="AR77">
        <v>0</v>
      </c>
      <c r="AS77">
        <v>91</v>
      </c>
      <c r="AT77">
        <v>87</v>
      </c>
      <c r="AU77">
        <v>65</v>
      </c>
      <c r="AV77">
        <v>1</v>
      </c>
      <c r="AW77">
        <v>516</v>
      </c>
      <c r="AX77">
        <v>3</v>
      </c>
    </row>
    <row r="78" spans="1:50" x14ac:dyDescent="0.25">
      <c r="A78">
        <v>41642</v>
      </c>
      <c r="B78" t="s">
        <v>133</v>
      </c>
      <c r="C78">
        <v>19790</v>
      </c>
      <c r="D78" t="s">
        <v>133</v>
      </c>
      <c r="E78" t="s">
        <v>356</v>
      </c>
      <c r="F78">
        <v>2299</v>
      </c>
      <c r="G78">
        <v>12191</v>
      </c>
      <c r="H78">
        <v>1219102</v>
      </c>
      <c r="I78">
        <v>31453</v>
      </c>
      <c r="J78" t="s">
        <v>209</v>
      </c>
      <c r="K78" t="s">
        <v>210</v>
      </c>
      <c r="L78" t="s">
        <v>92</v>
      </c>
      <c r="M78">
        <v>48</v>
      </c>
      <c r="N78" t="s">
        <v>93</v>
      </c>
      <c r="O78">
        <v>74</v>
      </c>
      <c r="P78">
        <v>10397</v>
      </c>
      <c r="Q78">
        <v>1039705</v>
      </c>
      <c r="R78">
        <v>30397</v>
      </c>
      <c r="S78" t="s">
        <v>67</v>
      </c>
      <c r="T78" t="s">
        <v>68</v>
      </c>
      <c r="U78" t="s">
        <v>69</v>
      </c>
      <c r="V78">
        <v>13</v>
      </c>
      <c r="W78" t="s">
        <v>70</v>
      </c>
      <c r="X78">
        <v>34</v>
      </c>
      <c r="Y78">
        <v>1819</v>
      </c>
      <c r="Z78">
        <v>1817</v>
      </c>
      <c r="AA78">
        <v>-2</v>
      </c>
      <c r="AB78">
        <v>0</v>
      </c>
      <c r="AC78">
        <v>0</v>
      </c>
      <c r="AD78">
        <v>-1</v>
      </c>
      <c r="AE78" t="s">
        <v>72</v>
      </c>
      <c r="AF78">
        <v>14</v>
      </c>
      <c r="AG78">
        <v>1831</v>
      </c>
      <c r="AH78">
        <v>2058</v>
      </c>
      <c r="AI78">
        <v>6</v>
      </c>
      <c r="AJ78">
        <v>2110</v>
      </c>
      <c r="AK78">
        <v>2104</v>
      </c>
      <c r="AL78">
        <v>-6</v>
      </c>
      <c r="AM78">
        <v>0</v>
      </c>
      <c r="AN78">
        <v>0</v>
      </c>
      <c r="AO78">
        <v>-1</v>
      </c>
      <c r="AP78" t="s">
        <v>192</v>
      </c>
      <c r="AQ78">
        <v>0</v>
      </c>
      <c r="AR78">
        <v>0</v>
      </c>
      <c r="AS78">
        <v>111</v>
      </c>
      <c r="AT78">
        <v>107</v>
      </c>
      <c r="AU78">
        <v>87</v>
      </c>
      <c r="AV78">
        <v>1</v>
      </c>
      <c r="AW78">
        <v>696</v>
      </c>
      <c r="AX78">
        <v>3</v>
      </c>
    </row>
    <row r="79" spans="1:50" x14ac:dyDescent="0.25">
      <c r="A79">
        <v>41642</v>
      </c>
      <c r="B79" t="s">
        <v>133</v>
      </c>
      <c r="C79">
        <v>19790</v>
      </c>
      <c r="D79" t="s">
        <v>133</v>
      </c>
      <c r="E79" t="s">
        <v>357</v>
      </c>
      <c r="F79">
        <v>1906</v>
      </c>
      <c r="G79">
        <v>12892</v>
      </c>
      <c r="H79">
        <v>1289203</v>
      </c>
      <c r="I79">
        <v>32575</v>
      </c>
      <c r="J79" t="s">
        <v>168</v>
      </c>
      <c r="K79" t="s">
        <v>169</v>
      </c>
      <c r="L79" t="s">
        <v>163</v>
      </c>
      <c r="M79">
        <v>6</v>
      </c>
      <c r="N79" t="s">
        <v>164</v>
      </c>
      <c r="O79">
        <v>91</v>
      </c>
      <c r="P79">
        <v>11433</v>
      </c>
      <c r="Q79">
        <v>1143302</v>
      </c>
      <c r="R79">
        <v>31295</v>
      </c>
      <c r="S79" t="s">
        <v>148</v>
      </c>
      <c r="T79" t="s">
        <v>149</v>
      </c>
      <c r="U79" t="s">
        <v>150</v>
      </c>
      <c r="V79">
        <v>26</v>
      </c>
      <c r="W79" t="s">
        <v>151</v>
      </c>
      <c r="X79">
        <v>43</v>
      </c>
      <c r="Y79">
        <v>700</v>
      </c>
      <c r="Z79">
        <v>654</v>
      </c>
      <c r="AA79">
        <v>-6</v>
      </c>
      <c r="AB79">
        <v>0</v>
      </c>
      <c r="AC79">
        <v>0</v>
      </c>
      <c r="AD79">
        <v>-1</v>
      </c>
      <c r="AE79" t="s">
        <v>112</v>
      </c>
      <c r="AF79">
        <v>14</v>
      </c>
      <c r="AG79">
        <v>708</v>
      </c>
      <c r="AH79">
        <v>1408</v>
      </c>
      <c r="AI79">
        <v>7</v>
      </c>
      <c r="AJ79">
        <v>1428</v>
      </c>
      <c r="AK79">
        <v>1415</v>
      </c>
      <c r="AL79">
        <v>-13</v>
      </c>
      <c r="AM79">
        <v>0</v>
      </c>
      <c r="AN79">
        <v>0</v>
      </c>
      <c r="AO79">
        <v>-1</v>
      </c>
      <c r="AP79" t="s">
        <v>83</v>
      </c>
      <c r="AQ79">
        <v>0</v>
      </c>
      <c r="AR79">
        <v>0</v>
      </c>
      <c r="AS79">
        <v>268</v>
      </c>
      <c r="AT79">
        <v>261</v>
      </c>
      <c r="AU79">
        <v>240</v>
      </c>
      <c r="AV79">
        <v>1</v>
      </c>
      <c r="AW79">
        <v>1979</v>
      </c>
      <c r="AX79">
        <v>8</v>
      </c>
    </row>
    <row r="80" spans="1:50" x14ac:dyDescent="0.25">
      <c r="A80">
        <v>41642</v>
      </c>
      <c r="B80" t="s">
        <v>155</v>
      </c>
      <c r="C80">
        <v>20304</v>
      </c>
      <c r="D80" t="s">
        <v>155</v>
      </c>
      <c r="E80" t="s">
        <v>358</v>
      </c>
      <c r="F80">
        <v>4455</v>
      </c>
      <c r="G80">
        <v>10397</v>
      </c>
      <c r="H80">
        <v>1039705</v>
      </c>
      <c r="I80">
        <v>30397</v>
      </c>
      <c r="J80" t="s">
        <v>67</v>
      </c>
      <c r="K80" t="s">
        <v>68</v>
      </c>
      <c r="L80" t="s">
        <v>69</v>
      </c>
      <c r="M80">
        <v>13</v>
      </c>
      <c r="N80" t="s">
        <v>70</v>
      </c>
      <c r="O80">
        <v>34</v>
      </c>
      <c r="P80">
        <v>10372</v>
      </c>
      <c r="Q80">
        <v>1037203</v>
      </c>
      <c r="R80">
        <v>30372</v>
      </c>
      <c r="S80" t="s">
        <v>243</v>
      </c>
      <c r="T80" t="s">
        <v>244</v>
      </c>
      <c r="U80" t="s">
        <v>159</v>
      </c>
      <c r="V80">
        <v>8</v>
      </c>
      <c r="W80" t="s">
        <v>160</v>
      </c>
      <c r="X80">
        <v>82</v>
      </c>
      <c r="Y80">
        <v>1010</v>
      </c>
      <c r="Z80">
        <v>1008</v>
      </c>
      <c r="AA80">
        <v>-2</v>
      </c>
      <c r="AB80">
        <v>0</v>
      </c>
      <c r="AC80">
        <v>0</v>
      </c>
      <c r="AD80">
        <v>-1</v>
      </c>
      <c r="AE80" t="s">
        <v>61</v>
      </c>
      <c r="AF80">
        <v>28</v>
      </c>
      <c r="AG80">
        <v>1036</v>
      </c>
      <c r="AH80">
        <v>1154</v>
      </c>
      <c r="AI80">
        <v>3</v>
      </c>
      <c r="AJ80">
        <v>1157</v>
      </c>
      <c r="AK80">
        <v>1157</v>
      </c>
      <c r="AL80">
        <v>0</v>
      </c>
      <c r="AM80">
        <v>0</v>
      </c>
      <c r="AN80">
        <v>0</v>
      </c>
      <c r="AO80">
        <v>0</v>
      </c>
      <c r="AP80" t="s">
        <v>152</v>
      </c>
      <c r="AQ80">
        <v>0</v>
      </c>
      <c r="AR80">
        <v>0</v>
      </c>
      <c r="AS80">
        <v>227</v>
      </c>
      <c r="AT80">
        <v>229</v>
      </c>
      <c r="AU80">
        <v>198</v>
      </c>
      <c r="AV80">
        <v>1</v>
      </c>
      <c r="AW80">
        <v>1304</v>
      </c>
      <c r="AX80">
        <v>6</v>
      </c>
    </row>
    <row r="81" spans="1:50" x14ac:dyDescent="0.25">
      <c r="A81">
        <v>41642</v>
      </c>
      <c r="B81" t="s">
        <v>155</v>
      </c>
      <c r="C81">
        <v>20304</v>
      </c>
      <c r="D81" t="s">
        <v>155</v>
      </c>
      <c r="E81" t="s">
        <v>359</v>
      </c>
      <c r="F81">
        <v>7393</v>
      </c>
      <c r="G81">
        <v>14794</v>
      </c>
      <c r="H81">
        <v>1479402</v>
      </c>
      <c r="I81">
        <v>34794</v>
      </c>
      <c r="J81" t="s">
        <v>360</v>
      </c>
      <c r="K81" t="s">
        <v>361</v>
      </c>
      <c r="L81" t="s">
        <v>141</v>
      </c>
      <c r="M81">
        <v>49</v>
      </c>
      <c r="N81" t="s">
        <v>142</v>
      </c>
      <c r="O81">
        <v>87</v>
      </c>
      <c r="P81">
        <v>14869</v>
      </c>
      <c r="Q81">
        <v>1486903</v>
      </c>
      <c r="R81">
        <v>34614</v>
      </c>
      <c r="S81" t="s">
        <v>139</v>
      </c>
      <c r="T81" t="s">
        <v>140</v>
      </c>
      <c r="U81" t="s">
        <v>141</v>
      </c>
      <c r="V81">
        <v>49</v>
      </c>
      <c r="W81" t="s">
        <v>142</v>
      </c>
      <c r="X81">
        <v>87</v>
      </c>
      <c r="Y81">
        <v>1250</v>
      </c>
      <c r="Z81">
        <v>1302</v>
      </c>
      <c r="AA81">
        <v>12</v>
      </c>
      <c r="AB81">
        <v>12</v>
      </c>
      <c r="AC81">
        <v>0</v>
      </c>
      <c r="AD81">
        <v>0</v>
      </c>
      <c r="AE81" t="s">
        <v>132</v>
      </c>
      <c r="AF81">
        <v>9</v>
      </c>
      <c r="AG81">
        <v>1311</v>
      </c>
      <c r="AH81">
        <v>1354</v>
      </c>
      <c r="AI81">
        <v>5</v>
      </c>
      <c r="AJ81">
        <v>1358</v>
      </c>
      <c r="AK81">
        <v>1359</v>
      </c>
      <c r="AL81">
        <v>1</v>
      </c>
      <c r="AM81">
        <v>1</v>
      </c>
      <c r="AN81">
        <v>0</v>
      </c>
      <c r="AO81">
        <v>0</v>
      </c>
      <c r="AP81" t="s">
        <v>154</v>
      </c>
      <c r="AQ81">
        <v>0</v>
      </c>
      <c r="AR81">
        <v>0</v>
      </c>
      <c r="AS81">
        <v>68</v>
      </c>
      <c r="AT81">
        <v>57</v>
      </c>
      <c r="AU81">
        <v>43</v>
      </c>
      <c r="AV81">
        <v>1</v>
      </c>
      <c r="AW81">
        <v>272</v>
      </c>
      <c r="AX81">
        <v>2</v>
      </c>
    </row>
    <row r="82" spans="1:50" x14ac:dyDescent="0.25">
      <c r="A82">
        <v>41642</v>
      </c>
      <c r="B82" t="s">
        <v>176</v>
      </c>
      <c r="C82">
        <v>19977</v>
      </c>
      <c r="D82" t="s">
        <v>176</v>
      </c>
      <c r="E82" t="s">
        <v>362</v>
      </c>
      <c r="F82">
        <v>1257</v>
      </c>
      <c r="G82">
        <v>12266</v>
      </c>
      <c r="H82">
        <v>1226603</v>
      </c>
      <c r="I82">
        <v>31453</v>
      </c>
      <c r="J82" t="s">
        <v>240</v>
      </c>
      <c r="K82" t="s">
        <v>210</v>
      </c>
      <c r="L82" t="s">
        <v>92</v>
      </c>
      <c r="M82">
        <v>48</v>
      </c>
      <c r="N82" t="s">
        <v>93</v>
      </c>
      <c r="O82">
        <v>74</v>
      </c>
      <c r="P82">
        <v>14771</v>
      </c>
      <c r="Q82">
        <v>1477101</v>
      </c>
      <c r="R82">
        <v>32457</v>
      </c>
      <c r="S82" t="s">
        <v>178</v>
      </c>
      <c r="T82" t="s">
        <v>179</v>
      </c>
      <c r="U82" t="s">
        <v>163</v>
      </c>
      <c r="V82">
        <v>6</v>
      </c>
      <c r="W82" t="s">
        <v>164</v>
      </c>
      <c r="X82">
        <v>91</v>
      </c>
      <c r="Y82">
        <v>844</v>
      </c>
      <c r="Z82">
        <v>852</v>
      </c>
      <c r="AA82">
        <v>8</v>
      </c>
      <c r="AB82">
        <v>8</v>
      </c>
      <c r="AC82">
        <v>0</v>
      </c>
      <c r="AD82">
        <v>0</v>
      </c>
      <c r="AE82" t="s">
        <v>95</v>
      </c>
      <c r="AF82">
        <v>12</v>
      </c>
      <c r="AG82">
        <v>904</v>
      </c>
      <c r="AH82">
        <v>1037</v>
      </c>
      <c r="AI82">
        <v>7</v>
      </c>
      <c r="AJ82">
        <v>1105</v>
      </c>
      <c r="AK82">
        <v>1044</v>
      </c>
      <c r="AL82">
        <v>-21</v>
      </c>
      <c r="AM82">
        <v>0</v>
      </c>
      <c r="AN82">
        <v>0</v>
      </c>
      <c r="AO82">
        <v>-2</v>
      </c>
      <c r="AP82" t="s">
        <v>152</v>
      </c>
      <c r="AQ82">
        <v>0</v>
      </c>
      <c r="AR82">
        <v>0</v>
      </c>
      <c r="AS82">
        <v>261</v>
      </c>
      <c r="AT82">
        <v>232</v>
      </c>
      <c r="AU82">
        <v>213</v>
      </c>
      <c r="AV82">
        <v>1</v>
      </c>
      <c r="AW82">
        <v>1635</v>
      </c>
      <c r="AX82">
        <v>7</v>
      </c>
    </row>
    <row r="83" spans="1:50" x14ac:dyDescent="0.25">
      <c r="A83">
        <v>41642</v>
      </c>
      <c r="B83" t="s">
        <v>176</v>
      </c>
      <c r="C83">
        <v>19977</v>
      </c>
      <c r="D83" t="s">
        <v>176</v>
      </c>
      <c r="E83" t="s">
        <v>363</v>
      </c>
      <c r="F83">
        <v>1592</v>
      </c>
      <c r="G83">
        <v>14771</v>
      </c>
      <c r="H83">
        <v>1477101</v>
      </c>
      <c r="I83">
        <v>32457</v>
      </c>
      <c r="J83" t="s">
        <v>178</v>
      </c>
      <c r="K83" t="s">
        <v>179</v>
      </c>
      <c r="L83" t="s">
        <v>163</v>
      </c>
      <c r="M83">
        <v>6</v>
      </c>
      <c r="N83" t="s">
        <v>164</v>
      </c>
      <c r="O83">
        <v>91</v>
      </c>
      <c r="P83">
        <v>14057</v>
      </c>
      <c r="Q83">
        <v>1405702</v>
      </c>
      <c r="R83">
        <v>34057</v>
      </c>
      <c r="S83" t="s">
        <v>343</v>
      </c>
      <c r="T83" t="s">
        <v>344</v>
      </c>
      <c r="U83" t="s">
        <v>345</v>
      </c>
      <c r="V83">
        <v>41</v>
      </c>
      <c r="W83" t="s">
        <v>346</v>
      </c>
      <c r="X83">
        <v>92</v>
      </c>
      <c r="Y83">
        <v>600</v>
      </c>
      <c r="Z83">
        <v>555</v>
      </c>
      <c r="AA83">
        <v>-5</v>
      </c>
      <c r="AB83">
        <v>0</v>
      </c>
      <c r="AC83">
        <v>0</v>
      </c>
      <c r="AD83">
        <v>-1</v>
      </c>
      <c r="AE83" t="s">
        <v>170</v>
      </c>
      <c r="AF83">
        <v>45</v>
      </c>
      <c r="AG83">
        <v>640</v>
      </c>
      <c r="AH83">
        <v>808</v>
      </c>
      <c r="AI83">
        <v>6</v>
      </c>
      <c r="AJ83">
        <v>750</v>
      </c>
      <c r="AK83">
        <v>814</v>
      </c>
      <c r="AL83">
        <v>24</v>
      </c>
      <c r="AM83">
        <v>24</v>
      </c>
      <c r="AN83">
        <v>1</v>
      </c>
      <c r="AO83">
        <v>1</v>
      </c>
      <c r="AP83" t="s">
        <v>112</v>
      </c>
      <c r="AQ83">
        <v>0</v>
      </c>
      <c r="AR83">
        <v>0</v>
      </c>
      <c r="AS83">
        <v>110</v>
      </c>
      <c r="AT83">
        <v>139</v>
      </c>
      <c r="AU83">
        <v>88</v>
      </c>
      <c r="AV83">
        <v>1</v>
      </c>
      <c r="AW83">
        <v>550</v>
      </c>
      <c r="AX83">
        <v>3</v>
      </c>
    </row>
    <row r="84" spans="1:50" x14ac:dyDescent="0.25">
      <c r="A84">
        <v>41642</v>
      </c>
      <c r="B84" t="s">
        <v>176</v>
      </c>
      <c r="C84">
        <v>19977</v>
      </c>
      <c r="D84" t="s">
        <v>176</v>
      </c>
      <c r="E84" t="s">
        <v>364</v>
      </c>
      <c r="F84">
        <v>262</v>
      </c>
      <c r="G84">
        <v>14747</v>
      </c>
      <c r="H84">
        <v>1474703</v>
      </c>
      <c r="I84">
        <v>30559</v>
      </c>
      <c r="J84" t="s">
        <v>172</v>
      </c>
      <c r="K84" t="s">
        <v>173</v>
      </c>
      <c r="L84" t="s">
        <v>174</v>
      </c>
      <c r="M84">
        <v>53</v>
      </c>
      <c r="N84" t="s">
        <v>175</v>
      </c>
      <c r="O84">
        <v>93</v>
      </c>
      <c r="P84">
        <v>12264</v>
      </c>
      <c r="Q84">
        <v>1226402</v>
      </c>
      <c r="R84">
        <v>30852</v>
      </c>
      <c r="S84" t="s">
        <v>365</v>
      </c>
      <c r="T84" t="s">
        <v>106</v>
      </c>
      <c r="U84" t="s">
        <v>107</v>
      </c>
      <c r="V84">
        <v>51</v>
      </c>
      <c r="W84" t="s">
        <v>108</v>
      </c>
      <c r="X84">
        <v>38</v>
      </c>
      <c r="Y84">
        <v>811</v>
      </c>
      <c r="Z84">
        <v>810</v>
      </c>
      <c r="AA84">
        <v>-1</v>
      </c>
      <c r="AB84">
        <v>0</v>
      </c>
      <c r="AC84">
        <v>0</v>
      </c>
      <c r="AD84">
        <v>-1</v>
      </c>
      <c r="AE84" t="s">
        <v>95</v>
      </c>
      <c r="AF84">
        <v>16</v>
      </c>
      <c r="AG84">
        <v>826</v>
      </c>
      <c r="AH84">
        <v>1540</v>
      </c>
      <c r="AI84">
        <v>6</v>
      </c>
      <c r="AJ84">
        <v>1600</v>
      </c>
      <c r="AK84">
        <v>1546</v>
      </c>
      <c r="AL84">
        <v>-14</v>
      </c>
      <c r="AM84">
        <v>0</v>
      </c>
      <c r="AN84">
        <v>0</v>
      </c>
      <c r="AO84">
        <v>-1</v>
      </c>
      <c r="AP84" t="s">
        <v>71</v>
      </c>
      <c r="AQ84">
        <v>0</v>
      </c>
      <c r="AR84">
        <v>0</v>
      </c>
      <c r="AS84">
        <v>289</v>
      </c>
      <c r="AT84">
        <v>276</v>
      </c>
      <c r="AU84">
        <v>254</v>
      </c>
      <c r="AV84">
        <v>1</v>
      </c>
      <c r="AW84">
        <v>2306</v>
      </c>
      <c r="AX84">
        <v>10</v>
      </c>
    </row>
    <row r="85" spans="1:50" x14ac:dyDescent="0.25">
      <c r="A85">
        <v>41642</v>
      </c>
      <c r="B85" t="s">
        <v>184</v>
      </c>
      <c r="C85">
        <v>20355</v>
      </c>
      <c r="D85" t="s">
        <v>184</v>
      </c>
      <c r="E85" t="s">
        <v>366</v>
      </c>
      <c r="F85">
        <v>543</v>
      </c>
      <c r="G85">
        <v>14893</v>
      </c>
      <c r="H85">
        <v>1489302</v>
      </c>
      <c r="I85">
        <v>33192</v>
      </c>
      <c r="J85" t="s">
        <v>367</v>
      </c>
      <c r="K85" t="s">
        <v>368</v>
      </c>
      <c r="L85" t="s">
        <v>163</v>
      </c>
      <c r="M85">
        <v>6</v>
      </c>
      <c r="N85" t="s">
        <v>164</v>
      </c>
      <c r="O85">
        <v>91</v>
      </c>
      <c r="P85">
        <v>14107</v>
      </c>
      <c r="Q85">
        <v>1410702</v>
      </c>
      <c r="R85">
        <v>30466</v>
      </c>
      <c r="S85" t="s">
        <v>198</v>
      </c>
      <c r="T85" t="s">
        <v>199</v>
      </c>
      <c r="U85" t="s">
        <v>200</v>
      </c>
      <c r="V85">
        <v>4</v>
      </c>
      <c r="W85" t="s">
        <v>201</v>
      </c>
      <c r="X85">
        <v>81</v>
      </c>
      <c r="Y85">
        <v>959</v>
      </c>
      <c r="Z85">
        <v>1025</v>
      </c>
      <c r="AA85">
        <v>26</v>
      </c>
      <c r="AB85">
        <v>26</v>
      </c>
      <c r="AC85">
        <v>1</v>
      </c>
      <c r="AD85">
        <v>1</v>
      </c>
      <c r="AE85" t="s">
        <v>60</v>
      </c>
      <c r="AF85">
        <v>8</v>
      </c>
      <c r="AG85">
        <v>1033</v>
      </c>
      <c r="AH85">
        <v>1257</v>
      </c>
      <c r="AI85">
        <v>4</v>
      </c>
      <c r="AJ85">
        <v>1245</v>
      </c>
      <c r="AK85">
        <v>1301</v>
      </c>
      <c r="AL85">
        <v>16</v>
      </c>
      <c r="AM85">
        <v>16</v>
      </c>
      <c r="AN85">
        <v>1</v>
      </c>
      <c r="AO85">
        <v>1</v>
      </c>
      <c r="AP85" t="s">
        <v>132</v>
      </c>
      <c r="AQ85">
        <v>0</v>
      </c>
      <c r="AR85">
        <v>0</v>
      </c>
      <c r="AS85">
        <v>106</v>
      </c>
      <c r="AT85">
        <v>96</v>
      </c>
      <c r="AU85">
        <v>84</v>
      </c>
      <c r="AV85">
        <v>1</v>
      </c>
      <c r="AW85">
        <v>647</v>
      </c>
      <c r="AX85">
        <v>3</v>
      </c>
    </row>
    <row r="86" spans="1:50" x14ac:dyDescent="0.25">
      <c r="A86">
        <v>41642</v>
      </c>
      <c r="B86" t="s">
        <v>205</v>
      </c>
      <c r="C86">
        <v>19393</v>
      </c>
      <c r="D86" t="s">
        <v>205</v>
      </c>
      <c r="E86" t="s">
        <v>369</v>
      </c>
      <c r="F86">
        <v>245</v>
      </c>
      <c r="G86">
        <v>10257</v>
      </c>
      <c r="H86">
        <v>1025702</v>
      </c>
      <c r="I86">
        <v>30257</v>
      </c>
      <c r="J86" t="s">
        <v>370</v>
      </c>
      <c r="K86" t="s">
        <v>371</v>
      </c>
      <c r="L86" t="s">
        <v>120</v>
      </c>
      <c r="M86">
        <v>36</v>
      </c>
      <c r="N86" t="s">
        <v>121</v>
      </c>
      <c r="O86">
        <v>22</v>
      </c>
      <c r="P86">
        <v>15304</v>
      </c>
      <c r="Q86">
        <v>1530402</v>
      </c>
      <c r="R86">
        <v>33195</v>
      </c>
      <c r="S86" t="s">
        <v>276</v>
      </c>
      <c r="T86" t="s">
        <v>277</v>
      </c>
      <c r="U86" t="s">
        <v>73</v>
      </c>
      <c r="V86">
        <v>12</v>
      </c>
      <c r="W86" t="s">
        <v>111</v>
      </c>
      <c r="X86">
        <v>33</v>
      </c>
      <c r="Y86">
        <v>1140</v>
      </c>
      <c r="Z86">
        <v>1235</v>
      </c>
      <c r="AA86">
        <v>55</v>
      </c>
      <c r="AB86">
        <v>55</v>
      </c>
      <c r="AC86">
        <v>1</v>
      </c>
      <c r="AD86">
        <v>3</v>
      </c>
      <c r="AE86" t="s">
        <v>152</v>
      </c>
      <c r="AF86">
        <v>9</v>
      </c>
      <c r="AG86">
        <v>1244</v>
      </c>
      <c r="AH86">
        <v>1534</v>
      </c>
      <c r="AI86">
        <v>4</v>
      </c>
      <c r="AJ86">
        <v>1450</v>
      </c>
      <c r="AK86">
        <v>1538</v>
      </c>
      <c r="AL86">
        <v>48</v>
      </c>
      <c r="AM86">
        <v>48</v>
      </c>
      <c r="AN86">
        <v>1</v>
      </c>
      <c r="AO86">
        <v>3</v>
      </c>
      <c r="AP86" t="s">
        <v>83</v>
      </c>
      <c r="AQ86">
        <v>0</v>
      </c>
      <c r="AR86">
        <v>0</v>
      </c>
      <c r="AS86">
        <v>190</v>
      </c>
      <c r="AT86">
        <v>183</v>
      </c>
      <c r="AU86">
        <v>170</v>
      </c>
      <c r="AV86">
        <v>1</v>
      </c>
      <c r="AW86">
        <v>1130</v>
      </c>
      <c r="AX86">
        <v>5</v>
      </c>
    </row>
    <row r="87" spans="1:50" x14ac:dyDescent="0.25">
      <c r="A87">
        <v>41642</v>
      </c>
      <c r="B87" t="s">
        <v>205</v>
      </c>
      <c r="C87">
        <v>19393</v>
      </c>
      <c r="D87" t="s">
        <v>205</v>
      </c>
      <c r="E87" t="s">
        <v>372</v>
      </c>
      <c r="F87">
        <v>3050</v>
      </c>
      <c r="G87">
        <v>13232</v>
      </c>
      <c r="H87">
        <v>1323202</v>
      </c>
      <c r="I87">
        <v>30977</v>
      </c>
      <c r="J87" t="s">
        <v>238</v>
      </c>
      <c r="K87" t="s">
        <v>102</v>
      </c>
      <c r="L87" t="s">
        <v>88</v>
      </c>
      <c r="M87">
        <v>17</v>
      </c>
      <c r="N87" t="s">
        <v>89</v>
      </c>
      <c r="O87">
        <v>41</v>
      </c>
      <c r="P87">
        <v>12278</v>
      </c>
      <c r="Q87">
        <v>1227802</v>
      </c>
      <c r="R87">
        <v>30928</v>
      </c>
      <c r="S87" t="s">
        <v>373</v>
      </c>
      <c r="T87" t="s">
        <v>374</v>
      </c>
      <c r="U87" t="s">
        <v>375</v>
      </c>
      <c r="V87">
        <v>20</v>
      </c>
      <c r="W87" t="s">
        <v>376</v>
      </c>
      <c r="X87">
        <v>62</v>
      </c>
      <c r="Y87">
        <v>1935</v>
      </c>
      <c r="Z87">
        <v>2014</v>
      </c>
      <c r="AA87">
        <v>39</v>
      </c>
      <c r="AB87">
        <v>39</v>
      </c>
      <c r="AC87">
        <v>1</v>
      </c>
      <c r="AD87">
        <v>2</v>
      </c>
      <c r="AE87" t="s">
        <v>125</v>
      </c>
      <c r="AF87">
        <v>10</v>
      </c>
      <c r="AG87">
        <v>2024</v>
      </c>
      <c r="AH87">
        <v>2155</v>
      </c>
      <c r="AI87">
        <v>3</v>
      </c>
      <c r="AJ87">
        <v>2130</v>
      </c>
      <c r="AK87">
        <v>2158</v>
      </c>
      <c r="AL87">
        <v>28</v>
      </c>
      <c r="AM87">
        <v>28</v>
      </c>
      <c r="AN87">
        <v>1</v>
      </c>
      <c r="AO87">
        <v>1</v>
      </c>
      <c r="AP87" t="s">
        <v>192</v>
      </c>
      <c r="AQ87">
        <v>0</v>
      </c>
      <c r="AR87">
        <v>0</v>
      </c>
      <c r="AS87">
        <v>115</v>
      </c>
      <c r="AT87">
        <v>104</v>
      </c>
      <c r="AU87">
        <v>91</v>
      </c>
      <c r="AV87">
        <v>1</v>
      </c>
      <c r="AW87">
        <v>589</v>
      </c>
      <c r="AX87">
        <v>3</v>
      </c>
    </row>
    <row r="88" spans="1:50" x14ac:dyDescent="0.25">
      <c r="A88">
        <v>41642</v>
      </c>
      <c r="B88" t="s">
        <v>205</v>
      </c>
      <c r="C88">
        <v>19393</v>
      </c>
      <c r="D88" t="s">
        <v>205</v>
      </c>
      <c r="E88" t="s">
        <v>377</v>
      </c>
      <c r="F88">
        <v>306</v>
      </c>
      <c r="G88">
        <v>14107</v>
      </c>
      <c r="H88">
        <v>1410702</v>
      </c>
      <c r="I88">
        <v>30466</v>
      </c>
      <c r="J88" t="s">
        <v>198</v>
      </c>
      <c r="K88" t="s">
        <v>199</v>
      </c>
      <c r="L88" t="s">
        <v>200</v>
      </c>
      <c r="M88">
        <v>4</v>
      </c>
      <c r="N88" t="s">
        <v>201</v>
      </c>
      <c r="O88">
        <v>81</v>
      </c>
      <c r="P88">
        <v>11292</v>
      </c>
      <c r="Q88">
        <v>1129202</v>
      </c>
      <c r="R88">
        <v>30325</v>
      </c>
      <c r="S88" t="s">
        <v>157</v>
      </c>
      <c r="T88" t="s">
        <v>158</v>
      </c>
      <c r="U88" t="s">
        <v>159</v>
      </c>
      <c r="V88">
        <v>8</v>
      </c>
      <c r="W88" t="s">
        <v>160</v>
      </c>
      <c r="X88">
        <v>82</v>
      </c>
      <c r="Y88">
        <v>735</v>
      </c>
      <c r="Z88">
        <v>807</v>
      </c>
      <c r="AA88">
        <v>32</v>
      </c>
      <c r="AB88">
        <v>32</v>
      </c>
      <c r="AC88">
        <v>1</v>
      </c>
      <c r="AD88">
        <v>2</v>
      </c>
      <c r="AE88" t="s">
        <v>112</v>
      </c>
      <c r="AF88">
        <v>17</v>
      </c>
      <c r="AG88">
        <v>824</v>
      </c>
      <c r="AH88">
        <v>947</v>
      </c>
      <c r="AI88">
        <v>9</v>
      </c>
      <c r="AJ88">
        <v>920</v>
      </c>
      <c r="AK88">
        <v>956</v>
      </c>
      <c r="AL88">
        <v>36</v>
      </c>
      <c r="AM88">
        <v>36</v>
      </c>
      <c r="AN88">
        <v>1</v>
      </c>
      <c r="AO88">
        <v>2</v>
      </c>
      <c r="AP88" t="s">
        <v>60</v>
      </c>
      <c r="AQ88">
        <v>0</v>
      </c>
      <c r="AR88">
        <v>0</v>
      </c>
      <c r="AS88">
        <v>105</v>
      </c>
      <c r="AT88">
        <v>109</v>
      </c>
      <c r="AU88">
        <v>83</v>
      </c>
      <c r="AV88">
        <v>1</v>
      </c>
      <c r="AW88">
        <v>602</v>
      </c>
      <c r="AX88">
        <v>3</v>
      </c>
    </row>
    <row r="89" spans="1:50" x14ac:dyDescent="0.25">
      <c r="A89">
        <v>41642</v>
      </c>
      <c r="B89" t="s">
        <v>205</v>
      </c>
      <c r="C89">
        <v>19393</v>
      </c>
      <c r="D89" t="s">
        <v>205</v>
      </c>
      <c r="E89" t="s">
        <v>378</v>
      </c>
      <c r="F89">
        <v>129</v>
      </c>
      <c r="G89">
        <v>12889</v>
      </c>
      <c r="H89">
        <v>1288903</v>
      </c>
      <c r="I89">
        <v>32211</v>
      </c>
      <c r="J89" t="s">
        <v>194</v>
      </c>
      <c r="K89" t="s">
        <v>195</v>
      </c>
      <c r="L89" t="s">
        <v>196</v>
      </c>
      <c r="M89">
        <v>32</v>
      </c>
      <c r="N89" t="s">
        <v>197</v>
      </c>
      <c r="O89">
        <v>85</v>
      </c>
      <c r="P89">
        <v>15376</v>
      </c>
      <c r="Q89">
        <v>1537602</v>
      </c>
      <c r="R89">
        <v>30436</v>
      </c>
      <c r="S89" t="s">
        <v>379</v>
      </c>
      <c r="T89" t="s">
        <v>380</v>
      </c>
      <c r="U89" t="s">
        <v>200</v>
      </c>
      <c r="V89">
        <v>4</v>
      </c>
      <c r="W89" t="s">
        <v>201</v>
      </c>
      <c r="X89">
        <v>81</v>
      </c>
      <c r="Y89">
        <v>1715</v>
      </c>
      <c r="Z89">
        <v>1840</v>
      </c>
      <c r="AA89">
        <v>85</v>
      </c>
      <c r="AB89">
        <v>85</v>
      </c>
      <c r="AC89">
        <v>1</v>
      </c>
      <c r="AD89">
        <v>5</v>
      </c>
      <c r="AE89" t="s">
        <v>122</v>
      </c>
      <c r="AF89">
        <v>9</v>
      </c>
      <c r="AG89">
        <v>1849</v>
      </c>
      <c r="AH89">
        <v>2036</v>
      </c>
      <c r="AI89">
        <v>5</v>
      </c>
      <c r="AJ89">
        <v>1930</v>
      </c>
      <c r="AK89">
        <v>2041</v>
      </c>
      <c r="AL89">
        <v>71</v>
      </c>
      <c r="AM89">
        <v>71</v>
      </c>
      <c r="AN89">
        <v>1</v>
      </c>
      <c r="AO89">
        <v>4</v>
      </c>
      <c r="AP89" t="s">
        <v>125</v>
      </c>
      <c r="AQ89">
        <v>0</v>
      </c>
      <c r="AR89">
        <v>0</v>
      </c>
      <c r="AS89">
        <v>75</v>
      </c>
      <c r="AT89">
        <v>61</v>
      </c>
      <c r="AU89">
        <v>47</v>
      </c>
      <c r="AV89">
        <v>1</v>
      </c>
      <c r="AW89">
        <v>365</v>
      </c>
      <c r="AX89">
        <v>2</v>
      </c>
    </row>
    <row r="90" spans="1:50" x14ac:dyDescent="0.25">
      <c r="A90">
        <v>41642</v>
      </c>
      <c r="B90" t="s">
        <v>205</v>
      </c>
      <c r="C90">
        <v>19393</v>
      </c>
      <c r="D90" t="s">
        <v>205</v>
      </c>
      <c r="E90" t="s">
        <v>381</v>
      </c>
      <c r="F90">
        <v>379</v>
      </c>
      <c r="G90">
        <v>15376</v>
      </c>
      <c r="H90">
        <v>1537602</v>
      </c>
      <c r="I90">
        <v>30436</v>
      </c>
      <c r="J90" t="s">
        <v>379</v>
      </c>
      <c r="K90" t="s">
        <v>380</v>
      </c>
      <c r="L90" t="s">
        <v>200</v>
      </c>
      <c r="M90">
        <v>4</v>
      </c>
      <c r="N90" t="s">
        <v>201</v>
      </c>
      <c r="O90">
        <v>81</v>
      </c>
      <c r="P90">
        <v>12892</v>
      </c>
      <c r="Q90">
        <v>1289203</v>
      </c>
      <c r="R90">
        <v>32575</v>
      </c>
      <c r="S90" t="s">
        <v>168</v>
      </c>
      <c r="T90" t="s">
        <v>169</v>
      </c>
      <c r="U90" t="s">
        <v>163</v>
      </c>
      <c r="V90">
        <v>6</v>
      </c>
      <c r="W90" t="s">
        <v>164</v>
      </c>
      <c r="X90">
        <v>91</v>
      </c>
      <c r="Y90">
        <v>1050</v>
      </c>
      <c r="Z90">
        <v>1125</v>
      </c>
      <c r="AA90">
        <v>35</v>
      </c>
      <c r="AB90">
        <v>35</v>
      </c>
      <c r="AC90">
        <v>1</v>
      </c>
      <c r="AD90">
        <v>2</v>
      </c>
      <c r="AE90" t="s">
        <v>61</v>
      </c>
      <c r="AF90">
        <v>14</v>
      </c>
      <c r="AG90">
        <v>1139</v>
      </c>
      <c r="AH90">
        <v>1150</v>
      </c>
      <c r="AI90">
        <v>10</v>
      </c>
      <c r="AJ90">
        <v>1130</v>
      </c>
      <c r="AK90">
        <v>1200</v>
      </c>
      <c r="AL90">
        <v>30</v>
      </c>
      <c r="AM90">
        <v>30</v>
      </c>
      <c r="AN90">
        <v>1</v>
      </c>
      <c r="AO90">
        <v>2</v>
      </c>
      <c r="AP90" t="s">
        <v>152</v>
      </c>
      <c r="AQ90">
        <v>0</v>
      </c>
      <c r="AR90">
        <v>0</v>
      </c>
      <c r="AS90">
        <v>100</v>
      </c>
      <c r="AT90">
        <v>95</v>
      </c>
      <c r="AU90">
        <v>71</v>
      </c>
      <c r="AV90">
        <v>1</v>
      </c>
      <c r="AW90">
        <v>451</v>
      </c>
      <c r="AX90">
        <v>2</v>
      </c>
    </row>
    <row r="91" spans="1:50" x14ac:dyDescent="0.25">
      <c r="A91">
        <v>41643</v>
      </c>
      <c r="B91" t="s">
        <v>202</v>
      </c>
      <c r="C91">
        <v>21171</v>
      </c>
      <c r="D91" t="s">
        <v>202</v>
      </c>
      <c r="E91" t="s">
        <v>382</v>
      </c>
      <c r="F91">
        <v>161</v>
      </c>
      <c r="G91">
        <v>11618</v>
      </c>
      <c r="H91">
        <v>1161802</v>
      </c>
      <c r="I91">
        <v>31703</v>
      </c>
      <c r="J91" t="s">
        <v>56</v>
      </c>
      <c r="K91" t="s">
        <v>57</v>
      </c>
      <c r="L91" t="s">
        <v>58</v>
      </c>
      <c r="M91">
        <v>34</v>
      </c>
      <c r="N91" t="s">
        <v>59</v>
      </c>
      <c r="O91">
        <v>21</v>
      </c>
      <c r="P91">
        <v>12892</v>
      </c>
      <c r="Q91">
        <v>1289203</v>
      </c>
      <c r="R91">
        <v>32575</v>
      </c>
      <c r="S91" t="s">
        <v>168</v>
      </c>
      <c r="T91" t="s">
        <v>169</v>
      </c>
      <c r="U91" t="s">
        <v>163</v>
      </c>
      <c r="V91">
        <v>6</v>
      </c>
      <c r="W91" t="s">
        <v>164</v>
      </c>
      <c r="X91">
        <v>91</v>
      </c>
      <c r="Y91">
        <v>905</v>
      </c>
      <c r="Z91">
        <v>930</v>
      </c>
      <c r="AA91">
        <v>25</v>
      </c>
      <c r="AB91">
        <v>25</v>
      </c>
      <c r="AC91">
        <v>1</v>
      </c>
      <c r="AD91">
        <v>1</v>
      </c>
      <c r="AE91" t="s">
        <v>60</v>
      </c>
      <c r="AF91">
        <v>12</v>
      </c>
      <c r="AG91">
        <v>942</v>
      </c>
      <c r="AH91">
        <v>1227</v>
      </c>
      <c r="AI91">
        <v>17</v>
      </c>
      <c r="AJ91">
        <v>1225</v>
      </c>
      <c r="AK91">
        <v>1244</v>
      </c>
      <c r="AL91">
        <v>19</v>
      </c>
      <c r="AM91">
        <v>19</v>
      </c>
      <c r="AN91">
        <v>1</v>
      </c>
      <c r="AO91">
        <v>1</v>
      </c>
      <c r="AP91" t="s">
        <v>132</v>
      </c>
      <c r="AQ91">
        <v>0</v>
      </c>
      <c r="AR91">
        <v>0</v>
      </c>
      <c r="AS91">
        <v>380</v>
      </c>
      <c r="AT91">
        <v>374</v>
      </c>
      <c r="AU91">
        <v>345</v>
      </c>
      <c r="AV91">
        <v>1</v>
      </c>
      <c r="AW91">
        <v>2454</v>
      </c>
      <c r="AX91">
        <v>10</v>
      </c>
    </row>
    <row r="92" spans="1:50" x14ac:dyDescent="0.25">
      <c r="A92">
        <v>41643</v>
      </c>
      <c r="B92" t="s">
        <v>205</v>
      </c>
      <c r="C92">
        <v>19393</v>
      </c>
      <c r="D92" t="s">
        <v>205</v>
      </c>
      <c r="E92" t="s">
        <v>383</v>
      </c>
      <c r="F92">
        <v>1212</v>
      </c>
      <c r="G92">
        <v>14122</v>
      </c>
      <c r="H92">
        <v>1412202</v>
      </c>
      <c r="I92">
        <v>30198</v>
      </c>
      <c r="J92" t="s">
        <v>384</v>
      </c>
      <c r="K92" t="s">
        <v>385</v>
      </c>
      <c r="L92" t="s">
        <v>182</v>
      </c>
      <c r="M92">
        <v>42</v>
      </c>
      <c r="N92" t="s">
        <v>183</v>
      </c>
      <c r="O92">
        <v>23</v>
      </c>
      <c r="P92">
        <v>15304</v>
      </c>
      <c r="Q92">
        <v>1530402</v>
      </c>
      <c r="R92">
        <v>33195</v>
      </c>
      <c r="S92" t="s">
        <v>276</v>
      </c>
      <c r="T92" t="s">
        <v>277</v>
      </c>
      <c r="U92" t="s">
        <v>73</v>
      </c>
      <c r="V92">
        <v>12</v>
      </c>
      <c r="W92" t="s">
        <v>111</v>
      </c>
      <c r="X92">
        <v>33</v>
      </c>
      <c r="Y92">
        <v>615</v>
      </c>
      <c r="Z92">
        <v>615</v>
      </c>
      <c r="AA92">
        <v>0</v>
      </c>
      <c r="AB92">
        <v>0</v>
      </c>
      <c r="AC92">
        <v>0</v>
      </c>
      <c r="AD92">
        <v>0</v>
      </c>
      <c r="AE92" t="s">
        <v>170</v>
      </c>
      <c r="AF92">
        <v>24</v>
      </c>
      <c r="AG92">
        <v>639</v>
      </c>
      <c r="AH92">
        <v>846</v>
      </c>
      <c r="AI92">
        <v>3</v>
      </c>
      <c r="AJ92">
        <v>840</v>
      </c>
      <c r="AK92">
        <v>849</v>
      </c>
      <c r="AL92">
        <v>9</v>
      </c>
      <c r="AM92">
        <v>9</v>
      </c>
      <c r="AN92">
        <v>0</v>
      </c>
      <c r="AO92">
        <v>0</v>
      </c>
      <c r="AP92" t="s">
        <v>95</v>
      </c>
      <c r="AQ92">
        <v>0</v>
      </c>
      <c r="AR92">
        <v>0</v>
      </c>
      <c r="AS92">
        <v>145</v>
      </c>
      <c r="AT92">
        <v>154</v>
      </c>
      <c r="AU92">
        <v>127</v>
      </c>
      <c r="AV92">
        <v>1</v>
      </c>
      <c r="AW92">
        <v>873</v>
      </c>
      <c r="AX92">
        <v>4</v>
      </c>
    </row>
    <row r="93" spans="1:50" x14ac:dyDescent="0.25">
      <c r="A93">
        <v>41643</v>
      </c>
      <c r="B93" t="s">
        <v>205</v>
      </c>
      <c r="C93">
        <v>19393</v>
      </c>
      <c r="D93" t="s">
        <v>205</v>
      </c>
      <c r="E93" t="s">
        <v>386</v>
      </c>
      <c r="F93">
        <v>1604</v>
      </c>
      <c r="G93">
        <v>12339</v>
      </c>
      <c r="H93">
        <v>1233904</v>
      </c>
      <c r="I93">
        <v>32337</v>
      </c>
      <c r="J93" t="s">
        <v>387</v>
      </c>
      <c r="K93" t="s">
        <v>388</v>
      </c>
      <c r="L93" t="s">
        <v>389</v>
      </c>
      <c r="M93">
        <v>18</v>
      </c>
      <c r="N93" t="s">
        <v>390</v>
      </c>
      <c r="O93">
        <v>42</v>
      </c>
      <c r="P93">
        <v>11292</v>
      </c>
      <c r="Q93">
        <v>1129202</v>
      </c>
      <c r="R93">
        <v>30325</v>
      </c>
      <c r="S93" t="s">
        <v>157</v>
      </c>
      <c r="T93" t="s">
        <v>158</v>
      </c>
      <c r="U93" t="s">
        <v>159</v>
      </c>
      <c r="V93">
        <v>8</v>
      </c>
      <c r="W93" t="s">
        <v>160</v>
      </c>
      <c r="X93">
        <v>82</v>
      </c>
      <c r="Y93">
        <v>650</v>
      </c>
      <c r="Z93">
        <v>657</v>
      </c>
      <c r="AA93">
        <v>7</v>
      </c>
      <c r="AB93">
        <v>7</v>
      </c>
      <c r="AC93">
        <v>0</v>
      </c>
      <c r="AD93">
        <v>0</v>
      </c>
      <c r="AE93" t="s">
        <v>170</v>
      </c>
      <c r="AF93">
        <v>9</v>
      </c>
      <c r="AG93">
        <v>706</v>
      </c>
      <c r="AH93">
        <v>747</v>
      </c>
      <c r="AI93">
        <v>8</v>
      </c>
      <c r="AJ93">
        <v>755</v>
      </c>
      <c r="AK93">
        <v>755</v>
      </c>
      <c r="AL93">
        <v>0</v>
      </c>
      <c r="AM93">
        <v>0</v>
      </c>
      <c r="AN93">
        <v>0</v>
      </c>
      <c r="AO93">
        <v>0</v>
      </c>
      <c r="AP93" t="s">
        <v>112</v>
      </c>
      <c r="AQ93">
        <v>0</v>
      </c>
      <c r="AR93">
        <v>0</v>
      </c>
      <c r="AS93">
        <v>185</v>
      </c>
      <c r="AT93">
        <v>178</v>
      </c>
      <c r="AU93">
        <v>161</v>
      </c>
      <c r="AV93">
        <v>1</v>
      </c>
      <c r="AW93">
        <v>977</v>
      </c>
      <c r="AX93">
        <v>4</v>
      </c>
    </row>
    <row r="94" spans="1:50" x14ac:dyDescent="0.25">
      <c r="A94">
        <v>41643</v>
      </c>
      <c r="B94" t="s">
        <v>205</v>
      </c>
      <c r="C94">
        <v>19393</v>
      </c>
      <c r="D94" t="s">
        <v>205</v>
      </c>
      <c r="E94" t="s">
        <v>391</v>
      </c>
      <c r="F94">
        <v>4086</v>
      </c>
      <c r="G94">
        <v>12892</v>
      </c>
      <c r="H94">
        <v>1289203</v>
      </c>
      <c r="I94">
        <v>32575</v>
      </c>
      <c r="J94" t="s">
        <v>168</v>
      </c>
      <c r="K94" t="s">
        <v>169</v>
      </c>
      <c r="L94" t="s">
        <v>163</v>
      </c>
      <c r="M94">
        <v>6</v>
      </c>
      <c r="N94" t="s">
        <v>164</v>
      </c>
      <c r="O94">
        <v>91</v>
      </c>
      <c r="P94">
        <v>13796</v>
      </c>
      <c r="Q94">
        <v>1379602</v>
      </c>
      <c r="R94">
        <v>32457</v>
      </c>
      <c r="S94" t="s">
        <v>317</v>
      </c>
      <c r="T94" t="s">
        <v>318</v>
      </c>
      <c r="U94" t="s">
        <v>163</v>
      </c>
      <c r="V94">
        <v>6</v>
      </c>
      <c r="W94" t="s">
        <v>164</v>
      </c>
      <c r="X94">
        <v>91</v>
      </c>
      <c r="Y94">
        <v>1850</v>
      </c>
      <c r="Z94">
        <v>11</v>
      </c>
      <c r="AA94">
        <v>321</v>
      </c>
      <c r="AB94">
        <v>321</v>
      </c>
      <c r="AC94">
        <v>1</v>
      </c>
      <c r="AD94">
        <v>12</v>
      </c>
      <c r="AE94" t="s">
        <v>72</v>
      </c>
      <c r="AF94">
        <v>27</v>
      </c>
      <c r="AG94">
        <v>38</v>
      </c>
      <c r="AH94">
        <v>131</v>
      </c>
      <c r="AI94">
        <v>5</v>
      </c>
      <c r="AJ94">
        <v>2005</v>
      </c>
      <c r="AK94">
        <v>136</v>
      </c>
      <c r="AL94">
        <v>331</v>
      </c>
      <c r="AM94">
        <v>331</v>
      </c>
      <c r="AN94">
        <v>1</v>
      </c>
      <c r="AO94">
        <v>12</v>
      </c>
      <c r="AP94" t="s">
        <v>191</v>
      </c>
      <c r="AQ94">
        <v>0</v>
      </c>
      <c r="AR94">
        <v>0</v>
      </c>
      <c r="AS94">
        <v>75</v>
      </c>
      <c r="AT94">
        <v>85</v>
      </c>
      <c r="AU94">
        <v>53</v>
      </c>
      <c r="AV94">
        <v>1</v>
      </c>
      <c r="AW94">
        <v>337</v>
      </c>
      <c r="AX94">
        <v>2</v>
      </c>
    </row>
    <row r="95" spans="1:50" x14ac:dyDescent="0.25">
      <c r="A95">
        <v>41643</v>
      </c>
      <c r="B95" t="s">
        <v>205</v>
      </c>
      <c r="C95">
        <v>19393</v>
      </c>
      <c r="D95" t="s">
        <v>205</v>
      </c>
      <c r="E95" t="s">
        <v>392</v>
      </c>
      <c r="F95">
        <v>242</v>
      </c>
      <c r="G95">
        <v>10821</v>
      </c>
      <c r="H95">
        <v>1082103</v>
      </c>
      <c r="I95">
        <v>30852</v>
      </c>
      <c r="J95" t="s">
        <v>135</v>
      </c>
      <c r="K95" t="s">
        <v>136</v>
      </c>
      <c r="L95" t="s">
        <v>137</v>
      </c>
      <c r="M95">
        <v>24</v>
      </c>
      <c r="N95" t="s">
        <v>138</v>
      </c>
      <c r="O95">
        <v>35</v>
      </c>
      <c r="P95">
        <v>10721</v>
      </c>
      <c r="Q95">
        <v>1072102</v>
      </c>
      <c r="R95">
        <v>30721</v>
      </c>
      <c r="S95" t="s">
        <v>263</v>
      </c>
      <c r="T95" t="s">
        <v>264</v>
      </c>
      <c r="U95" t="s">
        <v>265</v>
      </c>
      <c r="V95">
        <v>25</v>
      </c>
      <c r="W95" t="s">
        <v>266</v>
      </c>
      <c r="X95">
        <v>13</v>
      </c>
      <c r="Y95">
        <v>1750</v>
      </c>
      <c r="Z95">
        <v>2029</v>
      </c>
      <c r="AA95">
        <v>159</v>
      </c>
      <c r="AB95">
        <v>159</v>
      </c>
      <c r="AC95">
        <v>1</v>
      </c>
      <c r="AD95">
        <v>10</v>
      </c>
      <c r="AE95" t="s">
        <v>122</v>
      </c>
      <c r="AF95">
        <v>17</v>
      </c>
      <c r="AG95">
        <v>2046</v>
      </c>
      <c r="AH95">
        <v>2145</v>
      </c>
      <c r="AI95">
        <v>7</v>
      </c>
      <c r="AJ95">
        <v>1915</v>
      </c>
      <c r="AK95">
        <v>2152</v>
      </c>
      <c r="AL95">
        <v>157</v>
      </c>
      <c r="AM95">
        <v>157</v>
      </c>
      <c r="AN95">
        <v>1</v>
      </c>
      <c r="AO95">
        <v>10</v>
      </c>
      <c r="AP95" t="s">
        <v>125</v>
      </c>
      <c r="AQ95">
        <v>0</v>
      </c>
      <c r="AR95">
        <v>0</v>
      </c>
      <c r="AS95">
        <v>85</v>
      </c>
      <c r="AT95">
        <v>83</v>
      </c>
      <c r="AU95">
        <v>59</v>
      </c>
      <c r="AV95">
        <v>1</v>
      </c>
      <c r="AW95">
        <v>369</v>
      </c>
      <c r="AX95">
        <v>2</v>
      </c>
    </row>
    <row r="96" spans="1:50" x14ac:dyDescent="0.25">
      <c r="A96">
        <v>41643</v>
      </c>
      <c r="B96" t="s">
        <v>205</v>
      </c>
      <c r="C96">
        <v>19393</v>
      </c>
      <c r="D96" t="s">
        <v>205</v>
      </c>
      <c r="E96" t="s">
        <v>393</v>
      </c>
      <c r="F96">
        <v>1859</v>
      </c>
      <c r="G96">
        <v>11066</v>
      </c>
      <c r="H96">
        <v>1106603</v>
      </c>
      <c r="I96">
        <v>31066</v>
      </c>
      <c r="J96" t="s">
        <v>394</v>
      </c>
      <c r="K96" t="s">
        <v>395</v>
      </c>
      <c r="L96" t="s">
        <v>302</v>
      </c>
      <c r="M96">
        <v>39</v>
      </c>
      <c r="N96" t="s">
        <v>303</v>
      </c>
      <c r="O96">
        <v>44</v>
      </c>
      <c r="P96">
        <v>13232</v>
      </c>
      <c r="Q96">
        <v>1323202</v>
      </c>
      <c r="R96">
        <v>30977</v>
      </c>
      <c r="S96" t="s">
        <v>238</v>
      </c>
      <c r="T96" t="s">
        <v>102</v>
      </c>
      <c r="U96" t="s">
        <v>88</v>
      </c>
      <c r="V96">
        <v>17</v>
      </c>
      <c r="W96" t="s">
        <v>89</v>
      </c>
      <c r="X96">
        <v>41</v>
      </c>
      <c r="Y96">
        <v>740</v>
      </c>
      <c r="AE96" t="s">
        <v>112</v>
      </c>
      <c r="AJ96">
        <v>755</v>
      </c>
      <c r="AP96" t="s">
        <v>112</v>
      </c>
      <c r="AQ96">
        <v>1</v>
      </c>
      <c r="AR96">
        <v>0</v>
      </c>
      <c r="AS96">
        <v>75</v>
      </c>
      <c r="AV96">
        <v>1</v>
      </c>
      <c r="AW96">
        <v>283</v>
      </c>
      <c r="AX96">
        <v>2</v>
      </c>
    </row>
    <row r="97" spans="1:50" x14ac:dyDescent="0.25">
      <c r="A97">
        <v>41643</v>
      </c>
      <c r="B97" t="s">
        <v>205</v>
      </c>
      <c r="C97">
        <v>19393</v>
      </c>
      <c r="D97" t="s">
        <v>205</v>
      </c>
      <c r="E97" t="s">
        <v>396</v>
      </c>
      <c r="F97">
        <v>4048</v>
      </c>
      <c r="G97">
        <v>15304</v>
      </c>
      <c r="H97">
        <v>1530402</v>
      </c>
      <c r="I97">
        <v>33195</v>
      </c>
      <c r="J97" t="s">
        <v>276</v>
      </c>
      <c r="K97" t="s">
        <v>277</v>
      </c>
      <c r="L97" t="s">
        <v>73</v>
      </c>
      <c r="M97">
        <v>12</v>
      </c>
      <c r="N97" t="s">
        <v>111</v>
      </c>
      <c r="O97">
        <v>33</v>
      </c>
      <c r="P97">
        <v>12339</v>
      </c>
      <c r="Q97">
        <v>1233904</v>
      </c>
      <c r="R97">
        <v>32337</v>
      </c>
      <c r="S97" t="s">
        <v>387</v>
      </c>
      <c r="T97" t="s">
        <v>388</v>
      </c>
      <c r="U97" t="s">
        <v>389</v>
      </c>
      <c r="V97">
        <v>18</v>
      </c>
      <c r="W97" t="s">
        <v>390</v>
      </c>
      <c r="X97">
        <v>42</v>
      </c>
      <c r="Y97">
        <v>1125</v>
      </c>
      <c r="Z97">
        <v>1204</v>
      </c>
      <c r="AA97">
        <v>39</v>
      </c>
      <c r="AB97">
        <v>39</v>
      </c>
      <c r="AC97">
        <v>1</v>
      </c>
      <c r="AD97">
        <v>2</v>
      </c>
      <c r="AE97" t="s">
        <v>152</v>
      </c>
      <c r="AF97">
        <v>8</v>
      </c>
      <c r="AG97">
        <v>1212</v>
      </c>
      <c r="AH97">
        <v>1401</v>
      </c>
      <c r="AI97">
        <v>5</v>
      </c>
      <c r="AJ97">
        <v>1345</v>
      </c>
      <c r="AK97">
        <v>1406</v>
      </c>
      <c r="AL97">
        <v>21</v>
      </c>
      <c r="AM97">
        <v>21</v>
      </c>
      <c r="AN97">
        <v>1</v>
      </c>
      <c r="AO97">
        <v>1</v>
      </c>
      <c r="AP97" t="s">
        <v>154</v>
      </c>
      <c r="AQ97">
        <v>0</v>
      </c>
      <c r="AR97">
        <v>0</v>
      </c>
      <c r="AS97">
        <v>140</v>
      </c>
      <c r="AT97">
        <v>122</v>
      </c>
      <c r="AU97">
        <v>109</v>
      </c>
      <c r="AV97">
        <v>1</v>
      </c>
      <c r="AW97">
        <v>837</v>
      </c>
      <c r="AX97">
        <v>4</v>
      </c>
    </row>
    <row r="98" spans="1:50" x14ac:dyDescent="0.25">
      <c r="A98">
        <v>41643</v>
      </c>
      <c r="B98" t="s">
        <v>155</v>
      </c>
      <c r="C98">
        <v>20304</v>
      </c>
      <c r="D98" t="s">
        <v>155</v>
      </c>
      <c r="E98" t="s">
        <v>397</v>
      </c>
      <c r="F98">
        <v>4795</v>
      </c>
      <c r="G98">
        <v>13851</v>
      </c>
      <c r="H98">
        <v>1385103</v>
      </c>
      <c r="I98">
        <v>33851</v>
      </c>
      <c r="J98" t="s">
        <v>398</v>
      </c>
      <c r="K98" t="s">
        <v>399</v>
      </c>
      <c r="L98" t="s">
        <v>400</v>
      </c>
      <c r="M98">
        <v>40</v>
      </c>
      <c r="N98" t="s">
        <v>401</v>
      </c>
      <c r="O98">
        <v>73</v>
      </c>
      <c r="P98">
        <v>14869</v>
      </c>
      <c r="Q98">
        <v>1486903</v>
      </c>
      <c r="R98">
        <v>34614</v>
      </c>
      <c r="S98" t="s">
        <v>139</v>
      </c>
      <c r="T98" t="s">
        <v>140</v>
      </c>
      <c r="U98" t="s">
        <v>141</v>
      </c>
      <c r="V98">
        <v>49</v>
      </c>
      <c r="W98" t="s">
        <v>142</v>
      </c>
      <c r="X98">
        <v>87</v>
      </c>
      <c r="Y98">
        <v>614</v>
      </c>
      <c r="Z98">
        <v>610</v>
      </c>
      <c r="AA98">
        <v>-4</v>
      </c>
      <c r="AB98">
        <v>0</v>
      </c>
      <c r="AC98">
        <v>0</v>
      </c>
      <c r="AD98">
        <v>-1</v>
      </c>
      <c r="AE98" t="s">
        <v>170</v>
      </c>
      <c r="AF98">
        <v>8</v>
      </c>
      <c r="AG98">
        <v>618</v>
      </c>
      <c r="AH98">
        <v>739</v>
      </c>
      <c r="AI98">
        <v>8</v>
      </c>
      <c r="AJ98">
        <v>753</v>
      </c>
      <c r="AK98">
        <v>747</v>
      </c>
      <c r="AL98">
        <v>-6</v>
      </c>
      <c r="AM98">
        <v>0</v>
      </c>
      <c r="AN98">
        <v>0</v>
      </c>
      <c r="AO98">
        <v>-1</v>
      </c>
      <c r="AP98" t="s">
        <v>112</v>
      </c>
      <c r="AQ98">
        <v>0</v>
      </c>
      <c r="AR98">
        <v>0</v>
      </c>
      <c r="AS98">
        <v>159</v>
      </c>
      <c r="AT98">
        <v>157</v>
      </c>
      <c r="AU98">
        <v>141</v>
      </c>
      <c r="AV98">
        <v>1</v>
      </c>
      <c r="AW98">
        <v>866</v>
      </c>
      <c r="AX98">
        <v>4</v>
      </c>
    </row>
    <row r="99" spans="1:50" x14ac:dyDescent="0.25">
      <c r="A99">
        <v>41643</v>
      </c>
      <c r="B99" t="s">
        <v>155</v>
      </c>
      <c r="C99">
        <v>20304</v>
      </c>
      <c r="D99" t="s">
        <v>155</v>
      </c>
      <c r="E99" t="s">
        <v>402</v>
      </c>
      <c r="F99">
        <v>5390</v>
      </c>
      <c r="G99">
        <v>11865</v>
      </c>
      <c r="H99">
        <v>1186502</v>
      </c>
      <c r="I99">
        <v>31865</v>
      </c>
      <c r="J99" t="s">
        <v>403</v>
      </c>
      <c r="K99" t="s">
        <v>404</v>
      </c>
      <c r="L99" t="s">
        <v>405</v>
      </c>
      <c r="M99">
        <v>56</v>
      </c>
      <c r="N99" t="s">
        <v>406</v>
      </c>
      <c r="O99">
        <v>88</v>
      </c>
      <c r="P99">
        <v>11292</v>
      </c>
      <c r="Q99">
        <v>1129202</v>
      </c>
      <c r="R99">
        <v>30325</v>
      </c>
      <c r="S99" t="s">
        <v>157</v>
      </c>
      <c r="T99" t="s">
        <v>158</v>
      </c>
      <c r="U99" t="s">
        <v>159</v>
      </c>
      <c r="V99">
        <v>8</v>
      </c>
      <c r="W99" t="s">
        <v>160</v>
      </c>
      <c r="X99">
        <v>82</v>
      </c>
      <c r="Y99">
        <v>1323</v>
      </c>
      <c r="Z99">
        <v>1430</v>
      </c>
      <c r="AA99">
        <v>67</v>
      </c>
      <c r="AB99">
        <v>67</v>
      </c>
      <c r="AC99">
        <v>1</v>
      </c>
      <c r="AD99">
        <v>4</v>
      </c>
      <c r="AE99" t="s">
        <v>154</v>
      </c>
      <c r="AF99">
        <v>21</v>
      </c>
      <c r="AG99">
        <v>1451</v>
      </c>
      <c r="AH99">
        <v>1600</v>
      </c>
      <c r="AI99">
        <v>8</v>
      </c>
      <c r="AJ99">
        <v>1502</v>
      </c>
      <c r="AK99">
        <v>1608</v>
      </c>
      <c r="AL99">
        <v>66</v>
      </c>
      <c r="AM99">
        <v>66</v>
      </c>
      <c r="AN99">
        <v>1</v>
      </c>
      <c r="AO99">
        <v>4</v>
      </c>
      <c r="AP99" t="s">
        <v>241</v>
      </c>
      <c r="AQ99">
        <v>0</v>
      </c>
      <c r="AR99">
        <v>0</v>
      </c>
      <c r="AS99">
        <v>99</v>
      </c>
      <c r="AT99">
        <v>98</v>
      </c>
      <c r="AU99">
        <v>69</v>
      </c>
      <c r="AV99">
        <v>1</v>
      </c>
      <c r="AW99">
        <v>313</v>
      </c>
      <c r="AX99">
        <v>2</v>
      </c>
    </row>
    <row r="100" spans="1:50" x14ac:dyDescent="0.25">
      <c r="A100">
        <v>41643</v>
      </c>
      <c r="B100" t="s">
        <v>155</v>
      </c>
      <c r="C100">
        <v>20304</v>
      </c>
      <c r="D100" t="s">
        <v>155</v>
      </c>
      <c r="E100" t="s">
        <v>407</v>
      </c>
      <c r="F100">
        <v>6440</v>
      </c>
      <c r="G100">
        <v>11109</v>
      </c>
      <c r="H100">
        <v>1110902</v>
      </c>
      <c r="I100">
        <v>30189</v>
      </c>
      <c r="J100" t="s">
        <v>166</v>
      </c>
      <c r="K100" t="s">
        <v>167</v>
      </c>
      <c r="L100" t="s">
        <v>159</v>
      </c>
      <c r="M100">
        <v>8</v>
      </c>
      <c r="N100" t="s">
        <v>160</v>
      </c>
      <c r="O100">
        <v>82</v>
      </c>
      <c r="P100">
        <v>12892</v>
      </c>
      <c r="Q100">
        <v>1289203</v>
      </c>
      <c r="R100">
        <v>32575</v>
      </c>
      <c r="S100" t="s">
        <v>168</v>
      </c>
      <c r="T100" t="s">
        <v>169</v>
      </c>
      <c r="U100" t="s">
        <v>163</v>
      </c>
      <c r="V100">
        <v>6</v>
      </c>
      <c r="W100" t="s">
        <v>164</v>
      </c>
      <c r="X100">
        <v>91</v>
      </c>
      <c r="Y100">
        <v>1928</v>
      </c>
      <c r="Z100">
        <v>2054</v>
      </c>
      <c r="AA100">
        <v>86</v>
      </c>
      <c r="AB100">
        <v>86</v>
      </c>
      <c r="AC100">
        <v>1</v>
      </c>
      <c r="AD100">
        <v>5</v>
      </c>
      <c r="AE100" t="s">
        <v>125</v>
      </c>
      <c r="AF100">
        <v>22</v>
      </c>
      <c r="AG100">
        <v>2116</v>
      </c>
      <c r="AH100">
        <v>2217</v>
      </c>
      <c r="AI100">
        <v>19</v>
      </c>
      <c r="AJ100">
        <v>2107</v>
      </c>
      <c r="AK100">
        <v>2236</v>
      </c>
      <c r="AL100">
        <v>89</v>
      </c>
      <c r="AM100">
        <v>89</v>
      </c>
      <c r="AN100">
        <v>1</v>
      </c>
      <c r="AO100">
        <v>5</v>
      </c>
      <c r="AP100" t="s">
        <v>192</v>
      </c>
      <c r="AQ100">
        <v>0</v>
      </c>
      <c r="AR100">
        <v>0</v>
      </c>
      <c r="AS100">
        <v>159</v>
      </c>
      <c r="AT100">
        <v>162</v>
      </c>
      <c r="AU100">
        <v>121</v>
      </c>
      <c r="AV100">
        <v>1</v>
      </c>
      <c r="AW100">
        <v>833</v>
      </c>
      <c r="AX100">
        <v>4</v>
      </c>
    </row>
    <row r="101" spans="1:50" x14ac:dyDescent="0.25">
      <c r="A101">
        <v>41643</v>
      </c>
      <c r="B101" t="s">
        <v>84</v>
      </c>
      <c r="C101">
        <v>20398</v>
      </c>
      <c r="D101" t="s">
        <v>84</v>
      </c>
      <c r="E101" t="s">
        <v>408</v>
      </c>
      <c r="F101">
        <v>3699</v>
      </c>
      <c r="G101">
        <v>13930</v>
      </c>
      <c r="H101">
        <v>1393003</v>
      </c>
      <c r="I101">
        <v>30977</v>
      </c>
      <c r="J101" t="s">
        <v>101</v>
      </c>
      <c r="K101" t="s">
        <v>102</v>
      </c>
      <c r="L101" t="s">
        <v>88</v>
      </c>
      <c r="M101">
        <v>17</v>
      </c>
      <c r="N101" t="s">
        <v>89</v>
      </c>
      <c r="O101">
        <v>41</v>
      </c>
      <c r="P101">
        <v>10792</v>
      </c>
      <c r="Q101">
        <v>1079204</v>
      </c>
      <c r="R101">
        <v>30792</v>
      </c>
      <c r="S101" t="s">
        <v>409</v>
      </c>
      <c r="T101" t="s">
        <v>410</v>
      </c>
      <c r="U101" t="s">
        <v>120</v>
      </c>
      <c r="V101">
        <v>36</v>
      </c>
      <c r="W101" t="s">
        <v>121</v>
      </c>
      <c r="X101">
        <v>22</v>
      </c>
      <c r="Y101">
        <v>915</v>
      </c>
      <c r="Z101">
        <v>1007</v>
      </c>
      <c r="AA101">
        <v>52</v>
      </c>
      <c r="AB101">
        <v>52</v>
      </c>
      <c r="AC101">
        <v>1</v>
      </c>
      <c r="AD101">
        <v>3</v>
      </c>
      <c r="AE101" t="s">
        <v>60</v>
      </c>
      <c r="AF101">
        <v>15</v>
      </c>
      <c r="AG101">
        <v>1022</v>
      </c>
      <c r="AH101">
        <v>1226</v>
      </c>
      <c r="AI101">
        <v>5</v>
      </c>
      <c r="AJ101">
        <v>1145</v>
      </c>
      <c r="AK101">
        <v>1231</v>
      </c>
      <c r="AL101">
        <v>46</v>
      </c>
      <c r="AM101">
        <v>46</v>
      </c>
      <c r="AN101">
        <v>1</v>
      </c>
      <c r="AO101">
        <v>3</v>
      </c>
      <c r="AP101" t="s">
        <v>152</v>
      </c>
      <c r="AQ101">
        <v>0</v>
      </c>
      <c r="AR101">
        <v>0</v>
      </c>
      <c r="AS101">
        <v>90</v>
      </c>
      <c r="AT101">
        <v>84</v>
      </c>
      <c r="AU101">
        <v>64</v>
      </c>
      <c r="AV101">
        <v>1</v>
      </c>
      <c r="AW101">
        <v>473</v>
      </c>
      <c r="AX101">
        <v>2</v>
      </c>
    </row>
    <row r="102" spans="1:50" x14ac:dyDescent="0.25">
      <c r="A102">
        <v>41643</v>
      </c>
      <c r="B102" t="s">
        <v>176</v>
      </c>
      <c r="C102">
        <v>19977</v>
      </c>
      <c r="D102" t="s">
        <v>176</v>
      </c>
      <c r="E102" t="s">
        <v>411</v>
      </c>
      <c r="F102">
        <v>493</v>
      </c>
      <c r="G102">
        <v>14057</v>
      </c>
      <c r="H102">
        <v>1405702</v>
      </c>
      <c r="I102">
        <v>34057</v>
      </c>
      <c r="J102" t="s">
        <v>343</v>
      </c>
      <c r="K102" t="s">
        <v>344</v>
      </c>
      <c r="L102" t="s">
        <v>345</v>
      </c>
      <c r="M102">
        <v>41</v>
      </c>
      <c r="N102" t="s">
        <v>346</v>
      </c>
      <c r="O102">
        <v>92</v>
      </c>
      <c r="P102">
        <v>12266</v>
      </c>
      <c r="Q102">
        <v>1226603</v>
      </c>
      <c r="R102">
        <v>31453</v>
      </c>
      <c r="S102" t="s">
        <v>240</v>
      </c>
      <c r="T102" t="s">
        <v>210</v>
      </c>
      <c r="U102" t="s">
        <v>92</v>
      </c>
      <c r="V102">
        <v>48</v>
      </c>
      <c r="W102" t="s">
        <v>93</v>
      </c>
      <c r="X102">
        <v>74</v>
      </c>
      <c r="Y102">
        <v>530</v>
      </c>
      <c r="Z102">
        <v>524</v>
      </c>
      <c r="AA102">
        <v>-6</v>
      </c>
      <c r="AB102">
        <v>0</v>
      </c>
      <c r="AC102">
        <v>0</v>
      </c>
      <c r="AD102">
        <v>-1</v>
      </c>
      <c r="AE102" t="s">
        <v>94</v>
      </c>
      <c r="AF102">
        <v>11</v>
      </c>
      <c r="AG102">
        <v>535</v>
      </c>
      <c r="AH102">
        <v>1101</v>
      </c>
      <c r="AI102">
        <v>31</v>
      </c>
      <c r="AJ102">
        <v>1133</v>
      </c>
      <c r="AK102">
        <v>1132</v>
      </c>
      <c r="AL102">
        <v>-1</v>
      </c>
      <c r="AM102">
        <v>0</v>
      </c>
      <c r="AN102">
        <v>0</v>
      </c>
      <c r="AO102">
        <v>-1</v>
      </c>
      <c r="AP102" t="s">
        <v>152</v>
      </c>
      <c r="AQ102">
        <v>0</v>
      </c>
      <c r="AR102">
        <v>0</v>
      </c>
      <c r="AS102">
        <v>243</v>
      </c>
      <c r="AT102">
        <v>248</v>
      </c>
      <c r="AU102">
        <v>206</v>
      </c>
      <c r="AV102">
        <v>1</v>
      </c>
      <c r="AW102">
        <v>1825</v>
      </c>
      <c r="AX102">
        <v>8</v>
      </c>
    </row>
    <row r="103" spans="1:50" x14ac:dyDescent="0.25">
      <c r="A103">
        <v>41643</v>
      </c>
      <c r="B103" t="s">
        <v>176</v>
      </c>
      <c r="C103">
        <v>19977</v>
      </c>
      <c r="D103" t="s">
        <v>176</v>
      </c>
      <c r="F103">
        <v>557</v>
      </c>
      <c r="G103">
        <v>13930</v>
      </c>
      <c r="H103">
        <v>1393003</v>
      </c>
      <c r="I103">
        <v>30977</v>
      </c>
      <c r="J103" t="s">
        <v>101</v>
      </c>
      <c r="K103" t="s">
        <v>102</v>
      </c>
      <c r="L103" t="s">
        <v>88</v>
      </c>
      <c r="M103">
        <v>17</v>
      </c>
      <c r="N103" t="s">
        <v>89</v>
      </c>
      <c r="O103">
        <v>41</v>
      </c>
      <c r="P103">
        <v>12266</v>
      </c>
      <c r="Q103">
        <v>1226603</v>
      </c>
      <c r="R103">
        <v>31453</v>
      </c>
      <c r="S103" t="s">
        <v>240</v>
      </c>
      <c r="T103" t="s">
        <v>210</v>
      </c>
      <c r="U103" t="s">
        <v>92</v>
      </c>
      <c r="V103">
        <v>48</v>
      </c>
      <c r="W103" t="s">
        <v>93</v>
      </c>
      <c r="X103">
        <v>74</v>
      </c>
      <c r="Y103">
        <v>2103</v>
      </c>
      <c r="AE103" t="s">
        <v>192</v>
      </c>
      <c r="AJ103">
        <v>2346</v>
      </c>
      <c r="AP103" t="s">
        <v>304</v>
      </c>
      <c r="AQ103">
        <v>1</v>
      </c>
      <c r="AR103">
        <v>0</v>
      </c>
      <c r="AS103">
        <v>163</v>
      </c>
      <c r="AV103">
        <v>1</v>
      </c>
      <c r="AW103">
        <v>925</v>
      </c>
      <c r="AX103">
        <v>4</v>
      </c>
    </row>
    <row r="104" spans="1:50" x14ac:dyDescent="0.25">
      <c r="A104">
        <v>41643</v>
      </c>
      <c r="B104" t="s">
        <v>176</v>
      </c>
      <c r="C104">
        <v>19977</v>
      </c>
      <c r="D104" t="s">
        <v>176</v>
      </c>
      <c r="F104">
        <v>1718</v>
      </c>
      <c r="G104">
        <v>12892</v>
      </c>
      <c r="H104">
        <v>1289203</v>
      </c>
      <c r="I104">
        <v>32575</v>
      </c>
      <c r="J104" t="s">
        <v>168</v>
      </c>
      <c r="K104" t="s">
        <v>169</v>
      </c>
      <c r="L104" t="s">
        <v>163</v>
      </c>
      <c r="M104">
        <v>6</v>
      </c>
      <c r="N104" t="s">
        <v>164</v>
      </c>
      <c r="O104">
        <v>91</v>
      </c>
      <c r="P104">
        <v>12758</v>
      </c>
      <c r="Q104">
        <v>1275803</v>
      </c>
      <c r="R104">
        <v>32758</v>
      </c>
      <c r="S104" t="s">
        <v>412</v>
      </c>
      <c r="T104" t="s">
        <v>413</v>
      </c>
      <c r="U104" t="s">
        <v>321</v>
      </c>
      <c r="V104">
        <v>15</v>
      </c>
      <c r="W104" t="s">
        <v>322</v>
      </c>
      <c r="X104">
        <v>2</v>
      </c>
      <c r="Y104">
        <v>1645</v>
      </c>
      <c r="AE104" t="s">
        <v>71</v>
      </c>
      <c r="AJ104">
        <v>2045</v>
      </c>
      <c r="AP104" t="s">
        <v>191</v>
      </c>
      <c r="AQ104">
        <v>1</v>
      </c>
      <c r="AR104">
        <v>0</v>
      </c>
      <c r="AS104">
        <v>360</v>
      </c>
      <c r="AV104">
        <v>1</v>
      </c>
      <c r="AW104">
        <v>2504</v>
      </c>
      <c r="AX104">
        <v>11</v>
      </c>
    </row>
    <row r="105" spans="1:50" x14ac:dyDescent="0.25">
      <c r="A105">
        <v>41643</v>
      </c>
      <c r="B105" t="s">
        <v>103</v>
      </c>
      <c r="C105">
        <v>19805</v>
      </c>
      <c r="D105" t="s">
        <v>103</v>
      </c>
      <c r="E105" t="s">
        <v>104</v>
      </c>
      <c r="F105">
        <v>194</v>
      </c>
      <c r="G105">
        <v>13303</v>
      </c>
      <c r="H105">
        <v>1330303</v>
      </c>
      <c r="I105">
        <v>32467</v>
      </c>
      <c r="J105" t="s">
        <v>109</v>
      </c>
      <c r="K105" t="s">
        <v>110</v>
      </c>
      <c r="L105" t="s">
        <v>73</v>
      </c>
      <c r="M105">
        <v>12</v>
      </c>
      <c r="N105" t="s">
        <v>111</v>
      </c>
      <c r="O105">
        <v>33</v>
      </c>
      <c r="P105">
        <v>10821</v>
      </c>
      <c r="Q105">
        <v>1082103</v>
      </c>
      <c r="R105">
        <v>30852</v>
      </c>
      <c r="S105" t="s">
        <v>135</v>
      </c>
      <c r="T105" t="s">
        <v>136</v>
      </c>
      <c r="U105" t="s">
        <v>137</v>
      </c>
      <c r="V105">
        <v>24</v>
      </c>
      <c r="W105" t="s">
        <v>138</v>
      </c>
      <c r="X105">
        <v>35</v>
      </c>
      <c r="Y105">
        <v>1405</v>
      </c>
      <c r="Z105">
        <v>1426</v>
      </c>
      <c r="AA105">
        <v>21</v>
      </c>
      <c r="AB105">
        <v>21</v>
      </c>
      <c r="AC105">
        <v>1</v>
      </c>
      <c r="AD105">
        <v>1</v>
      </c>
      <c r="AE105" t="s">
        <v>83</v>
      </c>
      <c r="AF105">
        <v>22</v>
      </c>
      <c r="AG105">
        <v>1448</v>
      </c>
      <c r="AH105">
        <v>1643</v>
      </c>
      <c r="AI105">
        <v>8</v>
      </c>
      <c r="AJ105">
        <v>1635</v>
      </c>
      <c r="AK105">
        <v>1651</v>
      </c>
      <c r="AL105">
        <v>16</v>
      </c>
      <c r="AM105">
        <v>16</v>
      </c>
      <c r="AN105">
        <v>1</v>
      </c>
      <c r="AO105">
        <v>1</v>
      </c>
      <c r="AP105" t="s">
        <v>71</v>
      </c>
      <c r="AQ105">
        <v>0</v>
      </c>
      <c r="AR105">
        <v>0</v>
      </c>
      <c r="AS105">
        <v>150</v>
      </c>
      <c r="AT105">
        <v>145</v>
      </c>
      <c r="AU105">
        <v>115</v>
      </c>
      <c r="AV105">
        <v>1</v>
      </c>
      <c r="AW105">
        <v>946</v>
      </c>
      <c r="AX105">
        <v>4</v>
      </c>
    </row>
    <row r="106" spans="1:50" x14ac:dyDescent="0.25">
      <c r="A106">
        <v>41643</v>
      </c>
      <c r="B106" t="s">
        <v>103</v>
      </c>
      <c r="C106">
        <v>19805</v>
      </c>
      <c r="D106" t="s">
        <v>103</v>
      </c>
      <c r="E106" t="s">
        <v>414</v>
      </c>
      <c r="F106">
        <v>1024</v>
      </c>
      <c r="G106">
        <v>10140</v>
      </c>
      <c r="H106">
        <v>1014002</v>
      </c>
      <c r="I106">
        <v>30140</v>
      </c>
      <c r="J106" t="s">
        <v>337</v>
      </c>
      <c r="K106" t="s">
        <v>338</v>
      </c>
      <c r="L106" t="s">
        <v>297</v>
      </c>
      <c r="M106">
        <v>35</v>
      </c>
      <c r="N106" t="s">
        <v>298</v>
      </c>
      <c r="O106">
        <v>86</v>
      </c>
      <c r="P106">
        <v>11298</v>
      </c>
      <c r="Q106">
        <v>1129803</v>
      </c>
      <c r="R106">
        <v>30194</v>
      </c>
      <c r="S106" t="s">
        <v>90</v>
      </c>
      <c r="T106" t="s">
        <v>91</v>
      </c>
      <c r="U106" t="s">
        <v>92</v>
      </c>
      <c r="V106">
        <v>48</v>
      </c>
      <c r="W106" t="s">
        <v>93</v>
      </c>
      <c r="X106">
        <v>74</v>
      </c>
      <c r="Y106">
        <v>1520</v>
      </c>
      <c r="Z106">
        <v>1520</v>
      </c>
      <c r="AA106">
        <v>0</v>
      </c>
      <c r="AB106">
        <v>0</v>
      </c>
      <c r="AC106">
        <v>0</v>
      </c>
      <c r="AD106">
        <v>0</v>
      </c>
      <c r="AE106" t="s">
        <v>241</v>
      </c>
      <c r="AF106">
        <v>16</v>
      </c>
      <c r="AG106">
        <v>1536</v>
      </c>
      <c r="AH106">
        <v>1745</v>
      </c>
      <c r="AI106">
        <v>7</v>
      </c>
      <c r="AJ106">
        <v>1800</v>
      </c>
      <c r="AK106">
        <v>1752</v>
      </c>
      <c r="AL106">
        <v>-8</v>
      </c>
      <c r="AM106">
        <v>0</v>
      </c>
      <c r="AN106">
        <v>0</v>
      </c>
      <c r="AO106">
        <v>-1</v>
      </c>
      <c r="AP106" t="s">
        <v>72</v>
      </c>
      <c r="AQ106">
        <v>0</v>
      </c>
      <c r="AR106">
        <v>0</v>
      </c>
      <c r="AS106">
        <v>100</v>
      </c>
      <c r="AT106">
        <v>92</v>
      </c>
      <c r="AU106">
        <v>69</v>
      </c>
      <c r="AV106">
        <v>1</v>
      </c>
      <c r="AW106">
        <v>569</v>
      </c>
      <c r="AX106">
        <v>3</v>
      </c>
    </row>
    <row r="107" spans="1:50" x14ac:dyDescent="0.25">
      <c r="A107">
        <v>41643</v>
      </c>
      <c r="B107" t="s">
        <v>123</v>
      </c>
      <c r="C107">
        <v>20409</v>
      </c>
      <c r="D107" t="s">
        <v>123</v>
      </c>
      <c r="E107" t="s">
        <v>262</v>
      </c>
      <c r="F107">
        <v>424</v>
      </c>
      <c r="G107">
        <v>12892</v>
      </c>
      <c r="H107">
        <v>1289203</v>
      </c>
      <c r="I107">
        <v>32575</v>
      </c>
      <c r="J107" t="s">
        <v>168</v>
      </c>
      <c r="K107" t="s">
        <v>169</v>
      </c>
      <c r="L107" t="s">
        <v>163</v>
      </c>
      <c r="M107">
        <v>6</v>
      </c>
      <c r="N107" t="s">
        <v>164</v>
      </c>
      <c r="O107">
        <v>91</v>
      </c>
      <c r="P107">
        <v>12478</v>
      </c>
      <c r="Q107">
        <v>1247802</v>
      </c>
      <c r="R107">
        <v>31703</v>
      </c>
      <c r="S107" t="s">
        <v>118</v>
      </c>
      <c r="T107" t="s">
        <v>119</v>
      </c>
      <c r="U107" t="s">
        <v>120</v>
      </c>
      <c r="V107">
        <v>36</v>
      </c>
      <c r="W107" t="s">
        <v>121</v>
      </c>
      <c r="X107">
        <v>22</v>
      </c>
      <c r="Y107">
        <v>1549</v>
      </c>
      <c r="Z107">
        <v>2119</v>
      </c>
      <c r="AA107">
        <v>330</v>
      </c>
      <c r="AB107">
        <v>330</v>
      </c>
      <c r="AC107">
        <v>1</v>
      </c>
      <c r="AD107">
        <v>12</v>
      </c>
      <c r="AE107" t="s">
        <v>241</v>
      </c>
      <c r="AF107">
        <v>8</v>
      </c>
      <c r="AG107">
        <v>2127</v>
      </c>
      <c r="AH107">
        <v>508</v>
      </c>
      <c r="AI107">
        <v>7</v>
      </c>
      <c r="AJ107">
        <v>2359</v>
      </c>
      <c r="AK107">
        <v>515</v>
      </c>
      <c r="AL107">
        <v>316</v>
      </c>
      <c r="AM107">
        <v>316</v>
      </c>
      <c r="AN107">
        <v>1</v>
      </c>
      <c r="AO107">
        <v>12</v>
      </c>
      <c r="AP107" t="s">
        <v>304</v>
      </c>
      <c r="AQ107">
        <v>0</v>
      </c>
      <c r="AR107">
        <v>0</v>
      </c>
      <c r="AS107">
        <v>310</v>
      </c>
      <c r="AT107">
        <v>296</v>
      </c>
      <c r="AU107">
        <v>281</v>
      </c>
      <c r="AV107">
        <v>1</v>
      </c>
      <c r="AW107">
        <v>2475</v>
      </c>
      <c r="AX107">
        <v>10</v>
      </c>
    </row>
    <row r="108" spans="1:50" x14ac:dyDescent="0.25">
      <c r="A108">
        <v>41643</v>
      </c>
      <c r="B108" t="s">
        <v>133</v>
      </c>
      <c r="C108">
        <v>19790</v>
      </c>
      <c r="D108" t="s">
        <v>133</v>
      </c>
      <c r="E108" t="s">
        <v>356</v>
      </c>
      <c r="F108">
        <v>1134</v>
      </c>
      <c r="G108">
        <v>14027</v>
      </c>
      <c r="H108">
        <v>1402702</v>
      </c>
      <c r="I108">
        <v>34027</v>
      </c>
      <c r="J108" t="s">
        <v>415</v>
      </c>
      <c r="K108" t="s">
        <v>416</v>
      </c>
      <c r="L108" t="s">
        <v>73</v>
      </c>
      <c r="M108">
        <v>12</v>
      </c>
      <c r="N108" t="s">
        <v>111</v>
      </c>
      <c r="O108">
        <v>33</v>
      </c>
      <c r="P108">
        <v>10397</v>
      </c>
      <c r="Q108">
        <v>1039705</v>
      </c>
      <c r="R108">
        <v>30397</v>
      </c>
      <c r="S108" t="s">
        <v>67</v>
      </c>
      <c r="T108" t="s">
        <v>68</v>
      </c>
      <c r="U108" t="s">
        <v>69</v>
      </c>
      <c r="V108">
        <v>13</v>
      </c>
      <c r="W108" t="s">
        <v>70</v>
      </c>
      <c r="X108">
        <v>34</v>
      </c>
      <c r="Y108">
        <v>1100</v>
      </c>
      <c r="Z108">
        <v>1058</v>
      </c>
      <c r="AA108">
        <v>-2</v>
      </c>
      <c r="AB108">
        <v>0</v>
      </c>
      <c r="AC108">
        <v>0</v>
      </c>
      <c r="AD108">
        <v>-1</v>
      </c>
      <c r="AE108" t="s">
        <v>152</v>
      </c>
      <c r="AF108">
        <v>10</v>
      </c>
      <c r="AG108">
        <v>1108</v>
      </c>
      <c r="AH108">
        <v>1229</v>
      </c>
      <c r="AI108">
        <v>9</v>
      </c>
      <c r="AJ108">
        <v>1247</v>
      </c>
      <c r="AK108">
        <v>1238</v>
      </c>
      <c r="AL108">
        <v>-9</v>
      </c>
      <c r="AM108">
        <v>0</v>
      </c>
      <c r="AN108">
        <v>0</v>
      </c>
      <c r="AO108">
        <v>-1</v>
      </c>
      <c r="AP108" t="s">
        <v>132</v>
      </c>
      <c r="AQ108">
        <v>0</v>
      </c>
      <c r="AR108">
        <v>0</v>
      </c>
      <c r="AS108">
        <v>107</v>
      </c>
      <c r="AT108">
        <v>100</v>
      </c>
      <c r="AU108">
        <v>81</v>
      </c>
      <c r="AV108">
        <v>1</v>
      </c>
      <c r="AW108">
        <v>545</v>
      </c>
      <c r="AX108">
        <v>3</v>
      </c>
    </row>
    <row r="109" spans="1:50" x14ac:dyDescent="0.25">
      <c r="A109">
        <v>41643</v>
      </c>
      <c r="B109" t="s">
        <v>133</v>
      </c>
      <c r="C109">
        <v>19790</v>
      </c>
      <c r="D109" t="s">
        <v>133</v>
      </c>
      <c r="E109" t="s">
        <v>417</v>
      </c>
      <c r="F109">
        <v>513</v>
      </c>
      <c r="G109">
        <v>10397</v>
      </c>
      <c r="H109">
        <v>1039705</v>
      </c>
      <c r="I109">
        <v>30397</v>
      </c>
      <c r="J109" t="s">
        <v>67</v>
      </c>
      <c r="K109" t="s">
        <v>68</v>
      </c>
      <c r="L109" t="s">
        <v>69</v>
      </c>
      <c r="M109">
        <v>13</v>
      </c>
      <c r="N109" t="s">
        <v>70</v>
      </c>
      <c r="O109">
        <v>34</v>
      </c>
      <c r="P109">
        <v>11193</v>
      </c>
      <c r="Q109">
        <v>1119302</v>
      </c>
      <c r="R109">
        <v>33105</v>
      </c>
      <c r="S109" t="s">
        <v>271</v>
      </c>
      <c r="T109" t="s">
        <v>272</v>
      </c>
      <c r="U109" t="s">
        <v>273</v>
      </c>
      <c r="V109">
        <v>21</v>
      </c>
      <c r="W109" t="s">
        <v>274</v>
      </c>
      <c r="X109">
        <v>52</v>
      </c>
      <c r="Y109">
        <v>2005</v>
      </c>
      <c r="Z109">
        <v>2044</v>
      </c>
      <c r="AA109">
        <v>39</v>
      </c>
      <c r="AB109">
        <v>39</v>
      </c>
      <c r="AC109">
        <v>1</v>
      </c>
      <c r="AD109">
        <v>2</v>
      </c>
      <c r="AE109" t="s">
        <v>191</v>
      </c>
      <c r="AF109">
        <v>21</v>
      </c>
      <c r="AG109">
        <v>2105</v>
      </c>
      <c r="AH109">
        <v>2201</v>
      </c>
      <c r="AI109">
        <v>4</v>
      </c>
      <c r="AJ109">
        <v>2130</v>
      </c>
      <c r="AK109">
        <v>2205</v>
      </c>
      <c r="AL109">
        <v>35</v>
      </c>
      <c r="AM109">
        <v>35</v>
      </c>
      <c r="AN109">
        <v>1</v>
      </c>
      <c r="AO109">
        <v>2</v>
      </c>
      <c r="AP109" t="s">
        <v>192</v>
      </c>
      <c r="AQ109">
        <v>0</v>
      </c>
      <c r="AR109">
        <v>0</v>
      </c>
      <c r="AS109">
        <v>85</v>
      </c>
      <c r="AT109">
        <v>81</v>
      </c>
      <c r="AU109">
        <v>56</v>
      </c>
      <c r="AV109">
        <v>1</v>
      </c>
      <c r="AW109">
        <v>373</v>
      </c>
      <c r="AX109">
        <v>2</v>
      </c>
    </row>
    <row r="110" spans="1:50" x14ac:dyDescent="0.25">
      <c r="A110">
        <v>41643</v>
      </c>
      <c r="B110" t="s">
        <v>133</v>
      </c>
      <c r="C110">
        <v>19790</v>
      </c>
      <c r="D110" t="s">
        <v>133</v>
      </c>
      <c r="E110" t="s">
        <v>418</v>
      </c>
      <c r="F110">
        <v>558</v>
      </c>
      <c r="G110">
        <v>13495</v>
      </c>
      <c r="H110">
        <v>1349503</v>
      </c>
      <c r="I110">
        <v>33495</v>
      </c>
      <c r="J110" t="s">
        <v>75</v>
      </c>
      <c r="K110" t="s">
        <v>76</v>
      </c>
      <c r="L110" t="s">
        <v>77</v>
      </c>
      <c r="M110">
        <v>22</v>
      </c>
      <c r="N110" t="s">
        <v>78</v>
      </c>
      <c r="O110">
        <v>72</v>
      </c>
      <c r="P110">
        <v>12953</v>
      </c>
      <c r="Q110">
        <v>1295302</v>
      </c>
      <c r="R110">
        <v>31703</v>
      </c>
      <c r="S110" t="s">
        <v>128</v>
      </c>
      <c r="T110" t="s">
        <v>119</v>
      </c>
      <c r="U110" t="s">
        <v>120</v>
      </c>
      <c r="V110">
        <v>36</v>
      </c>
      <c r="W110" t="s">
        <v>121</v>
      </c>
      <c r="X110">
        <v>22</v>
      </c>
      <c r="Y110">
        <v>700</v>
      </c>
      <c r="Z110">
        <v>703</v>
      </c>
      <c r="AA110">
        <v>3</v>
      </c>
      <c r="AB110">
        <v>3</v>
      </c>
      <c r="AC110">
        <v>0</v>
      </c>
      <c r="AD110">
        <v>0</v>
      </c>
      <c r="AE110" t="s">
        <v>112</v>
      </c>
      <c r="AF110">
        <v>20</v>
      </c>
      <c r="AG110">
        <v>723</v>
      </c>
      <c r="AH110">
        <v>1048</v>
      </c>
      <c r="AI110">
        <v>29</v>
      </c>
      <c r="AJ110">
        <v>1049</v>
      </c>
      <c r="AK110">
        <v>1117</v>
      </c>
      <c r="AL110">
        <v>28</v>
      </c>
      <c r="AM110">
        <v>28</v>
      </c>
      <c r="AN110">
        <v>1</v>
      </c>
      <c r="AO110">
        <v>1</v>
      </c>
      <c r="AP110" t="s">
        <v>61</v>
      </c>
      <c r="AQ110">
        <v>0</v>
      </c>
      <c r="AR110">
        <v>0</v>
      </c>
      <c r="AS110">
        <v>169</v>
      </c>
      <c r="AT110">
        <v>194</v>
      </c>
      <c r="AU110">
        <v>145</v>
      </c>
      <c r="AV110">
        <v>1</v>
      </c>
      <c r="AW110">
        <v>1183</v>
      </c>
      <c r="AX110">
        <v>5</v>
      </c>
    </row>
    <row r="111" spans="1:50" x14ac:dyDescent="0.25">
      <c r="A111">
        <v>41643</v>
      </c>
      <c r="B111" t="s">
        <v>133</v>
      </c>
      <c r="C111">
        <v>19790</v>
      </c>
      <c r="D111" t="s">
        <v>133</v>
      </c>
      <c r="E111" t="s">
        <v>419</v>
      </c>
      <c r="F111">
        <v>820</v>
      </c>
      <c r="G111">
        <v>14908</v>
      </c>
      <c r="H111">
        <v>1490803</v>
      </c>
      <c r="I111">
        <v>32575</v>
      </c>
      <c r="J111" t="s">
        <v>420</v>
      </c>
      <c r="K111" t="s">
        <v>421</v>
      </c>
      <c r="L111" t="s">
        <v>163</v>
      </c>
      <c r="M111">
        <v>6</v>
      </c>
      <c r="N111" t="s">
        <v>164</v>
      </c>
      <c r="O111">
        <v>91</v>
      </c>
      <c r="P111">
        <v>13487</v>
      </c>
      <c r="Q111">
        <v>1348702</v>
      </c>
      <c r="R111">
        <v>31650</v>
      </c>
      <c r="S111" t="s">
        <v>279</v>
      </c>
      <c r="T111" t="s">
        <v>280</v>
      </c>
      <c r="U111" t="s">
        <v>281</v>
      </c>
      <c r="V111">
        <v>27</v>
      </c>
      <c r="W111" t="s">
        <v>282</v>
      </c>
      <c r="X111">
        <v>63</v>
      </c>
      <c r="Y111">
        <v>1250</v>
      </c>
      <c r="Z111">
        <v>1419</v>
      </c>
      <c r="AA111">
        <v>89</v>
      </c>
      <c r="AB111">
        <v>89</v>
      </c>
      <c r="AC111">
        <v>1</v>
      </c>
      <c r="AD111">
        <v>5</v>
      </c>
      <c r="AE111" t="s">
        <v>132</v>
      </c>
      <c r="AF111">
        <v>10</v>
      </c>
      <c r="AG111">
        <v>1429</v>
      </c>
      <c r="AH111">
        <v>1929</v>
      </c>
      <c r="AI111">
        <v>17</v>
      </c>
      <c r="AJ111">
        <v>1822</v>
      </c>
      <c r="AK111">
        <v>1946</v>
      </c>
      <c r="AL111">
        <v>84</v>
      </c>
      <c r="AM111">
        <v>84</v>
      </c>
      <c r="AN111">
        <v>1</v>
      </c>
      <c r="AO111">
        <v>5</v>
      </c>
      <c r="AP111" t="s">
        <v>72</v>
      </c>
      <c r="AQ111">
        <v>0</v>
      </c>
      <c r="AR111">
        <v>0</v>
      </c>
      <c r="AS111">
        <v>212</v>
      </c>
      <c r="AT111">
        <v>207</v>
      </c>
      <c r="AU111">
        <v>180</v>
      </c>
      <c r="AV111">
        <v>1</v>
      </c>
      <c r="AW111">
        <v>1522</v>
      </c>
      <c r="AX111">
        <v>7</v>
      </c>
    </row>
    <row r="112" spans="1:50" x14ac:dyDescent="0.25">
      <c r="A112">
        <v>41643</v>
      </c>
      <c r="B112" t="s">
        <v>133</v>
      </c>
      <c r="C112">
        <v>19790</v>
      </c>
      <c r="D112" t="s">
        <v>133</v>
      </c>
      <c r="E112" t="s">
        <v>422</v>
      </c>
      <c r="F112">
        <v>1357</v>
      </c>
      <c r="G112">
        <v>13487</v>
      </c>
      <c r="H112">
        <v>1348702</v>
      </c>
      <c r="I112">
        <v>31650</v>
      </c>
      <c r="J112" t="s">
        <v>279</v>
      </c>
      <c r="K112" t="s">
        <v>280</v>
      </c>
      <c r="L112" t="s">
        <v>281</v>
      </c>
      <c r="M112">
        <v>27</v>
      </c>
      <c r="N112" t="s">
        <v>282</v>
      </c>
      <c r="O112">
        <v>63</v>
      </c>
      <c r="P112">
        <v>11433</v>
      </c>
      <c r="Q112">
        <v>1143302</v>
      </c>
      <c r="R112">
        <v>31295</v>
      </c>
      <c r="S112" t="s">
        <v>148</v>
      </c>
      <c r="T112" t="s">
        <v>149</v>
      </c>
      <c r="U112" t="s">
        <v>150</v>
      </c>
      <c r="V112">
        <v>26</v>
      </c>
      <c r="W112" t="s">
        <v>151</v>
      </c>
      <c r="X112">
        <v>43</v>
      </c>
      <c r="Y112">
        <v>1715</v>
      </c>
      <c r="Z112">
        <v>1729</v>
      </c>
      <c r="AA112">
        <v>14</v>
      </c>
      <c r="AB112">
        <v>14</v>
      </c>
      <c r="AC112">
        <v>0</v>
      </c>
      <c r="AD112">
        <v>0</v>
      </c>
      <c r="AE112" t="s">
        <v>122</v>
      </c>
      <c r="AF112">
        <v>13</v>
      </c>
      <c r="AG112">
        <v>1742</v>
      </c>
      <c r="AH112">
        <v>1952</v>
      </c>
      <c r="AI112">
        <v>9</v>
      </c>
      <c r="AJ112">
        <v>1956</v>
      </c>
      <c r="AK112">
        <v>2001</v>
      </c>
      <c r="AL112">
        <v>5</v>
      </c>
      <c r="AM112">
        <v>5</v>
      </c>
      <c r="AN112">
        <v>0</v>
      </c>
      <c r="AO112">
        <v>0</v>
      </c>
      <c r="AP112" t="s">
        <v>125</v>
      </c>
      <c r="AQ112">
        <v>0</v>
      </c>
      <c r="AR112">
        <v>0</v>
      </c>
      <c r="AS112">
        <v>101</v>
      </c>
      <c r="AT112">
        <v>92</v>
      </c>
      <c r="AU112">
        <v>70</v>
      </c>
      <c r="AV112">
        <v>1</v>
      </c>
      <c r="AW112">
        <v>528</v>
      </c>
      <c r="AX112">
        <v>3</v>
      </c>
    </row>
    <row r="113" spans="1:50" x14ac:dyDescent="0.25">
      <c r="A113">
        <v>41643</v>
      </c>
      <c r="B113" t="s">
        <v>133</v>
      </c>
      <c r="C113">
        <v>19790</v>
      </c>
      <c r="D113" t="s">
        <v>133</v>
      </c>
      <c r="E113" t="s">
        <v>423</v>
      </c>
      <c r="F113">
        <v>1890</v>
      </c>
      <c r="G113">
        <v>11298</v>
      </c>
      <c r="H113">
        <v>1129803</v>
      </c>
      <c r="I113">
        <v>30194</v>
      </c>
      <c r="J113" t="s">
        <v>90</v>
      </c>
      <c r="K113" t="s">
        <v>91</v>
      </c>
      <c r="L113" t="s">
        <v>92</v>
      </c>
      <c r="M113">
        <v>48</v>
      </c>
      <c r="N113" t="s">
        <v>93</v>
      </c>
      <c r="O113">
        <v>74</v>
      </c>
      <c r="P113">
        <v>10397</v>
      </c>
      <c r="Q113">
        <v>1039705</v>
      </c>
      <c r="R113">
        <v>30397</v>
      </c>
      <c r="S113" t="s">
        <v>67</v>
      </c>
      <c r="T113" t="s">
        <v>68</v>
      </c>
      <c r="U113" t="s">
        <v>69</v>
      </c>
      <c r="V113">
        <v>13</v>
      </c>
      <c r="W113" t="s">
        <v>70</v>
      </c>
      <c r="X113">
        <v>34</v>
      </c>
      <c r="Y113">
        <v>600</v>
      </c>
      <c r="Z113">
        <v>555</v>
      </c>
      <c r="AA113">
        <v>-5</v>
      </c>
      <c r="AB113">
        <v>0</v>
      </c>
      <c r="AC113">
        <v>0</v>
      </c>
      <c r="AD113">
        <v>-1</v>
      </c>
      <c r="AE113" t="s">
        <v>170</v>
      </c>
      <c r="AF113">
        <v>11</v>
      </c>
      <c r="AG113">
        <v>606</v>
      </c>
      <c r="AH113">
        <v>841</v>
      </c>
      <c r="AI113">
        <v>12</v>
      </c>
      <c r="AJ113">
        <v>902</v>
      </c>
      <c r="AK113">
        <v>853</v>
      </c>
      <c r="AL113">
        <v>-9</v>
      </c>
      <c r="AM113">
        <v>0</v>
      </c>
      <c r="AN113">
        <v>0</v>
      </c>
      <c r="AO113">
        <v>-1</v>
      </c>
      <c r="AP113" t="s">
        <v>60</v>
      </c>
      <c r="AQ113">
        <v>0</v>
      </c>
      <c r="AR113">
        <v>0</v>
      </c>
      <c r="AS113">
        <v>122</v>
      </c>
      <c r="AT113">
        <v>118</v>
      </c>
      <c r="AU113">
        <v>95</v>
      </c>
      <c r="AV113">
        <v>1</v>
      </c>
      <c r="AW113">
        <v>731</v>
      </c>
      <c r="AX113">
        <v>3</v>
      </c>
    </row>
    <row r="114" spans="1:50" x14ac:dyDescent="0.25">
      <c r="A114">
        <v>41643</v>
      </c>
      <c r="B114" t="s">
        <v>133</v>
      </c>
      <c r="C114">
        <v>19790</v>
      </c>
      <c r="D114" t="s">
        <v>133</v>
      </c>
      <c r="E114" t="s">
        <v>424</v>
      </c>
      <c r="F114">
        <v>1990</v>
      </c>
      <c r="G114">
        <v>13367</v>
      </c>
      <c r="H114">
        <v>1336703</v>
      </c>
      <c r="I114">
        <v>33367</v>
      </c>
      <c r="J114" t="s">
        <v>86</v>
      </c>
      <c r="K114" t="s">
        <v>87</v>
      </c>
      <c r="L114" t="s">
        <v>88</v>
      </c>
      <c r="M114">
        <v>17</v>
      </c>
      <c r="N114" t="s">
        <v>89</v>
      </c>
      <c r="O114">
        <v>41</v>
      </c>
      <c r="P114">
        <v>10397</v>
      </c>
      <c r="Q114">
        <v>1039705</v>
      </c>
      <c r="R114">
        <v>30397</v>
      </c>
      <c r="S114" t="s">
        <v>67</v>
      </c>
      <c r="T114" t="s">
        <v>68</v>
      </c>
      <c r="U114" t="s">
        <v>69</v>
      </c>
      <c r="V114">
        <v>13</v>
      </c>
      <c r="W114" t="s">
        <v>70</v>
      </c>
      <c r="X114">
        <v>34</v>
      </c>
      <c r="Y114">
        <v>600</v>
      </c>
      <c r="Z114">
        <v>559</v>
      </c>
      <c r="AA114">
        <v>-1</v>
      </c>
      <c r="AB114">
        <v>0</v>
      </c>
      <c r="AC114">
        <v>0</v>
      </c>
      <c r="AD114">
        <v>-1</v>
      </c>
      <c r="AE114" t="s">
        <v>170</v>
      </c>
      <c r="AF114">
        <v>12</v>
      </c>
      <c r="AG114">
        <v>611</v>
      </c>
      <c r="AH114">
        <v>836</v>
      </c>
      <c r="AI114">
        <v>13</v>
      </c>
      <c r="AJ114">
        <v>846</v>
      </c>
      <c r="AK114">
        <v>849</v>
      </c>
      <c r="AL114">
        <v>3</v>
      </c>
      <c r="AM114">
        <v>3</v>
      </c>
      <c r="AN114">
        <v>0</v>
      </c>
      <c r="AO114">
        <v>0</v>
      </c>
      <c r="AP114" t="s">
        <v>95</v>
      </c>
      <c r="AQ114">
        <v>0</v>
      </c>
      <c r="AR114">
        <v>0</v>
      </c>
      <c r="AS114">
        <v>106</v>
      </c>
      <c r="AT114">
        <v>110</v>
      </c>
      <c r="AU114">
        <v>85</v>
      </c>
      <c r="AV114">
        <v>1</v>
      </c>
      <c r="AW114">
        <v>633</v>
      </c>
      <c r="AX114">
        <v>3</v>
      </c>
    </row>
    <row r="115" spans="1:50" x14ac:dyDescent="0.25">
      <c r="A115">
        <v>41643</v>
      </c>
      <c r="B115" t="s">
        <v>103</v>
      </c>
      <c r="C115">
        <v>19805</v>
      </c>
      <c r="D115" t="s">
        <v>103</v>
      </c>
      <c r="E115" t="s">
        <v>425</v>
      </c>
      <c r="F115">
        <v>2324</v>
      </c>
      <c r="G115">
        <v>11298</v>
      </c>
      <c r="H115">
        <v>1129803</v>
      </c>
      <c r="I115">
        <v>30194</v>
      </c>
      <c r="J115" t="s">
        <v>90</v>
      </c>
      <c r="K115" t="s">
        <v>91</v>
      </c>
      <c r="L115" t="s">
        <v>92</v>
      </c>
      <c r="M115">
        <v>48</v>
      </c>
      <c r="N115" t="s">
        <v>93</v>
      </c>
      <c r="O115">
        <v>74</v>
      </c>
      <c r="P115">
        <v>15370</v>
      </c>
      <c r="Q115">
        <v>1537002</v>
      </c>
      <c r="R115">
        <v>34653</v>
      </c>
      <c r="S115" t="s">
        <v>426</v>
      </c>
      <c r="T115" t="s">
        <v>427</v>
      </c>
      <c r="U115" t="s">
        <v>400</v>
      </c>
      <c r="V115">
        <v>40</v>
      </c>
      <c r="W115" t="s">
        <v>401</v>
      </c>
      <c r="X115">
        <v>73</v>
      </c>
      <c r="Y115">
        <v>1950</v>
      </c>
      <c r="Z115">
        <v>1959</v>
      </c>
      <c r="AA115">
        <v>9</v>
      </c>
      <c r="AB115">
        <v>9</v>
      </c>
      <c r="AC115">
        <v>0</v>
      </c>
      <c r="AD115">
        <v>0</v>
      </c>
      <c r="AE115" t="s">
        <v>125</v>
      </c>
      <c r="AF115">
        <v>13</v>
      </c>
      <c r="AG115">
        <v>2012</v>
      </c>
      <c r="AH115">
        <v>2051</v>
      </c>
      <c r="AI115">
        <v>5</v>
      </c>
      <c r="AJ115">
        <v>2050</v>
      </c>
      <c r="AK115">
        <v>2056</v>
      </c>
      <c r="AL115">
        <v>6</v>
      </c>
      <c r="AM115">
        <v>6</v>
      </c>
      <c r="AN115">
        <v>0</v>
      </c>
      <c r="AO115">
        <v>0</v>
      </c>
      <c r="AP115" t="s">
        <v>191</v>
      </c>
      <c r="AQ115">
        <v>0</v>
      </c>
      <c r="AR115">
        <v>0</v>
      </c>
      <c r="AS115">
        <v>60</v>
      </c>
      <c r="AT115">
        <v>57</v>
      </c>
      <c r="AU115">
        <v>39</v>
      </c>
      <c r="AV115">
        <v>1</v>
      </c>
      <c r="AW115">
        <v>237</v>
      </c>
      <c r="AX115">
        <v>1</v>
      </c>
    </row>
    <row r="116" spans="1:50" x14ac:dyDescent="0.25">
      <c r="A116">
        <v>41643</v>
      </c>
      <c r="B116" t="s">
        <v>50</v>
      </c>
      <c r="C116">
        <v>20366</v>
      </c>
      <c r="D116" t="s">
        <v>50</v>
      </c>
      <c r="E116" t="s">
        <v>428</v>
      </c>
      <c r="F116">
        <v>2547</v>
      </c>
      <c r="G116">
        <v>11298</v>
      </c>
      <c r="H116">
        <v>1129803</v>
      </c>
      <c r="I116">
        <v>30194</v>
      </c>
      <c r="J116" t="s">
        <v>90</v>
      </c>
      <c r="K116" t="s">
        <v>91</v>
      </c>
      <c r="L116" t="s">
        <v>92</v>
      </c>
      <c r="M116">
        <v>48</v>
      </c>
      <c r="N116" t="s">
        <v>93</v>
      </c>
      <c r="O116">
        <v>74</v>
      </c>
      <c r="P116">
        <v>13158</v>
      </c>
      <c r="Q116">
        <v>1315802</v>
      </c>
      <c r="R116">
        <v>33158</v>
      </c>
      <c r="S116" t="s">
        <v>429</v>
      </c>
      <c r="T116" t="s">
        <v>430</v>
      </c>
      <c r="U116" t="s">
        <v>92</v>
      </c>
      <c r="V116">
        <v>48</v>
      </c>
      <c r="W116" t="s">
        <v>93</v>
      </c>
      <c r="X116">
        <v>74</v>
      </c>
      <c r="Y116">
        <v>1805</v>
      </c>
      <c r="Z116">
        <v>1802</v>
      </c>
      <c r="AA116">
        <v>-3</v>
      </c>
      <c r="AB116">
        <v>0</v>
      </c>
      <c r="AC116">
        <v>0</v>
      </c>
      <c r="AD116">
        <v>-1</v>
      </c>
      <c r="AE116" t="s">
        <v>72</v>
      </c>
      <c r="AF116">
        <v>15</v>
      </c>
      <c r="AG116">
        <v>1817</v>
      </c>
      <c r="AH116">
        <v>1907</v>
      </c>
      <c r="AI116">
        <v>3</v>
      </c>
      <c r="AJ116">
        <v>1915</v>
      </c>
      <c r="AK116">
        <v>1910</v>
      </c>
      <c r="AL116">
        <v>-5</v>
      </c>
      <c r="AM116">
        <v>0</v>
      </c>
      <c r="AN116">
        <v>0</v>
      </c>
      <c r="AO116">
        <v>-1</v>
      </c>
      <c r="AP116" t="s">
        <v>125</v>
      </c>
      <c r="AQ116">
        <v>0</v>
      </c>
      <c r="AR116">
        <v>0</v>
      </c>
      <c r="AS116">
        <v>70</v>
      </c>
      <c r="AT116">
        <v>68</v>
      </c>
      <c r="AU116">
        <v>50</v>
      </c>
      <c r="AV116">
        <v>1</v>
      </c>
      <c r="AW116">
        <v>309</v>
      </c>
      <c r="AX116">
        <v>2</v>
      </c>
    </row>
    <row r="117" spans="1:50" x14ac:dyDescent="0.25">
      <c r="A117">
        <v>41643</v>
      </c>
      <c r="B117" t="s">
        <v>50</v>
      </c>
      <c r="C117">
        <v>20366</v>
      </c>
      <c r="D117" t="s">
        <v>50</v>
      </c>
      <c r="E117" t="s">
        <v>431</v>
      </c>
      <c r="F117">
        <v>3841</v>
      </c>
      <c r="G117">
        <v>12266</v>
      </c>
      <c r="H117">
        <v>1226603</v>
      </c>
      <c r="I117">
        <v>31453</v>
      </c>
      <c r="J117" t="s">
        <v>240</v>
      </c>
      <c r="K117" t="s">
        <v>210</v>
      </c>
      <c r="L117" t="s">
        <v>92</v>
      </c>
      <c r="M117">
        <v>48</v>
      </c>
      <c r="N117" t="s">
        <v>93</v>
      </c>
      <c r="O117">
        <v>74</v>
      </c>
      <c r="P117">
        <v>14814</v>
      </c>
      <c r="Q117">
        <v>1481402</v>
      </c>
      <c r="R117">
        <v>30476</v>
      </c>
      <c r="S117" t="s">
        <v>432</v>
      </c>
      <c r="T117" t="s">
        <v>433</v>
      </c>
      <c r="U117" t="s">
        <v>77</v>
      </c>
      <c r="V117">
        <v>22</v>
      </c>
      <c r="W117" t="s">
        <v>78</v>
      </c>
      <c r="X117">
        <v>72</v>
      </c>
      <c r="Y117">
        <v>844</v>
      </c>
      <c r="Z117">
        <v>955</v>
      </c>
      <c r="AA117">
        <v>71</v>
      </c>
      <c r="AB117">
        <v>71</v>
      </c>
      <c r="AC117">
        <v>1</v>
      </c>
      <c r="AD117">
        <v>4</v>
      </c>
      <c r="AE117" t="s">
        <v>95</v>
      </c>
      <c r="AF117">
        <v>9</v>
      </c>
      <c r="AG117">
        <v>1004</v>
      </c>
      <c r="AH117">
        <v>1037</v>
      </c>
      <c r="AI117">
        <v>6</v>
      </c>
      <c r="AJ117">
        <v>944</v>
      </c>
      <c r="AK117">
        <v>1043</v>
      </c>
      <c r="AL117">
        <v>59</v>
      </c>
      <c r="AM117">
        <v>59</v>
      </c>
      <c r="AN117">
        <v>1</v>
      </c>
      <c r="AO117">
        <v>3</v>
      </c>
      <c r="AP117" t="s">
        <v>60</v>
      </c>
      <c r="AQ117">
        <v>0</v>
      </c>
      <c r="AR117">
        <v>0</v>
      </c>
      <c r="AS117">
        <v>60</v>
      </c>
      <c r="AT117">
        <v>48</v>
      </c>
      <c r="AU117">
        <v>33</v>
      </c>
      <c r="AV117">
        <v>1</v>
      </c>
      <c r="AW117">
        <v>192</v>
      </c>
      <c r="AX117">
        <v>1</v>
      </c>
    </row>
    <row r="118" spans="1:50" x14ac:dyDescent="0.25">
      <c r="A118">
        <v>41643</v>
      </c>
      <c r="B118" t="s">
        <v>50</v>
      </c>
      <c r="C118">
        <v>20366</v>
      </c>
      <c r="D118" t="s">
        <v>50</v>
      </c>
      <c r="E118" t="s">
        <v>434</v>
      </c>
      <c r="F118">
        <v>4144</v>
      </c>
      <c r="G118">
        <v>11618</v>
      </c>
      <c r="H118">
        <v>1161802</v>
      </c>
      <c r="I118">
        <v>31703</v>
      </c>
      <c r="J118" t="s">
        <v>56</v>
      </c>
      <c r="K118" t="s">
        <v>57</v>
      </c>
      <c r="L118" t="s">
        <v>58</v>
      </c>
      <c r="M118">
        <v>34</v>
      </c>
      <c r="N118" t="s">
        <v>59</v>
      </c>
      <c r="O118">
        <v>21</v>
      </c>
      <c r="P118">
        <v>10994</v>
      </c>
      <c r="Q118">
        <v>1099402</v>
      </c>
      <c r="R118">
        <v>30994</v>
      </c>
      <c r="S118" t="s">
        <v>212</v>
      </c>
      <c r="T118" t="s">
        <v>213</v>
      </c>
      <c r="U118" t="s">
        <v>214</v>
      </c>
      <c r="V118">
        <v>45</v>
      </c>
      <c r="W118" t="s">
        <v>215</v>
      </c>
      <c r="X118">
        <v>37</v>
      </c>
      <c r="Y118">
        <v>1447</v>
      </c>
      <c r="Z118">
        <v>1521</v>
      </c>
      <c r="AA118">
        <v>34</v>
      </c>
      <c r="AB118">
        <v>34</v>
      </c>
      <c r="AC118">
        <v>1</v>
      </c>
      <c r="AD118">
        <v>2</v>
      </c>
      <c r="AE118" t="s">
        <v>83</v>
      </c>
      <c r="AF118">
        <v>24</v>
      </c>
      <c r="AG118">
        <v>1545</v>
      </c>
      <c r="AH118">
        <v>1725</v>
      </c>
      <c r="AI118">
        <v>5</v>
      </c>
      <c r="AJ118">
        <v>1653</v>
      </c>
      <c r="AK118">
        <v>1730</v>
      </c>
      <c r="AL118">
        <v>37</v>
      </c>
      <c r="AM118">
        <v>37</v>
      </c>
      <c r="AN118">
        <v>1</v>
      </c>
      <c r="AO118">
        <v>2</v>
      </c>
      <c r="AP118" t="s">
        <v>71</v>
      </c>
      <c r="AQ118">
        <v>0</v>
      </c>
      <c r="AR118">
        <v>0</v>
      </c>
      <c r="AS118">
        <v>126</v>
      </c>
      <c r="AT118">
        <v>129</v>
      </c>
      <c r="AU118">
        <v>100</v>
      </c>
      <c r="AV118">
        <v>1</v>
      </c>
      <c r="AW118">
        <v>628</v>
      </c>
      <c r="AX118">
        <v>3</v>
      </c>
    </row>
    <row r="119" spans="1:50" x14ac:dyDescent="0.25">
      <c r="A119">
        <v>41643</v>
      </c>
      <c r="B119" t="s">
        <v>50</v>
      </c>
      <c r="C119">
        <v>20366</v>
      </c>
      <c r="D119" t="s">
        <v>50</v>
      </c>
      <c r="E119" t="s">
        <v>435</v>
      </c>
      <c r="F119">
        <v>4468</v>
      </c>
      <c r="G119">
        <v>13487</v>
      </c>
      <c r="H119">
        <v>1348702</v>
      </c>
      <c r="I119">
        <v>31650</v>
      </c>
      <c r="J119" t="s">
        <v>279</v>
      </c>
      <c r="K119" t="s">
        <v>280</v>
      </c>
      <c r="L119" t="s">
        <v>281</v>
      </c>
      <c r="M119">
        <v>27</v>
      </c>
      <c r="N119" t="s">
        <v>282</v>
      </c>
      <c r="O119">
        <v>63</v>
      </c>
      <c r="P119">
        <v>12266</v>
      </c>
      <c r="Q119">
        <v>1226603</v>
      </c>
      <c r="R119">
        <v>31453</v>
      </c>
      <c r="S119" t="s">
        <v>240</v>
      </c>
      <c r="T119" t="s">
        <v>210</v>
      </c>
      <c r="U119" t="s">
        <v>92</v>
      </c>
      <c r="V119">
        <v>48</v>
      </c>
      <c r="W119" t="s">
        <v>93</v>
      </c>
      <c r="X119">
        <v>74</v>
      </c>
      <c r="Y119">
        <v>504</v>
      </c>
      <c r="Z119">
        <v>506</v>
      </c>
      <c r="AA119">
        <v>2</v>
      </c>
      <c r="AB119">
        <v>2</v>
      </c>
      <c r="AC119">
        <v>0</v>
      </c>
      <c r="AD119">
        <v>0</v>
      </c>
      <c r="AE119" t="s">
        <v>94</v>
      </c>
      <c r="AF119">
        <v>26</v>
      </c>
      <c r="AG119">
        <v>532</v>
      </c>
      <c r="AH119">
        <v>806</v>
      </c>
      <c r="AI119">
        <v>4</v>
      </c>
      <c r="AJ119">
        <v>813</v>
      </c>
      <c r="AK119">
        <v>810</v>
      </c>
      <c r="AL119">
        <v>-3</v>
      </c>
      <c r="AM119">
        <v>0</v>
      </c>
      <c r="AN119">
        <v>0</v>
      </c>
      <c r="AO119">
        <v>-1</v>
      </c>
      <c r="AP119" t="s">
        <v>95</v>
      </c>
      <c r="AQ119">
        <v>0</v>
      </c>
      <c r="AR119">
        <v>0</v>
      </c>
      <c r="AS119">
        <v>189</v>
      </c>
      <c r="AT119">
        <v>184</v>
      </c>
      <c r="AU119">
        <v>154</v>
      </c>
      <c r="AV119">
        <v>1</v>
      </c>
      <c r="AW119">
        <v>1034</v>
      </c>
      <c r="AX119">
        <v>5</v>
      </c>
    </row>
    <row r="120" spans="1:50" x14ac:dyDescent="0.25">
      <c r="A120">
        <v>41643</v>
      </c>
      <c r="B120" t="s">
        <v>50</v>
      </c>
      <c r="C120">
        <v>20366</v>
      </c>
      <c r="D120" t="s">
        <v>50</v>
      </c>
      <c r="E120" t="s">
        <v>436</v>
      </c>
      <c r="F120">
        <v>5027</v>
      </c>
      <c r="G120">
        <v>14100</v>
      </c>
      <c r="H120">
        <v>1410002</v>
      </c>
      <c r="I120">
        <v>34100</v>
      </c>
      <c r="J120" t="s">
        <v>180</v>
      </c>
      <c r="K120" t="s">
        <v>181</v>
      </c>
      <c r="L120" t="s">
        <v>182</v>
      </c>
      <c r="M120">
        <v>42</v>
      </c>
      <c r="N120" t="s">
        <v>183</v>
      </c>
      <c r="O120">
        <v>23</v>
      </c>
      <c r="P120">
        <v>11433</v>
      </c>
      <c r="Q120">
        <v>1143302</v>
      </c>
      <c r="R120">
        <v>31295</v>
      </c>
      <c r="S120" t="s">
        <v>148</v>
      </c>
      <c r="T120" t="s">
        <v>149</v>
      </c>
      <c r="U120" t="s">
        <v>150</v>
      </c>
      <c r="V120">
        <v>26</v>
      </c>
      <c r="W120" t="s">
        <v>151</v>
      </c>
      <c r="X120">
        <v>43</v>
      </c>
      <c r="Y120">
        <v>600</v>
      </c>
      <c r="Z120">
        <v>748</v>
      </c>
      <c r="AA120">
        <v>108</v>
      </c>
      <c r="AB120">
        <v>108</v>
      </c>
      <c r="AC120">
        <v>1</v>
      </c>
      <c r="AD120">
        <v>7</v>
      </c>
      <c r="AE120" t="s">
        <v>170</v>
      </c>
      <c r="AF120">
        <v>55</v>
      </c>
      <c r="AG120">
        <v>843</v>
      </c>
      <c r="AH120">
        <v>953</v>
      </c>
      <c r="AI120">
        <v>5</v>
      </c>
      <c r="AJ120">
        <v>750</v>
      </c>
      <c r="AK120">
        <v>958</v>
      </c>
      <c r="AL120">
        <v>128</v>
      </c>
      <c r="AM120">
        <v>128</v>
      </c>
      <c r="AN120">
        <v>1</v>
      </c>
      <c r="AO120">
        <v>8</v>
      </c>
      <c r="AP120" t="s">
        <v>112</v>
      </c>
      <c r="AQ120">
        <v>0</v>
      </c>
      <c r="AR120">
        <v>0</v>
      </c>
      <c r="AS120">
        <v>110</v>
      </c>
      <c r="AT120">
        <v>130</v>
      </c>
      <c r="AU120">
        <v>70</v>
      </c>
      <c r="AV120">
        <v>1</v>
      </c>
      <c r="AW120">
        <v>453</v>
      </c>
      <c r="AX120">
        <v>2</v>
      </c>
    </row>
    <row r="121" spans="1:50" x14ac:dyDescent="0.25">
      <c r="A121">
        <v>41643</v>
      </c>
      <c r="B121" t="s">
        <v>50</v>
      </c>
      <c r="C121">
        <v>20366</v>
      </c>
      <c r="D121" t="s">
        <v>50</v>
      </c>
      <c r="E121" t="s">
        <v>437</v>
      </c>
      <c r="F121">
        <v>5173</v>
      </c>
      <c r="G121">
        <v>11433</v>
      </c>
      <c r="H121">
        <v>1143302</v>
      </c>
      <c r="I121">
        <v>31295</v>
      </c>
      <c r="J121" t="s">
        <v>148</v>
      </c>
      <c r="K121" t="s">
        <v>149</v>
      </c>
      <c r="L121" t="s">
        <v>150</v>
      </c>
      <c r="M121">
        <v>26</v>
      </c>
      <c r="N121" t="s">
        <v>151</v>
      </c>
      <c r="O121">
        <v>43</v>
      </c>
      <c r="P121">
        <v>14492</v>
      </c>
      <c r="Q121">
        <v>1449202</v>
      </c>
      <c r="R121">
        <v>34492</v>
      </c>
      <c r="S121" t="s">
        <v>189</v>
      </c>
      <c r="T121" t="s">
        <v>190</v>
      </c>
      <c r="U121" t="s">
        <v>65</v>
      </c>
      <c r="V121">
        <v>37</v>
      </c>
      <c r="W121" t="s">
        <v>66</v>
      </c>
      <c r="X121">
        <v>36</v>
      </c>
      <c r="Y121">
        <v>725</v>
      </c>
      <c r="Z121">
        <v>1107</v>
      </c>
      <c r="AA121">
        <v>222</v>
      </c>
      <c r="AB121">
        <v>222</v>
      </c>
      <c r="AC121">
        <v>1</v>
      </c>
      <c r="AD121">
        <v>12</v>
      </c>
      <c r="AE121" t="s">
        <v>112</v>
      </c>
      <c r="AF121">
        <v>13</v>
      </c>
      <c r="AG121">
        <v>1120</v>
      </c>
      <c r="AH121">
        <v>1230</v>
      </c>
      <c r="AI121">
        <v>5</v>
      </c>
      <c r="AJ121">
        <v>919</v>
      </c>
      <c r="AK121">
        <v>1235</v>
      </c>
      <c r="AL121">
        <v>196</v>
      </c>
      <c r="AM121">
        <v>196</v>
      </c>
      <c r="AN121">
        <v>1</v>
      </c>
      <c r="AO121">
        <v>12</v>
      </c>
      <c r="AP121" t="s">
        <v>60</v>
      </c>
      <c r="AQ121">
        <v>0</v>
      </c>
      <c r="AR121">
        <v>0</v>
      </c>
      <c r="AS121">
        <v>114</v>
      </c>
      <c r="AT121">
        <v>88</v>
      </c>
      <c r="AU121">
        <v>70</v>
      </c>
      <c r="AV121">
        <v>1</v>
      </c>
      <c r="AW121">
        <v>501</v>
      </c>
      <c r="AX121">
        <v>3</v>
      </c>
    </row>
    <row r="122" spans="1:50" x14ac:dyDescent="0.25">
      <c r="A122">
        <v>41643</v>
      </c>
      <c r="B122" t="s">
        <v>50</v>
      </c>
      <c r="C122">
        <v>20366</v>
      </c>
      <c r="D122" t="s">
        <v>50</v>
      </c>
      <c r="E122" t="s">
        <v>438</v>
      </c>
      <c r="F122">
        <v>6010</v>
      </c>
      <c r="G122">
        <v>11193</v>
      </c>
      <c r="H122">
        <v>1119302</v>
      </c>
      <c r="I122">
        <v>33105</v>
      </c>
      <c r="J122" t="s">
        <v>271</v>
      </c>
      <c r="K122" t="s">
        <v>272</v>
      </c>
      <c r="L122" t="s">
        <v>273</v>
      </c>
      <c r="M122">
        <v>21</v>
      </c>
      <c r="N122" t="s">
        <v>274</v>
      </c>
      <c r="O122">
        <v>52</v>
      </c>
      <c r="P122">
        <v>11292</v>
      </c>
      <c r="Q122">
        <v>1129202</v>
      </c>
      <c r="R122">
        <v>30325</v>
      </c>
      <c r="S122" t="s">
        <v>157</v>
      </c>
      <c r="T122" t="s">
        <v>158</v>
      </c>
      <c r="U122" t="s">
        <v>159</v>
      </c>
      <c r="V122">
        <v>8</v>
      </c>
      <c r="W122" t="s">
        <v>160</v>
      </c>
      <c r="X122">
        <v>82</v>
      </c>
      <c r="Y122">
        <v>758</v>
      </c>
      <c r="Z122">
        <v>759</v>
      </c>
      <c r="AA122">
        <v>1</v>
      </c>
      <c r="AB122">
        <v>1</v>
      </c>
      <c r="AC122">
        <v>0</v>
      </c>
      <c r="AD122">
        <v>0</v>
      </c>
      <c r="AE122" t="s">
        <v>112</v>
      </c>
      <c r="AF122">
        <v>28</v>
      </c>
      <c r="AG122">
        <v>827</v>
      </c>
      <c r="AH122">
        <v>924</v>
      </c>
      <c r="AI122">
        <v>18</v>
      </c>
      <c r="AJ122">
        <v>913</v>
      </c>
      <c r="AK122">
        <v>942</v>
      </c>
      <c r="AL122">
        <v>29</v>
      </c>
      <c r="AM122">
        <v>29</v>
      </c>
      <c r="AN122">
        <v>1</v>
      </c>
      <c r="AO122">
        <v>1</v>
      </c>
      <c r="AP122" t="s">
        <v>60</v>
      </c>
      <c r="AQ122">
        <v>0</v>
      </c>
      <c r="AR122">
        <v>0</v>
      </c>
      <c r="AS122">
        <v>195</v>
      </c>
      <c r="AT122">
        <v>223</v>
      </c>
      <c r="AU122">
        <v>177</v>
      </c>
      <c r="AV122">
        <v>1</v>
      </c>
      <c r="AW122">
        <v>1069</v>
      </c>
      <c r="AX122">
        <v>5</v>
      </c>
    </row>
    <row r="123" spans="1:50" x14ac:dyDescent="0.25">
      <c r="A123">
        <v>41644</v>
      </c>
      <c r="B123" t="s">
        <v>50</v>
      </c>
      <c r="C123">
        <v>20366</v>
      </c>
      <c r="D123" t="s">
        <v>50</v>
      </c>
      <c r="E123" t="s">
        <v>439</v>
      </c>
      <c r="F123">
        <v>4173</v>
      </c>
      <c r="G123">
        <v>10599</v>
      </c>
      <c r="H123">
        <v>1059904</v>
      </c>
      <c r="I123">
        <v>30599</v>
      </c>
      <c r="J123" t="s">
        <v>440</v>
      </c>
      <c r="K123" t="s">
        <v>441</v>
      </c>
      <c r="L123" t="s">
        <v>292</v>
      </c>
      <c r="M123">
        <v>1</v>
      </c>
      <c r="N123" t="s">
        <v>293</v>
      </c>
      <c r="O123">
        <v>51</v>
      </c>
      <c r="P123">
        <v>12266</v>
      </c>
      <c r="Q123">
        <v>1226603</v>
      </c>
      <c r="R123">
        <v>31453</v>
      </c>
      <c r="S123" t="s">
        <v>240</v>
      </c>
      <c r="T123" t="s">
        <v>210</v>
      </c>
      <c r="U123" t="s">
        <v>92</v>
      </c>
      <c r="V123">
        <v>48</v>
      </c>
      <c r="W123" t="s">
        <v>93</v>
      </c>
      <c r="X123">
        <v>74</v>
      </c>
      <c r="Y123">
        <v>1505</v>
      </c>
      <c r="Z123">
        <v>1546</v>
      </c>
      <c r="AA123">
        <v>41</v>
      </c>
      <c r="AB123">
        <v>41</v>
      </c>
      <c r="AC123">
        <v>1</v>
      </c>
      <c r="AD123">
        <v>2</v>
      </c>
      <c r="AE123" t="s">
        <v>241</v>
      </c>
      <c r="AF123">
        <v>9</v>
      </c>
      <c r="AG123">
        <v>1555</v>
      </c>
      <c r="AH123">
        <v>1737</v>
      </c>
      <c r="AI123">
        <v>6</v>
      </c>
      <c r="AJ123">
        <v>1658</v>
      </c>
      <c r="AK123">
        <v>1743</v>
      </c>
      <c r="AL123">
        <v>45</v>
      </c>
      <c r="AM123">
        <v>45</v>
      </c>
      <c r="AN123">
        <v>1</v>
      </c>
      <c r="AO123">
        <v>3</v>
      </c>
      <c r="AP123" t="s">
        <v>71</v>
      </c>
      <c r="AQ123">
        <v>0</v>
      </c>
      <c r="AR123">
        <v>0</v>
      </c>
      <c r="AS123">
        <v>113</v>
      </c>
      <c r="AT123">
        <v>117</v>
      </c>
      <c r="AU123">
        <v>102</v>
      </c>
      <c r="AV123">
        <v>1</v>
      </c>
      <c r="AW123">
        <v>562</v>
      </c>
      <c r="AX123">
        <v>3</v>
      </c>
    </row>
    <row r="124" spans="1:50" x14ac:dyDescent="0.25">
      <c r="A124">
        <v>41644</v>
      </c>
      <c r="B124" t="s">
        <v>50</v>
      </c>
      <c r="C124">
        <v>20366</v>
      </c>
      <c r="D124" t="s">
        <v>50</v>
      </c>
      <c r="E124" t="s">
        <v>442</v>
      </c>
      <c r="F124">
        <v>4164</v>
      </c>
      <c r="G124">
        <v>11042</v>
      </c>
      <c r="H124">
        <v>1104202</v>
      </c>
      <c r="I124">
        <v>30647</v>
      </c>
      <c r="J124" t="s">
        <v>300</v>
      </c>
      <c r="K124" t="s">
        <v>301</v>
      </c>
      <c r="L124" t="s">
        <v>302</v>
      </c>
      <c r="M124">
        <v>39</v>
      </c>
      <c r="N124" t="s">
        <v>303</v>
      </c>
      <c r="O124">
        <v>44</v>
      </c>
      <c r="P124">
        <v>13930</v>
      </c>
      <c r="Q124">
        <v>1393003</v>
      </c>
      <c r="R124">
        <v>30977</v>
      </c>
      <c r="S124" t="s">
        <v>101</v>
      </c>
      <c r="T124" t="s">
        <v>102</v>
      </c>
      <c r="U124" t="s">
        <v>88</v>
      </c>
      <c r="V124">
        <v>17</v>
      </c>
      <c r="W124" t="s">
        <v>89</v>
      </c>
      <c r="X124">
        <v>41</v>
      </c>
      <c r="Y124">
        <v>1501</v>
      </c>
      <c r="AE124" t="s">
        <v>241</v>
      </c>
      <c r="AJ124">
        <v>1531</v>
      </c>
      <c r="AP124" t="s">
        <v>241</v>
      </c>
      <c r="AQ124">
        <v>1</v>
      </c>
      <c r="AR124">
        <v>0</v>
      </c>
      <c r="AS124">
        <v>90</v>
      </c>
      <c r="AV124">
        <v>1</v>
      </c>
      <c r="AW124">
        <v>315</v>
      </c>
      <c r="AX124">
        <v>2</v>
      </c>
    </row>
    <row r="125" spans="1:50" x14ac:dyDescent="0.25">
      <c r="A125">
        <v>41644</v>
      </c>
      <c r="B125" t="s">
        <v>50</v>
      </c>
      <c r="C125">
        <v>20366</v>
      </c>
      <c r="D125" t="s">
        <v>50</v>
      </c>
      <c r="E125" t="s">
        <v>443</v>
      </c>
      <c r="F125">
        <v>4593</v>
      </c>
      <c r="G125">
        <v>12266</v>
      </c>
      <c r="H125">
        <v>1226603</v>
      </c>
      <c r="I125">
        <v>31453</v>
      </c>
      <c r="J125" t="s">
        <v>240</v>
      </c>
      <c r="K125" t="s">
        <v>210</v>
      </c>
      <c r="L125" t="s">
        <v>92</v>
      </c>
      <c r="M125">
        <v>48</v>
      </c>
      <c r="N125" t="s">
        <v>93</v>
      </c>
      <c r="O125">
        <v>74</v>
      </c>
      <c r="P125">
        <v>12206</v>
      </c>
      <c r="Q125">
        <v>1220603</v>
      </c>
      <c r="R125">
        <v>32206</v>
      </c>
      <c r="S125" t="s">
        <v>444</v>
      </c>
      <c r="T125" t="s">
        <v>445</v>
      </c>
      <c r="U125" t="s">
        <v>92</v>
      </c>
      <c r="V125">
        <v>48</v>
      </c>
      <c r="W125" t="s">
        <v>93</v>
      </c>
      <c r="X125">
        <v>74</v>
      </c>
      <c r="Y125">
        <v>857</v>
      </c>
      <c r="Z125">
        <v>853</v>
      </c>
      <c r="AA125">
        <v>-4</v>
      </c>
      <c r="AB125">
        <v>0</v>
      </c>
      <c r="AC125">
        <v>0</v>
      </c>
      <c r="AD125">
        <v>-1</v>
      </c>
      <c r="AE125" t="s">
        <v>95</v>
      </c>
      <c r="AF125">
        <v>35</v>
      </c>
      <c r="AG125">
        <v>928</v>
      </c>
      <c r="AH125">
        <v>1017</v>
      </c>
      <c r="AI125">
        <v>4</v>
      </c>
      <c r="AJ125">
        <v>1007</v>
      </c>
      <c r="AK125">
        <v>1021</v>
      </c>
      <c r="AL125">
        <v>14</v>
      </c>
      <c r="AM125">
        <v>14</v>
      </c>
      <c r="AN125">
        <v>0</v>
      </c>
      <c r="AO125">
        <v>0</v>
      </c>
      <c r="AP125" t="s">
        <v>61</v>
      </c>
      <c r="AQ125">
        <v>0</v>
      </c>
      <c r="AR125">
        <v>0</v>
      </c>
      <c r="AS125">
        <v>70</v>
      </c>
      <c r="AT125">
        <v>88</v>
      </c>
      <c r="AU125">
        <v>49</v>
      </c>
      <c r="AV125">
        <v>1</v>
      </c>
      <c r="AW125">
        <v>295</v>
      </c>
      <c r="AX125">
        <v>2</v>
      </c>
    </row>
    <row r="126" spans="1:50" x14ac:dyDescent="0.25">
      <c r="A126">
        <v>41644</v>
      </c>
      <c r="B126" t="s">
        <v>50</v>
      </c>
      <c r="C126">
        <v>20366</v>
      </c>
      <c r="D126" t="s">
        <v>50</v>
      </c>
      <c r="E126" t="s">
        <v>446</v>
      </c>
      <c r="F126">
        <v>5552</v>
      </c>
      <c r="G126">
        <v>10397</v>
      </c>
      <c r="H126">
        <v>1039705</v>
      </c>
      <c r="I126">
        <v>30397</v>
      </c>
      <c r="J126" t="s">
        <v>67</v>
      </c>
      <c r="K126" t="s">
        <v>68</v>
      </c>
      <c r="L126" t="s">
        <v>69</v>
      </c>
      <c r="M126">
        <v>13</v>
      </c>
      <c r="N126" t="s">
        <v>70</v>
      </c>
      <c r="O126">
        <v>34</v>
      </c>
      <c r="P126">
        <v>10868</v>
      </c>
      <c r="Q126">
        <v>1086803</v>
      </c>
      <c r="R126">
        <v>30868</v>
      </c>
      <c r="S126" t="s">
        <v>447</v>
      </c>
      <c r="T126" t="s">
        <v>448</v>
      </c>
      <c r="U126" t="s">
        <v>214</v>
      </c>
      <c r="V126">
        <v>45</v>
      </c>
      <c r="W126" t="s">
        <v>215</v>
      </c>
      <c r="X126">
        <v>37</v>
      </c>
      <c r="Y126">
        <v>1001</v>
      </c>
      <c r="Z126">
        <v>958</v>
      </c>
      <c r="AA126">
        <v>-3</v>
      </c>
      <c r="AB126">
        <v>0</v>
      </c>
      <c r="AC126">
        <v>0</v>
      </c>
      <c r="AD126">
        <v>-1</v>
      </c>
      <c r="AE126" t="s">
        <v>61</v>
      </c>
      <c r="AF126">
        <v>19</v>
      </c>
      <c r="AG126">
        <v>1017</v>
      </c>
      <c r="AH126">
        <v>1048</v>
      </c>
      <c r="AI126">
        <v>4</v>
      </c>
      <c r="AJ126">
        <v>1100</v>
      </c>
      <c r="AK126">
        <v>1052</v>
      </c>
      <c r="AL126">
        <v>-8</v>
      </c>
      <c r="AM126">
        <v>0</v>
      </c>
      <c r="AN126">
        <v>0</v>
      </c>
      <c r="AO126">
        <v>-1</v>
      </c>
      <c r="AP126" t="s">
        <v>152</v>
      </c>
      <c r="AQ126">
        <v>0</v>
      </c>
      <c r="AR126">
        <v>0</v>
      </c>
      <c r="AS126">
        <v>59</v>
      </c>
      <c r="AT126">
        <v>54</v>
      </c>
      <c r="AU126">
        <v>31</v>
      </c>
      <c r="AV126">
        <v>1</v>
      </c>
      <c r="AW126">
        <v>192</v>
      </c>
      <c r="AX126">
        <v>1</v>
      </c>
    </row>
    <row r="127" spans="1:50" x14ac:dyDescent="0.25">
      <c r="A127">
        <v>41644</v>
      </c>
      <c r="B127" t="s">
        <v>339</v>
      </c>
      <c r="C127">
        <v>20436</v>
      </c>
      <c r="D127" t="s">
        <v>339</v>
      </c>
      <c r="E127" t="s">
        <v>449</v>
      </c>
      <c r="F127">
        <v>658</v>
      </c>
      <c r="G127">
        <v>14771</v>
      </c>
      <c r="H127">
        <v>1477101</v>
      </c>
      <c r="I127">
        <v>32457</v>
      </c>
      <c r="J127" t="s">
        <v>178</v>
      </c>
      <c r="K127" t="s">
        <v>179</v>
      </c>
      <c r="L127" t="s">
        <v>163</v>
      </c>
      <c r="M127">
        <v>6</v>
      </c>
      <c r="N127" t="s">
        <v>164</v>
      </c>
      <c r="O127">
        <v>91</v>
      </c>
      <c r="P127">
        <v>11292</v>
      </c>
      <c r="Q127">
        <v>1129202</v>
      </c>
      <c r="R127">
        <v>30325</v>
      </c>
      <c r="S127" t="s">
        <v>157</v>
      </c>
      <c r="T127" t="s">
        <v>158</v>
      </c>
      <c r="U127" t="s">
        <v>159</v>
      </c>
      <c r="V127">
        <v>8</v>
      </c>
      <c r="W127" t="s">
        <v>160</v>
      </c>
      <c r="X127">
        <v>82</v>
      </c>
      <c r="Y127">
        <v>1035</v>
      </c>
      <c r="Z127">
        <v>1058</v>
      </c>
      <c r="AA127">
        <v>23</v>
      </c>
      <c r="AB127">
        <v>23</v>
      </c>
      <c r="AC127">
        <v>1</v>
      </c>
      <c r="AD127">
        <v>1</v>
      </c>
      <c r="AE127" t="s">
        <v>61</v>
      </c>
      <c r="AF127">
        <v>15</v>
      </c>
      <c r="AG127">
        <v>1113</v>
      </c>
      <c r="AH127">
        <v>1421</v>
      </c>
      <c r="AI127">
        <v>6</v>
      </c>
      <c r="AJ127">
        <v>1401</v>
      </c>
      <c r="AK127">
        <v>1427</v>
      </c>
      <c r="AL127">
        <v>26</v>
      </c>
      <c r="AM127">
        <v>26</v>
      </c>
      <c r="AN127">
        <v>1</v>
      </c>
      <c r="AO127">
        <v>1</v>
      </c>
      <c r="AP127" t="s">
        <v>83</v>
      </c>
      <c r="AQ127">
        <v>0</v>
      </c>
      <c r="AR127">
        <v>0</v>
      </c>
      <c r="AS127">
        <v>146</v>
      </c>
      <c r="AT127">
        <v>149</v>
      </c>
      <c r="AU127">
        <v>128</v>
      </c>
      <c r="AV127">
        <v>1</v>
      </c>
      <c r="AW127">
        <v>967</v>
      </c>
      <c r="AX127">
        <v>4</v>
      </c>
    </row>
    <row r="128" spans="1:50" x14ac:dyDescent="0.25">
      <c r="A128">
        <v>41644</v>
      </c>
      <c r="B128" t="s">
        <v>84</v>
      </c>
      <c r="C128">
        <v>20398</v>
      </c>
      <c r="D128" t="s">
        <v>84</v>
      </c>
      <c r="E128" t="s">
        <v>450</v>
      </c>
      <c r="F128">
        <v>2804</v>
      </c>
      <c r="G128">
        <v>11298</v>
      </c>
      <c r="H128">
        <v>1129803</v>
      </c>
      <c r="I128">
        <v>30194</v>
      </c>
      <c r="J128" t="s">
        <v>90</v>
      </c>
      <c r="K128" t="s">
        <v>91</v>
      </c>
      <c r="L128" t="s">
        <v>92</v>
      </c>
      <c r="M128">
        <v>48</v>
      </c>
      <c r="N128" t="s">
        <v>93</v>
      </c>
      <c r="O128">
        <v>74</v>
      </c>
      <c r="P128">
        <v>14783</v>
      </c>
      <c r="Q128">
        <v>1478302</v>
      </c>
      <c r="R128">
        <v>34783</v>
      </c>
      <c r="S128" t="s">
        <v>451</v>
      </c>
      <c r="T128" t="s">
        <v>452</v>
      </c>
      <c r="U128" t="s">
        <v>81</v>
      </c>
      <c r="V128">
        <v>29</v>
      </c>
      <c r="W128" t="s">
        <v>82</v>
      </c>
      <c r="X128">
        <v>64</v>
      </c>
      <c r="Y128">
        <v>1725</v>
      </c>
      <c r="Z128">
        <v>1746</v>
      </c>
      <c r="AA128">
        <v>21</v>
      </c>
      <c r="AB128">
        <v>21</v>
      </c>
      <c r="AC128">
        <v>1</v>
      </c>
      <c r="AD128">
        <v>1</v>
      </c>
      <c r="AE128" t="s">
        <v>122</v>
      </c>
      <c r="AF128">
        <v>19</v>
      </c>
      <c r="AG128">
        <v>1805</v>
      </c>
      <c r="AH128">
        <v>1855</v>
      </c>
      <c r="AI128">
        <v>6</v>
      </c>
      <c r="AJ128">
        <v>1840</v>
      </c>
      <c r="AK128">
        <v>1901</v>
      </c>
      <c r="AL128">
        <v>21</v>
      </c>
      <c r="AM128">
        <v>21</v>
      </c>
      <c r="AN128">
        <v>1</v>
      </c>
      <c r="AO128">
        <v>1</v>
      </c>
      <c r="AP128" t="s">
        <v>72</v>
      </c>
      <c r="AQ128">
        <v>0</v>
      </c>
      <c r="AR128">
        <v>0</v>
      </c>
      <c r="AS128">
        <v>75</v>
      </c>
      <c r="AT128">
        <v>75</v>
      </c>
      <c r="AU128">
        <v>50</v>
      </c>
      <c r="AV128">
        <v>1</v>
      </c>
      <c r="AW128">
        <v>364</v>
      </c>
      <c r="AX128">
        <v>2</v>
      </c>
    </row>
    <row r="129" spans="1:50" x14ac:dyDescent="0.25">
      <c r="A129">
        <v>41644</v>
      </c>
      <c r="B129" t="s">
        <v>84</v>
      </c>
      <c r="C129">
        <v>20398</v>
      </c>
      <c r="D129" t="s">
        <v>84</v>
      </c>
      <c r="E129" t="s">
        <v>453</v>
      </c>
      <c r="F129">
        <v>2982</v>
      </c>
      <c r="G129">
        <v>11612</v>
      </c>
      <c r="H129">
        <v>1161203</v>
      </c>
      <c r="I129">
        <v>31612</v>
      </c>
      <c r="J129" t="s">
        <v>454</v>
      </c>
      <c r="K129" t="s">
        <v>455</v>
      </c>
      <c r="L129" t="s">
        <v>389</v>
      </c>
      <c r="M129">
        <v>18</v>
      </c>
      <c r="N129" t="s">
        <v>390</v>
      </c>
      <c r="O129">
        <v>42</v>
      </c>
      <c r="P129">
        <v>13930</v>
      </c>
      <c r="Q129">
        <v>1393003</v>
      </c>
      <c r="R129">
        <v>30977</v>
      </c>
      <c r="S129" t="s">
        <v>101</v>
      </c>
      <c r="T129" t="s">
        <v>102</v>
      </c>
      <c r="U129" t="s">
        <v>88</v>
      </c>
      <c r="V129">
        <v>17</v>
      </c>
      <c r="W129" t="s">
        <v>89</v>
      </c>
      <c r="X129">
        <v>41</v>
      </c>
      <c r="Y129">
        <v>1035</v>
      </c>
      <c r="AE129" t="s">
        <v>61</v>
      </c>
      <c r="AJ129">
        <v>1155</v>
      </c>
      <c r="AP129" t="s">
        <v>152</v>
      </c>
      <c r="AQ129">
        <v>1</v>
      </c>
      <c r="AR129">
        <v>0</v>
      </c>
      <c r="AS129">
        <v>80</v>
      </c>
      <c r="AV129">
        <v>1</v>
      </c>
      <c r="AW129">
        <v>273</v>
      </c>
      <c r="AX129">
        <v>2</v>
      </c>
    </row>
    <row r="130" spans="1:50" x14ac:dyDescent="0.25">
      <c r="A130">
        <v>41644</v>
      </c>
      <c r="B130" t="s">
        <v>84</v>
      </c>
      <c r="C130">
        <v>20398</v>
      </c>
      <c r="D130" t="s">
        <v>84</v>
      </c>
      <c r="E130" t="s">
        <v>456</v>
      </c>
      <c r="F130">
        <v>2999</v>
      </c>
      <c r="G130">
        <v>14814</v>
      </c>
      <c r="H130">
        <v>1481402</v>
      </c>
      <c r="I130">
        <v>30476</v>
      </c>
      <c r="J130" t="s">
        <v>432</v>
      </c>
      <c r="K130" t="s">
        <v>433</v>
      </c>
      <c r="L130" t="s">
        <v>77</v>
      </c>
      <c r="M130">
        <v>22</v>
      </c>
      <c r="N130" t="s">
        <v>78</v>
      </c>
      <c r="O130">
        <v>72</v>
      </c>
      <c r="P130">
        <v>11298</v>
      </c>
      <c r="Q130">
        <v>1129803</v>
      </c>
      <c r="R130">
        <v>30194</v>
      </c>
      <c r="S130" t="s">
        <v>90</v>
      </c>
      <c r="T130" t="s">
        <v>91</v>
      </c>
      <c r="U130" t="s">
        <v>92</v>
      </c>
      <c r="V130">
        <v>48</v>
      </c>
      <c r="W130" t="s">
        <v>93</v>
      </c>
      <c r="X130">
        <v>74</v>
      </c>
      <c r="Y130">
        <v>1425</v>
      </c>
      <c r="Z130">
        <v>1427</v>
      </c>
      <c r="AA130">
        <v>2</v>
      </c>
      <c r="AB130">
        <v>2</v>
      </c>
      <c r="AC130">
        <v>0</v>
      </c>
      <c r="AD130">
        <v>0</v>
      </c>
      <c r="AE130" t="s">
        <v>83</v>
      </c>
      <c r="AF130">
        <v>9</v>
      </c>
      <c r="AG130">
        <v>1436</v>
      </c>
      <c r="AH130">
        <v>1520</v>
      </c>
      <c r="AI130">
        <v>7</v>
      </c>
      <c r="AJ130">
        <v>1525</v>
      </c>
      <c r="AK130">
        <v>1527</v>
      </c>
      <c r="AL130">
        <v>2</v>
      </c>
      <c r="AM130">
        <v>2</v>
      </c>
      <c r="AN130">
        <v>0</v>
      </c>
      <c r="AO130">
        <v>0</v>
      </c>
      <c r="AP130" t="s">
        <v>241</v>
      </c>
      <c r="AQ130">
        <v>0</v>
      </c>
      <c r="AR130">
        <v>0</v>
      </c>
      <c r="AS130">
        <v>60</v>
      </c>
      <c r="AT130">
        <v>60</v>
      </c>
      <c r="AU130">
        <v>44</v>
      </c>
      <c r="AV130">
        <v>1</v>
      </c>
      <c r="AW130">
        <v>190</v>
      </c>
      <c r="AX130">
        <v>1</v>
      </c>
    </row>
    <row r="131" spans="1:50" x14ac:dyDescent="0.25">
      <c r="A131">
        <v>41644</v>
      </c>
      <c r="B131" t="s">
        <v>50</v>
      </c>
      <c r="C131">
        <v>20366</v>
      </c>
      <c r="D131" t="s">
        <v>50</v>
      </c>
      <c r="E131" t="s">
        <v>457</v>
      </c>
      <c r="F131">
        <v>4357</v>
      </c>
      <c r="G131">
        <v>11193</v>
      </c>
      <c r="H131">
        <v>1119302</v>
      </c>
      <c r="I131">
        <v>33105</v>
      </c>
      <c r="J131" t="s">
        <v>271</v>
      </c>
      <c r="K131" t="s">
        <v>272</v>
      </c>
      <c r="L131" t="s">
        <v>273</v>
      </c>
      <c r="M131">
        <v>21</v>
      </c>
      <c r="N131" t="s">
        <v>274</v>
      </c>
      <c r="O131">
        <v>52</v>
      </c>
      <c r="P131">
        <v>12266</v>
      </c>
      <c r="Q131">
        <v>1226603</v>
      </c>
      <c r="R131">
        <v>31453</v>
      </c>
      <c r="S131" t="s">
        <v>240</v>
      </c>
      <c r="T131" t="s">
        <v>210</v>
      </c>
      <c r="U131" t="s">
        <v>92</v>
      </c>
      <c r="V131">
        <v>48</v>
      </c>
      <c r="W131" t="s">
        <v>93</v>
      </c>
      <c r="X131">
        <v>74</v>
      </c>
      <c r="Y131">
        <v>1059</v>
      </c>
      <c r="Z131">
        <v>1116</v>
      </c>
      <c r="AA131">
        <v>17</v>
      </c>
      <c r="AB131">
        <v>17</v>
      </c>
      <c r="AC131">
        <v>1</v>
      </c>
      <c r="AD131">
        <v>1</v>
      </c>
      <c r="AE131" t="s">
        <v>61</v>
      </c>
      <c r="AF131">
        <v>13</v>
      </c>
      <c r="AG131">
        <v>1129</v>
      </c>
      <c r="AH131">
        <v>1301</v>
      </c>
      <c r="AI131">
        <v>4</v>
      </c>
      <c r="AJ131">
        <v>1246</v>
      </c>
      <c r="AK131">
        <v>1305</v>
      </c>
      <c r="AL131">
        <v>19</v>
      </c>
      <c r="AM131">
        <v>19</v>
      </c>
      <c r="AN131">
        <v>1</v>
      </c>
      <c r="AO131">
        <v>1</v>
      </c>
      <c r="AP131" t="s">
        <v>132</v>
      </c>
      <c r="AQ131">
        <v>0</v>
      </c>
      <c r="AR131">
        <v>0</v>
      </c>
      <c r="AS131">
        <v>167</v>
      </c>
      <c r="AT131">
        <v>169</v>
      </c>
      <c r="AU131">
        <v>152</v>
      </c>
      <c r="AV131">
        <v>1</v>
      </c>
      <c r="AW131">
        <v>871</v>
      </c>
      <c r="AX131">
        <v>4</v>
      </c>
    </row>
    <row r="132" spans="1:50" x14ac:dyDescent="0.25">
      <c r="A132">
        <v>41644</v>
      </c>
      <c r="B132" t="s">
        <v>84</v>
      </c>
      <c r="C132">
        <v>20398</v>
      </c>
      <c r="D132" t="s">
        <v>84</v>
      </c>
      <c r="E132" t="s">
        <v>458</v>
      </c>
      <c r="F132">
        <v>3098</v>
      </c>
      <c r="G132">
        <v>12191</v>
      </c>
      <c r="H132">
        <v>1219102</v>
      </c>
      <c r="I132">
        <v>31453</v>
      </c>
      <c r="J132" t="s">
        <v>209</v>
      </c>
      <c r="K132" t="s">
        <v>210</v>
      </c>
      <c r="L132" t="s">
        <v>92</v>
      </c>
      <c r="M132">
        <v>48</v>
      </c>
      <c r="N132" t="s">
        <v>93</v>
      </c>
      <c r="O132">
        <v>74</v>
      </c>
      <c r="P132">
        <v>11298</v>
      </c>
      <c r="Q132">
        <v>1129803</v>
      </c>
      <c r="R132">
        <v>30194</v>
      </c>
      <c r="S132" t="s">
        <v>90</v>
      </c>
      <c r="T132" t="s">
        <v>91</v>
      </c>
      <c r="U132" t="s">
        <v>92</v>
      </c>
      <c r="V132">
        <v>48</v>
      </c>
      <c r="W132" t="s">
        <v>93</v>
      </c>
      <c r="X132">
        <v>74</v>
      </c>
      <c r="Y132">
        <v>1140</v>
      </c>
      <c r="Z132">
        <v>1153</v>
      </c>
      <c r="AA132">
        <v>13</v>
      </c>
      <c r="AB132">
        <v>13</v>
      </c>
      <c r="AC132">
        <v>0</v>
      </c>
      <c r="AD132">
        <v>0</v>
      </c>
      <c r="AE132" t="s">
        <v>152</v>
      </c>
      <c r="AF132">
        <v>12</v>
      </c>
      <c r="AG132">
        <v>1205</v>
      </c>
      <c r="AH132">
        <v>1248</v>
      </c>
      <c r="AI132">
        <v>18</v>
      </c>
      <c r="AJ132">
        <v>1245</v>
      </c>
      <c r="AK132">
        <v>1306</v>
      </c>
      <c r="AL132">
        <v>21</v>
      </c>
      <c r="AM132">
        <v>21</v>
      </c>
      <c r="AN132">
        <v>1</v>
      </c>
      <c r="AO132">
        <v>1</v>
      </c>
      <c r="AP132" t="s">
        <v>132</v>
      </c>
      <c r="AQ132">
        <v>0</v>
      </c>
      <c r="AR132">
        <v>0</v>
      </c>
      <c r="AS132">
        <v>65</v>
      </c>
      <c r="AT132">
        <v>73</v>
      </c>
      <c r="AU132">
        <v>43</v>
      </c>
      <c r="AV132">
        <v>1</v>
      </c>
      <c r="AW132">
        <v>247</v>
      </c>
      <c r="AX132">
        <v>1</v>
      </c>
    </row>
    <row r="133" spans="1:50" x14ac:dyDescent="0.25">
      <c r="A133">
        <v>41644</v>
      </c>
      <c r="B133" t="s">
        <v>84</v>
      </c>
      <c r="C133">
        <v>20398</v>
      </c>
      <c r="D133" t="s">
        <v>84</v>
      </c>
      <c r="E133" t="s">
        <v>459</v>
      </c>
      <c r="F133">
        <v>3484</v>
      </c>
      <c r="G133">
        <v>12451</v>
      </c>
      <c r="H133">
        <v>1245102</v>
      </c>
      <c r="I133">
        <v>31136</v>
      </c>
      <c r="J133" t="s">
        <v>460</v>
      </c>
      <c r="K133" t="s">
        <v>461</v>
      </c>
      <c r="L133" t="s">
        <v>73</v>
      </c>
      <c r="M133">
        <v>12</v>
      </c>
      <c r="N133" t="s">
        <v>111</v>
      </c>
      <c r="O133">
        <v>33</v>
      </c>
      <c r="P133">
        <v>13303</v>
      </c>
      <c r="Q133">
        <v>1330303</v>
      </c>
      <c r="R133">
        <v>32467</v>
      </c>
      <c r="S133" t="s">
        <v>109</v>
      </c>
      <c r="T133" t="s">
        <v>110</v>
      </c>
      <c r="U133" t="s">
        <v>73</v>
      </c>
      <c r="V133">
        <v>12</v>
      </c>
      <c r="W133" t="s">
        <v>111</v>
      </c>
      <c r="X133">
        <v>33</v>
      </c>
      <c r="Y133">
        <v>1540</v>
      </c>
      <c r="Z133">
        <v>1533</v>
      </c>
      <c r="AA133">
        <v>-7</v>
      </c>
      <c r="AB133">
        <v>0</v>
      </c>
      <c r="AC133">
        <v>0</v>
      </c>
      <c r="AD133">
        <v>-1</v>
      </c>
      <c r="AE133" t="s">
        <v>241</v>
      </c>
      <c r="AF133">
        <v>10</v>
      </c>
      <c r="AG133">
        <v>1543</v>
      </c>
      <c r="AH133">
        <v>1638</v>
      </c>
      <c r="AI133">
        <v>5</v>
      </c>
      <c r="AJ133">
        <v>1655</v>
      </c>
      <c r="AK133">
        <v>1643</v>
      </c>
      <c r="AL133">
        <v>-12</v>
      </c>
      <c r="AM133">
        <v>0</v>
      </c>
      <c r="AN133">
        <v>0</v>
      </c>
      <c r="AO133">
        <v>-1</v>
      </c>
      <c r="AP133" t="s">
        <v>71</v>
      </c>
      <c r="AQ133">
        <v>0</v>
      </c>
      <c r="AR133">
        <v>0</v>
      </c>
      <c r="AS133">
        <v>75</v>
      </c>
      <c r="AT133">
        <v>70</v>
      </c>
      <c r="AU133">
        <v>55</v>
      </c>
      <c r="AV133">
        <v>1</v>
      </c>
      <c r="AW133">
        <v>335</v>
      </c>
      <c r="AX133">
        <v>2</v>
      </c>
    </row>
    <row r="134" spans="1:50" x14ac:dyDescent="0.25">
      <c r="A134">
        <v>41644</v>
      </c>
      <c r="B134" t="s">
        <v>103</v>
      </c>
      <c r="C134">
        <v>19805</v>
      </c>
      <c r="D134" t="s">
        <v>103</v>
      </c>
      <c r="E134" t="s">
        <v>462</v>
      </c>
      <c r="F134">
        <v>108</v>
      </c>
      <c r="G134">
        <v>12892</v>
      </c>
      <c r="H134">
        <v>1289203</v>
      </c>
      <c r="I134">
        <v>32575</v>
      </c>
      <c r="J134" t="s">
        <v>168</v>
      </c>
      <c r="K134" t="s">
        <v>169</v>
      </c>
      <c r="L134" t="s">
        <v>163</v>
      </c>
      <c r="M134">
        <v>6</v>
      </c>
      <c r="N134" t="s">
        <v>164</v>
      </c>
      <c r="O134">
        <v>91</v>
      </c>
      <c r="P134">
        <v>14771</v>
      </c>
      <c r="Q134">
        <v>1477101</v>
      </c>
      <c r="R134">
        <v>32457</v>
      </c>
      <c r="S134" t="s">
        <v>178</v>
      </c>
      <c r="T134" t="s">
        <v>179</v>
      </c>
      <c r="U134" t="s">
        <v>163</v>
      </c>
      <c r="V134">
        <v>6</v>
      </c>
      <c r="W134" t="s">
        <v>164</v>
      </c>
      <c r="X134">
        <v>91</v>
      </c>
      <c r="Y134">
        <v>640</v>
      </c>
      <c r="Z134">
        <v>645</v>
      </c>
      <c r="AA134">
        <v>5</v>
      </c>
      <c r="AB134">
        <v>5</v>
      </c>
      <c r="AC134">
        <v>0</v>
      </c>
      <c r="AD134">
        <v>0</v>
      </c>
      <c r="AE134" t="s">
        <v>170</v>
      </c>
      <c r="AF134">
        <v>14</v>
      </c>
      <c r="AG134">
        <v>659</v>
      </c>
      <c r="AH134">
        <v>749</v>
      </c>
      <c r="AI134">
        <v>3</v>
      </c>
      <c r="AJ134">
        <v>800</v>
      </c>
      <c r="AK134">
        <v>752</v>
      </c>
      <c r="AL134">
        <v>-8</v>
      </c>
      <c r="AM134">
        <v>0</v>
      </c>
      <c r="AN134">
        <v>0</v>
      </c>
      <c r="AO134">
        <v>-1</v>
      </c>
      <c r="AP134" t="s">
        <v>95</v>
      </c>
      <c r="AQ134">
        <v>0</v>
      </c>
      <c r="AR134">
        <v>0</v>
      </c>
      <c r="AS134">
        <v>80</v>
      </c>
      <c r="AT134">
        <v>67</v>
      </c>
      <c r="AU134">
        <v>50</v>
      </c>
      <c r="AV134">
        <v>1</v>
      </c>
      <c r="AW134">
        <v>337</v>
      </c>
      <c r="AX134">
        <v>2</v>
      </c>
    </row>
    <row r="135" spans="1:50" x14ac:dyDescent="0.25">
      <c r="A135">
        <v>41644</v>
      </c>
      <c r="B135" t="s">
        <v>256</v>
      </c>
      <c r="C135">
        <v>19930</v>
      </c>
      <c r="D135" t="s">
        <v>256</v>
      </c>
      <c r="E135" t="s">
        <v>463</v>
      </c>
      <c r="F135">
        <v>165</v>
      </c>
      <c r="G135">
        <v>12889</v>
      </c>
      <c r="H135">
        <v>1288903</v>
      </c>
      <c r="I135">
        <v>32211</v>
      </c>
      <c r="J135" t="s">
        <v>194</v>
      </c>
      <c r="K135" t="s">
        <v>195</v>
      </c>
      <c r="L135" t="s">
        <v>196</v>
      </c>
      <c r="M135">
        <v>32</v>
      </c>
      <c r="N135" t="s">
        <v>197</v>
      </c>
      <c r="O135">
        <v>85</v>
      </c>
      <c r="P135">
        <v>10299</v>
      </c>
      <c r="Q135">
        <v>1029904</v>
      </c>
      <c r="R135">
        <v>30299</v>
      </c>
      <c r="S135" t="s">
        <v>258</v>
      </c>
      <c r="T135" t="s">
        <v>259</v>
      </c>
      <c r="U135" t="s">
        <v>260</v>
      </c>
      <c r="V135">
        <v>2</v>
      </c>
      <c r="W135" t="s">
        <v>261</v>
      </c>
      <c r="X135">
        <v>1</v>
      </c>
      <c r="Y135">
        <v>1735</v>
      </c>
      <c r="Z135">
        <v>1732</v>
      </c>
      <c r="AA135">
        <v>-3</v>
      </c>
      <c r="AB135">
        <v>0</v>
      </c>
      <c r="AC135">
        <v>0</v>
      </c>
      <c r="AD135">
        <v>-1</v>
      </c>
      <c r="AE135" t="s">
        <v>122</v>
      </c>
      <c r="AF135">
        <v>15</v>
      </c>
      <c r="AG135">
        <v>1747</v>
      </c>
      <c r="AH135">
        <v>2158</v>
      </c>
      <c r="AI135">
        <v>4</v>
      </c>
      <c r="AJ135">
        <v>2210</v>
      </c>
      <c r="AK135">
        <v>2202</v>
      </c>
      <c r="AL135">
        <v>-8</v>
      </c>
      <c r="AM135">
        <v>0</v>
      </c>
      <c r="AN135">
        <v>0</v>
      </c>
      <c r="AO135">
        <v>-1</v>
      </c>
      <c r="AP135" t="s">
        <v>126</v>
      </c>
      <c r="AQ135">
        <v>0</v>
      </c>
      <c r="AR135">
        <v>0</v>
      </c>
      <c r="AS135">
        <v>335</v>
      </c>
      <c r="AT135">
        <v>330</v>
      </c>
      <c r="AU135">
        <v>311</v>
      </c>
      <c r="AV135">
        <v>1</v>
      </c>
      <c r="AW135">
        <v>2304</v>
      </c>
      <c r="AX135">
        <v>10</v>
      </c>
    </row>
    <row r="136" spans="1:50" x14ac:dyDescent="0.25">
      <c r="A136">
        <v>41644</v>
      </c>
      <c r="B136" t="s">
        <v>133</v>
      </c>
      <c r="C136">
        <v>19790</v>
      </c>
      <c r="D136" t="s">
        <v>133</v>
      </c>
      <c r="E136" t="s">
        <v>464</v>
      </c>
      <c r="F136">
        <v>220</v>
      </c>
      <c r="G136">
        <v>11292</v>
      </c>
      <c r="H136">
        <v>1129202</v>
      </c>
      <c r="I136">
        <v>30325</v>
      </c>
      <c r="J136" t="s">
        <v>157</v>
      </c>
      <c r="K136" t="s">
        <v>158</v>
      </c>
      <c r="L136" t="s">
        <v>159</v>
      </c>
      <c r="M136">
        <v>8</v>
      </c>
      <c r="N136" t="s">
        <v>160</v>
      </c>
      <c r="O136">
        <v>82</v>
      </c>
      <c r="P136">
        <v>13487</v>
      </c>
      <c r="Q136">
        <v>1348702</v>
      </c>
      <c r="R136">
        <v>31650</v>
      </c>
      <c r="S136" t="s">
        <v>279</v>
      </c>
      <c r="T136" t="s">
        <v>280</v>
      </c>
      <c r="U136" t="s">
        <v>281</v>
      </c>
      <c r="V136">
        <v>27</v>
      </c>
      <c r="W136" t="s">
        <v>282</v>
      </c>
      <c r="X136">
        <v>63</v>
      </c>
      <c r="Y136">
        <v>1119</v>
      </c>
      <c r="Z136">
        <v>1317</v>
      </c>
      <c r="AA136">
        <v>118</v>
      </c>
      <c r="AB136">
        <v>118</v>
      </c>
      <c r="AC136">
        <v>1</v>
      </c>
      <c r="AD136">
        <v>7</v>
      </c>
      <c r="AE136" t="s">
        <v>152</v>
      </c>
      <c r="AF136">
        <v>66</v>
      </c>
      <c r="AG136">
        <v>1423</v>
      </c>
      <c r="AH136">
        <v>1655</v>
      </c>
      <c r="AI136">
        <v>10</v>
      </c>
      <c r="AJ136">
        <v>1415</v>
      </c>
      <c r="AK136">
        <v>1705</v>
      </c>
      <c r="AL136">
        <v>170</v>
      </c>
      <c r="AM136">
        <v>170</v>
      </c>
      <c r="AN136">
        <v>1</v>
      </c>
      <c r="AO136">
        <v>11</v>
      </c>
      <c r="AP136" t="s">
        <v>83</v>
      </c>
      <c r="AQ136">
        <v>0</v>
      </c>
      <c r="AR136">
        <v>0</v>
      </c>
      <c r="AS136">
        <v>116</v>
      </c>
      <c r="AT136">
        <v>168</v>
      </c>
      <c r="AU136">
        <v>92</v>
      </c>
      <c r="AV136">
        <v>1</v>
      </c>
      <c r="AW136">
        <v>680</v>
      </c>
      <c r="AX136">
        <v>3</v>
      </c>
    </row>
    <row r="137" spans="1:50" x14ac:dyDescent="0.25">
      <c r="A137">
        <v>41644</v>
      </c>
      <c r="B137" t="s">
        <v>155</v>
      </c>
      <c r="C137">
        <v>20304</v>
      </c>
      <c r="D137" t="s">
        <v>155</v>
      </c>
      <c r="E137" t="s">
        <v>465</v>
      </c>
      <c r="F137">
        <v>2901</v>
      </c>
      <c r="G137">
        <v>14869</v>
      </c>
      <c r="H137">
        <v>1486903</v>
      </c>
      <c r="I137">
        <v>34614</v>
      </c>
      <c r="J137" t="s">
        <v>139</v>
      </c>
      <c r="K137" t="s">
        <v>140</v>
      </c>
      <c r="L137" t="s">
        <v>141</v>
      </c>
      <c r="M137">
        <v>49</v>
      </c>
      <c r="N137" t="s">
        <v>142</v>
      </c>
      <c r="O137">
        <v>87</v>
      </c>
      <c r="P137">
        <v>14107</v>
      </c>
      <c r="Q137">
        <v>1410702</v>
      </c>
      <c r="R137">
        <v>30466</v>
      </c>
      <c r="S137" t="s">
        <v>198</v>
      </c>
      <c r="T137" t="s">
        <v>199</v>
      </c>
      <c r="U137" t="s">
        <v>200</v>
      </c>
      <c r="V137">
        <v>4</v>
      </c>
      <c r="W137" t="s">
        <v>201</v>
      </c>
      <c r="X137">
        <v>81</v>
      </c>
      <c r="Y137">
        <v>820</v>
      </c>
      <c r="Z137">
        <v>810</v>
      </c>
      <c r="AA137">
        <v>-10</v>
      </c>
      <c r="AB137">
        <v>0</v>
      </c>
      <c r="AC137">
        <v>0</v>
      </c>
      <c r="AD137">
        <v>-1</v>
      </c>
      <c r="AE137" t="s">
        <v>95</v>
      </c>
      <c r="AF137">
        <v>34</v>
      </c>
      <c r="AG137">
        <v>844</v>
      </c>
      <c r="AH137">
        <v>953</v>
      </c>
      <c r="AI137">
        <v>12</v>
      </c>
      <c r="AJ137">
        <v>1016</v>
      </c>
      <c r="AK137">
        <v>1005</v>
      </c>
      <c r="AL137">
        <v>-11</v>
      </c>
      <c r="AM137">
        <v>0</v>
      </c>
      <c r="AN137">
        <v>0</v>
      </c>
      <c r="AO137">
        <v>-1</v>
      </c>
      <c r="AP137" t="s">
        <v>61</v>
      </c>
      <c r="AQ137">
        <v>0</v>
      </c>
      <c r="AR137">
        <v>0</v>
      </c>
      <c r="AS137">
        <v>116</v>
      </c>
      <c r="AT137">
        <v>115</v>
      </c>
      <c r="AU137">
        <v>69</v>
      </c>
      <c r="AV137">
        <v>1</v>
      </c>
      <c r="AW137">
        <v>507</v>
      </c>
      <c r="AX137">
        <v>3</v>
      </c>
    </row>
    <row r="138" spans="1:50" x14ac:dyDescent="0.25">
      <c r="A138">
        <v>41644</v>
      </c>
      <c r="B138" t="s">
        <v>155</v>
      </c>
      <c r="C138">
        <v>20304</v>
      </c>
      <c r="D138" t="s">
        <v>155</v>
      </c>
      <c r="E138" t="s">
        <v>466</v>
      </c>
      <c r="F138">
        <v>4691</v>
      </c>
      <c r="G138">
        <v>12889</v>
      </c>
      <c r="H138">
        <v>1288903</v>
      </c>
      <c r="I138">
        <v>32211</v>
      </c>
      <c r="J138" t="s">
        <v>194</v>
      </c>
      <c r="K138" t="s">
        <v>195</v>
      </c>
      <c r="L138" t="s">
        <v>196</v>
      </c>
      <c r="M138">
        <v>32</v>
      </c>
      <c r="N138" t="s">
        <v>197</v>
      </c>
      <c r="O138">
        <v>85</v>
      </c>
      <c r="P138">
        <v>12892</v>
      </c>
      <c r="Q138">
        <v>1289203</v>
      </c>
      <c r="R138">
        <v>32575</v>
      </c>
      <c r="S138" t="s">
        <v>168</v>
      </c>
      <c r="T138" t="s">
        <v>169</v>
      </c>
      <c r="U138" t="s">
        <v>163</v>
      </c>
      <c r="V138">
        <v>6</v>
      </c>
      <c r="W138" t="s">
        <v>164</v>
      </c>
      <c r="X138">
        <v>91</v>
      </c>
      <c r="Y138">
        <v>835</v>
      </c>
      <c r="Z138">
        <v>850</v>
      </c>
      <c r="AA138">
        <v>15</v>
      </c>
      <c r="AB138">
        <v>15</v>
      </c>
      <c r="AC138">
        <v>1</v>
      </c>
      <c r="AD138">
        <v>1</v>
      </c>
      <c r="AE138" t="s">
        <v>95</v>
      </c>
      <c r="AF138">
        <v>12</v>
      </c>
      <c r="AG138">
        <v>902</v>
      </c>
      <c r="AH138">
        <v>942</v>
      </c>
      <c r="AI138">
        <v>8</v>
      </c>
      <c r="AJ138">
        <v>949</v>
      </c>
      <c r="AK138">
        <v>950</v>
      </c>
      <c r="AL138">
        <v>1</v>
      </c>
      <c r="AM138">
        <v>1</v>
      </c>
      <c r="AN138">
        <v>0</v>
      </c>
      <c r="AO138">
        <v>0</v>
      </c>
      <c r="AP138" t="s">
        <v>60</v>
      </c>
      <c r="AQ138">
        <v>0</v>
      </c>
      <c r="AR138">
        <v>0</v>
      </c>
      <c r="AS138">
        <v>74</v>
      </c>
      <c r="AT138">
        <v>60</v>
      </c>
      <c r="AU138">
        <v>40</v>
      </c>
      <c r="AV138">
        <v>1</v>
      </c>
      <c r="AW138">
        <v>236</v>
      </c>
      <c r="AX138">
        <v>1</v>
      </c>
    </row>
    <row r="139" spans="1:50" x14ac:dyDescent="0.25">
      <c r="A139">
        <v>41644</v>
      </c>
      <c r="B139" t="s">
        <v>155</v>
      </c>
      <c r="C139">
        <v>20304</v>
      </c>
      <c r="D139" t="s">
        <v>155</v>
      </c>
      <c r="E139" t="s">
        <v>467</v>
      </c>
      <c r="F139">
        <v>5211</v>
      </c>
      <c r="G139">
        <v>13930</v>
      </c>
      <c r="H139">
        <v>1393003</v>
      </c>
      <c r="I139">
        <v>30977</v>
      </c>
      <c r="J139" t="s">
        <v>101</v>
      </c>
      <c r="K139" t="s">
        <v>102</v>
      </c>
      <c r="L139" t="s">
        <v>88</v>
      </c>
      <c r="M139">
        <v>17</v>
      </c>
      <c r="N139" t="s">
        <v>89</v>
      </c>
      <c r="O139">
        <v>41</v>
      </c>
      <c r="P139">
        <v>10372</v>
      </c>
      <c r="Q139">
        <v>1037203</v>
      </c>
      <c r="R139">
        <v>30372</v>
      </c>
      <c r="S139" t="s">
        <v>243</v>
      </c>
      <c r="T139" t="s">
        <v>244</v>
      </c>
      <c r="U139" t="s">
        <v>159</v>
      </c>
      <c r="V139">
        <v>8</v>
      </c>
      <c r="W139" t="s">
        <v>160</v>
      </c>
      <c r="X139">
        <v>82</v>
      </c>
      <c r="Y139">
        <v>1201</v>
      </c>
      <c r="AE139" t="s">
        <v>132</v>
      </c>
      <c r="AJ139">
        <v>1355</v>
      </c>
      <c r="AP139" t="s">
        <v>154</v>
      </c>
      <c r="AQ139">
        <v>1</v>
      </c>
      <c r="AR139">
        <v>0</v>
      </c>
      <c r="AS139">
        <v>174</v>
      </c>
      <c r="AV139">
        <v>1</v>
      </c>
      <c r="AW139">
        <v>1013</v>
      </c>
      <c r="AX139">
        <v>5</v>
      </c>
    </row>
    <row r="140" spans="1:50" x14ac:dyDescent="0.25">
      <c r="A140">
        <v>41644</v>
      </c>
      <c r="B140" t="s">
        <v>155</v>
      </c>
      <c r="C140">
        <v>20304</v>
      </c>
      <c r="D140" t="s">
        <v>155</v>
      </c>
      <c r="E140" t="s">
        <v>358</v>
      </c>
      <c r="F140">
        <v>4620</v>
      </c>
      <c r="G140">
        <v>11977</v>
      </c>
      <c r="H140">
        <v>1197702</v>
      </c>
      <c r="I140">
        <v>31977</v>
      </c>
      <c r="J140" t="s">
        <v>468</v>
      </c>
      <c r="K140" t="s">
        <v>469</v>
      </c>
      <c r="L140" t="s">
        <v>146</v>
      </c>
      <c r="M140">
        <v>55</v>
      </c>
      <c r="N140" t="s">
        <v>147</v>
      </c>
      <c r="O140">
        <v>45</v>
      </c>
      <c r="P140">
        <v>13487</v>
      </c>
      <c r="Q140">
        <v>1348702</v>
      </c>
      <c r="R140">
        <v>31650</v>
      </c>
      <c r="S140" t="s">
        <v>279</v>
      </c>
      <c r="T140" t="s">
        <v>280</v>
      </c>
      <c r="U140" t="s">
        <v>281</v>
      </c>
      <c r="V140">
        <v>27</v>
      </c>
      <c r="W140" t="s">
        <v>282</v>
      </c>
      <c r="X140">
        <v>63</v>
      </c>
      <c r="Y140">
        <v>1705</v>
      </c>
      <c r="Z140">
        <v>1658</v>
      </c>
      <c r="AA140">
        <v>-7</v>
      </c>
      <c r="AB140">
        <v>0</v>
      </c>
      <c r="AC140">
        <v>0</v>
      </c>
      <c r="AD140">
        <v>-1</v>
      </c>
      <c r="AE140" t="s">
        <v>122</v>
      </c>
      <c r="AF140">
        <v>16</v>
      </c>
      <c r="AG140">
        <v>1714</v>
      </c>
      <c r="AH140">
        <v>1801</v>
      </c>
      <c r="AI140">
        <v>4</v>
      </c>
      <c r="AJ140">
        <v>1821</v>
      </c>
      <c r="AK140">
        <v>1805</v>
      </c>
      <c r="AL140">
        <v>-16</v>
      </c>
      <c r="AM140">
        <v>0</v>
      </c>
      <c r="AN140">
        <v>0</v>
      </c>
      <c r="AO140">
        <v>-2</v>
      </c>
      <c r="AP140" t="s">
        <v>72</v>
      </c>
      <c r="AQ140">
        <v>0</v>
      </c>
      <c r="AR140">
        <v>0</v>
      </c>
      <c r="AS140">
        <v>76</v>
      </c>
      <c r="AT140">
        <v>67</v>
      </c>
      <c r="AU140">
        <v>47</v>
      </c>
      <c r="AV140">
        <v>1</v>
      </c>
      <c r="AW140">
        <v>252</v>
      </c>
      <c r="AX140">
        <v>2</v>
      </c>
    </row>
    <row r="141" spans="1:50" x14ac:dyDescent="0.25">
      <c r="A141">
        <v>41644</v>
      </c>
      <c r="B141" t="s">
        <v>155</v>
      </c>
      <c r="C141">
        <v>20304</v>
      </c>
      <c r="D141" t="s">
        <v>155</v>
      </c>
      <c r="E141" t="s">
        <v>470</v>
      </c>
      <c r="F141">
        <v>4841</v>
      </c>
      <c r="G141">
        <v>14696</v>
      </c>
      <c r="H141">
        <v>1469605</v>
      </c>
      <c r="I141">
        <v>34696</v>
      </c>
      <c r="J141" t="s">
        <v>471</v>
      </c>
      <c r="K141" t="s">
        <v>472</v>
      </c>
      <c r="L141" t="s">
        <v>389</v>
      </c>
      <c r="M141">
        <v>18</v>
      </c>
      <c r="N141" t="s">
        <v>390</v>
      </c>
      <c r="O141">
        <v>42</v>
      </c>
      <c r="P141">
        <v>13487</v>
      </c>
      <c r="Q141">
        <v>1348702</v>
      </c>
      <c r="R141">
        <v>31650</v>
      </c>
      <c r="S141" t="s">
        <v>279</v>
      </c>
      <c r="T141" t="s">
        <v>280</v>
      </c>
      <c r="U141" t="s">
        <v>281</v>
      </c>
      <c r="V141">
        <v>27</v>
      </c>
      <c r="W141" t="s">
        <v>282</v>
      </c>
      <c r="X141">
        <v>63</v>
      </c>
      <c r="Y141">
        <v>730</v>
      </c>
      <c r="Z141">
        <v>917</v>
      </c>
      <c r="AA141">
        <v>107</v>
      </c>
      <c r="AB141">
        <v>107</v>
      </c>
      <c r="AC141">
        <v>1</v>
      </c>
      <c r="AD141">
        <v>7</v>
      </c>
      <c r="AE141" t="s">
        <v>112</v>
      </c>
      <c r="AF141">
        <v>40</v>
      </c>
      <c r="AG141">
        <v>957</v>
      </c>
      <c r="AH141">
        <v>1006</v>
      </c>
      <c r="AI141">
        <v>8</v>
      </c>
      <c r="AJ141">
        <v>813</v>
      </c>
      <c r="AK141">
        <v>1014</v>
      </c>
      <c r="AL141">
        <v>121</v>
      </c>
      <c r="AM141">
        <v>121</v>
      </c>
      <c r="AN141">
        <v>1</v>
      </c>
      <c r="AO141">
        <v>8</v>
      </c>
      <c r="AP141" t="s">
        <v>95</v>
      </c>
      <c r="AQ141">
        <v>0</v>
      </c>
      <c r="AR141">
        <v>0</v>
      </c>
      <c r="AS141">
        <v>103</v>
      </c>
      <c r="AT141">
        <v>117</v>
      </c>
      <c r="AU141">
        <v>69</v>
      </c>
      <c r="AV141">
        <v>1</v>
      </c>
      <c r="AW141">
        <v>411</v>
      </c>
      <c r="AX141">
        <v>2</v>
      </c>
    </row>
    <row r="142" spans="1:50" x14ac:dyDescent="0.25">
      <c r="A142">
        <v>41644</v>
      </c>
      <c r="B142" t="s">
        <v>176</v>
      </c>
      <c r="C142">
        <v>19977</v>
      </c>
      <c r="D142" t="s">
        <v>176</v>
      </c>
      <c r="E142" t="s">
        <v>473</v>
      </c>
      <c r="F142">
        <v>1672</v>
      </c>
      <c r="G142">
        <v>14747</v>
      </c>
      <c r="H142">
        <v>1474703</v>
      </c>
      <c r="I142">
        <v>30559</v>
      </c>
      <c r="J142" t="s">
        <v>172</v>
      </c>
      <c r="K142" t="s">
        <v>173</v>
      </c>
      <c r="L142" t="s">
        <v>174</v>
      </c>
      <c r="M142">
        <v>53</v>
      </c>
      <c r="N142" t="s">
        <v>175</v>
      </c>
      <c r="O142">
        <v>93</v>
      </c>
      <c r="P142">
        <v>12266</v>
      </c>
      <c r="Q142">
        <v>1226603</v>
      </c>
      <c r="R142">
        <v>31453</v>
      </c>
      <c r="S142" t="s">
        <v>240</v>
      </c>
      <c r="T142" t="s">
        <v>210</v>
      </c>
      <c r="U142" t="s">
        <v>92</v>
      </c>
      <c r="V142">
        <v>48</v>
      </c>
      <c r="W142" t="s">
        <v>93</v>
      </c>
      <c r="X142">
        <v>74</v>
      </c>
      <c r="Y142">
        <v>2347</v>
      </c>
      <c r="Z142">
        <v>51</v>
      </c>
      <c r="AA142">
        <v>64</v>
      </c>
      <c r="AB142">
        <v>64</v>
      </c>
      <c r="AC142">
        <v>1</v>
      </c>
      <c r="AD142">
        <v>4</v>
      </c>
      <c r="AE142" t="s">
        <v>304</v>
      </c>
      <c r="AF142">
        <v>9</v>
      </c>
      <c r="AG142">
        <v>100</v>
      </c>
      <c r="AH142">
        <v>628</v>
      </c>
      <c r="AI142">
        <v>5</v>
      </c>
      <c r="AJ142">
        <v>553</v>
      </c>
      <c r="AK142">
        <v>633</v>
      </c>
      <c r="AL142">
        <v>40</v>
      </c>
      <c r="AM142">
        <v>40</v>
      </c>
      <c r="AN142">
        <v>1</v>
      </c>
      <c r="AO142">
        <v>2</v>
      </c>
      <c r="AP142" t="s">
        <v>94</v>
      </c>
      <c r="AQ142">
        <v>0</v>
      </c>
      <c r="AR142">
        <v>0</v>
      </c>
      <c r="AS142">
        <v>246</v>
      </c>
      <c r="AT142">
        <v>222</v>
      </c>
      <c r="AU142">
        <v>208</v>
      </c>
      <c r="AV142">
        <v>1</v>
      </c>
      <c r="AW142">
        <v>1874</v>
      </c>
      <c r="AX142">
        <v>8</v>
      </c>
    </row>
    <row r="143" spans="1:50" x14ac:dyDescent="0.25">
      <c r="A143">
        <v>41644</v>
      </c>
      <c r="B143" t="s">
        <v>184</v>
      </c>
      <c r="C143">
        <v>20355</v>
      </c>
      <c r="D143" t="s">
        <v>184</v>
      </c>
      <c r="E143" t="s">
        <v>474</v>
      </c>
      <c r="F143">
        <v>670</v>
      </c>
      <c r="G143">
        <v>14679</v>
      </c>
      <c r="H143">
        <v>1467903</v>
      </c>
      <c r="I143">
        <v>33570</v>
      </c>
      <c r="J143" t="s">
        <v>232</v>
      </c>
      <c r="K143" t="s">
        <v>233</v>
      </c>
      <c r="L143" t="s">
        <v>163</v>
      </c>
      <c r="M143">
        <v>6</v>
      </c>
      <c r="N143" t="s">
        <v>164</v>
      </c>
      <c r="O143">
        <v>91</v>
      </c>
      <c r="P143">
        <v>14100</v>
      </c>
      <c r="Q143">
        <v>1410002</v>
      </c>
      <c r="R143">
        <v>34100</v>
      </c>
      <c r="S143" t="s">
        <v>180</v>
      </c>
      <c r="T143" t="s">
        <v>181</v>
      </c>
      <c r="U143" t="s">
        <v>182</v>
      </c>
      <c r="V143">
        <v>42</v>
      </c>
      <c r="W143" t="s">
        <v>183</v>
      </c>
      <c r="X143">
        <v>23</v>
      </c>
      <c r="Y143">
        <v>830</v>
      </c>
      <c r="Z143">
        <v>848</v>
      </c>
      <c r="AA143">
        <v>18</v>
      </c>
      <c r="AB143">
        <v>18</v>
      </c>
      <c r="AC143">
        <v>1</v>
      </c>
      <c r="AD143">
        <v>1</v>
      </c>
      <c r="AE143" t="s">
        <v>95</v>
      </c>
      <c r="AF143">
        <v>16</v>
      </c>
      <c r="AG143">
        <v>904</v>
      </c>
      <c r="AH143">
        <v>1626</v>
      </c>
      <c r="AI143">
        <v>8</v>
      </c>
      <c r="AJ143">
        <v>1635</v>
      </c>
      <c r="AK143">
        <v>1634</v>
      </c>
      <c r="AL143">
        <v>-1</v>
      </c>
      <c r="AM143">
        <v>0</v>
      </c>
      <c r="AN143">
        <v>0</v>
      </c>
      <c r="AO143">
        <v>-1</v>
      </c>
      <c r="AP143" t="s">
        <v>71</v>
      </c>
      <c r="AQ143">
        <v>0</v>
      </c>
      <c r="AR143">
        <v>0</v>
      </c>
      <c r="AS143">
        <v>305</v>
      </c>
      <c r="AT143">
        <v>286</v>
      </c>
      <c r="AU143">
        <v>262</v>
      </c>
      <c r="AV143">
        <v>1</v>
      </c>
      <c r="AW143">
        <v>2370</v>
      </c>
      <c r="AX143">
        <v>10</v>
      </c>
    </row>
    <row r="144" spans="1:50" x14ac:dyDescent="0.25">
      <c r="A144">
        <v>41644</v>
      </c>
      <c r="B144" t="s">
        <v>184</v>
      </c>
      <c r="C144">
        <v>20355</v>
      </c>
      <c r="D144" t="s">
        <v>184</v>
      </c>
      <c r="E144" t="s">
        <v>475</v>
      </c>
      <c r="F144">
        <v>779</v>
      </c>
      <c r="G144">
        <v>14843</v>
      </c>
      <c r="H144">
        <v>1484304</v>
      </c>
      <c r="I144">
        <v>34819</v>
      </c>
      <c r="J144" t="s">
        <v>114</v>
      </c>
      <c r="K144" t="s">
        <v>115</v>
      </c>
      <c r="L144" t="s">
        <v>116</v>
      </c>
      <c r="M144">
        <v>72</v>
      </c>
      <c r="N144" t="s">
        <v>117</v>
      </c>
      <c r="O144">
        <v>3</v>
      </c>
      <c r="P144">
        <v>14100</v>
      </c>
      <c r="Q144">
        <v>1410002</v>
      </c>
      <c r="R144">
        <v>34100</v>
      </c>
      <c r="S144" t="s">
        <v>180</v>
      </c>
      <c r="T144" t="s">
        <v>181</v>
      </c>
      <c r="U144" t="s">
        <v>182</v>
      </c>
      <c r="V144">
        <v>42</v>
      </c>
      <c r="W144" t="s">
        <v>183</v>
      </c>
      <c r="X144">
        <v>23</v>
      </c>
      <c r="Y144">
        <v>1910</v>
      </c>
      <c r="Z144">
        <v>1926</v>
      </c>
      <c r="AA144">
        <v>16</v>
      </c>
      <c r="AB144">
        <v>16</v>
      </c>
      <c r="AC144">
        <v>1</v>
      </c>
      <c r="AD144">
        <v>1</v>
      </c>
      <c r="AE144" t="s">
        <v>125</v>
      </c>
      <c r="AF144">
        <v>15</v>
      </c>
      <c r="AG144">
        <v>1941</v>
      </c>
      <c r="AH144">
        <v>2217</v>
      </c>
      <c r="AI144">
        <v>9</v>
      </c>
      <c r="AJ144">
        <v>2210</v>
      </c>
      <c r="AK144">
        <v>2226</v>
      </c>
      <c r="AL144">
        <v>16</v>
      </c>
      <c r="AM144">
        <v>16</v>
      </c>
      <c r="AN144">
        <v>1</v>
      </c>
      <c r="AO144">
        <v>1</v>
      </c>
      <c r="AP144" t="s">
        <v>126</v>
      </c>
      <c r="AQ144">
        <v>0</v>
      </c>
      <c r="AR144">
        <v>0</v>
      </c>
      <c r="AS144">
        <v>240</v>
      </c>
      <c r="AT144">
        <v>240</v>
      </c>
      <c r="AU144">
        <v>216</v>
      </c>
      <c r="AV144">
        <v>1</v>
      </c>
      <c r="AW144">
        <v>1576</v>
      </c>
      <c r="AX144">
        <v>7</v>
      </c>
    </row>
    <row r="145" spans="1:50" x14ac:dyDescent="0.25">
      <c r="A145">
        <v>41644</v>
      </c>
      <c r="B145" t="s">
        <v>184</v>
      </c>
      <c r="C145">
        <v>20355</v>
      </c>
      <c r="D145" t="s">
        <v>184</v>
      </c>
      <c r="E145" t="s">
        <v>476</v>
      </c>
      <c r="F145">
        <v>1851</v>
      </c>
      <c r="G145">
        <v>11057</v>
      </c>
      <c r="H145">
        <v>1105703</v>
      </c>
      <c r="I145">
        <v>31057</v>
      </c>
      <c r="J145" t="s">
        <v>186</v>
      </c>
      <c r="K145" t="s">
        <v>187</v>
      </c>
      <c r="L145" t="s">
        <v>65</v>
      </c>
      <c r="M145">
        <v>37</v>
      </c>
      <c r="N145" t="s">
        <v>66</v>
      </c>
      <c r="O145">
        <v>36</v>
      </c>
      <c r="P145">
        <v>14524</v>
      </c>
      <c r="Q145">
        <v>1452401</v>
      </c>
      <c r="R145">
        <v>34524</v>
      </c>
      <c r="S145" t="s">
        <v>477</v>
      </c>
      <c r="T145" t="s">
        <v>478</v>
      </c>
      <c r="U145" t="s">
        <v>107</v>
      </c>
      <c r="V145">
        <v>51</v>
      </c>
      <c r="W145" t="s">
        <v>108</v>
      </c>
      <c r="X145">
        <v>38</v>
      </c>
      <c r="Y145">
        <v>2225</v>
      </c>
      <c r="Z145">
        <v>2232</v>
      </c>
      <c r="AA145">
        <v>7</v>
      </c>
      <c r="AB145">
        <v>7</v>
      </c>
      <c r="AC145">
        <v>0</v>
      </c>
      <c r="AD145">
        <v>0</v>
      </c>
      <c r="AE145" t="s">
        <v>126</v>
      </c>
      <c r="AF145">
        <v>12</v>
      </c>
      <c r="AG145">
        <v>2244</v>
      </c>
      <c r="AH145">
        <v>2327</v>
      </c>
      <c r="AI145">
        <v>6</v>
      </c>
      <c r="AJ145">
        <v>2329</v>
      </c>
      <c r="AK145">
        <v>2333</v>
      </c>
      <c r="AL145">
        <v>4</v>
      </c>
      <c r="AM145">
        <v>4</v>
      </c>
      <c r="AN145">
        <v>0</v>
      </c>
      <c r="AO145">
        <v>0</v>
      </c>
      <c r="AP145" t="s">
        <v>304</v>
      </c>
      <c r="AQ145">
        <v>0</v>
      </c>
      <c r="AR145">
        <v>0</v>
      </c>
      <c r="AS145">
        <v>64</v>
      </c>
      <c r="AT145">
        <v>61</v>
      </c>
      <c r="AU145">
        <v>43</v>
      </c>
      <c r="AV145">
        <v>1</v>
      </c>
      <c r="AW145">
        <v>257</v>
      </c>
      <c r="AX145">
        <v>2</v>
      </c>
    </row>
    <row r="146" spans="1:50" x14ac:dyDescent="0.25">
      <c r="A146">
        <v>41644</v>
      </c>
      <c r="B146" t="s">
        <v>202</v>
      </c>
      <c r="C146">
        <v>21171</v>
      </c>
      <c r="D146" t="s">
        <v>202</v>
      </c>
      <c r="E146" t="s">
        <v>479</v>
      </c>
      <c r="F146">
        <v>315</v>
      </c>
      <c r="G146">
        <v>13204</v>
      </c>
      <c r="H146">
        <v>1320402</v>
      </c>
      <c r="I146">
        <v>31454</v>
      </c>
      <c r="J146" t="s">
        <v>249</v>
      </c>
      <c r="K146" t="s">
        <v>250</v>
      </c>
      <c r="L146" t="s">
        <v>73</v>
      </c>
      <c r="M146">
        <v>12</v>
      </c>
      <c r="N146" t="s">
        <v>111</v>
      </c>
      <c r="O146">
        <v>33</v>
      </c>
      <c r="P146">
        <v>12892</v>
      </c>
      <c r="Q146">
        <v>1289203</v>
      </c>
      <c r="R146">
        <v>32575</v>
      </c>
      <c r="S146" t="s">
        <v>168</v>
      </c>
      <c r="T146" t="s">
        <v>169</v>
      </c>
      <c r="U146" t="s">
        <v>163</v>
      </c>
      <c r="V146">
        <v>6</v>
      </c>
      <c r="W146" t="s">
        <v>164</v>
      </c>
      <c r="X146">
        <v>91</v>
      </c>
      <c r="Y146">
        <v>1720</v>
      </c>
      <c r="Z146">
        <v>1730</v>
      </c>
      <c r="AA146">
        <v>10</v>
      </c>
      <c r="AB146">
        <v>10</v>
      </c>
      <c r="AC146">
        <v>0</v>
      </c>
      <c r="AD146">
        <v>0</v>
      </c>
      <c r="AE146" t="s">
        <v>122</v>
      </c>
      <c r="AF146">
        <v>14</v>
      </c>
      <c r="AG146">
        <v>1744</v>
      </c>
      <c r="AH146">
        <v>2003</v>
      </c>
      <c r="AI146">
        <v>9</v>
      </c>
      <c r="AJ146">
        <v>1959</v>
      </c>
      <c r="AK146">
        <v>2012</v>
      </c>
      <c r="AL146">
        <v>13</v>
      </c>
      <c r="AM146">
        <v>13</v>
      </c>
      <c r="AN146">
        <v>0</v>
      </c>
      <c r="AO146">
        <v>0</v>
      </c>
      <c r="AP146" t="s">
        <v>125</v>
      </c>
      <c r="AQ146">
        <v>0</v>
      </c>
      <c r="AR146">
        <v>0</v>
      </c>
      <c r="AS146">
        <v>339</v>
      </c>
      <c r="AT146">
        <v>342</v>
      </c>
      <c r="AU146">
        <v>319</v>
      </c>
      <c r="AV146">
        <v>1</v>
      </c>
      <c r="AW146">
        <v>2218</v>
      </c>
      <c r="AX146">
        <v>9</v>
      </c>
    </row>
    <row r="147" spans="1:50" x14ac:dyDescent="0.25">
      <c r="A147">
        <v>41644</v>
      </c>
      <c r="B147" t="s">
        <v>202</v>
      </c>
      <c r="C147">
        <v>21171</v>
      </c>
      <c r="D147" t="s">
        <v>202</v>
      </c>
      <c r="E147" t="s">
        <v>204</v>
      </c>
      <c r="F147">
        <v>947</v>
      </c>
      <c r="G147">
        <v>12892</v>
      </c>
      <c r="H147">
        <v>1289203</v>
      </c>
      <c r="I147">
        <v>32575</v>
      </c>
      <c r="J147" t="s">
        <v>168</v>
      </c>
      <c r="K147" t="s">
        <v>169</v>
      </c>
      <c r="L147" t="s">
        <v>163</v>
      </c>
      <c r="M147">
        <v>6</v>
      </c>
      <c r="N147" t="s">
        <v>164</v>
      </c>
      <c r="O147">
        <v>91</v>
      </c>
      <c r="P147">
        <v>14771</v>
      </c>
      <c r="Q147">
        <v>1477101</v>
      </c>
      <c r="R147">
        <v>32457</v>
      </c>
      <c r="S147" t="s">
        <v>178</v>
      </c>
      <c r="T147" t="s">
        <v>179</v>
      </c>
      <c r="U147" t="s">
        <v>163</v>
      </c>
      <c r="V147">
        <v>6</v>
      </c>
      <c r="W147" t="s">
        <v>164</v>
      </c>
      <c r="X147">
        <v>91</v>
      </c>
      <c r="Y147">
        <v>2045</v>
      </c>
      <c r="Z147">
        <v>2058</v>
      </c>
      <c r="AA147">
        <v>13</v>
      </c>
      <c r="AB147">
        <v>13</v>
      </c>
      <c r="AC147">
        <v>0</v>
      </c>
      <c r="AD147">
        <v>0</v>
      </c>
      <c r="AE147" t="s">
        <v>191</v>
      </c>
      <c r="AF147">
        <v>11</v>
      </c>
      <c r="AG147">
        <v>2109</v>
      </c>
      <c r="AH147">
        <v>2201</v>
      </c>
      <c r="AI147">
        <v>35</v>
      </c>
      <c r="AJ147">
        <v>2159</v>
      </c>
      <c r="AK147">
        <v>2236</v>
      </c>
      <c r="AL147">
        <v>37</v>
      </c>
      <c r="AM147">
        <v>37</v>
      </c>
      <c r="AN147">
        <v>1</v>
      </c>
      <c r="AO147">
        <v>2</v>
      </c>
      <c r="AP147" t="s">
        <v>192</v>
      </c>
      <c r="AQ147">
        <v>0</v>
      </c>
      <c r="AR147">
        <v>0</v>
      </c>
      <c r="AS147">
        <v>74</v>
      </c>
      <c r="AT147">
        <v>98</v>
      </c>
      <c r="AU147">
        <v>52</v>
      </c>
      <c r="AV147">
        <v>1</v>
      </c>
      <c r="AW147">
        <v>337</v>
      </c>
      <c r="AX147">
        <v>2</v>
      </c>
    </row>
    <row r="148" spans="1:50" x14ac:dyDescent="0.25">
      <c r="A148">
        <v>41644</v>
      </c>
      <c r="B148" t="s">
        <v>205</v>
      </c>
      <c r="C148">
        <v>19393</v>
      </c>
      <c r="D148" t="s">
        <v>205</v>
      </c>
      <c r="E148" t="s">
        <v>480</v>
      </c>
      <c r="F148">
        <v>2711</v>
      </c>
      <c r="G148">
        <v>10693</v>
      </c>
      <c r="H148">
        <v>1069302</v>
      </c>
      <c r="I148">
        <v>30693</v>
      </c>
      <c r="J148" t="s">
        <v>97</v>
      </c>
      <c r="K148" t="s">
        <v>98</v>
      </c>
      <c r="L148" t="s">
        <v>99</v>
      </c>
      <c r="M148">
        <v>47</v>
      </c>
      <c r="N148" t="s">
        <v>100</v>
      </c>
      <c r="O148">
        <v>54</v>
      </c>
      <c r="P148">
        <v>12892</v>
      </c>
      <c r="Q148">
        <v>1289203</v>
      </c>
      <c r="R148">
        <v>32575</v>
      </c>
      <c r="S148" t="s">
        <v>168</v>
      </c>
      <c r="T148" t="s">
        <v>169</v>
      </c>
      <c r="U148" t="s">
        <v>163</v>
      </c>
      <c r="V148">
        <v>6</v>
      </c>
      <c r="W148" t="s">
        <v>164</v>
      </c>
      <c r="X148">
        <v>91</v>
      </c>
      <c r="Y148">
        <v>1445</v>
      </c>
      <c r="Z148">
        <v>1541</v>
      </c>
      <c r="AA148">
        <v>56</v>
      </c>
      <c r="AB148">
        <v>56</v>
      </c>
      <c r="AC148">
        <v>1</v>
      </c>
      <c r="AD148">
        <v>3</v>
      </c>
      <c r="AE148" t="s">
        <v>83</v>
      </c>
      <c r="AF148">
        <v>8</v>
      </c>
      <c r="AG148">
        <v>1549</v>
      </c>
      <c r="AH148">
        <v>1804</v>
      </c>
      <c r="AI148">
        <v>5</v>
      </c>
      <c r="AJ148">
        <v>1725</v>
      </c>
      <c r="AK148">
        <v>1809</v>
      </c>
      <c r="AL148">
        <v>44</v>
      </c>
      <c r="AM148">
        <v>44</v>
      </c>
      <c r="AN148">
        <v>1</v>
      </c>
      <c r="AO148">
        <v>2</v>
      </c>
      <c r="AP148" t="s">
        <v>122</v>
      </c>
      <c r="AQ148">
        <v>0</v>
      </c>
      <c r="AR148">
        <v>0</v>
      </c>
      <c r="AS148">
        <v>280</v>
      </c>
      <c r="AT148">
        <v>268</v>
      </c>
      <c r="AU148">
        <v>255</v>
      </c>
      <c r="AV148">
        <v>1</v>
      </c>
      <c r="AW148">
        <v>1797</v>
      </c>
      <c r="AX148">
        <v>8</v>
      </c>
    </row>
    <row r="149" spans="1:50" x14ac:dyDescent="0.25">
      <c r="A149">
        <v>41644</v>
      </c>
      <c r="B149" t="s">
        <v>205</v>
      </c>
      <c r="C149">
        <v>19393</v>
      </c>
      <c r="D149" t="s">
        <v>205</v>
      </c>
      <c r="E149" t="s">
        <v>481</v>
      </c>
      <c r="F149">
        <v>811</v>
      </c>
      <c r="G149">
        <v>13204</v>
      </c>
      <c r="H149">
        <v>1320402</v>
      </c>
      <c r="I149">
        <v>31454</v>
      </c>
      <c r="J149" t="s">
        <v>249</v>
      </c>
      <c r="K149" t="s">
        <v>250</v>
      </c>
      <c r="L149" t="s">
        <v>73</v>
      </c>
      <c r="M149">
        <v>12</v>
      </c>
      <c r="N149" t="s">
        <v>111</v>
      </c>
      <c r="O149">
        <v>33</v>
      </c>
      <c r="P149">
        <v>13198</v>
      </c>
      <c r="Q149">
        <v>1319801</v>
      </c>
      <c r="R149">
        <v>33198</v>
      </c>
      <c r="S149" t="s">
        <v>79</v>
      </c>
      <c r="T149" t="s">
        <v>80</v>
      </c>
      <c r="U149" t="s">
        <v>81</v>
      </c>
      <c r="V149">
        <v>29</v>
      </c>
      <c r="W149" t="s">
        <v>82</v>
      </c>
      <c r="X149">
        <v>64</v>
      </c>
      <c r="Y149">
        <v>1005</v>
      </c>
      <c r="Z149">
        <v>1014</v>
      </c>
      <c r="AA149">
        <v>9</v>
      </c>
      <c r="AB149">
        <v>9</v>
      </c>
      <c r="AC149">
        <v>0</v>
      </c>
      <c r="AD149">
        <v>0</v>
      </c>
      <c r="AE149" t="s">
        <v>61</v>
      </c>
      <c r="AF149">
        <v>6</v>
      </c>
      <c r="AG149">
        <v>1020</v>
      </c>
      <c r="AH149">
        <v>1201</v>
      </c>
      <c r="AI149">
        <v>40</v>
      </c>
      <c r="AJ149">
        <v>1210</v>
      </c>
      <c r="AK149">
        <v>1241</v>
      </c>
      <c r="AL149">
        <v>31</v>
      </c>
      <c r="AM149">
        <v>31</v>
      </c>
      <c r="AN149">
        <v>1</v>
      </c>
      <c r="AO149">
        <v>2</v>
      </c>
      <c r="AP149" t="s">
        <v>132</v>
      </c>
      <c r="AQ149">
        <v>0</v>
      </c>
      <c r="AR149">
        <v>0</v>
      </c>
      <c r="AS149">
        <v>185</v>
      </c>
      <c r="AT149">
        <v>207</v>
      </c>
      <c r="AU149">
        <v>161</v>
      </c>
      <c r="AV149">
        <v>1</v>
      </c>
      <c r="AW149">
        <v>1072</v>
      </c>
      <c r="AX149">
        <v>5</v>
      </c>
    </row>
    <row r="150" spans="1:50" x14ac:dyDescent="0.25">
      <c r="A150">
        <v>41644</v>
      </c>
      <c r="B150" t="s">
        <v>205</v>
      </c>
      <c r="C150">
        <v>19393</v>
      </c>
      <c r="D150" t="s">
        <v>205</v>
      </c>
      <c r="E150" t="s">
        <v>482</v>
      </c>
      <c r="F150">
        <v>2419</v>
      </c>
      <c r="G150">
        <v>13495</v>
      </c>
      <c r="H150">
        <v>1349503</v>
      </c>
      <c r="I150">
        <v>33495</v>
      </c>
      <c r="J150" t="s">
        <v>75</v>
      </c>
      <c r="K150" t="s">
        <v>76</v>
      </c>
      <c r="L150" t="s">
        <v>77</v>
      </c>
      <c r="M150">
        <v>22</v>
      </c>
      <c r="N150" t="s">
        <v>78</v>
      </c>
      <c r="O150">
        <v>72</v>
      </c>
      <c r="P150">
        <v>11259</v>
      </c>
      <c r="Q150">
        <v>1125903</v>
      </c>
      <c r="R150">
        <v>30194</v>
      </c>
      <c r="S150" t="s">
        <v>483</v>
      </c>
      <c r="T150" t="s">
        <v>484</v>
      </c>
      <c r="U150" t="s">
        <v>92</v>
      </c>
      <c r="V150">
        <v>48</v>
      </c>
      <c r="W150" t="s">
        <v>93</v>
      </c>
      <c r="X150">
        <v>74</v>
      </c>
      <c r="Y150">
        <v>1000</v>
      </c>
      <c r="Z150">
        <v>1009</v>
      </c>
      <c r="AA150">
        <v>9</v>
      </c>
      <c r="AB150">
        <v>9</v>
      </c>
      <c r="AC150">
        <v>0</v>
      </c>
      <c r="AD150">
        <v>0</v>
      </c>
      <c r="AE150" t="s">
        <v>61</v>
      </c>
      <c r="AF150">
        <v>8</v>
      </c>
      <c r="AG150">
        <v>1017</v>
      </c>
      <c r="AH150">
        <v>1133</v>
      </c>
      <c r="AI150">
        <v>4</v>
      </c>
      <c r="AJ150">
        <v>1125</v>
      </c>
      <c r="AK150">
        <v>1137</v>
      </c>
      <c r="AL150">
        <v>12</v>
      </c>
      <c r="AM150">
        <v>12</v>
      </c>
      <c r="AN150">
        <v>0</v>
      </c>
      <c r="AO150">
        <v>0</v>
      </c>
      <c r="AP150" t="s">
        <v>152</v>
      </c>
      <c r="AQ150">
        <v>0</v>
      </c>
      <c r="AR150">
        <v>0</v>
      </c>
      <c r="AS150">
        <v>85</v>
      </c>
      <c r="AT150">
        <v>88</v>
      </c>
      <c r="AU150">
        <v>76</v>
      </c>
      <c r="AV150">
        <v>1</v>
      </c>
      <c r="AW150">
        <v>436</v>
      </c>
      <c r="AX150">
        <v>2</v>
      </c>
    </row>
    <row r="151" spans="1:50" x14ac:dyDescent="0.25">
      <c r="A151">
        <v>41644</v>
      </c>
      <c r="B151" t="s">
        <v>205</v>
      </c>
      <c r="C151">
        <v>19393</v>
      </c>
      <c r="D151" t="s">
        <v>205</v>
      </c>
      <c r="E151" t="s">
        <v>485</v>
      </c>
      <c r="F151">
        <v>3294</v>
      </c>
      <c r="G151">
        <v>13891</v>
      </c>
      <c r="H151">
        <v>1389101</v>
      </c>
      <c r="I151">
        <v>32575</v>
      </c>
      <c r="J151" t="s">
        <v>486</v>
      </c>
      <c r="K151" t="s">
        <v>487</v>
      </c>
      <c r="L151" t="s">
        <v>163</v>
      </c>
      <c r="M151">
        <v>6</v>
      </c>
      <c r="N151" t="s">
        <v>164</v>
      </c>
      <c r="O151">
        <v>91</v>
      </c>
      <c r="P151">
        <v>14107</v>
      </c>
      <c r="Q151">
        <v>1410702</v>
      </c>
      <c r="R151">
        <v>30466</v>
      </c>
      <c r="S151" t="s">
        <v>198</v>
      </c>
      <c r="T151" t="s">
        <v>199</v>
      </c>
      <c r="U151" t="s">
        <v>200</v>
      </c>
      <c r="V151">
        <v>4</v>
      </c>
      <c r="W151" t="s">
        <v>201</v>
      </c>
      <c r="X151">
        <v>81</v>
      </c>
      <c r="Y151">
        <v>2000</v>
      </c>
      <c r="Z151">
        <v>2021</v>
      </c>
      <c r="AA151">
        <v>21</v>
      </c>
      <c r="AB151">
        <v>21</v>
      </c>
      <c r="AC151">
        <v>1</v>
      </c>
      <c r="AD151">
        <v>1</v>
      </c>
      <c r="AE151" t="s">
        <v>191</v>
      </c>
      <c r="AF151">
        <v>9</v>
      </c>
      <c r="AG151">
        <v>2030</v>
      </c>
      <c r="AH151">
        <v>2221</v>
      </c>
      <c r="AI151">
        <v>11</v>
      </c>
      <c r="AJ151">
        <v>2205</v>
      </c>
      <c r="AK151">
        <v>2232</v>
      </c>
      <c r="AL151">
        <v>27</v>
      </c>
      <c r="AM151">
        <v>27</v>
      </c>
      <c r="AN151">
        <v>1</v>
      </c>
      <c r="AO151">
        <v>1</v>
      </c>
      <c r="AP151" t="s">
        <v>126</v>
      </c>
      <c r="AQ151">
        <v>0</v>
      </c>
      <c r="AR151">
        <v>0</v>
      </c>
      <c r="AS151">
        <v>65</v>
      </c>
      <c r="AT151">
        <v>71</v>
      </c>
      <c r="AU151">
        <v>51</v>
      </c>
      <c r="AV151">
        <v>1</v>
      </c>
      <c r="AW151">
        <v>325</v>
      </c>
      <c r="AX151">
        <v>2</v>
      </c>
    </row>
    <row r="152" spans="1:50" x14ac:dyDescent="0.25">
      <c r="A152">
        <v>41644</v>
      </c>
      <c r="B152" t="s">
        <v>205</v>
      </c>
      <c r="C152">
        <v>19393</v>
      </c>
      <c r="D152" t="s">
        <v>205</v>
      </c>
      <c r="E152" t="s">
        <v>488</v>
      </c>
      <c r="F152">
        <v>179</v>
      </c>
      <c r="G152">
        <v>10140</v>
      </c>
      <c r="H152">
        <v>1014002</v>
      </c>
      <c r="I152">
        <v>30140</v>
      </c>
      <c r="J152" t="s">
        <v>337</v>
      </c>
      <c r="K152" t="s">
        <v>338</v>
      </c>
      <c r="L152" t="s">
        <v>297</v>
      </c>
      <c r="M152">
        <v>35</v>
      </c>
      <c r="N152" t="s">
        <v>298</v>
      </c>
      <c r="O152">
        <v>86</v>
      </c>
      <c r="P152">
        <v>11259</v>
      </c>
      <c r="Q152">
        <v>1125903</v>
      </c>
      <c r="R152">
        <v>30194</v>
      </c>
      <c r="S152" t="s">
        <v>483</v>
      </c>
      <c r="T152" t="s">
        <v>484</v>
      </c>
      <c r="U152" t="s">
        <v>92</v>
      </c>
      <c r="V152">
        <v>48</v>
      </c>
      <c r="W152" t="s">
        <v>93</v>
      </c>
      <c r="X152">
        <v>74</v>
      </c>
      <c r="Y152">
        <v>800</v>
      </c>
      <c r="Z152">
        <v>803</v>
      </c>
      <c r="AA152">
        <v>3</v>
      </c>
      <c r="AB152">
        <v>3</v>
      </c>
      <c r="AC152">
        <v>0</v>
      </c>
      <c r="AD152">
        <v>0</v>
      </c>
      <c r="AE152" t="s">
        <v>95</v>
      </c>
      <c r="AF152">
        <v>9</v>
      </c>
      <c r="AG152">
        <v>812</v>
      </c>
      <c r="AH152">
        <v>1024</v>
      </c>
      <c r="AI152">
        <v>4</v>
      </c>
      <c r="AJ152">
        <v>1040</v>
      </c>
      <c r="AK152">
        <v>1028</v>
      </c>
      <c r="AL152">
        <v>-12</v>
      </c>
      <c r="AM152">
        <v>0</v>
      </c>
      <c r="AN152">
        <v>0</v>
      </c>
      <c r="AO152">
        <v>-1</v>
      </c>
      <c r="AP152" t="s">
        <v>61</v>
      </c>
      <c r="AQ152">
        <v>0</v>
      </c>
      <c r="AR152">
        <v>0</v>
      </c>
      <c r="AS152">
        <v>100</v>
      </c>
      <c r="AT152">
        <v>85</v>
      </c>
      <c r="AU152">
        <v>72</v>
      </c>
      <c r="AV152">
        <v>1</v>
      </c>
      <c r="AW152">
        <v>580</v>
      </c>
      <c r="AX152">
        <v>3</v>
      </c>
    </row>
    <row r="153" spans="1:50" x14ac:dyDescent="0.25">
      <c r="A153">
        <v>41644</v>
      </c>
      <c r="B153" t="s">
        <v>205</v>
      </c>
      <c r="C153">
        <v>19393</v>
      </c>
      <c r="D153" t="s">
        <v>205</v>
      </c>
      <c r="E153" t="s">
        <v>489</v>
      </c>
      <c r="F153">
        <v>790</v>
      </c>
      <c r="G153">
        <v>10397</v>
      </c>
      <c r="H153">
        <v>1039705</v>
      </c>
      <c r="I153">
        <v>30397</v>
      </c>
      <c r="J153" t="s">
        <v>67</v>
      </c>
      <c r="K153" t="s">
        <v>68</v>
      </c>
      <c r="L153" t="s">
        <v>69</v>
      </c>
      <c r="M153">
        <v>13</v>
      </c>
      <c r="N153" t="s">
        <v>70</v>
      </c>
      <c r="O153">
        <v>34</v>
      </c>
      <c r="P153">
        <v>12889</v>
      </c>
      <c r="Q153">
        <v>1288903</v>
      </c>
      <c r="R153">
        <v>32211</v>
      </c>
      <c r="S153" t="s">
        <v>194</v>
      </c>
      <c r="T153" t="s">
        <v>195</v>
      </c>
      <c r="U153" t="s">
        <v>196</v>
      </c>
      <c r="V153">
        <v>32</v>
      </c>
      <c r="W153" t="s">
        <v>197</v>
      </c>
      <c r="X153">
        <v>85</v>
      </c>
      <c r="Y153">
        <v>1515</v>
      </c>
      <c r="Z153">
        <v>1852</v>
      </c>
      <c r="AA153">
        <v>217</v>
      </c>
      <c r="AB153">
        <v>217</v>
      </c>
      <c r="AC153">
        <v>1</v>
      </c>
      <c r="AD153">
        <v>12</v>
      </c>
      <c r="AE153" t="s">
        <v>241</v>
      </c>
      <c r="AF153">
        <v>13</v>
      </c>
      <c r="AG153">
        <v>1905</v>
      </c>
      <c r="AH153">
        <v>2054</v>
      </c>
      <c r="AI153">
        <v>6</v>
      </c>
      <c r="AJ153">
        <v>1655</v>
      </c>
      <c r="AK153">
        <v>2100</v>
      </c>
      <c r="AL153">
        <v>245</v>
      </c>
      <c r="AM153">
        <v>245</v>
      </c>
      <c r="AN153">
        <v>1</v>
      </c>
      <c r="AO153">
        <v>12</v>
      </c>
      <c r="AP153" t="s">
        <v>71</v>
      </c>
      <c r="AQ153">
        <v>0</v>
      </c>
      <c r="AR153">
        <v>0</v>
      </c>
      <c r="AS153">
        <v>280</v>
      </c>
      <c r="AT153">
        <v>308</v>
      </c>
      <c r="AU153">
        <v>289</v>
      </c>
      <c r="AV153">
        <v>1</v>
      </c>
      <c r="AW153">
        <v>1747</v>
      </c>
      <c r="AX153">
        <v>7</v>
      </c>
    </row>
    <row r="154" spans="1:50" x14ac:dyDescent="0.25">
      <c r="A154">
        <v>41645</v>
      </c>
      <c r="B154" t="s">
        <v>205</v>
      </c>
      <c r="C154">
        <v>19393</v>
      </c>
      <c r="D154" t="s">
        <v>205</v>
      </c>
      <c r="E154" t="s">
        <v>490</v>
      </c>
      <c r="F154">
        <v>4134</v>
      </c>
      <c r="G154">
        <v>10721</v>
      </c>
      <c r="H154">
        <v>1072102</v>
      </c>
      <c r="I154">
        <v>30721</v>
      </c>
      <c r="J154" t="s">
        <v>263</v>
      </c>
      <c r="K154" t="s">
        <v>264</v>
      </c>
      <c r="L154" t="s">
        <v>265</v>
      </c>
      <c r="M154">
        <v>25</v>
      </c>
      <c r="N154" t="s">
        <v>266</v>
      </c>
      <c r="O154">
        <v>13</v>
      </c>
      <c r="P154">
        <v>13232</v>
      </c>
      <c r="Q154">
        <v>1323202</v>
      </c>
      <c r="R154">
        <v>30977</v>
      </c>
      <c r="S154" t="s">
        <v>238</v>
      </c>
      <c r="T154" t="s">
        <v>102</v>
      </c>
      <c r="U154" t="s">
        <v>88</v>
      </c>
      <c r="V154">
        <v>17</v>
      </c>
      <c r="W154" t="s">
        <v>89</v>
      </c>
      <c r="X154">
        <v>41</v>
      </c>
      <c r="Y154">
        <v>1050</v>
      </c>
      <c r="Z154">
        <v>1415</v>
      </c>
      <c r="AA154">
        <v>205</v>
      </c>
      <c r="AB154">
        <v>205</v>
      </c>
      <c r="AC154">
        <v>1</v>
      </c>
      <c r="AD154">
        <v>12</v>
      </c>
      <c r="AE154" t="s">
        <v>61</v>
      </c>
      <c r="AF154">
        <v>13</v>
      </c>
      <c r="AG154">
        <v>1428</v>
      </c>
      <c r="AH154">
        <v>1555</v>
      </c>
      <c r="AI154">
        <v>8</v>
      </c>
      <c r="AJ154">
        <v>1235</v>
      </c>
      <c r="AK154">
        <v>1603</v>
      </c>
      <c r="AL154">
        <v>208</v>
      </c>
      <c r="AM154">
        <v>208</v>
      </c>
      <c r="AN154">
        <v>1</v>
      </c>
      <c r="AO154">
        <v>12</v>
      </c>
      <c r="AP154" t="s">
        <v>132</v>
      </c>
      <c r="AQ154">
        <v>0</v>
      </c>
      <c r="AR154">
        <v>0</v>
      </c>
      <c r="AS154">
        <v>165</v>
      </c>
      <c r="AT154">
        <v>168</v>
      </c>
      <c r="AU154">
        <v>147</v>
      </c>
      <c r="AV154">
        <v>1</v>
      </c>
      <c r="AW154">
        <v>861</v>
      </c>
      <c r="AX154">
        <v>4</v>
      </c>
    </row>
    <row r="155" spans="1:50" x14ac:dyDescent="0.25">
      <c r="A155">
        <v>41645</v>
      </c>
      <c r="B155" t="s">
        <v>205</v>
      </c>
      <c r="C155">
        <v>19393</v>
      </c>
      <c r="D155" t="s">
        <v>205</v>
      </c>
      <c r="E155" t="s">
        <v>491</v>
      </c>
      <c r="F155">
        <v>158</v>
      </c>
      <c r="G155">
        <v>11292</v>
      </c>
      <c r="H155">
        <v>1129202</v>
      </c>
      <c r="I155">
        <v>30325</v>
      </c>
      <c r="J155" t="s">
        <v>157</v>
      </c>
      <c r="K155" t="s">
        <v>158</v>
      </c>
      <c r="L155" t="s">
        <v>159</v>
      </c>
      <c r="M155">
        <v>8</v>
      </c>
      <c r="N155" t="s">
        <v>160</v>
      </c>
      <c r="O155">
        <v>82</v>
      </c>
      <c r="P155">
        <v>14869</v>
      </c>
      <c r="Q155">
        <v>1486903</v>
      </c>
      <c r="R155">
        <v>34614</v>
      </c>
      <c r="S155" t="s">
        <v>139</v>
      </c>
      <c r="T155" t="s">
        <v>140</v>
      </c>
      <c r="U155" t="s">
        <v>141</v>
      </c>
      <c r="V155">
        <v>49</v>
      </c>
      <c r="W155" t="s">
        <v>142</v>
      </c>
      <c r="X155">
        <v>87</v>
      </c>
      <c r="Y155">
        <v>1145</v>
      </c>
      <c r="Z155">
        <v>1512</v>
      </c>
      <c r="AA155">
        <v>207</v>
      </c>
      <c r="AB155">
        <v>207</v>
      </c>
      <c r="AC155">
        <v>1</v>
      </c>
      <c r="AD155">
        <v>12</v>
      </c>
      <c r="AE155" t="s">
        <v>152</v>
      </c>
      <c r="AF155">
        <v>10</v>
      </c>
      <c r="AG155">
        <v>1522</v>
      </c>
      <c r="AH155">
        <v>1628</v>
      </c>
      <c r="AI155">
        <v>5</v>
      </c>
      <c r="AJ155">
        <v>1310</v>
      </c>
      <c r="AK155">
        <v>1633</v>
      </c>
      <c r="AL155">
        <v>203</v>
      </c>
      <c r="AM155">
        <v>203</v>
      </c>
      <c r="AN155">
        <v>1</v>
      </c>
      <c r="AO155">
        <v>12</v>
      </c>
      <c r="AP155" t="s">
        <v>154</v>
      </c>
      <c r="AQ155">
        <v>0</v>
      </c>
      <c r="AR155">
        <v>0</v>
      </c>
      <c r="AS155">
        <v>85</v>
      </c>
      <c r="AT155">
        <v>81</v>
      </c>
      <c r="AU155">
        <v>66</v>
      </c>
      <c r="AV155">
        <v>1</v>
      </c>
      <c r="AW155">
        <v>391</v>
      </c>
      <c r="AX155">
        <v>2</v>
      </c>
    </row>
    <row r="156" spans="1:50" x14ac:dyDescent="0.25">
      <c r="A156">
        <v>41645</v>
      </c>
      <c r="B156" t="s">
        <v>205</v>
      </c>
      <c r="C156">
        <v>19393</v>
      </c>
      <c r="D156" t="s">
        <v>205</v>
      </c>
      <c r="E156" t="s">
        <v>492</v>
      </c>
      <c r="F156">
        <v>3245</v>
      </c>
      <c r="G156">
        <v>11697</v>
      </c>
      <c r="H156">
        <v>1169703</v>
      </c>
      <c r="I156">
        <v>32467</v>
      </c>
      <c r="J156" t="s">
        <v>129</v>
      </c>
      <c r="K156" t="s">
        <v>130</v>
      </c>
      <c r="L156" t="s">
        <v>73</v>
      </c>
      <c r="M156">
        <v>12</v>
      </c>
      <c r="N156" t="s">
        <v>111</v>
      </c>
      <c r="O156">
        <v>33</v>
      </c>
      <c r="P156">
        <v>10693</v>
      </c>
      <c r="Q156">
        <v>1069302</v>
      </c>
      <c r="R156">
        <v>30693</v>
      </c>
      <c r="S156" t="s">
        <v>97</v>
      </c>
      <c r="T156" t="s">
        <v>98</v>
      </c>
      <c r="U156" t="s">
        <v>99</v>
      </c>
      <c r="V156">
        <v>47</v>
      </c>
      <c r="W156" t="s">
        <v>100</v>
      </c>
      <c r="X156">
        <v>54</v>
      </c>
      <c r="Y156">
        <v>1840</v>
      </c>
      <c r="Z156">
        <v>2028</v>
      </c>
      <c r="AA156">
        <v>108</v>
      </c>
      <c r="AB156">
        <v>108</v>
      </c>
      <c r="AC156">
        <v>1</v>
      </c>
      <c r="AD156">
        <v>7</v>
      </c>
      <c r="AE156" t="s">
        <v>72</v>
      </c>
      <c r="AF156">
        <v>28</v>
      </c>
      <c r="AG156">
        <v>2056</v>
      </c>
      <c r="AH156">
        <v>2154</v>
      </c>
      <c r="AI156">
        <v>9</v>
      </c>
      <c r="AJ156">
        <v>2000</v>
      </c>
      <c r="AK156">
        <v>2203</v>
      </c>
      <c r="AL156">
        <v>123</v>
      </c>
      <c r="AM156">
        <v>123</v>
      </c>
      <c r="AN156">
        <v>1</v>
      </c>
      <c r="AO156">
        <v>8</v>
      </c>
      <c r="AP156" t="s">
        <v>191</v>
      </c>
      <c r="AQ156">
        <v>0</v>
      </c>
      <c r="AR156">
        <v>0</v>
      </c>
      <c r="AS156">
        <v>140</v>
      </c>
      <c r="AT156">
        <v>155</v>
      </c>
      <c r="AU156">
        <v>118</v>
      </c>
      <c r="AV156">
        <v>1</v>
      </c>
      <c r="AW156">
        <v>793</v>
      </c>
      <c r="AX156">
        <v>4</v>
      </c>
    </row>
    <row r="157" spans="1:50" x14ac:dyDescent="0.25">
      <c r="A157">
        <v>41645</v>
      </c>
      <c r="B157" t="s">
        <v>205</v>
      </c>
      <c r="C157">
        <v>19393</v>
      </c>
      <c r="D157" t="s">
        <v>205</v>
      </c>
      <c r="E157" t="s">
        <v>372</v>
      </c>
      <c r="F157">
        <v>192</v>
      </c>
      <c r="G157">
        <v>14679</v>
      </c>
      <c r="H157">
        <v>1467903</v>
      </c>
      <c r="I157">
        <v>33570</v>
      </c>
      <c r="J157" t="s">
        <v>232</v>
      </c>
      <c r="K157" t="s">
        <v>233</v>
      </c>
      <c r="L157" t="s">
        <v>163</v>
      </c>
      <c r="M157">
        <v>6</v>
      </c>
      <c r="N157" t="s">
        <v>164</v>
      </c>
      <c r="O157">
        <v>91</v>
      </c>
      <c r="P157">
        <v>12889</v>
      </c>
      <c r="Q157">
        <v>1288903</v>
      </c>
      <c r="R157">
        <v>32211</v>
      </c>
      <c r="S157" t="s">
        <v>194</v>
      </c>
      <c r="T157" t="s">
        <v>195</v>
      </c>
      <c r="U157" t="s">
        <v>196</v>
      </c>
      <c r="V157">
        <v>32</v>
      </c>
      <c r="W157" t="s">
        <v>197</v>
      </c>
      <c r="X157">
        <v>85</v>
      </c>
      <c r="Y157">
        <v>1800</v>
      </c>
      <c r="Z157">
        <v>1931</v>
      </c>
      <c r="AA157">
        <v>91</v>
      </c>
      <c r="AB157">
        <v>91</v>
      </c>
      <c r="AC157">
        <v>1</v>
      </c>
      <c r="AD157">
        <v>6</v>
      </c>
      <c r="AE157" t="s">
        <v>72</v>
      </c>
      <c r="AF157">
        <v>8</v>
      </c>
      <c r="AG157">
        <v>1939</v>
      </c>
      <c r="AH157">
        <v>2027</v>
      </c>
      <c r="AI157">
        <v>5</v>
      </c>
      <c r="AJ157">
        <v>1915</v>
      </c>
      <c r="AK157">
        <v>2032</v>
      </c>
      <c r="AL157">
        <v>77</v>
      </c>
      <c r="AM157">
        <v>77</v>
      </c>
      <c r="AN157">
        <v>1</v>
      </c>
      <c r="AO157">
        <v>5</v>
      </c>
      <c r="AP157" t="s">
        <v>125</v>
      </c>
      <c r="AQ157">
        <v>0</v>
      </c>
      <c r="AR157">
        <v>0</v>
      </c>
      <c r="AS157">
        <v>75</v>
      </c>
      <c r="AT157">
        <v>61</v>
      </c>
      <c r="AU157">
        <v>48</v>
      </c>
      <c r="AV157">
        <v>1</v>
      </c>
      <c r="AW157">
        <v>258</v>
      </c>
      <c r="AX157">
        <v>2</v>
      </c>
    </row>
    <row r="158" spans="1:50" x14ac:dyDescent="0.25">
      <c r="A158">
        <v>41645</v>
      </c>
      <c r="B158" t="s">
        <v>205</v>
      </c>
      <c r="C158">
        <v>19393</v>
      </c>
      <c r="D158" t="s">
        <v>205</v>
      </c>
      <c r="E158" t="s">
        <v>493</v>
      </c>
      <c r="F158">
        <v>560</v>
      </c>
      <c r="G158">
        <v>12892</v>
      </c>
      <c r="H158">
        <v>1289203</v>
      </c>
      <c r="I158">
        <v>32575</v>
      </c>
      <c r="J158" t="s">
        <v>168</v>
      </c>
      <c r="K158" t="s">
        <v>169</v>
      </c>
      <c r="L158" t="s">
        <v>163</v>
      </c>
      <c r="M158">
        <v>6</v>
      </c>
      <c r="N158" t="s">
        <v>164</v>
      </c>
      <c r="O158">
        <v>91</v>
      </c>
      <c r="P158">
        <v>14831</v>
      </c>
      <c r="Q158">
        <v>1483103</v>
      </c>
      <c r="R158">
        <v>32457</v>
      </c>
      <c r="S158" t="s">
        <v>229</v>
      </c>
      <c r="T158" t="s">
        <v>230</v>
      </c>
      <c r="U158" t="s">
        <v>163</v>
      </c>
      <c r="V158">
        <v>6</v>
      </c>
      <c r="W158" t="s">
        <v>164</v>
      </c>
      <c r="X158">
        <v>91</v>
      </c>
      <c r="Y158">
        <v>1525</v>
      </c>
      <c r="Z158">
        <v>1635</v>
      </c>
      <c r="AA158">
        <v>70</v>
      </c>
      <c r="AB158">
        <v>70</v>
      </c>
      <c r="AC158">
        <v>1</v>
      </c>
      <c r="AD158">
        <v>4</v>
      </c>
      <c r="AE158" t="s">
        <v>241</v>
      </c>
      <c r="AF158">
        <v>10</v>
      </c>
      <c r="AG158">
        <v>1645</v>
      </c>
      <c r="AH158">
        <v>1737</v>
      </c>
      <c r="AI158">
        <v>3</v>
      </c>
      <c r="AJ158">
        <v>1635</v>
      </c>
      <c r="AK158">
        <v>1740</v>
      </c>
      <c r="AL158">
        <v>65</v>
      </c>
      <c r="AM158">
        <v>65</v>
      </c>
      <c r="AN158">
        <v>1</v>
      </c>
      <c r="AO158">
        <v>4</v>
      </c>
      <c r="AP158" t="s">
        <v>71</v>
      </c>
      <c r="AQ158">
        <v>0</v>
      </c>
      <c r="AR158">
        <v>0</v>
      </c>
      <c r="AS158">
        <v>70</v>
      </c>
      <c r="AT158">
        <v>65</v>
      </c>
      <c r="AU158">
        <v>52</v>
      </c>
      <c r="AV158">
        <v>1</v>
      </c>
      <c r="AW158">
        <v>308</v>
      </c>
      <c r="AX158">
        <v>2</v>
      </c>
    </row>
    <row r="159" spans="1:50" x14ac:dyDescent="0.25">
      <c r="A159">
        <v>41645</v>
      </c>
      <c r="B159" t="s">
        <v>205</v>
      </c>
      <c r="C159">
        <v>19393</v>
      </c>
      <c r="D159" t="s">
        <v>205</v>
      </c>
      <c r="E159" t="s">
        <v>494</v>
      </c>
      <c r="F159">
        <v>548</v>
      </c>
      <c r="G159">
        <v>15016</v>
      </c>
      <c r="H159">
        <v>1501603</v>
      </c>
      <c r="I159">
        <v>31123</v>
      </c>
      <c r="J159" t="s">
        <v>495</v>
      </c>
      <c r="K159" t="s">
        <v>496</v>
      </c>
      <c r="L159" t="s">
        <v>81</v>
      </c>
      <c r="M159">
        <v>29</v>
      </c>
      <c r="N159" t="s">
        <v>82</v>
      </c>
      <c r="O159">
        <v>64</v>
      </c>
      <c r="P159">
        <v>13204</v>
      </c>
      <c r="Q159">
        <v>1320402</v>
      </c>
      <c r="R159">
        <v>31454</v>
      </c>
      <c r="S159" t="s">
        <v>249</v>
      </c>
      <c r="T159" t="s">
        <v>250</v>
      </c>
      <c r="U159" t="s">
        <v>73</v>
      </c>
      <c r="V159">
        <v>12</v>
      </c>
      <c r="W159" t="s">
        <v>111</v>
      </c>
      <c r="X159">
        <v>33</v>
      </c>
      <c r="Y159">
        <v>1520</v>
      </c>
      <c r="Z159">
        <v>1609</v>
      </c>
      <c r="AA159">
        <v>49</v>
      </c>
      <c r="AB159">
        <v>49</v>
      </c>
      <c r="AC159">
        <v>1</v>
      </c>
      <c r="AD159">
        <v>3</v>
      </c>
      <c r="AE159" t="s">
        <v>241</v>
      </c>
      <c r="AF159">
        <v>14</v>
      </c>
      <c r="AG159">
        <v>1623</v>
      </c>
      <c r="AH159">
        <v>1920</v>
      </c>
      <c r="AI159">
        <v>11</v>
      </c>
      <c r="AJ159">
        <v>1835</v>
      </c>
      <c r="AK159">
        <v>1931</v>
      </c>
      <c r="AL159">
        <v>56</v>
      </c>
      <c r="AM159">
        <v>56</v>
      </c>
      <c r="AN159">
        <v>1</v>
      </c>
      <c r="AO159">
        <v>3</v>
      </c>
      <c r="AP159" t="s">
        <v>72</v>
      </c>
      <c r="AQ159">
        <v>0</v>
      </c>
      <c r="AR159">
        <v>0</v>
      </c>
      <c r="AS159">
        <v>135</v>
      </c>
      <c r="AT159">
        <v>142</v>
      </c>
      <c r="AU159">
        <v>117</v>
      </c>
      <c r="AV159">
        <v>1</v>
      </c>
      <c r="AW159">
        <v>882</v>
      </c>
      <c r="AX159">
        <v>4</v>
      </c>
    </row>
    <row r="160" spans="1:50" x14ac:dyDescent="0.25">
      <c r="A160">
        <v>41645</v>
      </c>
      <c r="B160" t="s">
        <v>155</v>
      </c>
      <c r="C160">
        <v>20304</v>
      </c>
      <c r="D160" t="s">
        <v>155</v>
      </c>
      <c r="E160" t="s">
        <v>497</v>
      </c>
      <c r="F160">
        <v>5354</v>
      </c>
      <c r="G160">
        <v>13930</v>
      </c>
      <c r="H160">
        <v>1393003</v>
      </c>
      <c r="I160">
        <v>30977</v>
      </c>
      <c r="J160" t="s">
        <v>101</v>
      </c>
      <c r="K160" t="s">
        <v>102</v>
      </c>
      <c r="L160" t="s">
        <v>88</v>
      </c>
      <c r="M160">
        <v>17</v>
      </c>
      <c r="N160" t="s">
        <v>89</v>
      </c>
      <c r="O160">
        <v>41</v>
      </c>
      <c r="P160">
        <v>13184</v>
      </c>
      <c r="Q160">
        <v>1318403</v>
      </c>
      <c r="R160">
        <v>33184</v>
      </c>
      <c r="S160" t="s">
        <v>498</v>
      </c>
      <c r="T160" t="s">
        <v>499</v>
      </c>
      <c r="U160" t="s">
        <v>150</v>
      </c>
      <c r="V160">
        <v>26</v>
      </c>
      <c r="W160" t="s">
        <v>151</v>
      </c>
      <c r="X160">
        <v>43</v>
      </c>
      <c r="Y160">
        <v>1251</v>
      </c>
      <c r="AE160" t="s">
        <v>132</v>
      </c>
      <c r="AJ160">
        <v>1454</v>
      </c>
      <c r="AP160" t="s">
        <v>83</v>
      </c>
      <c r="AQ160">
        <v>1</v>
      </c>
      <c r="AR160">
        <v>0</v>
      </c>
      <c r="AS160">
        <v>63</v>
      </c>
      <c r="AV160">
        <v>1</v>
      </c>
      <c r="AW160">
        <v>222</v>
      </c>
      <c r="AX160">
        <v>1</v>
      </c>
    </row>
    <row r="161" spans="1:50" x14ac:dyDescent="0.25">
      <c r="A161">
        <v>41645</v>
      </c>
      <c r="B161" t="s">
        <v>155</v>
      </c>
      <c r="C161">
        <v>20304</v>
      </c>
      <c r="D161" t="s">
        <v>155</v>
      </c>
      <c r="E161" t="s">
        <v>500</v>
      </c>
      <c r="F161">
        <v>6232</v>
      </c>
      <c r="G161">
        <v>14771</v>
      </c>
      <c r="H161">
        <v>1477101</v>
      </c>
      <c r="I161">
        <v>32457</v>
      </c>
      <c r="J161" t="s">
        <v>178</v>
      </c>
      <c r="K161" t="s">
        <v>179</v>
      </c>
      <c r="L161" t="s">
        <v>163</v>
      </c>
      <c r="M161">
        <v>6</v>
      </c>
      <c r="N161" t="s">
        <v>164</v>
      </c>
      <c r="O161">
        <v>91</v>
      </c>
      <c r="P161">
        <v>13476</v>
      </c>
      <c r="Q161">
        <v>1347603</v>
      </c>
      <c r="R161">
        <v>34922</v>
      </c>
      <c r="S161" t="s">
        <v>501</v>
      </c>
      <c r="T161" t="s">
        <v>502</v>
      </c>
      <c r="U161" t="s">
        <v>163</v>
      </c>
      <c r="V161">
        <v>6</v>
      </c>
      <c r="W161" t="s">
        <v>164</v>
      </c>
      <c r="X161">
        <v>91</v>
      </c>
      <c r="Y161">
        <v>1922</v>
      </c>
      <c r="Z161">
        <v>1920</v>
      </c>
      <c r="AA161">
        <v>-2</v>
      </c>
      <c r="AB161">
        <v>0</v>
      </c>
      <c r="AC161">
        <v>0</v>
      </c>
      <c r="AD161">
        <v>-1</v>
      </c>
      <c r="AE161" t="s">
        <v>125</v>
      </c>
      <c r="AF161">
        <v>12</v>
      </c>
      <c r="AG161">
        <v>1932</v>
      </c>
      <c r="AH161">
        <v>1955</v>
      </c>
      <c r="AI161">
        <v>4</v>
      </c>
      <c r="AJ161">
        <v>2009</v>
      </c>
      <c r="AK161">
        <v>1959</v>
      </c>
      <c r="AL161">
        <v>-10</v>
      </c>
      <c r="AM161">
        <v>0</v>
      </c>
      <c r="AN161">
        <v>0</v>
      </c>
      <c r="AO161">
        <v>-1</v>
      </c>
      <c r="AP161" t="s">
        <v>191</v>
      </c>
      <c r="AQ161">
        <v>0</v>
      </c>
      <c r="AR161">
        <v>0</v>
      </c>
      <c r="AS161">
        <v>47</v>
      </c>
      <c r="AT161">
        <v>39</v>
      </c>
      <c r="AU161">
        <v>23</v>
      </c>
      <c r="AV161">
        <v>1</v>
      </c>
      <c r="AW161">
        <v>77</v>
      </c>
      <c r="AX161">
        <v>1</v>
      </c>
    </row>
    <row r="162" spans="1:50" x14ac:dyDescent="0.25">
      <c r="A162">
        <v>41645</v>
      </c>
      <c r="B162" t="s">
        <v>155</v>
      </c>
      <c r="C162">
        <v>20304</v>
      </c>
      <c r="D162" t="s">
        <v>155</v>
      </c>
      <c r="E162" t="s">
        <v>503</v>
      </c>
      <c r="F162">
        <v>5642</v>
      </c>
      <c r="G162">
        <v>11122</v>
      </c>
      <c r="H162">
        <v>1112202</v>
      </c>
      <c r="I162">
        <v>31122</v>
      </c>
      <c r="J162" t="s">
        <v>504</v>
      </c>
      <c r="K162" t="s">
        <v>505</v>
      </c>
      <c r="L162" t="s">
        <v>405</v>
      </c>
      <c r="M162">
        <v>56</v>
      </c>
      <c r="N162" t="s">
        <v>406</v>
      </c>
      <c r="O162">
        <v>88</v>
      </c>
      <c r="P162">
        <v>11292</v>
      </c>
      <c r="Q162">
        <v>1129202</v>
      </c>
      <c r="R162">
        <v>30325</v>
      </c>
      <c r="S162" t="s">
        <v>157</v>
      </c>
      <c r="T162" t="s">
        <v>158</v>
      </c>
      <c r="U162" t="s">
        <v>159</v>
      </c>
      <c r="V162">
        <v>8</v>
      </c>
      <c r="W162" t="s">
        <v>160</v>
      </c>
      <c r="X162">
        <v>82</v>
      </c>
      <c r="Y162">
        <v>937</v>
      </c>
      <c r="Z162">
        <v>957</v>
      </c>
      <c r="AA162">
        <v>20</v>
      </c>
      <c r="AB162">
        <v>20</v>
      </c>
      <c r="AC162">
        <v>1</v>
      </c>
      <c r="AD162">
        <v>1</v>
      </c>
      <c r="AE162" t="s">
        <v>60</v>
      </c>
      <c r="AF162">
        <v>21</v>
      </c>
      <c r="AG162">
        <v>1018</v>
      </c>
      <c r="AH162">
        <v>1052</v>
      </c>
      <c r="AI162">
        <v>11</v>
      </c>
      <c r="AJ162">
        <v>1042</v>
      </c>
      <c r="AK162">
        <v>1103</v>
      </c>
      <c r="AL162">
        <v>21</v>
      </c>
      <c r="AM162">
        <v>21</v>
      </c>
      <c r="AN162">
        <v>1</v>
      </c>
      <c r="AO162">
        <v>1</v>
      </c>
      <c r="AP162" t="s">
        <v>61</v>
      </c>
      <c r="AQ162">
        <v>0</v>
      </c>
      <c r="AR162">
        <v>0</v>
      </c>
      <c r="AS162">
        <v>65</v>
      </c>
      <c r="AT162">
        <v>66</v>
      </c>
      <c r="AU162">
        <v>34</v>
      </c>
      <c r="AV162">
        <v>1</v>
      </c>
      <c r="AW162">
        <v>230</v>
      </c>
      <c r="AX162">
        <v>1</v>
      </c>
    </row>
    <row r="163" spans="1:50" x14ac:dyDescent="0.25">
      <c r="A163">
        <v>41645</v>
      </c>
      <c r="B163" t="s">
        <v>155</v>
      </c>
      <c r="C163">
        <v>20304</v>
      </c>
      <c r="D163" t="s">
        <v>155</v>
      </c>
      <c r="E163" t="s">
        <v>506</v>
      </c>
      <c r="F163">
        <v>6351</v>
      </c>
      <c r="G163">
        <v>11292</v>
      </c>
      <c r="H163">
        <v>1129202</v>
      </c>
      <c r="I163">
        <v>30325</v>
      </c>
      <c r="J163" t="s">
        <v>157</v>
      </c>
      <c r="K163" t="s">
        <v>158</v>
      </c>
      <c r="L163" t="s">
        <v>159</v>
      </c>
      <c r="M163">
        <v>8</v>
      </c>
      <c r="N163" t="s">
        <v>160</v>
      </c>
      <c r="O163">
        <v>82</v>
      </c>
      <c r="P163">
        <v>14489</v>
      </c>
      <c r="Q163">
        <v>1448902</v>
      </c>
      <c r="R163">
        <v>34489</v>
      </c>
      <c r="S163" t="s">
        <v>507</v>
      </c>
      <c r="T163" t="s">
        <v>508</v>
      </c>
      <c r="U163" t="s">
        <v>345</v>
      </c>
      <c r="V163">
        <v>41</v>
      </c>
      <c r="W163" t="s">
        <v>346</v>
      </c>
      <c r="X163">
        <v>92</v>
      </c>
      <c r="Y163">
        <v>1919</v>
      </c>
      <c r="Z163">
        <v>2001</v>
      </c>
      <c r="AA163">
        <v>42</v>
      </c>
      <c r="AB163">
        <v>42</v>
      </c>
      <c r="AC163">
        <v>1</v>
      </c>
      <c r="AD163">
        <v>2</v>
      </c>
      <c r="AE163" t="s">
        <v>125</v>
      </c>
      <c r="AF163">
        <v>18</v>
      </c>
      <c r="AG163">
        <v>2019</v>
      </c>
      <c r="AH163">
        <v>2126</v>
      </c>
      <c r="AI163">
        <v>3</v>
      </c>
      <c r="AJ163">
        <v>2102</v>
      </c>
      <c r="AK163">
        <v>2129</v>
      </c>
      <c r="AL163">
        <v>27</v>
      </c>
      <c r="AM163">
        <v>27</v>
      </c>
      <c r="AN163">
        <v>1</v>
      </c>
      <c r="AO163">
        <v>1</v>
      </c>
      <c r="AP163" t="s">
        <v>192</v>
      </c>
      <c r="AQ163">
        <v>0</v>
      </c>
      <c r="AR163">
        <v>0</v>
      </c>
      <c r="AS163">
        <v>163</v>
      </c>
      <c r="AT163">
        <v>148</v>
      </c>
      <c r="AU163">
        <v>127</v>
      </c>
      <c r="AV163">
        <v>1</v>
      </c>
      <c r="AW163">
        <v>898</v>
      </c>
      <c r="AX163">
        <v>4</v>
      </c>
    </row>
    <row r="164" spans="1:50" x14ac:dyDescent="0.25">
      <c r="A164">
        <v>41645</v>
      </c>
      <c r="B164" t="s">
        <v>176</v>
      </c>
      <c r="C164">
        <v>19977</v>
      </c>
      <c r="D164" t="s">
        <v>176</v>
      </c>
      <c r="E164" t="s">
        <v>509</v>
      </c>
      <c r="F164">
        <v>1052</v>
      </c>
      <c r="G164">
        <v>12264</v>
      </c>
      <c r="H164">
        <v>1226402</v>
      </c>
      <c r="I164">
        <v>30852</v>
      </c>
      <c r="J164" t="s">
        <v>365</v>
      </c>
      <c r="K164" t="s">
        <v>106</v>
      </c>
      <c r="L164" t="s">
        <v>107</v>
      </c>
      <c r="M164">
        <v>51</v>
      </c>
      <c r="N164" t="s">
        <v>108</v>
      </c>
      <c r="O164">
        <v>38</v>
      </c>
      <c r="P164">
        <v>11298</v>
      </c>
      <c r="Q164">
        <v>1129803</v>
      </c>
      <c r="R164">
        <v>30194</v>
      </c>
      <c r="S164" t="s">
        <v>90</v>
      </c>
      <c r="T164" t="s">
        <v>91</v>
      </c>
      <c r="U164" t="s">
        <v>92</v>
      </c>
      <c r="V164">
        <v>48</v>
      </c>
      <c r="W164" t="s">
        <v>93</v>
      </c>
      <c r="X164">
        <v>74</v>
      </c>
      <c r="Y164">
        <v>1742</v>
      </c>
      <c r="Z164">
        <v>1841</v>
      </c>
      <c r="AA164">
        <v>59</v>
      </c>
      <c r="AB164">
        <v>59</v>
      </c>
      <c r="AC164">
        <v>1</v>
      </c>
      <c r="AD164">
        <v>3</v>
      </c>
      <c r="AE164" t="s">
        <v>122</v>
      </c>
      <c r="AF164">
        <v>10</v>
      </c>
      <c r="AG164">
        <v>1851</v>
      </c>
      <c r="AH164">
        <v>2059</v>
      </c>
      <c r="AI164">
        <v>7</v>
      </c>
      <c r="AJ164">
        <v>2011</v>
      </c>
      <c r="AK164">
        <v>2106</v>
      </c>
      <c r="AL164">
        <v>55</v>
      </c>
      <c r="AM164">
        <v>55</v>
      </c>
      <c r="AN164">
        <v>1</v>
      </c>
      <c r="AO164">
        <v>3</v>
      </c>
      <c r="AP164" t="s">
        <v>191</v>
      </c>
      <c r="AQ164">
        <v>0</v>
      </c>
      <c r="AR164">
        <v>0</v>
      </c>
      <c r="AS164">
        <v>209</v>
      </c>
      <c r="AT164">
        <v>205</v>
      </c>
      <c r="AU164">
        <v>188</v>
      </c>
      <c r="AV164">
        <v>1</v>
      </c>
      <c r="AW164">
        <v>1172</v>
      </c>
      <c r="AX164">
        <v>5</v>
      </c>
    </row>
    <row r="165" spans="1:50" x14ac:dyDescent="0.25">
      <c r="A165">
        <v>41645</v>
      </c>
      <c r="B165" t="s">
        <v>176</v>
      </c>
      <c r="C165">
        <v>19977</v>
      </c>
      <c r="D165" t="s">
        <v>176</v>
      </c>
      <c r="E165" t="s">
        <v>509</v>
      </c>
      <c r="F165">
        <v>1250</v>
      </c>
      <c r="G165">
        <v>12264</v>
      </c>
      <c r="H165">
        <v>1226402</v>
      </c>
      <c r="I165">
        <v>30852</v>
      </c>
      <c r="J165" t="s">
        <v>365</v>
      </c>
      <c r="K165" t="s">
        <v>106</v>
      </c>
      <c r="L165" t="s">
        <v>107</v>
      </c>
      <c r="M165">
        <v>51</v>
      </c>
      <c r="N165" t="s">
        <v>108</v>
      </c>
      <c r="O165">
        <v>38</v>
      </c>
      <c r="P165">
        <v>14843</v>
      </c>
      <c r="Q165">
        <v>1484304</v>
      </c>
      <c r="R165">
        <v>34819</v>
      </c>
      <c r="S165" t="s">
        <v>114</v>
      </c>
      <c r="T165" t="s">
        <v>115</v>
      </c>
      <c r="U165" t="s">
        <v>116</v>
      </c>
      <c r="V165">
        <v>72</v>
      </c>
      <c r="W165" t="s">
        <v>117</v>
      </c>
      <c r="X165">
        <v>3</v>
      </c>
      <c r="Y165">
        <v>807</v>
      </c>
      <c r="Z165">
        <v>804</v>
      </c>
      <c r="AA165">
        <v>-3</v>
      </c>
      <c r="AB165">
        <v>0</v>
      </c>
      <c r="AC165">
        <v>0</v>
      </c>
      <c r="AD165">
        <v>-1</v>
      </c>
      <c r="AE165" t="s">
        <v>95</v>
      </c>
      <c r="AF165">
        <v>14</v>
      </c>
      <c r="AG165">
        <v>818</v>
      </c>
      <c r="AH165">
        <v>1238</v>
      </c>
      <c r="AI165">
        <v>5</v>
      </c>
      <c r="AJ165">
        <v>1252</v>
      </c>
      <c r="AK165">
        <v>1243</v>
      </c>
      <c r="AL165">
        <v>-9</v>
      </c>
      <c r="AM165">
        <v>0</v>
      </c>
      <c r="AN165">
        <v>0</v>
      </c>
      <c r="AO165">
        <v>-1</v>
      </c>
      <c r="AP165" t="s">
        <v>132</v>
      </c>
      <c r="AQ165">
        <v>0</v>
      </c>
      <c r="AR165">
        <v>0</v>
      </c>
      <c r="AS165">
        <v>225</v>
      </c>
      <c r="AT165">
        <v>219</v>
      </c>
      <c r="AU165">
        <v>200</v>
      </c>
      <c r="AV165">
        <v>1</v>
      </c>
      <c r="AW165">
        <v>1571</v>
      </c>
      <c r="AX165">
        <v>7</v>
      </c>
    </row>
    <row r="166" spans="1:50" x14ac:dyDescent="0.25">
      <c r="A166">
        <v>41645</v>
      </c>
      <c r="B166" t="s">
        <v>176</v>
      </c>
      <c r="C166">
        <v>19977</v>
      </c>
      <c r="D166" t="s">
        <v>176</v>
      </c>
      <c r="E166" t="s">
        <v>510</v>
      </c>
      <c r="F166">
        <v>441</v>
      </c>
      <c r="G166">
        <v>14100</v>
      </c>
      <c r="H166">
        <v>1410002</v>
      </c>
      <c r="I166">
        <v>34100</v>
      </c>
      <c r="J166" t="s">
        <v>180</v>
      </c>
      <c r="K166" t="s">
        <v>181</v>
      </c>
      <c r="L166" t="s">
        <v>182</v>
      </c>
      <c r="M166">
        <v>42</v>
      </c>
      <c r="N166" t="s">
        <v>183</v>
      </c>
      <c r="O166">
        <v>23</v>
      </c>
      <c r="P166">
        <v>12266</v>
      </c>
      <c r="Q166">
        <v>1226603</v>
      </c>
      <c r="R166">
        <v>31453</v>
      </c>
      <c r="S166" t="s">
        <v>240</v>
      </c>
      <c r="T166" t="s">
        <v>210</v>
      </c>
      <c r="U166" t="s">
        <v>92</v>
      </c>
      <c r="V166">
        <v>48</v>
      </c>
      <c r="W166" t="s">
        <v>93</v>
      </c>
      <c r="X166">
        <v>74</v>
      </c>
      <c r="Y166">
        <v>1232</v>
      </c>
      <c r="Z166">
        <v>1532</v>
      </c>
      <c r="AA166">
        <v>180</v>
      </c>
      <c r="AB166">
        <v>180</v>
      </c>
      <c r="AC166">
        <v>1</v>
      </c>
      <c r="AD166">
        <v>12</v>
      </c>
      <c r="AE166" t="s">
        <v>132</v>
      </c>
      <c r="AF166">
        <v>16</v>
      </c>
      <c r="AG166">
        <v>1548</v>
      </c>
      <c r="AH166">
        <v>1848</v>
      </c>
      <c r="AI166">
        <v>43</v>
      </c>
      <c r="AJ166">
        <v>1523</v>
      </c>
      <c r="AK166">
        <v>1931</v>
      </c>
      <c r="AL166">
        <v>248</v>
      </c>
      <c r="AM166">
        <v>248</v>
      </c>
      <c r="AN166">
        <v>1</v>
      </c>
      <c r="AO166">
        <v>12</v>
      </c>
      <c r="AP166" t="s">
        <v>241</v>
      </c>
      <c r="AQ166">
        <v>0</v>
      </c>
      <c r="AR166">
        <v>0</v>
      </c>
      <c r="AS166">
        <v>231</v>
      </c>
      <c r="AT166">
        <v>299</v>
      </c>
      <c r="AU166">
        <v>240</v>
      </c>
      <c r="AV166">
        <v>1</v>
      </c>
      <c r="AW166">
        <v>1325</v>
      </c>
      <c r="AX166">
        <v>6</v>
      </c>
    </row>
    <row r="167" spans="1:50" x14ac:dyDescent="0.25">
      <c r="A167">
        <v>41645</v>
      </c>
      <c r="B167" t="s">
        <v>176</v>
      </c>
      <c r="C167">
        <v>19977</v>
      </c>
      <c r="D167" t="s">
        <v>176</v>
      </c>
      <c r="E167" t="s">
        <v>511</v>
      </c>
      <c r="F167">
        <v>1720</v>
      </c>
      <c r="G167">
        <v>13204</v>
      </c>
      <c r="H167">
        <v>1320402</v>
      </c>
      <c r="I167">
        <v>31454</v>
      </c>
      <c r="J167" t="s">
        <v>249</v>
      </c>
      <c r="K167" t="s">
        <v>250</v>
      </c>
      <c r="L167" t="s">
        <v>73</v>
      </c>
      <c r="M167">
        <v>12</v>
      </c>
      <c r="N167" t="s">
        <v>111</v>
      </c>
      <c r="O167">
        <v>33</v>
      </c>
      <c r="P167">
        <v>14771</v>
      </c>
      <c r="Q167">
        <v>1477101</v>
      </c>
      <c r="R167">
        <v>32457</v>
      </c>
      <c r="S167" t="s">
        <v>178</v>
      </c>
      <c r="T167" t="s">
        <v>179</v>
      </c>
      <c r="U167" t="s">
        <v>163</v>
      </c>
      <c r="V167">
        <v>6</v>
      </c>
      <c r="W167" t="s">
        <v>164</v>
      </c>
      <c r="X167">
        <v>91</v>
      </c>
      <c r="Y167">
        <v>700</v>
      </c>
      <c r="Z167">
        <v>727</v>
      </c>
      <c r="AA167">
        <v>27</v>
      </c>
      <c r="AB167">
        <v>27</v>
      </c>
      <c r="AC167">
        <v>1</v>
      </c>
      <c r="AD167">
        <v>1</v>
      </c>
      <c r="AE167" t="s">
        <v>112</v>
      </c>
      <c r="AF167">
        <v>14</v>
      </c>
      <c r="AG167">
        <v>741</v>
      </c>
      <c r="AH167">
        <v>1027</v>
      </c>
      <c r="AI167">
        <v>16</v>
      </c>
      <c r="AJ167">
        <v>958</v>
      </c>
      <c r="AK167">
        <v>1043</v>
      </c>
      <c r="AL167">
        <v>45</v>
      </c>
      <c r="AM167">
        <v>45</v>
      </c>
      <c r="AN167">
        <v>1</v>
      </c>
      <c r="AO167">
        <v>3</v>
      </c>
      <c r="AP167" t="s">
        <v>60</v>
      </c>
      <c r="AQ167">
        <v>0</v>
      </c>
      <c r="AR167">
        <v>0</v>
      </c>
      <c r="AS167">
        <v>358</v>
      </c>
      <c r="AT167">
        <v>376</v>
      </c>
      <c r="AU167">
        <v>346</v>
      </c>
      <c r="AV167">
        <v>1</v>
      </c>
      <c r="AW167">
        <v>2446</v>
      </c>
      <c r="AX167">
        <v>10</v>
      </c>
    </row>
    <row r="168" spans="1:50" x14ac:dyDescent="0.25">
      <c r="A168">
        <v>41645</v>
      </c>
      <c r="B168" t="s">
        <v>184</v>
      </c>
      <c r="C168">
        <v>20355</v>
      </c>
      <c r="D168" t="s">
        <v>184</v>
      </c>
      <c r="E168" t="s">
        <v>512</v>
      </c>
      <c r="F168">
        <v>1918</v>
      </c>
      <c r="G168">
        <v>11057</v>
      </c>
      <c r="H168">
        <v>1105703</v>
      </c>
      <c r="I168">
        <v>31057</v>
      </c>
      <c r="J168" t="s">
        <v>186</v>
      </c>
      <c r="K168" t="s">
        <v>187</v>
      </c>
      <c r="L168" t="s">
        <v>65</v>
      </c>
      <c r="M168">
        <v>37</v>
      </c>
      <c r="N168" t="s">
        <v>66</v>
      </c>
      <c r="O168">
        <v>36</v>
      </c>
      <c r="P168">
        <v>14027</v>
      </c>
      <c r="Q168">
        <v>1402702</v>
      </c>
      <c r="R168">
        <v>34027</v>
      </c>
      <c r="S168" t="s">
        <v>415</v>
      </c>
      <c r="T168" t="s">
        <v>416</v>
      </c>
      <c r="U168" t="s">
        <v>73</v>
      </c>
      <c r="V168">
        <v>12</v>
      </c>
      <c r="W168" t="s">
        <v>111</v>
      </c>
      <c r="X168">
        <v>33</v>
      </c>
      <c r="Y168">
        <v>754</v>
      </c>
      <c r="Z168">
        <v>748</v>
      </c>
      <c r="AA168">
        <v>-6</v>
      </c>
      <c r="AB168">
        <v>0</v>
      </c>
      <c r="AC168">
        <v>0</v>
      </c>
      <c r="AD168">
        <v>-1</v>
      </c>
      <c r="AE168" t="s">
        <v>112</v>
      </c>
      <c r="AF168">
        <v>19</v>
      </c>
      <c r="AG168">
        <v>807</v>
      </c>
      <c r="AH168">
        <v>944</v>
      </c>
      <c r="AI168">
        <v>6</v>
      </c>
      <c r="AJ168">
        <v>949</v>
      </c>
      <c r="AK168">
        <v>950</v>
      </c>
      <c r="AL168">
        <v>1</v>
      </c>
      <c r="AM168">
        <v>1</v>
      </c>
      <c r="AN168">
        <v>0</v>
      </c>
      <c r="AO168">
        <v>0</v>
      </c>
      <c r="AP168" t="s">
        <v>60</v>
      </c>
      <c r="AQ168">
        <v>0</v>
      </c>
      <c r="AR168">
        <v>0</v>
      </c>
      <c r="AS168">
        <v>115</v>
      </c>
      <c r="AT168">
        <v>122</v>
      </c>
      <c r="AU168">
        <v>97</v>
      </c>
      <c r="AV168">
        <v>1</v>
      </c>
      <c r="AW168">
        <v>590</v>
      </c>
      <c r="AX168">
        <v>3</v>
      </c>
    </row>
    <row r="169" spans="1:50" x14ac:dyDescent="0.25">
      <c r="A169">
        <v>41645</v>
      </c>
      <c r="B169" t="s">
        <v>184</v>
      </c>
      <c r="C169">
        <v>20355</v>
      </c>
      <c r="D169" t="s">
        <v>184</v>
      </c>
      <c r="E169" t="s">
        <v>513</v>
      </c>
      <c r="F169">
        <v>425</v>
      </c>
      <c r="G169">
        <v>14107</v>
      </c>
      <c r="H169">
        <v>1410702</v>
      </c>
      <c r="I169">
        <v>30466</v>
      </c>
      <c r="J169" t="s">
        <v>198</v>
      </c>
      <c r="K169" t="s">
        <v>199</v>
      </c>
      <c r="L169" t="s">
        <v>200</v>
      </c>
      <c r="M169">
        <v>4</v>
      </c>
      <c r="N169" t="s">
        <v>201</v>
      </c>
      <c r="O169">
        <v>81</v>
      </c>
      <c r="P169">
        <v>12478</v>
      </c>
      <c r="Q169">
        <v>1247802</v>
      </c>
      <c r="R169">
        <v>31703</v>
      </c>
      <c r="S169" t="s">
        <v>118</v>
      </c>
      <c r="T169" t="s">
        <v>119</v>
      </c>
      <c r="U169" t="s">
        <v>120</v>
      </c>
      <c r="V169">
        <v>36</v>
      </c>
      <c r="W169" t="s">
        <v>121</v>
      </c>
      <c r="X169">
        <v>22</v>
      </c>
      <c r="Y169">
        <v>957</v>
      </c>
      <c r="Z169">
        <v>1058</v>
      </c>
      <c r="AA169">
        <v>61</v>
      </c>
      <c r="AB169">
        <v>61</v>
      </c>
      <c r="AC169">
        <v>1</v>
      </c>
      <c r="AD169">
        <v>4</v>
      </c>
      <c r="AE169" t="s">
        <v>60</v>
      </c>
      <c r="AF169">
        <v>22</v>
      </c>
      <c r="AG169">
        <v>1120</v>
      </c>
      <c r="AH169">
        <v>1738</v>
      </c>
      <c r="AI169">
        <v>35</v>
      </c>
      <c r="AJ169">
        <v>1648</v>
      </c>
      <c r="AK169">
        <v>1813</v>
      </c>
      <c r="AL169">
        <v>85</v>
      </c>
      <c r="AM169">
        <v>85</v>
      </c>
      <c r="AN169">
        <v>1</v>
      </c>
      <c r="AO169">
        <v>5</v>
      </c>
      <c r="AP169" t="s">
        <v>71</v>
      </c>
      <c r="AQ169">
        <v>0</v>
      </c>
      <c r="AR169">
        <v>0</v>
      </c>
      <c r="AS169">
        <v>291</v>
      </c>
      <c r="AT169">
        <v>315</v>
      </c>
      <c r="AU169">
        <v>258</v>
      </c>
      <c r="AV169">
        <v>1</v>
      </c>
      <c r="AW169">
        <v>2153</v>
      </c>
      <c r="AX169">
        <v>9</v>
      </c>
    </row>
    <row r="170" spans="1:50" x14ac:dyDescent="0.25">
      <c r="A170">
        <v>41645</v>
      </c>
      <c r="B170" t="s">
        <v>184</v>
      </c>
      <c r="C170">
        <v>20355</v>
      </c>
      <c r="D170" t="s">
        <v>184</v>
      </c>
      <c r="E170" t="s">
        <v>514</v>
      </c>
      <c r="F170">
        <v>511</v>
      </c>
      <c r="G170">
        <v>10299</v>
      </c>
      <c r="H170">
        <v>1029904</v>
      </c>
      <c r="I170">
        <v>30299</v>
      </c>
      <c r="J170" t="s">
        <v>258</v>
      </c>
      <c r="K170" t="s">
        <v>259</v>
      </c>
      <c r="L170" t="s">
        <v>260</v>
      </c>
      <c r="M170">
        <v>2</v>
      </c>
      <c r="N170" t="s">
        <v>261</v>
      </c>
      <c r="O170">
        <v>1</v>
      </c>
      <c r="P170">
        <v>14107</v>
      </c>
      <c r="Q170">
        <v>1410702</v>
      </c>
      <c r="R170">
        <v>30466</v>
      </c>
      <c r="S170" t="s">
        <v>198</v>
      </c>
      <c r="T170" t="s">
        <v>199</v>
      </c>
      <c r="U170" t="s">
        <v>200</v>
      </c>
      <c r="V170">
        <v>4</v>
      </c>
      <c r="W170" t="s">
        <v>201</v>
      </c>
      <c r="X170">
        <v>81</v>
      </c>
      <c r="Y170">
        <v>150</v>
      </c>
      <c r="Z170">
        <v>135</v>
      </c>
      <c r="AA170">
        <v>-15</v>
      </c>
      <c r="AB170">
        <v>0</v>
      </c>
      <c r="AC170">
        <v>0</v>
      </c>
      <c r="AD170">
        <v>-1</v>
      </c>
      <c r="AE170" t="s">
        <v>94</v>
      </c>
      <c r="AF170">
        <v>22</v>
      </c>
      <c r="AG170">
        <v>157</v>
      </c>
      <c r="AH170">
        <v>900</v>
      </c>
      <c r="AI170">
        <v>4</v>
      </c>
      <c r="AJ170">
        <v>915</v>
      </c>
      <c r="AK170">
        <v>904</v>
      </c>
      <c r="AL170">
        <v>-11</v>
      </c>
      <c r="AM170">
        <v>0</v>
      </c>
      <c r="AN170">
        <v>0</v>
      </c>
      <c r="AO170">
        <v>-1</v>
      </c>
      <c r="AP170" t="s">
        <v>60</v>
      </c>
      <c r="AQ170">
        <v>0</v>
      </c>
      <c r="AR170">
        <v>0</v>
      </c>
      <c r="AS170">
        <v>325</v>
      </c>
      <c r="AT170">
        <v>329</v>
      </c>
      <c r="AU170">
        <v>303</v>
      </c>
      <c r="AV170">
        <v>1</v>
      </c>
      <c r="AW170">
        <v>2552</v>
      </c>
      <c r="AX170">
        <v>11</v>
      </c>
    </row>
    <row r="171" spans="1:50" x14ac:dyDescent="0.25">
      <c r="A171">
        <v>41645</v>
      </c>
      <c r="B171" t="s">
        <v>184</v>
      </c>
      <c r="C171">
        <v>20355</v>
      </c>
      <c r="D171" t="s">
        <v>184</v>
      </c>
      <c r="E171" t="s">
        <v>515</v>
      </c>
      <c r="F171">
        <v>2189</v>
      </c>
      <c r="G171">
        <v>12953</v>
      </c>
      <c r="H171">
        <v>1295302</v>
      </c>
      <c r="I171">
        <v>31703</v>
      </c>
      <c r="J171" t="s">
        <v>128</v>
      </c>
      <c r="K171" t="s">
        <v>119</v>
      </c>
      <c r="L171" t="s">
        <v>120</v>
      </c>
      <c r="M171">
        <v>36</v>
      </c>
      <c r="N171" t="s">
        <v>121</v>
      </c>
      <c r="O171">
        <v>22</v>
      </c>
      <c r="P171">
        <v>11278</v>
      </c>
      <c r="Q171">
        <v>1127802</v>
      </c>
      <c r="R171">
        <v>30852</v>
      </c>
      <c r="S171" t="s">
        <v>105</v>
      </c>
      <c r="T171" t="s">
        <v>106</v>
      </c>
      <c r="U171" t="s">
        <v>107</v>
      </c>
      <c r="V171">
        <v>51</v>
      </c>
      <c r="W171" t="s">
        <v>108</v>
      </c>
      <c r="X171">
        <v>38</v>
      </c>
      <c r="Y171">
        <v>1700</v>
      </c>
      <c r="Z171">
        <v>1655</v>
      </c>
      <c r="AA171">
        <v>-5</v>
      </c>
      <c r="AB171">
        <v>0</v>
      </c>
      <c r="AC171">
        <v>0</v>
      </c>
      <c r="AD171">
        <v>-1</v>
      </c>
      <c r="AE171" t="s">
        <v>122</v>
      </c>
      <c r="AF171">
        <v>30</v>
      </c>
      <c r="AG171">
        <v>1725</v>
      </c>
      <c r="AH171">
        <v>1819</v>
      </c>
      <c r="AI171">
        <v>4</v>
      </c>
      <c r="AJ171">
        <v>1819</v>
      </c>
      <c r="AK171">
        <v>1823</v>
      </c>
      <c r="AL171">
        <v>4</v>
      </c>
      <c r="AM171">
        <v>4</v>
      </c>
      <c r="AN171">
        <v>0</v>
      </c>
      <c r="AO171">
        <v>0</v>
      </c>
      <c r="AP171" t="s">
        <v>72</v>
      </c>
      <c r="AQ171">
        <v>0</v>
      </c>
      <c r="AR171">
        <v>0</v>
      </c>
      <c r="AS171">
        <v>79</v>
      </c>
      <c r="AT171">
        <v>88</v>
      </c>
      <c r="AU171">
        <v>54</v>
      </c>
      <c r="AV171">
        <v>1</v>
      </c>
      <c r="AW171">
        <v>214</v>
      </c>
      <c r="AX171">
        <v>1</v>
      </c>
    </row>
    <row r="172" spans="1:50" x14ac:dyDescent="0.25">
      <c r="A172">
        <v>41645</v>
      </c>
      <c r="B172" t="s">
        <v>103</v>
      </c>
      <c r="C172">
        <v>19805</v>
      </c>
      <c r="D172" t="s">
        <v>103</v>
      </c>
      <c r="E172" t="s">
        <v>516</v>
      </c>
      <c r="F172">
        <v>170</v>
      </c>
      <c r="G172">
        <v>12892</v>
      </c>
      <c r="H172">
        <v>1289203</v>
      </c>
      <c r="I172">
        <v>32575</v>
      </c>
      <c r="J172" t="s">
        <v>168</v>
      </c>
      <c r="K172" t="s">
        <v>169</v>
      </c>
      <c r="L172" t="s">
        <v>163</v>
      </c>
      <c r="M172">
        <v>6</v>
      </c>
      <c r="N172" t="s">
        <v>164</v>
      </c>
      <c r="O172">
        <v>91</v>
      </c>
      <c r="P172">
        <v>12889</v>
      </c>
      <c r="Q172">
        <v>1288903</v>
      </c>
      <c r="R172">
        <v>32211</v>
      </c>
      <c r="S172" t="s">
        <v>194</v>
      </c>
      <c r="T172" t="s">
        <v>195</v>
      </c>
      <c r="U172" t="s">
        <v>196</v>
      </c>
      <c r="V172">
        <v>32</v>
      </c>
      <c r="W172" t="s">
        <v>197</v>
      </c>
      <c r="X172">
        <v>85</v>
      </c>
      <c r="Y172">
        <v>1135</v>
      </c>
      <c r="Z172">
        <v>1135</v>
      </c>
      <c r="AA172">
        <v>0</v>
      </c>
      <c r="AB172">
        <v>0</v>
      </c>
      <c r="AC172">
        <v>0</v>
      </c>
      <c r="AD172">
        <v>0</v>
      </c>
      <c r="AE172" t="s">
        <v>152</v>
      </c>
      <c r="AF172">
        <v>16</v>
      </c>
      <c r="AG172">
        <v>1151</v>
      </c>
      <c r="AH172">
        <v>1237</v>
      </c>
      <c r="AI172">
        <v>7</v>
      </c>
      <c r="AJ172">
        <v>1250</v>
      </c>
      <c r="AK172">
        <v>1244</v>
      </c>
      <c r="AL172">
        <v>-6</v>
      </c>
      <c r="AM172">
        <v>0</v>
      </c>
      <c r="AN172">
        <v>0</v>
      </c>
      <c r="AO172">
        <v>-1</v>
      </c>
      <c r="AP172" t="s">
        <v>132</v>
      </c>
      <c r="AQ172">
        <v>0</v>
      </c>
      <c r="AR172">
        <v>0</v>
      </c>
      <c r="AS172">
        <v>75</v>
      </c>
      <c r="AT172">
        <v>69</v>
      </c>
      <c r="AU172">
        <v>46</v>
      </c>
      <c r="AV172">
        <v>1</v>
      </c>
      <c r="AW172">
        <v>236</v>
      </c>
      <c r="AX172">
        <v>1</v>
      </c>
    </row>
    <row r="173" spans="1:50" x14ac:dyDescent="0.25">
      <c r="A173">
        <v>41645</v>
      </c>
      <c r="B173" t="s">
        <v>103</v>
      </c>
      <c r="C173">
        <v>19805</v>
      </c>
      <c r="D173" t="s">
        <v>103</v>
      </c>
      <c r="E173" t="s">
        <v>517</v>
      </c>
      <c r="F173">
        <v>1480</v>
      </c>
      <c r="G173">
        <v>13930</v>
      </c>
      <c r="H173">
        <v>1393003</v>
      </c>
      <c r="I173">
        <v>30977</v>
      </c>
      <c r="J173" t="s">
        <v>101</v>
      </c>
      <c r="K173" t="s">
        <v>102</v>
      </c>
      <c r="L173" t="s">
        <v>88</v>
      </c>
      <c r="M173">
        <v>17</v>
      </c>
      <c r="N173" t="s">
        <v>89</v>
      </c>
      <c r="O173">
        <v>41</v>
      </c>
      <c r="P173">
        <v>14635</v>
      </c>
      <c r="Q173">
        <v>1463502</v>
      </c>
      <c r="R173">
        <v>31714</v>
      </c>
      <c r="S173" t="s">
        <v>518</v>
      </c>
      <c r="T173" t="s">
        <v>519</v>
      </c>
      <c r="U173" t="s">
        <v>73</v>
      </c>
      <c r="V173">
        <v>12</v>
      </c>
      <c r="W173" t="s">
        <v>111</v>
      </c>
      <c r="X173">
        <v>33</v>
      </c>
      <c r="Y173">
        <v>640</v>
      </c>
      <c r="AE173" t="s">
        <v>170</v>
      </c>
      <c r="AJ173">
        <v>1025</v>
      </c>
      <c r="AP173" t="s">
        <v>61</v>
      </c>
      <c r="AQ173">
        <v>1</v>
      </c>
      <c r="AR173">
        <v>0</v>
      </c>
      <c r="AS173">
        <v>165</v>
      </c>
      <c r="AV173">
        <v>1</v>
      </c>
      <c r="AW173">
        <v>1120</v>
      </c>
      <c r="AX173">
        <v>5</v>
      </c>
    </row>
    <row r="174" spans="1:50" x14ac:dyDescent="0.25">
      <c r="A174">
        <v>41645</v>
      </c>
      <c r="B174" t="s">
        <v>50</v>
      </c>
      <c r="C174">
        <v>20366</v>
      </c>
      <c r="D174" t="s">
        <v>50</v>
      </c>
      <c r="E174" t="s">
        <v>520</v>
      </c>
      <c r="F174">
        <v>4096</v>
      </c>
      <c r="G174">
        <v>11042</v>
      </c>
      <c r="H174">
        <v>1104202</v>
      </c>
      <c r="I174">
        <v>30647</v>
      </c>
      <c r="J174" t="s">
        <v>300</v>
      </c>
      <c r="K174" t="s">
        <v>301</v>
      </c>
      <c r="L174" t="s">
        <v>302</v>
      </c>
      <c r="M174">
        <v>39</v>
      </c>
      <c r="N174" t="s">
        <v>303</v>
      </c>
      <c r="O174">
        <v>44</v>
      </c>
      <c r="P174">
        <v>10529</v>
      </c>
      <c r="Q174">
        <v>1052904</v>
      </c>
      <c r="R174">
        <v>30529</v>
      </c>
      <c r="S174" t="s">
        <v>521</v>
      </c>
      <c r="T174" t="s">
        <v>522</v>
      </c>
      <c r="U174" t="s">
        <v>523</v>
      </c>
      <c r="V174">
        <v>9</v>
      </c>
      <c r="W174" t="s">
        <v>524</v>
      </c>
      <c r="X174">
        <v>11</v>
      </c>
      <c r="Y174">
        <v>1526</v>
      </c>
      <c r="AE174" t="s">
        <v>241</v>
      </c>
      <c r="AJ174">
        <v>1704</v>
      </c>
      <c r="AP174" t="s">
        <v>122</v>
      </c>
      <c r="AQ174">
        <v>1</v>
      </c>
      <c r="AR174">
        <v>0</v>
      </c>
      <c r="AS174">
        <v>98</v>
      </c>
      <c r="AV174">
        <v>1</v>
      </c>
      <c r="AW174">
        <v>476</v>
      </c>
      <c r="AX174">
        <v>2</v>
      </c>
    </row>
    <row r="175" spans="1:50" x14ac:dyDescent="0.25">
      <c r="A175">
        <v>41645</v>
      </c>
      <c r="B175" t="s">
        <v>133</v>
      </c>
      <c r="C175">
        <v>19790</v>
      </c>
      <c r="D175" t="s">
        <v>133</v>
      </c>
      <c r="E175" t="s">
        <v>525</v>
      </c>
      <c r="F175">
        <v>1687</v>
      </c>
      <c r="G175">
        <v>14679</v>
      </c>
      <c r="H175">
        <v>1467903</v>
      </c>
      <c r="I175">
        <v>33570</v>
      </c>
      <c r="J175" t="s">
        <v>232</v>
      </c>
      <c r="K175" t="s">
        <v>233</v>
      </c>
      <c r="L175" t="s">
        <v>163</v>
      </c>
      <c r="M175">
        <v>6</v>
      </c>
      <c r="N175" t="s">
        <v>164</v>
      </c>
      <c r="O175">
        <v>91</v>
      </c>
      <c r="P175">
        <v>13487</v>
      </c>
      <c r="Q175">
        <v>1348702</v>
      </c>
      <c r="R175">
        <v>31650</v>
      </c>
      <c r="S175" t="s">
        <v>279</v>
      </c>
      <c r="T175" t="s">
        <v>280</v>
      </c>
      <c r="U175" t="s">
        <v>281</v>
      </c>
      <c r="V175">
        <v>27</v>
      </c>
      <c r="W175" t="s">
        <v>282</v>
      </c>
      <c r="X175">
        <v>63</v>
      </c>
      <c r="Y175">
        <v>1240</v>
      </c>
      <c r="Z175">
        <v>1237</v>
      </c>
      <c r="AA175">
        <v>-3</v>
      </c>
      <c r="AB175">
        <v>0</v>
      </c>
      <c r="AC175">
        <v>0</v>
      </c>
      <c r="AD175">
        <v>-1</v>
      </c>
      <c r="AE175" t="s">
        <v>132</v>
      </c>
      <c r="AF175">
        <v>19</v>
      </c>
      <c r="AG175">
        <v>1256</v>
      </c>
      <c r="AH175">
        <v>1817</v>
      </c>
      <c r="AI175">
        <v>6</v>
      </c>
      <c r="AJ175">
        <v>1824</v>
      </c>
      <c r="AK175">
        <v>1823</v>
      </c>
      <c r="AL175">
        <v>-1</v>
      </c>
      <c r="AM175">
        <v>0</v>
      </c>
      <c r="AN175">
        <v>0</v>
      </c>
      <c r="AO175">
        <v>-1</v>
      </c>
      <c r="AP175" t="s">
        <v>72</v>
      </c>
      <c r="AQ175">
        <v>0</v>
      </c>
      <c r="AR175">
        <v>0</v>
      </c>
      <c r="AS175">
        <v>224</v>
      </c>
      <c r="AT175">
        <v>226</v>
      </c>
      <c r="AU175">
        <v>201</v>
      </c>
      <c r="AV175">
        <v>1</v>
      </c>
      <c r="AW175">
        <v>1532</v>
      </c>
      <c r="AX175">
        <v>7</v>
      </c>
    </row>
    <row r="176" spans="1:50" x14ac:dyDescent="0.25">
      <c r="A176">
        <v>41645</v>
      </c>
      <c r="B176" t="s">
        <v>133</v>
      </c>
      <c r="C176">
        <v>19790</v>
      </c>
      <c r="D176" t="s">
        <v>133</v>
      </c>
      <c r="E176" t="s">
        <v>526</v>
      </c>
      <c r="F176">
        <v>1750</v>
      </c>
      <c r="G176">
        <v>10397</v>
      </c>
      <c r="H176">
        <v>1039705</v>
      </c>
      <c r="I176">
        <v>30397</v>
      </c>
      <c r="J176" t="s">
        <v>67</v>
      </c>
      <c r="K176" t="s">
        <v>68</v>
      </c>
      <c r="L176" t="s">
        <v>69</v>
      </c>
      <c r="M176">
        <v>13</v>
      </c>
      <c r="N176" t="s">
        <v>70</v>
      </c>
      <c r="O176">
        <v>34</v>
      </c>
      <c r="P176">
        <v>12478</v>
      </c>
      <c r="Q176">
        <v>1247802</v>
      </c>
      <c r="R176">
        <v>31703</v>
      </c>
      <c r="S176" t="s">
        <v>118</v>
      </c>
      <c r="T176" t="s">
        <v>119</v>
      </c>
      <c r="U176" t="s">
        <v>120</v>
      </c>
      <c r="V176">
        <v>36</v>
      </c>
      <c r="W176" t="s">
        <v>121</v>
      </c>
      <c r="X176">
        <v>22</v>
      </c>
      <c r="Y176">
        <v>2145</v>
      </c>
      <c r="Z176">
        <v>2215</v>
      </c>
      <c r="AA176">
        <v>30</v>
      </c>
      <c r="AB176">
        <v>30</v>
      </c>
      <c r="AC176">
        <v>1</v>
      </c>
      <c r="AD176">
        <v>2</v>
      </c>
      <c r="AE176" t="s">
        <v>192</v>
      </c>
      <c r="AF176">
        <v>22</v>
      </c>
      <c r="AG176">
        <v>2237</v>
      </c>
      <c r="AH176">
        <v>2400</v>
      </c>
      <c r="AI176">
        <v>10</v>
      </c>
      <c r="AJ176">
        <v>2353</v>
      </c>
      <c r="AK176">
        <v>10</v>
      </c>
      <c r="AL176">
        <v>17</v>
      </c>
      <c r="AM176">
        <v>17</v>
      </c>
      <c r="AN176">
        <v>1</v>
      </c>
      <c r="AO176">
        <v>1</v>
      </c>
      <c r="AP176" t="s">
        <v>304</v>
      </c>
      <c r="AQ176">
        <v>0</v>
      </c>
      <c r="AR176">
        <v>0</v>
      </c>
      <c r="AS176">
        <v>128</v>
      </c>
      <c r="AT176">
        <v>115</v>
      </c>
      <c r="AU176">
        <v>83</v>
      </c>
      <c r="AV176">
        <v>1</v>
      </c>
      <c r="AW176">
        <v>760</v>
      </c>
      <c r="AX176">
        <v>4</v>
      </c>
    </row>
    <row r="177" spans="1:50" x14ac:dyDescent="0.25">
      <c r="A177">
        <v>41645</v>
      </c>
      <c r="B177" t="s">
        <v>50</v>
      </c>
      <c r="C177">
        <v>20366</v>
      </c>
      <c r="D177" t="s">
        <v>50</v>
      </c>
      <c r="E177" t="s">
        <v>527</v>
      </c>
      <c r="F177">
        <v>5076</v>
      </c>
      <c r="G177">
        <v>10397</v>
      </c>
      <c r="H177">
        <v>1039705</v>
      </c>
      <c r="I177">
        <v>30397</v>
      </c>
      <c r="J177" t="s">
        <v>67</v>
      </c>
      <c r="K177" t="s">
        <v>68</v>
      </c>
      <c r="L177" t="s">
        <v>69</v>
      </c>
      <c r="M177">
        <v>13</v>
      </c>
      <c r="N177" t="s">
        <v>70</v>
      </c>
      <c r="O177">
        <v>34</v>
      </c>
      <c r="P177">
        <v>12217</v>
      </c>
      <c r="Q177">
        <v>1221702</v>
      </c>
      <c r="R177">
        <v>30255</v>
      </c>
      <c r="S177" t="s">
        <v>290</v>
      </c>
      <c r="T177" t="s">
        <v>291</v>
      </c>
      <c r="U177" t="s">
        <v>292</v>
      </c>
      <c r="V177">
        <v>1</v>
      </c>
      <c r="W177" t="s">
        <v>293</v>
      </c>
      <c r="X177">
        <v>51</v>
      </c>
      <c r="Y177">
        <v>2159</v>
      </c>
      <c r="AE177" t="s">
        <v>192</v>
      </c>
      <c r="AJ177">
        <v>2201</v>
      </c>
      <c r="AP177" t="s">
        <v>126</v>
      </c>
      <c r="AQ177">
        <v>1</v>
      </c>
      <c r="AR177">
        <v>0</v>
      </c>
      <c r="AS177">
        <v>62</v>
      </c>
      <c r="AV177">
        <v>1</v>
      </c>
      <c r="AW177">
        <v>151</v>
      </c>
      <c r="AX177">
        <v>1</v>
      </c>
    </row>
    <row r="178" spans="1:50" x14ac:dyDescent="0.25">
      <c r="A178">
        <v>41645</v>
      </c>
      <c r="B178" t="s">
        <v>50</v>
      </c>
      <c r="C178">
        <v>20366</v>
      </c>
      <c r="D178" t="s">
        <v>50</v>
      </c>
      <c r="E178" t="s">
        <v>528</v>
      </c>
      <c r="F178">
        <v>4960</v>
      </c>
      <c r="G178">
        <v>10185</v>
      </c>
      <c r="H178">
        <v>1018502</v>
      </c>
      <c r="I178">
        <v>30185</v>
      </c>
      <c r="J178" t="s">
        <v>309</v>
      </c>
      <c r="K178" t="s">
        <v>310</v>
      </c>
      <c r="L178" t="s">
        <v>77</v>
      </c>
      <c r="M178">
        <v>22</v>
      </c>
      <c r="N178" t="s">
        <v>78</v>
      </c>
      <c r="O178">
        <v>72</v>
      </c>
      <c r="P178">
        <v>10397</v>
      </c>
      <c r="Q178">
        <v>1039705</v>
      </c>
      <c r="R178">
        <v>30397</v>
      </c>
      <c r="S178" t="s">
        <v>67</v>
      </c>
      <c r="T178" t="s">
        <v>68</v>
      </c>
      <c r="U178" t="s">
        <v>69</v>
      </c>
      <c r="V178">
        <v>13</v>
      </c>
      <c r="W178" t="s">
        <v>70</v>
      </c>
      <c r="X178">
        <v>34</v>
      </c>
      <c r="Y178">
        <v>600</v>
      </c>
      <c r="Z178">
        <v>1038</v>
      </c>
      <c r="AA178">
        <v>278</v>
      </c>
      <c r="AB178">
        <v>278</v>
      </c>
      <c r="AC178">
        <v>1</v>
      </c>
      <c r="AD178">
        <v>12</v>
      </c>
      <c r="AE178" t="s">
        <v>170</v>
      </c>
      <c r="AF178">
        <v>14</v>
      </c>
      <c r="AG178">
        <v>1052</v>
      </c>
      <c r="AH178">
        <v>1257</v>
      </c>
      <c r="AI178">
        <v>9</v>
      </c>
      <c r="AJ178">
        <v>837</v>
      </c>
      <c r="AK178">
        <v>1306</v>
      </c>
      <c r="AL178">
        <v>269</v>
      </c>
      <c r="AM178">
        <v>269</v>
      </c>
      <c r="AN178">
        <v>1</v>
      </c>
      <c r="AO178">
        <v>12</v>
      </c>
      <c r="AP178" t="s">
        <v>95</v>
      </c>
      <c r="AQ178">
        <v>0</v>
      </c>
      <c r="AR178">
        <v>0</v>
      </c>
      <c r="AS178">
        <v>97</v>
      </c>
      <c r="AT178">
        <v>88</v>
      </c>
      <c r="AU178">
        <v>65</v>
      </c>
      <c r="AV178">
        <v>1</v>
      </c>
      <c r="AW178">
        <v>500</v>
      </c>
      <c r="AX178">
        <v>3</v>
      </c>
    </row>
    <row r="179" spans="1:50" x14ac:dyDescent="0.25">
      <c r="A179">
        <v>41645</v>
      </c>
      <c r="B179" t="s">
        <v>50</v>
      </c>
      <c r="C179">
        <v>20366</v>
      </c>
      <c r="D179" t="s">
        <v>50</v>
      </c>
      <c r="E179" t="s">
        <v>529</v>
      </c>
      <c r="F179">
        <v>5214</v>
      </c>
      <c r="G179">
        <v>14574</v>
      </c>
      <c r="H179">
        <v>1457402</v>
      </c>
      <c r="I179">
        <v>34574</v>
      </c>
      <c r="J179" t="s">
        <v>530</v>
      </c>
      <c r="K179" t="s">
        <v>531</v>
      </c>
      <c r="L179" t="s">
        <v>107</v>
      </c>
      <c r="M179">
        <v>51</v>
      </c>
      <c r="N179" t="s">
        <v>108</v>
      </c>
      <c r="O179">
        <v>38</v>
      </c>
      <c r="P179">
        <v>10397</v>
      </c>
      <c r="Q179">
        <v>1039705</v>
      </c>
      <c r="R179">
        <v>30397</v>
      </c>
      <c r="S179" t="s">
        <v>67</v>
      </c>
      <c r="T179" t="s">
        <v>68</v>
      </c>
      <c r="U179" t="s">
        <v>69</v>
      </c>
      <c r="V179">
        <v>13</v>
      </c>
      <c r="W179" t="s">
        <v>70</v>
      </c>
      <c r="X179">
        <v>34</v>
      </c>
      <c r="Y179">
        <v>1400</v>
      </c>
      <c r="Z179">
        <v>1408</v>
      </c>
      <c r="AA179">
        <v>8</v>
      </c>
      <c r="AB179">
        <v>8</v>
      </c>
      <c r="AC179">
        <v>0</v>
      </c>
      <c r="AD179">
        <v>0</v>
      </c>
      <c r="AE179" t="s">
        <v>83</v>
      </c>
      <c r="AF179">
        <v>12</v>
      </c>
      <c r="AG179">
        <v>1420</v>
      </c>
      <c r="AH179">
        <v>1533</v>
      </c>
      <c r="AI179">
        <v>26</v>
      </c>
      <c r="AJ179">
        <v>1530</v>
      </c>
      <c r="AK179">
        <v>1559</v>
      </c>
      <c r="AL179">
        <v>29</v>
      </c>
      <c r="AM179">
        <v>29</v>
      </c>
      <c r="AN179">
        <v>1</v>
      </c>
      <c r="AO179">
        <v>1</v>
      </c>
      <c r="AP179" t="s">
        <v>241</v>
      </c>
      <c r="AQ179">
        <v>0</v>
      </c>
      <c r="AR179">
        <v>0</v>
      </c>
      <c r="AS179">
        <v>90</v>
      </c>
      <c r="AT179">
        <v>111</v>
      </c>
      <c r="AU179">
        <v>73</v>
      </c>
      <c r="AV179">
        <v>1</v>
      </c>
      <c r="AW179">
        <v>357</v>
      </c>
      <c r="AX179">
        <v>2</v>
      </c>
    </row>
    <row r="180" spans="1:50" x14ac:dyDescent="0.25">
      <c r="A180">
        <v>41645</v>
      </c>
      <c r="B180" t="s">
        <v>50</v>
      </c>
      <c r="C180">
        <v>20366</v>
      </c>
      <c r="D180" t="s">
        <v>50</v>
      </c>
      <c r="E180" t="s">
        <v>532</v>
      </c>
      <c r="F180">
        <v>5366</v>
      </c>
      <c r="G180">
        <v>10397</v>
      </c>
      <c r="H180">
        <v>1039705</v>
      </c>
      <c r="I180">
        <v>30397</v>
      </c>
      <c r="J180" t="s">
        <v>67</v>
      </c>
      <c r="K180" t="s">
        <v>68</v>
      </c>
      <c r="L180" t="s">
        <v>69</v>
      </c>
      <c r="M180">
        <v>13</v>
      </c>
      <c r="N180" t="s">
        <v>70</v>
      </c>
      <c r="O180">
        <v>34</v>
      </c>
      <c r="P180">
        <v>12197</v>
      </c>
      <c r="Q180">
        <v>1219702</v>
      </c>
      <c r="R180">
        <v>31703</v>
      </c>
      <c r="S180" t="s">
        <v>533</v>
      </c>
      <c r="T180" t="s">
        <v>534</v>
      </c>
      <c r="U180" t="s">
        <v>120</v>
      </c>
      <c r="V180">
        <v>36</v>
      </c>
      <c r="W180" t="s">
        <v>121</v>
      </c>
      <c r="X180">
        <v>22</v>
      </c>
      <c r="Y180">
        <v>726</v>
      </c>
      <c r="Z180">
        <v>727</v>
      </c>
      <c r="AA180">
        <v>1</v>
      </c>
      <c r="AB180">
        <v>1</v>
      </c>
      <c r="AC180">
        <v>0</v>
      </c>
      <c r="AD180">
        <v>0</v>
      </c>
      <c r="AE180" t="s">
        <v>112</v>
      </c>
      <c r="AF180">
        <v>35</v>
      </c>
      <c r="AG180">
        <v>802</v>
      </c>
      <c r="AH180">
        <v>942</v>
      </c>
      <c r="AI180">
        <v>3</v>
      </c>
      <c r="AJ180">
        <v>938</v>
      </c>
      <c r="AK180">
        <v>945</v>
      </c>
      <c r="AL180">
        <v>7</v>
      </c>
      <c r="AM180">
        <v>7</v>
      </c>
      <c r="AN180">
        <v>0</v>
      </c>
      <c r="AO180">
        <v>0</v>
      </c>
      <c r="AP180" t="s">
        <v>60</v>
      </c>
      <c r="AQ180">
        <v>0</v>
      </c>
      <c r="AR180">
        <v>0</v>
      </c>
      <c r="AS180">
        <v>132</v>
      </c>
      <c r="AT180">
        <v>138</v>
      </c>
      <c r="AU180">
        <v>100</v>
      </c>
      <c r="AV180">
        <v>1</v>
      </c>
      <c r="AW180">
        <v>780</v>
      </c>
      <c r="AX180">
        <v>4</v>
      </c>
    </row>
    <row r="181" spans="1:50" x14ac:dyDescent="0.25">
      <c r="A181">
        <v>41645</v>
      </c>
      <c r="B181" t="s">
        <v>84</v>
      </c>
      <c r="C181">
        <v>20398</v>
      </c>
      <c r="D181" t="s">
        <v>84</v>
      </c>
      <c r="E181" t="s">
        <v>535</v>
      </c>
      <c r="F181">
        <v>2773</v>
      </c>
      <c r="G181">
        <v>10155</v>
      </c>
      <c r="H181">
        <v>1015502</v>
      </c>
      <c r="I181">
        <v>30155</v>
      </c>
      <c r="J181" t="s">
        <v>536</v>
      </c>
      <c r="K181" t="s">
        <v>537</v>
      </c>
      <c r="L181" t="s">
        <v>92</v>
      </c>
      <c r="M181">
        <v>48</v>
      </c>
      <c r="N181" t="s">
        <v>93</v>
      </c>
      <c r="O181">
        <v>74</v>
      </c>
      <c r="P181">
        <v>11298</v>
      </c>
      <c r="Q181">
        <v>1129803</v>
      </c>
      <c r="R181">
        <v>30194</v>
      </c>
      <c r="S181" t="s">
        <v>90</v>
      </c>
      <c r="T181" t="s">
        <v>91</v>
      </c>
      <c r="U181" t="s">
        <v>92</v>
      </c>
      <c r="V181">
        <v>48</v>
      </c>
      <c r="W181" t="s">
        <v>93</v>
      </c>
      <c r="X181">
        <v>74</v>
      </c>
      <c r="Y181">
        <v>1920</v>
      </c>
      <c r="Z181">
        <v>1924</v>
      </c>
      <c r="AA181">
        <v>4</v>
      </c>
      <c r="AB181">
        <v>4</v>
      </c>
      <c r="AC181">
        <v>0</v>
      </c>
      <c r="AD181">
        <v>0</v>
      </c>
      <c r="AE181" t="s">
        <v>125</v>
      </c>
      <c r="AF181">
        <v>6</v>
      </c>
      <c r="AG181">
        <v>1930</v>
      </c>
      <c r="AH181">
        <v>1954</v>
      </c>
      <c r="AI181">
        <v>9</v>
      </c>
      <c r="AJ181">
        <v>2005</v>
      </c>
      <c r="AK181">
        <v>2003</v>
      </c>
      <c r="AL181">
        <v>-2</v>
      </c>
      <c r="AM181">
        <v>0</v>
      </c>
      <c r="AN181">
        <v>0</v>
      </c>
      <c r="AO181">
        <v>-1</v>
      </c>
      <c r="AP181" t="s">
        <v>191</v>
      </c>
      <c r="AQ181">
        <v>0</v>
      </c>
      <c r="AR181">
        <v>0</v>
      </c>
      <c r="AS181">
        <v>45</v>
      </c>
      <c r="AT181">
        <v>39</v>
      </c>
      <c r="AU181">
        <v>24</v>
      </c>
      <c r="AV181">
        <v>1</v>
      </c>
      <c r="AW181">
        <v>89</v>
      </c>
      <c r="AX181">
        <v>1</v>
      </c>
    </row>
    <row r="182" spans="1:50" x14ac:dyDescent="0.25">
      <c r="A182">
        <v>41645</v>
      </c>
      <c r="B182" t="s">
        <v>84</v>
      </c>
      <c r="C182">
        <v>20398</v>
      </c>
      <c r="D182" t="s">
        <v>84</v>
      </c>
      <c r="E182" t="s">
        <v>538</v>
      </c>
      <c r="F182">
        <v>2787</v>
      </c>
      <c r="G182">
        <v>10685</v>
      </c>
      <c r="H182">
        <v>1068502</v>
      </c>
      <c r="I182">
        <v>30685</v>
      </c>
      <c r="J182" t="s">
        <v>539</v>
      </c>
      <c r="K182" t="s">
        <v>540</v>
      </c>
      <c r="L182" t="s">
        <v>88</v>
      </c>
      <c r="M182">
        <v>17</v>
      </c>
      <c r="N182" t="s">
        <v>89</v>
      </c>
      <c r="O182">
        <v>41</v>
      </c>
      <c r="P182">
        <v>11298</v>
      </c>
      <c r="Q182">
        <v>1129803</v>
      </c>
      <c r="R182">
        <v>30194</v>
      </c>
      <c r="S182" t="s">
        <v>90</v>
      </c>
      <c r="T182" t="s">
        <v>91</v>
      </c>
      <c r="U182" t="s">
        <v>92</v>
      </c>
      <c r="V182">
        <v>48</v>
      </c>
      <c r="W182" t="s">
        <v>93</v>
      </c>
      <c r="X182">
        <v>74</v>
      </c>
      <c r="Y182">
        <v>640</v>
      </c>
      <c r="AE182" t="s">
        <v>170</v>
      </c>
      <c r="AJ182">
        <v>855</v>
      </c>
      <c r="AP182" t="s">
        <v>95</v>
      </c>
      <c r="AQ182">
        <v>1</v>
      </c>
      <c r="AR182">
        <v>0</v>
      </c>
      <c r="AS182">
        <v>135</v>
      </c>
      <c r="AV182">
        <v>1</v>
      </c>
      <c r="AW182">
        <v>690</v>
      </c>
      <c r="AX182">
        <v>3</v>
      </c>
    </row>
    <row r="183" spans="1:50" x14ac:dyDescent="0.25">
      <c r="A183">
        <v>41645</v>
      </c>
      <c r="B183" t="s">
        <v>84</v>
      </c>
      <c r="C183">
        <v>20398</v>
      </c>
      <c r="D183" t="s">
        <v>84</v>
      </c>
      <c r="E183" t="s">
        <v>541</v>
      </c>
      <c r="F183">
        <v>2876</v>
      </c>
      <c r="G183">
        <v>15016</v>
      </c>
      <c r="H183">
        <v>1501603</v>
      </c>
      <c r="I183">
        <v>31123</v>
      </c>
      <c r="J183" t="s">
        <v>495</v>
      </c>
      <c r="K183" t="s">
        <v>496</v>
      </c>
      <c r="L183" t="s">
        <v>81</v>
      </c>
      <c r="M183">
        <v>29</v>
      </c>
      <c r="N183" t="s">
        <v>82</v>
      </c>
      <c r="O183">
        <v>64</v>
      </c>
      <c r="P183">
        <v>12953</v>
      </c>
      <c r="Q183">
        <v>1295302</v>
      </c>
      <c r="R183">
        <v>31703</v>
      </c>
      <c r="S183" t="s">
        <v>128</v>
      </c>
      <c r="T183" t="s">
        <v>119</v>
      </c>
      <c r="U183" t="s">
        <v>120</v>
      </c>
      <c r="V183">
        <v>36</v>
      </c>
      <c r="W183" t="s">
        <v>121</v>
      </c>
      <c r="X183">
        <v>22</v>
      </c>
      <c r="Y183">
        <v>1355</v>
      </c>
      <c r="Z183">
        <v>1702</v>
      </c>
      <c r="AA183">
        <v>187</v>
      </c>
      <c r="AB183">
        <v>187</v>
      </c>
      <c r="AC183">
        <v>1</v>
      </c>
      <c r="AD183">
        <v>12</v>
      </c>
      <c r="AE183" t="s">
        <v>154</v>
      </c>
      <c r="AF183">
        <v>12</v>
      </c>
      <c r="AG183">
        <v>1714</v>
      </c>
      <c r="AH183">
        <v>2007</v>
      </c>
      <c r="AI183">
        <v>13</v>
      </c>
      <c r="AJ183">
        <v>1720</v>
      </c>
      <c r="AK183">
        <v>2020</v>
      </c>
      <c r="AL183">
        <v>180</v>
      </c>
      <c r="AM183">
        <v>180</v>
      </c>
      <c r="AN183">
        <v>1</v>
      </c>
      <c r="AO183">
        <v>12</v>
      </c>
      <c r="AP183" t="s">
        <v>122</v>
      </c>
      <c r="AQ183">
        <v>0</v>
      </c>
      <c r="AR183">
        <v>0</v>
      </c>
      <c r="AS183">
        <v>145</v>
      </c>
      <c r="AT183">
        <v>138</v>
      </c>
      <c r="AU183">
        <v>113</v>
      </c>
      <c r="AV183">
        <v>1</v>
      </c>
      <c r="AW183">
        <v>888</v>
      </c>
      <c r="AX183">
        <v>4</v>
      </c>
    </row>
    <row r="184" spans="1:50" x14ac:dyDescent="0.25">
      <c r="A184">
        <v>41646</v>
      </c>
      <c r="B184" t="s">
        <v>50</v>
      </c>
      <c r="C184">
        <v>20366</v>
      </c>
      <c r="D184" t="s">
        <v>50</v>
      </c>
      <c r="E184" t="s">
        <v>542</v>
      </c>
      <c r="F184">
        <v>4558</v>
      </c>
      <c r="G184">
        <v>12266</v>
      </c>
      <c r="H184">
        <v>1226603</v>
      </c>
      <c r="I184">
        <v>31453</v>
      </c>
      <c r="J184" t="s">
        <v>240</v>
      </c>
      <c r="K184" t="s">
        <v>210</v>
      </c>
      <c r="L184" t="s">
        <v>92</v>
      </c>
      <c r="M184">
        <v>48</v>
      </c>
      <c r="N184" t="s">
        <v>93</v>
      </c>
      <c r="O184">
        <v>74</v>
      </c>
      <c r="P184">
        <v>13256</v>
      </c>
      <c r="Q184">
        <v>1325602</v>
      </c>
      <c r="R184">
        <v>33256</v>
      </c>
      <c r="S184" t="s">
        <v>543</v>
      </c>
      <c r="T184" t="s">
        <v>544</v>
      </c>
      <c r="U184" t="s">
        <v>92</v>
      </c>
      <c r="V184">
        <v>48</v>
      </c>
      <c r="W184" t="s">
        <v>93</v>
      </c>
      <c r="X184">
        <v>74</v>
      </c>
      <c r="Y184">
        <v>1255</v>
      </c>
      <c r="Z184">
        <v>1336</v>
      </c>
      <c r="AA184">
        <v>41</v>
      </c>
      <c r="AB184">
        <v>41</v>
      </c>
      <c r="AC184">
        <v>1</v>
      </c>
      <c r="AD184">
        <v>2</v>
      </c>
      <c r="AE184" t="s">
        <v>132</v>
      </c>
      <c r="AF184">
        <v>11</v>
      </c>
      <c r="AG184">
        <v>1347</v>
      </c>
      <c r="AH184">
        <v>1438</v>
      </c>
      <c r="AI184">
        <v>2</v>
      </c>
      <c r="AJ184">
        <v>1410</v>
      </c>
      <c r="AK184">
        <v>1440</v>
      </c>
      <c r="AL184">
        <v>30</v>
      </c>
      <c r="AM184">
        <v>30</v>
      </c>
      <c r="AN184">
        <v>1</v>
      </c>
      <c r="AO184">
        <v>2</v>
      </c>
      <c r="AP184" t="s">
        <v>83</v>
      </c>
      <c r="AQ184">
        <v>0</v>
      </c>
      <c r="AR184">
        <v>0</v>
      </c>
      <c r="AS184">
        <v>75</v>
      </c>
      <c r="AT184">
        <v>64</v>
      </c>
      <c r="AU184">
        <v>51</v>
      </c>
      <c r="AV184">
        <v>1</v>
      </c>
      <c r="AW184">
        <v>316</v>
      </c>
      <c r="AX184">
        <v>2</v>
      </c>
    </row>
    <row r="185" spans="1:50" x14ac:dyDescent="0.25">
      <c r="A185">
        <v>41646</v>
      </c>
      <c r="B185" t="s">
        <v>50</v>
      </c>
      <c r="C185">
        <v>20366</v>
      </c>
      <c r="D185" t="s">
        <v>50</v>
      </c>
      <c r="E185" t="s">
        <v>545</v>
      </c>
      <c r="F185">
        <v>4998</v>
      </c>
      <c r="G185">
        <v>13487</v>
      </c>
      <c r="H185">
        <v>1348702</v>
      </c>
      <c r="I185">
        <v>31650</v>
      </c>
      <c r="J185" t="s">
        <v>279</v>
      </c>
      <c r="K185" t="s">
        <v>280</v>
      </c>
      <c r="L185" t="s">
        <v>281</v>
      </c>
      <c r="M185">
        <v>27</v>
      </c>
      <c r="N185" t="s">
        <v>282</v>
      </c>
      <c r="O185">
        <v>63</v>
      </c>
      <c r="P185">
        <v>14524</v>
      </c>
      <c r="Q185">
        <v>1452401</v>
      </c>
      <c r="R185">
        <v>34524</v>
      </c>
      <c r="S185" t="s">
        <v>477</v>
      </c>
      <c r="T185" t="s">
        <v>478</v>
      </c>
      <c r="U185" t="s">
        <v>107</v>
      </c>
      <c r="V185">
        <v>51</v>
      </c>
      <c r="W185" t="s">
        <v>108</v>
      </c>
      <c r="X185">
        <v>38</v>
      </c>
      <c r="Y185">
        <v>1910</v>
      </c>
      <c r="Z185">
        <v>2012</v>
      </c>
      <c r="AA185">
        <v>62</v>
      </c>
      <c r="AB185">
        <v>62</v>
      </c>
      <c r="AC185">
        <v>1</v>
      </c>
      <c r="AD185">
        <v>4</v>
      </c>
      <c r="AE185" t="s">
        <v>125</v>
      </c>
      <c r="AF185">
        <v>17</v>
      </c>
      <c r="AG185">
        <v>2029</v>
      </c>
      <c r="AH185">
        <v>2321</v>
      </c>
      <c r="AI185">
        <v>4</v>
      </c>
      <c r="AJ185">
        <v>2237</v>
      </c>
      <c r="AK185">
        <v>2325</v>
      </c>
      <c r="AL185">
        <v>48</v>
      </c>
      <c r="AM185">
        <v>48</v>
      </c>
      <c r="AN185">
        <v>1</v>
      </c>
      <c r="AO185">
        <v>3</v>
      </c>
      <c r="AP185" t="s">
        <v>126</v>
      </c>
      <c r="AQ185">
        <v>0</v>
      </c>
      <c r="AR185">
        <v>0</v>
      </c>
      <c r="AS185">
        <v>147</v>
      </c>
      <c r="AT185">
        <v>133</v>
      </c>
      <c r="AU185">
        <v>112</v>
      </c>
      <c r="AV185">
        <v>1</v>
      </c>
      <c r="AW185">
        <v>970</v>
      </c>
      <c r="AX185">
        <v>4</v>
      </c>
    </row>
    <row r="186" spans="1:50" x14ac:dyDescent="0.25">
      <c r="A186">
        <v>41646</v>
      </c>
      <c r="B186" t="s">
        <v>50</v>
      </c>
      <c r="C186">
        <v>20366</v>
      </c>
      <c r="D186" t="s">
        <v>50</v>
      </c>
      <c r="E186" t="s">
        <v>546</v>
      </c>
      <c r="F186">
        <v>5321</v>
      </c>
      <c r="G186">
        <v>11973</v>
      </c>
      <c r="H186">
        <v>1197302</v>
      </c>
      <c r="I186">
        <v>31973</v>
      </c>
      <c r="J186" t="s">
        <v>547</v>
      </c>
      <c r="K186" t="s">
        <v>548</v>
      </c>
      <c r="L186" t="s">
        <v>549</v>
      </c>
      <c r="M186">
        <v>28</v>
      </c>
      <c r="N186" t="s">
        <v>550</v>
      </c>
      <c r="O186">
        <v>53</v>
      </c>
      <c r="P186">
        <v>10397</v>
      </c>
      <c r="Q186">
        <v>1039705</v>
      </c>
      <c r="R186">
        <v>30397</v>
      </c>
      <c r="S186" t="s">
        <v>67</v>
      </c>
      <c r="T186" t="s">
        <v>68</v>
      </c>
      <c r="U186" t="s">
        <v>69</v>
      </c>
      <c r="V186">
        <v>13</v>
      </c>
      <c r="W186" t="s">
        <v>70</v>
      </c>
      <c r="X186">
        <v>34</v>
      </c>
      <c r="Y186">
        <v>910</v>
      </c>
      <c r="Z186">
        <v>903</v>
      </c>
      <c r="AA186">
        <v>-7</v>
      </c>
      <c r="AB186">
        <v>0</v>
      </c>
      <c r="AC186">
        <v>0</v>
      </c>
      <c r="AD186">
        <v>-1</v>
      </c>
      <c r="AE186" t="s">
        <v>60</v>
      </c>
      <c r="AF186">
        <v>13</v>
      </c>
      <c r="AG186">
        <v>916</v>
      </c>
      <c r="AH186">
        <v>1111</v>
      </c>
      <c r="AI186">
        <v>6</v>
      </c>
      <c r="AJ186">
        <v>1127</v>
      </c>
      <c r="AK186">
        <v>1117</v>
      </c>
      <c r="AL186">
        <v>-10</v>
      </c>
      <c r="AM186">
        <v>0</v>
      </c>
      <c r="AN186">
        <v>0</v>
      </c>
      <c r="AO186">
        <v>-1</v>
      </c>
      <c r="AP186" t="s">
        <v>152</v>
      </c>
      <c r="AQ186">
        <v>0</v>
      </c>
      <c r="AR186">
        <v>0</v>
      </c>
      <c r="AS186">
        <v>77</v>
      </c>
      <c r="AT186">
        <v>74</v>
      </c>
      <c r="AU186">
        <v>55</v>
      </c>
      <c r="AV186">
        <v>1</v>
      </c>
      <c r="AW186">
        <v>352</v>
      </c>
      <c r="AX186">
        <v>2</v>
      </c>
    </row>
    <row r="187" spans="1:50" x14ac:dyDescent="0.25">
      <c r="A187">
        <v>41646</v>
      </c>
      <c r="B187" t="s">
        <v>84</v>
      </c>
      <c r="C187">
        <v>20398</v>
      </c>
      <c r="D187" t="s">
        <v>84</v>
      </c>
      <c r="E187" t="s">
        <v>551</v>
      </c>
      <c r="F187">
        <v>3094</v>
      </c>
      <c r="G187">
        <v>13930</v>
      </c>
      <c r="H187">
        <v>1393003</v>
      </c>
      <c r="I187">
        <v>30977</v>
      </c>
      <c r="J187" t="s">
        <v>101</v>
      </c>
      <c r="K187" t="s">
        <v>102</v>
      </c>
      <c r="L187" t="s">
        <v>88</v>
      </c>
      <c r="M187">
        <v>17</v>
      </c>
      <c r="N187" t="s">
        <v>89</v>
      </c>
      <c r="O187">
        <v>41</v>
      </c>
      <c r="P187">
        <v>11066</v>
      </c>
      <c r="Q187">
        <v>1106603</v>
      </c>
      <c r="R187">
        <v>31066</v>
      </c>
      <c r="S187" t="s">
        <v>394</v>
      </c>
      <c r="T187" t="s">
        <v>395</v>
      </c>
      <c r="U187" t="s">
        <v>302</v>
      </c>
      <c r="V187">
        <v>39</v>
      </c>
      <c r="W187" t="s">
        <v>303</v>
      </c>
      <c r="X187">
        <v>44</v>
      </c>
      <c r="Y187">
        <v>1940</v>
      </c>
      <c r="AE187" t="s">
        <v>125</v>
      </c>
      <c r="AJ187">
        <v>2150</v>
      </c>
      <c r="AP187" t="s">
        <v>192</v>
      </c>
      <c r="AQ187">
        <v>1</v>
      </c>
      <c r="AR187">
        <v>0</v>
      </c>
      <c r="AS187">
        <v>70</v>
      </c>
      <c r="AV187">
        <v>1</v>
      </c>
      <c r="AW187">
        <v>296</v>
      </c>
      <c r="AX187">
        <v>2</v>
      </c>
    </row>
    <row r="188" spans="1:50" x14ac:dyDescent="0.25">
      <c r="A188">
        <v>41646</v>
      </c>
      <c r="B188" t="s">
        <v>50</v>
      </c>
      <c r="C188">
        <v>20366</v>
      </c>
      <c r="D188" t="s">
        <v>50</v>
      </c>
      <c r="E188" t="s">
        <v>552</v>
      </c>
      <c r="F188">
        <v>5084</v>
      </c>
      <c r="G188">
        <v>15370</v>
      </c>
      <c r="H188">
        <v>1537002</v>
      </c>
      <c r="I188">
        <v>34653</v>
      </c>
      <c r="J188" t="s">
        <v>426</v>
      </c>
      <c r="K188" t="s">
        <v>427</v>
      </c>
      <c r="L188" t="s">
        <v>400</v>
      </c>
      <c r="M188">
        <v>40</v>
      </c>
      <c r="N188" t="s">
        <v>401</v>
      </c>
      <c r="O188">
        <v>73</v>
      </c>
      <c r="P188">
        <v>10397</v>
      </c>
      <c r="Q188">
        <v>1039705</v>
      </c>
      <c r="R188">
        <v>30397</v>
      </c>
      <c r="S188" t="s">
        <v>67</v>
      </c>
      <c r="T188" t="s">
        <v>68</v>
      </c>
      <c r="U188" t="s">
        <v>69</v>
      </c>
      <c r="V188">
        <v>13</v>
      </c>
      <c r="W188" t="s">
        <v>70</v>
      </c>
      <c r="X188">
        <v>34</v>
      </c>
      <c r="Y188">
        <v>1029</v>
      </c>
      <c r="Z188">
        <v>1138</v>
      </c>
      <c r="AA188">
        <v>69</v>
      </c>
      <c r="AB188">
        <v>69</v>
      </c>
      <c r="AC188">
        <v>1</v>
      </c>
      <c r="AD188">
        <v>4</v>
      </c>
      <c r="AE188" t="s">
        <v>61</v>
      </c>
      <c r="AF188">
        <v>16</v>
      </c>
      <c r="AG188">
        <v>1154</v>
      </c>
      <c r="AH188">
        <v>1418</v>
      </c>
      <c r="AI188">
        <v>4</v>
      </c>
      <c r="AJ188">
        <v>1319</v>
      </c>
      <c r="AK188">
        <v>1422</v>
      </c>
      <c r="AL188">
        <v>63</v>
      </c>
      <c r="AM188">
        <v>63</v>
      </c>
      <c r="AN188">
        <v>1</v>
      </c>
      <c r="AO188">
        <v>4</v>
      </c>
      <c r="AP188" t="s">
        <v>154</v>
      </c>
      <c r="AQ188">
        <v>0</v>
      </c>
      <c r="AR188">
        <v>0</v>
      </c>
      <c r="AS188">
        <v>110</v>
      </c>
      <c r="AT188">
        <v>104</v>
      </c>
      <c r="AU188">
        <v>84</v>
      </c>
      <c r="AV188">
        <v>1</v>
      </c>
      <c r="AW188">
        <v>674</v>
      </c>
      <c r="AX188">
        <v>3</v>
      </c>
    </row>
    <row r="189" spans="1:50" x14ac:dyDescent="0.25">
      <c r="A189">
        <v>41646</v>
      </c>
      <c r="B189" t="s">
        <v>103</v>
      </c>
      <c r="C189">
        <v>19805</v>
      </c>
      <c r="D189" t="s">
        <v>103</v>
      </c>
      <c r="E189" t="s">
        <v>553</v>
      </c>
      <c r="F189">
        <v>209</v>
      </c>
      <c r="G189">
        <v>12892</v>
      </c>
      <c r="H189">
        <v>1289203</v>
      </c>
      <c r="I189">
        <v>32575</v>
      </c>
      <c r="J189" t="s">
        <v>168</v>
      </c>
      <c r="K189" t="s">
        <v>169</v>
      </c>
      <c r="L189" t="s">
        <v>163</v>
      </c>
      <c r="M189">
        <v>6</v>
      </c>
      <c r="N189" t="s">
        <v>164</v>
      </c>
      <c r="O189">
        <v>91</v>
      </c>
      <c r="P189">
        <v>14771</v>
      </c>
      <c r="Q189">
        <v>1477101</v>
      </c>
      <c r="R189">
        <v>32457</v>
      </c>
      <c r="S189" t="s">
        <v>178</v>
      </c>
      <c r="T189" t="s">
        <v>179</v>
      </c>
      <c r="U189" t="s">
        <v>163</v>
      </c>
      <c r="V189">
        <v>6</v>
      </c>
      <c r="W189" t="s">
        <v>164</v>
      </c>
      <c r="X189">
        <v>91</v>
      </c>
      <c r="Y189">
        <v>1535</v>
      </c>
      <c r="Z189">
        <v>1533</v>
      </c>
      <c r="AA189">
        <v>-2</v>
      </c>
      <c r="AB189">
        <v>0</v>
      </c>
      <c r="AC189">
        <v>0</v>
      </c>
      <c r="AD189">
        <v>-1</v>
      </c>
      <c r="AE189" t="s">
        <v>241</v>
      </c>
      <c r="AF189">
        <v>14</v>
      </c>
      <c r="AG189">
        <v>1547</v>
      </c>
      <c r="AH189">
        <v>1642</v>
      </c>
      <c r="AI189">
        <v>5</v>
      </c>
      <c r="AJ189">
        <v>1655</v>
      </c>
      <c r="AK189">
        <v>1647</v>
      </c>
      <c r="AL189">
        <v>-8</v>
      </c>
      <c r="AM189">
        <v>0</v>
      </c>
      <c r="AN189">
        <v>0</v>
      </c>
      <c r="AO189">
        <v>-1</v>
      </c>
      <c r="AP189" t="s">
        <v>71</v>
      </c>
      <c r="AQ189">
        <v>0</v>
      </c>
      <c r="AR189">
        <v>0</v>
      </c>
      <c r="AS189">
        <v>80</v>
      </c>
      <c r="AT189">
        <v>74</v>
      </c>
      <c r="AU189">
        <v>55</v>
      </c>
      <c r="AV189">
        <v>1</v>
      </c>
      <c r="AW189">
        <v>337</v>
      </c>
      <c r="AX189">
        <v>2</v>
      </c>
    </row>
    <row r="190" spans="1:50" x14ac:dyDescent="0.25">
      <c r="A190">
        <v>41646</v>
      </c>
      <c r="B190" t="s">
        <v>103</v>
      </c>
      <c r="C190">
        <v>19805</v>
      </c>
      <c r="D190" t="s">
        <v>103</v>
      </c>
      <c r="E190" t="s">
        <v>554</v>
      </c>
      <c r="F190">
        <v>1386</v>
      </c>
      <c r="G190">
        <v>11298</v>
      </c>
      <c r="H190">
        <v>1129803</v>
      </c>
      <c r="I190">
        <v>30194</v>
      </c>
      <c r="J190" t="s">
        <v>90</v>
      </c>
      <c r="K190" t="s">
        <v>91</v>
      </c>
      <c r="L190" t="s">
        <v>92</v>
      </c>
      <c r="M190">
        <v>48</v>
      </c>
      <c r="N190" t="s">
        <v>93</v>
      </c>
      <c r="O190">
        <v>74</v>
      </c>
      <c r="P190">
        <v>13204</v>
      </c>
      <c r="Q190">
        <v>1320402</v>
      </c>
      <c r="R190">
        <v>31454</v>
      </c>
      <c r="S190" t="s">
        <v>249</v>
      </c>
      <c r="T190" t="s">
        <v>250</v>
      </c>
      <c r="U190" t="s">
        <v>73</v>
      </c>
      <c r="V190">
        <v>12</v>
      </c>
      <c r="W190" t="s">
        <v>111</v>
      </c>
      <c r="X190">
        <v>33</v>
      </c>
      <c r="Y190">
        <v>2030</v>
      </c>
      <c r="Z190">
        <v>2039</v>
      </c>
      <c r="AA190">
        <v>9</v>
      </c>
      <c r="AB190">
        <v>9</v>
      </c>
      <c r="AC190">
        <v>0</v>
      </c>
      <c r="AD190">
        <v>0</v>
      </c>
      <c r="AE190" t="s">
        <v>191</v>
      </c>
      <c r="AF190">
        <v>9</v>
      </c>
      <c r="AG190">
        <v>2048</v>
      </c>
      <c r="AH190">
        <v>2352</v>
      </c>
      <c r="AI190">
        <v>4</v>
      </c>
      <c r="AJ190">
        <v>2355</v>
      </c>
      <c r="AK190">
        <v>2356</v>
      </c>
      <c r="AL190">
        <v>1</v>
      </c>
      <c r="AM190">
        <v>1</v>
      </c>
      <c r="AN190">
        <v>0</v>
      </c>
      <c r="AO190">
        <v>0</v>
      </c>
      <c r="AP190" t="s">
        <v>304</v>
      </c>
      <c r="AQ190">
        <v>0</v>
      </c>
      <c r="AR190">
        <v>0</v>
      </c>
      <c r="AS190">
        <v>145</v>
      </c>
      <c r="AT190">
        <v>137</v>
      </c>
      <c r="AU190">
        <v>124</v>
      </c>
      <c r="AV190">
        <v>1</v>
      </c>
      <c r="AW190">
        <v>985</v>
      </c>
      <c r="AX190">
        <v>4</v>
      </c>
    </row>
    <row r="191" spans="1:50" x14ac:dyDescent="0.25">
      <c r="A191">
        <v>41646</v>
      </c>
      <c r="B191" t="s">
        <v>103</v>
      </c>
      <c r="C191">
        <v>19805</v>
      </c>
      <c r="D191" t="s">
        <v>103</v>
      </c>
      <c r="E191" t="s">
        <v>555</v>
      </c>
      <c r="F191">
        <v>1430</v>
      </c>
      <c r="G191">
        <v>14679</v>
      </c>
      <c r="H191">
        <v>1467903</v>
      </c>
      <c r="I191">
        <v>33570</v>
      </c>
      <c r="J191" t="s">
        <v>232</v>
      </c>
      <c r="K191" t="s">
        <v>233</v>
      </c>
      <c r="L191" t="s">
        <v>163</v>
      </c>
      <c r="M191">
        <v>6</v>
      </c>
      <c r="N191" t="s">
        <v>164</v>
      </c>
      <c r="O191">
        <v>91</v>
      </c>
      <c r="P191">
        <v>13930</v>
      </c>
      <c r="Q191">
        <v>1393003</v>
      </c>
      <c r="R191">
        <v>30977</v>
      </c>
      <c r="S191" t="s">
        <v>101</v>
      </c>
      <c r="T191" t="s">
        <v>102</v>
      </c>
      <c r="U191" t="s">
        <v>88</v>
      </c>
      <c r="V191">
        <v>17</v>
      </c>
      <c r="W191" t="s">
        <v>89</v>
      </c>
      <c r="X191">
        <v>41</v>
      </c>
      <c r="Y191">
        <v>925</v>
      </c>
      <c r="Z191">
        <v>1154</v>
      </c>
      <c r="AA191">
        <v>149</v>
      </c>
      <c r="AB191">
        <v>149</v>
      </c>
      <c r="AC191">
        <v>1</v>
      </c>
      <c r="AD191">
        <v>9</v>
      </c>
      <c r="AE191" t="s">
        <v>60</v>
      </c>
      <c r="AF191">
        <v>15</v>
      </c>
      <c r="AG191">
        <v>1209</v>
      </c>
      <c r="AH191">
        <v>1730</v>
      </c>
      <c r="AI191">
        <v>13</v>
      </c>
      <c r="AJ191">
        <v>1525</v>
      </c>
      <c r="AK191">
        <v>1743</v>
      </c>
      <c r="AL191">
        <v>138</v>
      </c>
      <c r="AM191">
        <v>138</v>
      </c>
      <c r="AN191">
        <v>1</v>
      </c>
      <c r="AO191">
        <v>9</v>
      </c>
      <c r="AP191" t="s">
        <v>241</v>
      </c>
      <c r="AQ191">
        <v>0</v>
      </c>
      <c r="AR191">
        <v>0</v>
      </c>
      <c r="AS191">
        <v>240</v>
      </c>
      <c r="AT191">
        <v>229</v>
      </c>
      <c r="AU191">
        <v>201</v>
      </c>
      <c r="AV191">
        <v>1</v>
      </c>
      <c r="AW191">
        <v>1723</v>
      </c>
      <c r="AX191">
        <v>7</v>
      </c>
    </row>
    <row r="192" spans="1:50" x14ac:dyDescent="0.25">
      <c r="A192">
        <v>41646</v>
      </c>
      <c r="B192" t="s">
        <v>133</v>
      </c>
      <c r="C192">
        <v>19790</v>
      </c>
      <c r="D192" t="s">
        <v>133</v>
      </c>
      <c r="E192" t="s">
        <v>556</v>
      </c>
      <c r="F192">
        <v>1423</v>
      </c>
      <c r="G192">
        <v>10397</v>
      </c>
      <c r="H192">
        <v>1039705</v>
      </c>
      <c r="I192">
        <v>30397</v>
      </c>
      <c r="J192" t="s">
        <v>67</v>
      </c>
      <c r="K192" t="s">
        <v>68</v>
      </c>
      <c r="L192" t="s">
        <v>69</v>
      </c>
      <c r="M192">
        <v>13</v>
      </c>
      <c r="N192" t="s">
        <v>70</v>
      </c>
      <c r="O192">
        <v>34</v>
      </c>
      <c r="P192">
        <v>15016</v>
      </c>
      <c r="Q192">
        <v>1501603</v>
      </c>
      <c r="R192">
        <v>31123</v>
      </c>
      <c r="S192" t="s">
        <v>495</v>
      </c>
      <c r="T192" t="s">
        <v>496</v>
      </c>
      <c r="U192" t="s">
        <v>81</v>
      </c>
      <c r="V192">
        <v>29</v>
      </c>
      <c r="W192" t="s">
        <v>82</v>
      </c>
      <c r="X192">
        <v>64</v>
      </c>
      <c r="Y192">
        <v>1130</v>
      </c>
      <c r="Z192">
        <v>1302</v>
      </c>
      <c r="AA192">
        <v>92</v>
      </c>
      <c r="AB192">
        <v>92</v>
      </c>
      <c r="AC192">
        <v>1</v>
      </c>
      <c r="AD192">
        <v>6</v>
      </c>
      <c r="AE192" t="s">
        <v>152</v>
      </c>
      <c r="AF192">
        <v>24</v>
      </c>
      <c r="AG192">
        <v>1326</v>
      </c>
      <c r="AH192">
        <v>1343</v>
      </c>
      <c r="AI192">
        <v>7</v>
      </c>
      <c r="AJ192">
        <v>1214</v>
      </c>
      <c r="AK192">
        <v>1350</v>
      </c>
      <c r="AL192">
        <v>96</v>
      </c>
      <c r="AM192">
        <v>96</v>
      </c>
      <c r="AN192">
        <v>1</v>
      </c>
      <c r="AO192">
        <v>6</v>
      </c>
      <c r="AP192" t="s">
        <v>132</v>
      </c>
      <c r="AQ192">
        <v>0</v>
      </c>
      <c r="AR192">
        <v>0</v>
      </c>
      <c r="AS192">
        <v>104</v>
      </c>
      <c r="AT192">
        <v>108</v>
      </c>
      <c r="AU192">
        <v>77</v>
      </c>
      <c r="AV192">
        <v>1</v>
      </c>
      <c r="AW192">
        <v>484</v>
      </c>
      <c r="AX192">
        <v>2</v>
      </c>
    </row>
    <row r="193" spans="1:50" x14ac:dyDescent="0.25">
      <c r="A193">
        <v>41646</v>
      </c>
      <c r="B193" t="s">
        <v>133</v>
      </c>
      <c r="C193">
        <v>19790</v>
      </c>
      <c r="D193" t="s">
        <v>133</v>
      </c>
      <c r="E193" t="s">
        <v>557</v>
      </c>
      <c r="F193">
        <v>1707</v>
      </c>
      <c r="G193">
        <v>13244</v>
      </c>
      <c r="H193">
        <v>1324402</v>
      </c>
      <c r="I193">
        <v>33244</v>
      </c>
      <c r="J193" t="s">
        <v>558</v>
      </c>
      <c r="K193" t="s">
        <v>559</v>
      </c>
      <c r="L193" t="s">
        <v>99</v>
      </c>
      <c r="M193">
        <v>47</v>
      </c>
      <c r="N193" t="s">
        <v>100</v>
      </c>
      <c r="O193">
        <v>54</v>
      </c>
      <c r="P193">
        <v>13487</v>
      </c>
      <c r="Q193">
        <v>1348702</v>
      </c>
      <c r="R193">
        <v>31650</v>
      </c>
      <c r="S193" t="s">
        <v>279</v>
      </c>
      <c r="T193" t="s">
        <v>280</v>
      </c>
      <c r="U193" t="s">
        <v>281</v>
      </c>
      <c r="V193">
        <v>27</v>
      </c>
      <c r="W193" t="s">
        <v>282</v>
      </c>
      <c r="X193">
        <v>63</v>
      </c>
      <c r="Y193">
        <v>1425</v>
      </c>
      <c r="Z193">
        <v>1442</v>
      </c>
      <c r="AA193">
        <v>17</v>
      </c>
      <c r="AB193">
        <v>17</v>
      </c>
      <c r="AC193">
        <v>1</v>
      </c>
      <c r="AD193">
        <v>1</v>
      </c>
      <c r="AE193" t="s">
        <v>83</v>
      </c>
      <c r="AF193">
        <v>16</v>
      </c>
      <c r="AG193">
        <v>1458</v>
      </c>
      <c r="AH193">
        <v>1642</v>
      </c>
      <c r="AI193">
        <v>3</v>
      </c>
      <c r="AJ193">
        <v>1632</v>
      </c>
      <c r="AK193">
        <v>1645</v>
      </c>
      <c r="AL193">
        <v>13</v>
      </c>
      <c r="AM193">
        <v>13</v>
      </c>
      <c r="AN193">
        <v>0</v>
      </c>
      <c r="AO193">
        <v>0</v>
      </c>
      <c r="AP193" t="s">
        <v>71</v>
      </c>
      <c r="AQ193">
        <v>0</v>
      </c>
      <c r="AR193">
        <v>0</v>
      </c>
      <c r="AS193">
        <v>127</v>
      </c>
      <c r="AT193">
        <v>123</v>
      </c>
      <c r="AU193">
        <v>104</v>
      </c>
      <c r="AV193">
        <v>1</v>
      </c>
      <c r="AW193">
        <v>700</v>
      </c>
      <c r="AX193">
        <v>3</v>
      </c>
    </row>
    <row r="194" spans="1:50" x14ac:dyDescent="0.25">
      <c r="A194">
        <v>41646</v>
      </c>
      <c r="B194" t="s">
        <v>133</v>
      </c>
      <c r="C194">
        <v>19790</v>
      </c>
      <c r="D194" t="s">
        <v>133</v>
      </c>
      <c r="E194" t="s">
        <v>560</v>
      </c>
      <c r="F194">
        <v>2298</v>
      </c>
      <c r="G194">
        <v>14986</v>
      </c>
      <c r="H194">
        <v>1498603</v>
      </c>
      <c r="I194">
        <v>34986</v>
      </c>
      <c r="J194" t="s">
        <v>348</v>
      </c>
      <c r="K194" t="s">
        <v>349</v>
      </c>
      <c r="L194" t="s">
        <v>73</v>
      </c>
      <c r="M194">
        <v>12</v>
      </c>
      <c r="N194" t="s">
        <v>111</v>
      </c>
      <c r="O194">
        <v>33</v>
      </c>
      <c r="P194">
        <v>10397</v>
      </c>
      <c r="Q194">
        <v>1039705</v>
      </c>
      <c r="R194">
        <v>30397</v>
      </c>
      <c r="S194" t="s">
        <v>67</v>
      </c>
      <c r="T194" t="s">
        <v>68</v>
      </c>
      <c r="U194" t="s">
        <v>69</v>
      </c>
      <c r="V194">
        <v>13</v>
      </c>
      <c r="W194" t="s">
        <v>70</v>
      </c>
      <c r="X194">
        <v>34</v>
      </c>
      <c r="Y194">
        <v>1119</v>
      </c>
      <c r="Z194">
        <v>1440</v>
      </c>
      <c r="AA194">
        <v>201</v>
      </c>
      <c r="AB194">
        <v>201</v>
      </c>
      <c r="AC194">
        <v>1</v>
      </c>
      <c r="AD194">
        <v>12</v>
      </c>
      <c r="AE194" t="s">
        <v>152</v>
      </c>
      <c r="AF194">
        <v>8</v>
      </c>
      <c r="AG194">
        <v>1448</v>
      </c>
      <c r="AH194">
        <v>1555</v>
      </c>
      <c r="AI194">
        <v>25</v>
      </c>
      <c r="AJ194">
        <v>1255</v>
      </c>
      <c r="AK194">
        <v>1620</v>
      </c>
      <c r="AL194">
        <v>205</v>
      </c>
      <c r="AM194">
        <v>205</v>
      </c>
      <c r="AN194">
        <v>1</v>
      </c>
      <c r="AO194">
        <v>12</v>
      </c>
      <c r="AP194" t="s">
        <v>132</v>
      </c>
      <c r="AQ194">
        <v>0</v>
      </c>
      <c r="AR194">
        <v>0</v>
      </c>
      <c r="AS194">
        <v>96</v>
      </c>
      <c r="AT194">
        <v>100</v>
      </c>
      <c r="AU194">
        <v>67</v>
      </c>
      <c r="AV194">
        <v>1</v>
      </c>
      <c r="AW194">
        <v>444</v>
      </c>
      <c r="AX194">
        <v>2</v>
      </c>
    </row>
    <row r="195" spans="1:50" x14ac:dyDescent="0.25">
      <c r="A195">
        <v>41646</v>
      </c>
      <c r="B195" t="s">
        <v>133</v>
      </c>
      <c r="C195">
        <v>19790</v>
      </c>
      <c r="D195" t="s">
        <v>133</v>
      </c>
      <c r="E195" t="s">
        <v>561</v>
      </c>
      <c r="F195">
        <v>2303</v>
      </c>
      <c r="G195">
        <v>12892</v>
      </c>
      <c r="H195">
        <v>1289203</v>
      </c>
      <c r="I195">
        <v>32575</v>
      </c>
      <c r="J195" t="s">
        <v>168</v>
      </c>
      <c r="K195" t="s">
        <v>169</v>
      </c>
      <c r="L195" t="s">
        <v>163</v>
      </c>
      <c r="M195">
        <v>6</v>
      </c>
      <c r="N195" t="s">
        <v>164</v>
      </c>
      <c r="O195">
        <v>91</v>
      </c>
      <c r="P195">
        <v>13495</v>
      </c>
      <c r="Q195">
        <v>1349503</v>
      </c>
      <c r="R195">
        <v>33495</v>
      </c>
      <c r="S195" t="s">
        <v>75</v>
      </c>
      <c r="T195" t="s">
        <v>76</v>
      </c>
      <c r="U195" t="s">
        <v>77</v>
      </c>
      <c r="V195">
        <v>22</v>
      </c>
      <c r="W195" t="s">
        <v>78</v>
      </c>
      <c r="X195">
        <v>72</v>
      </c>
      <c r="Y195">
        <v>830</v>
      </c>
      <c r="Z195">
        <v>828</v>
      </c>
      <c r="AA195">
        <v>-2</v>
      </c>
      <c r="AB195">
        <v>0</v>
      </c>
      <c r="AC195">
        <v>0</v>
      </c>
      <c r="AD195">
        <v>-1</v>
      </c>
      <c r="AE195" t="s">
        <v>95</v>
      </c>
      <c r="AF195">
        <v>20</v>
      </c>
      <c r="AG195">
        <v>848</v>
      </c>
      <c r="AH195">
        <v>1356</v>
      </c>
      <c r="AI195">
        <v>3</v>
      </c>
      <c r="AJ195">
        <v>1403</v>
      </c>
      <c r="AK195">
        <v>1359</v>
      </c>
      <c r="AL195">
        <v>-4</v>
      </c>
      <c r="AM195">
        <v>0</v>
      </c>
      <c r="AN195">
        <v>0</v>
      </c>
      <c r="AO195">
        <v>-1</v>
      </c>
      <c r="AP195" t="s">
        <v>83</v>
      </c>
      <c r="AQ195">
        <v>0</v>
      </c>
      <c r="AR195">
        <v>0</v>
      </c>
      <c r="AS195">
        <v>213</v>
      </c>
      <c r="AT195">
        <v>211</v>
      </c>
      <c r="AU195">
        <v>188</v>
      </c>
      <c r="AV195">
        <v>1</v>
      </c>
      <c r="AW195">
        <v>1670</v>
      </c>
      <c r="AX195">
        <v>7</v>
      </c>
    </row>
    <row r="196" spans="1:50" x14ac:dyDescent="0.25">
      <c r="A196">
        <v>41646</v>
      </c>
      <c r="B196" t="s">
        <v>133</v>
      </c>
      <c r="C196">
        <v>19790</v>
      </c>
      <c r="D196" t="s">
        <v>133</v>
      </c>
      <c r="E196" t="s">
        <v>562</v>
      </c>
      <c r="F196">
        <v>1860</v>
      </c>
      <c r="G196">
        <v>10397</v>
      </c>
      <c r="H196">
        <v>1039705</v>
      </c>
      <c r="I196">
        <v>30397</v>
      </c>
      <c r="J196" t="s">
        <v>67</v>
      </c>
      <c r="K196" t="s">
        <v>68</v>
      </c>
      <c r="L196" t="s">
        <v>69</v>
      </c>
      <c r="M196">
        <v>13</v>
      </c>
      <c r="N196" t="s">
        <v>70</v>
      </c>
      <c r="O196">
        <v>34</v>
      </c>
      <c r="P196">
        <v>13303</v>
      </c>
      <c r="Q196">
        <v>1330303</v>
      </c>
      <c r="R196">
        <v>32467</v>
      </c>
      <c r="S196" t="s">
        <v>109</v>
      </c>
      <c r="T196" t="s">
        <v>110</v>
      </c>
      <c r="U196" t="s">
        <v>73</v>
      </c>
      <c r="V196">
        <v>12</v>
      </c>
      <c r="W196" t="s">
        <v>111</v>
      </c>
      <c r="X196">
        <v>33</v>
      </c>
      <c r="Y196">
        <v>1456</v>
      </c>
      <c r="Z196">
        <v>1540</v>
      </c>
      <c r="AA196">
        <v>44</v>
      </c>
      <c r="AB196">
        <v>44</v>
      </c>
      <c r="AC196">
        <v>1</v>
      </c>
      <c r="AD196">
        <v>2</v>
      </c>
      <c r="AE196" t="s">
        <v>83</v>
      </c>
      <c r="AF196">
        <v>25</v>
      </c>
      <c r="AG196">
        <v>1605</v>
      </c>
      <c r="AH196">
        <v>1742</v>
      </c>
      <c r="AI196">
        <v>8</v>
      </c>
      <c r="AJ196">
        <v>1653</v>
      </c>
      <c r="AK196">
        <v>1750</v>
      </c>
      <c r="AL196">
        <v>57</v>
      </c>
      <c r="AM196">
        <v>57</v>
      </c>
      <c r="AN196">
        <v>1</v>
      </c>
      <c r="AO196">
        <v>3</v>
      </c>
      <c r="AP196" t="s">
        <v>71</v>
      </c>
      <c r="AQ196">
        <v>0</v>
      </c>
      <c r="AR196">
        <v>0</v>
      </c>
      <c r="AS196">
        <v>117</v>
      </c>
      <c r="AT196">
        <v>130</v>
      </c>
      <c r="AU196">
        <v>97</v>
      </c>
      <c r="AV196">
        <v>1</v>
      </c>
      <c r="AW196">
        <v>594</v>
      </c>
      <c r="AX196">
        <v>3</v>
      </c>
    </row>
    <row r="197" spans="1:50" x14ac:dyDescent="0.25">
      <c r="A197">
        <v>41646</v>
      </c>
      <c r="B197" t="s">
        <v>84</v>
      </c>
      <c r="C197">
        <v>20398</v>
      </c>
      <c r="D197" t="s">
        <v>84</v>
      </c>
      <c r="E197" t="s">
        <v>563</v>
      </c>
      <c r="F197">
        <v>3530</v>
      </c>
      <c r="G197">
        <v>12953</v>
      </c>
      <c r="H197">
        <v>1295302</v>
      </c>
      <c r="I197">
        <v>31703</v>
      </c>
      <c r="J197" t="s">
        <v>128</v>
      </c>
      <c r="K197" t="s">
        <v>119</v>
      </c>
      <c r="L197" t="s">
        <v>120</v>
      </c>
      <c r="M197">
        <v>36</v>
      </c>
      <c r="N197" t="s">
        <v>121</v>
      </c>
      <c r="O197">
        <v>22</v>
      </c>
      <c r="P197">
        <v>11433</v>
      </c>
      <c r="Q197">
        <v>1143302</v>
      </c>
      <c r="R197">
        <v>31295</v>
      </c>
      <c r="S197" t="s">
        <v>148</v>
      </c>
      <c r="T197" t="s">
        <v>149</v>
      </c>
      <c r="U197" t="s">
        <v>150</v>
      </c>
      <c r="V197">
        <v>26</v>
      </c>
      <c r="W197" t="s">
        <v>151</v>
      </c>
      <c r="X197">
        <v>43</v>
      </c>
      <c r="Y197">
        <v>1710</v>
      </c>
      <c r="AE197" t="s">
        <v>122</v>
      </c>
      <c r="AJ197">
        <v>1910</v>
      </c>
      <c r="AP197" t="s">
        <v>125</v>
      </c>
      <c r="AQ197">
        <v>1</v>
      </c>
      <c r="AR197">
        <v>0</v>
      </c>
      <c r="AS197">
        <v>120</v>
      </c>
      <c r="AV197">
        <v>1</v>
      </c>
      <c r="AW197">
        <v>502</v>
      </c>
      <c r="AX197">
        <v>3</v>
      </c>
    </row>
    <row r="198" spans="1:50" x14ac:dyDescent="0.25">
      <c r="A198">
        <v>41646</v>
      </c>
      <c r="B198" t="s">
        <v>155</v>
      </c>
      <c r="C198">
        <v>20304</v>
      </c>
      <c r="D198" t="s">
        <v>155</v>
      </c>
      <c r="E198" t="s">
        <v>564</v>
      </c>
      <c r="F198">
        <v>2575</v>
      </c>
      <c r="G198">
        <v>12892</v>
      </c>
      <c r="H198">
        <v>1289203</v>
      </c>
      <c r="I198">
        <v>32575</v>
      </c>
      <c r="J198" t="s">
        <v>168</v>
      </c>
      <c r="K198" t="s">
        <v>169</v>
      </c>
      <c r="L198" t="s">
        <v>163</v>
      </c>
      <c r="M198">
        <v>6</v>
      </c>
      <c r="N198" t="s">
        <v>164</v>
      </c>
      <c r="O198">
        <v>91</v>
      </c>
      <c r="P198">
        <v>10140</v>
      </c>
      <c r="Q198">
        <v>1014002</v>
      </c>
      <c r="R198">
        <v>30140</v>
      </c>
      <c r="S198" t="s">
        <v>337</v>
      </c>
      <c r="T198" t="s">
        <v>338</v>
      </c>
      <c r="U198" t="s">
        <v>297</v>
      </c>
      <c r="V198">
        <v>35</v>
      </c>
      <c r="W198" t="s">
        <v>298</v>
      </c>
      <c r="X198">
        <v>86</v>
      </c>
      <c r="Y198">
        <v>910</v>
      </c>
      <c r="Z198">
        <v>916</v>
      </c>
      <c r="AA198">
        <v>6</v>
      </c>
      <c r="AB198">
        <v>6</v>
      </c>
      <c r="AC198">
        <v>0</v>
      </c>
      <c r="AD198">
        <v>0</v>
      </c>
      <c r="AE198" t="s">
        <v>60</v>
      </c>
      <c r="AF198">
        <v>21</v>
      </c>
      <c r="AG198">
        <v>937</v>
      </c>
      <c r="AH198">
        <v>1204</v>
      </c>
      <c r="AI198">
        <v>4</v>
      </c>
      <c r="AJ198">
        <v>1155</v>
      </c>
      <c r="AK198">
        <v>1208</v>
      </c>
      <c r="AL198">
        <v>13</v>
      </c>
      <c r="AM198">
        <v>13</v>
      </c>
      <c r="AN198">
        <v>0</v>
      </c>
      <c r="AO198">
        <v>0</v>
      </c>
      <c r="AP198" t="s">
        <v>152</v>
      </c>
      <c r="AQ198">
        <v>0</v>
      </c>
      <c r="AR198">
        <v>0</v>
      </c>
      <c r="AS198">
        <v>105</v>
      </c>
      <c r="AT198">
        <v>112</v>
      </c>
      <c r="AU198">
        <v>87</v>
      </c>
      <c r="AV198">
        <v>1</v>
      </c>
      <c r="AW198">
        <v>677</v>
      </c>
      <c r="AX198">
        <v>3</v>
      </c>
    </row>
    <row r="199" spans="1:50" x14ac:dyDescent="0.25">
      <c r="A199">
        <v>41646</v>
      </c>
      <c r="B199" t="s">
        <v>155</v>
      </c>
      <c r="C199">
        <v>20304</v>
      </c>
      <c r="D199" t="s">
        <v>155</v>
      </c>
      <c r="E199" t="s">
        <v>565</v>
      </c>
      <c r="F199">
        <v>6536</v>
      </c>
      <c r="G199">
        <v>11292</v>
      </c>
      <c r="H199">
        <v>1129202</v>
      </c>
      <c r="I199">
        <v>30325</v>
      </c>
      <c r="J199" t="s">
        <v>157</v>
      </c>
      <c r="K199" t="s">
        <v>158</v>
      </c>
      <c r="L199" t="s">
        <v>159</v>
      </c>
      <c r="M199">
        <v>8</v>
      </c>
      <c r="N199" t="s">
        <v>160</v>
      </c>
      <c r="O199">
        <v>82</v>
      </c>
      <c r="P199">
        <v>14689</v>
      </c>
      <c r="Q199">
        <v>1468902</v>
      </c>
      <c r="R199">
        <v>34689</v>
      </c>
      <c r="S199" t="s">
        <v>566</v>
      </c>
      <c r="T199" t="s">
        <v>567</v>
      </c>
      <c r="U199" t="s">
        <v>163</v>
      </c>
      <c r="V199">
        <v>6</v>
      </c>
      <c r="W199" t="s">
        <v>164</v>
      </c>
      <c r="X199">
        <v>91</v>
      </c>
      <c r="Y199">
        <v>1841</v>
      </c>
      <c r="Z199">
        <v>1946</v>
      </c>
      <c r="AA199">
        <v>65</v>
      </c>
      <c r="AB199">
        <v>65</v>
      </c>
      <c r="AC199">
        <v>1</v>
      </c>
      <c r="AD199">
        <v>4</v>
      </c>
      <c r="AE199" t="s">
        <v>72</v>
      </c>
      <c r="AF199">
        <v>14</v>
      </c>
      <c r="AG199">
        <v>2000</v>
      </c>
      <c r="AH199">
        <v>2107</v>
      </c>
      <c r="AI199">
        <v>10</v>
      </c>
      <c r="AJ199">
        <v>2027</v>
      </c>
      <c r="AK199">
        <v>2117</v>
      </c>
      <c r="AL199">
        <v>50</v>
      </c>
      <c r="AM199">
        <v>50</v>
      </c>
      <c r="AN199">
        <v>1</v>
      </c>
      <c r="AO199">
        <v>3</v>
      </c>
      <c r="AP199" t="s">
        <v>191</v>
      </c>
      <c r="AQ199">
        <v>0</v>
      </c>
      <c r="AR199">
        <v>0</v>
      </c>
      <c r="AS199">
        <v>166</v>
      </c>
      <c r="AT199">
        <v>151</v>
      </c>
      <c r="AU199">
        <v>127</v>
      </c>
      <c r="AV199">
        <v>1</v>
      </c>
      <c r="AW199">
        <v>916</v>
      </c>
      <c r="AX199">
        <v>4</v>
      </c>
    </row>
    <row r="200" spans="1:50" x14ac:dyDescent="0.25">
      <c r="A200">
        <v>41646</v>
      </c>
      <c r="B200" t="s">
        <v>176</v>
      </c>
      <c r="C200">
        <v>19977</v>
      </c>
      <c r="D200" t="s">
        <v>176</v>
      </c>
      <c r="E200" t="s">
        <v>568</v>
      </c>
      <c r="F200">
        <v>1509</v>
      </c>
      <c r="G200">
        <v>14635</v>
      </c>
      <c r="H200">
        <v>1463502</v>
      </c>
      <c r="I200">
        <v>31714</v>
      </c>
      <c r="J200" t="s">
        <v>518</v>
      </c>
      <c r="K200" t="s">
        <v>519</v>
      </c>
      <c r="L200" t="s">
        <v>73</v>
      </c>
      <c r="M200">
        <v>12</v>
      </c>
      <c r="N200" t="s">
        <v>111</v>
      </c>
      <c r="O200">
        <v>33</v>
      </c>
      <c r="P200">
        <v>12266</v>
      </c>
      <c r="Q200">
        <v>1226603</v>
      </c>
      <c r="R200">
        <v>31453</v>
      </c>
      <c r="S200" t="s">
        <v>240</v>
      </c>
      <c r="T200" t="s">
        <v>210</v>
      </c>
      <c r="U200" t="s">
        <v>92</v>
      </c>
      <c r="V200">
        <v>48</v>
      </c>
      <c r="W200" t="s">
        <v>93</v>
      </c>
      <c r="X200">
        <v>74</v>
      </c>
      <c r="Y200">
        <v>600</v>
      </c>
      <c r="Z200">
        <v>607</v>
      </c>
      <c r="AA200">
        <v>7</v>
      </c>
      <c r="AB200">
        <v>7</v>
      </c>
      <c r="AC200">
        <v>0</v>
      </c>
      <c r="AD200">
        <v>0</v>
      </c>
      <c r="AE200" t="s">
        <v>170</v>
      </c>
      <c r="AF200">
        <v>13</v>
      </c>
      <c r="AG200">
        <v>620</v>
      </c>
      <c r="AH200">
        <v>725</v>
      </c>
      <c r="AI200">
        <v>6</v>
      </c>
      <c r="AJ200">
        <v>738</v>
      </c>
      <c r="AK200">
        <v>731</v>
      </c>
      <c r="AL200">
        <v>-7</v>
      </c>
      <c r="AM200">
        <v>0</v>
      </c>
      <c r="AN200">
        <v>0</v>
      </c>
      <c r="AO200">
        <v>-1</v>
      </c>
      <c r="AP200" t="s">
        <v>112</v>
      </c>
      <c r="AQ200">
        <v>0</v>
      </c>
      <c r="AR200">
        <v>0</v>
      </c>
      <c r="AS200">
        <v>158</v>
      </c>
      <c r="AT200">
        <v>144</v>
      </c>
      <c r="AU200">
        <v>125</v>
      </c>
      <c r="AV200">
        <v>1</v>
      </c>
      <c r="AW200">
        <v>861</v>
      </c>
      <c r="AX200">
        <v>4</v>
      </c>
    </row>
    <row r="201" spans="1:50" x14ac:dyDescent="0.25">
      <c r="A201">
        <v>41646</v>
      </c>
      <c r="B201" t="s">
        <v>176</v>
      </c>
      <c r="C201">
        <v>19977</v>
      </c>
      <c r="D201" t="s">
        <v>176</v>
      </c>
      <c r="E201" t="s">
        <v>569</v>
      </c>
      <c r="F201">
        <v>1029</v>
      </c>
      <c r="G201">
        <v>14747</v>
      </c>
      <c r="H201">
        <v>1474703</v>
      </c>
      <c r="I201">
        <v>30559</v>
      </c>
      <c r="J201" t="s">
        <v>172</v>
      </c>
      <c r="K201" t="s">
        <v>173</v>
      </c>
      <c r="L201" t="s">
        <v>174</v>
      </c>
      <c r="M201">
        <v>53</v>
      </c>
      <c r="N201" t="s">
        <v>175</v>
      </c>
      <c r="O201">
        <v>93</v>
      </c>
      <c r="P201">
        <v>14771</v>
      </c>
      <c r="Q201">
        <v>1477101</v>
      </c>
      <c r="R201">
        <v>32457</v>
      </c>
      <c r="S201" t="s">
        <v>178</v>
      </c>
      <c r="T201" t="s">
        <v>179</v>
      </c>
      <c r="U201" t="s">
        <v>163</v>
      </c>
      <c r="V201">
        <v>6</v>
      </c>
      <c r="W201" t="s">
        <v>164</v>
      </c>
      <c r="X201">
        <v>91</v>
      </c>
      <c r="Y201">
        <v>924</v>
      </c>
      <c r="Z201">
        <v>927</v>
      </c>
      <c r="AA201">
        <v>3</v>
      </c>
      <c r="AB201">
        <v>3</v>
      </c>
      <c r="AC201">
        <v>0</v>
      </c>
      <c r="AD201">
        <v>0</v>
      </c>
      <c r="AE201" t="s">
        <v>60</v>
      </c>
      <c r="AF201">
        <v>20</v>
      </c>
      <c r="AG201">
        <v>947</v>
      </c>
      <c r="AH201">
        <v>1124</v>
      </c>
      <c r="AI201">
        <v>10</v>
      </c>
      <c r="AJ201">
        <v>1135</v>
      </c>
      <c r="AK201">
        <v>1134</v>
      </c>
      <c r="AL201">
        <v>-1</v>
      </c>
      <c r="AM201">
        <v>0</v>
      </c>
      <c r="AN201">
        <v>0</v>
      </c>
      <c r="AO201">
        <v>-1</v>
      </c>
      <c r="AP201" t="s">
        <v>152</v>
      </c>
      <c r="AQ201">
        <v>0</v>
      </c>
      <c r="AR201">
        <v>0</v>
      </c>
      <c r="AS201">
        <v>131</v>
      </c>
      <c r="AT201">
        <v>127</v>
      </c>
      <c r="AU201">
        <v>97</v>
      </c>
      <c r="AV201">
        <v>1</v>
      </c>
      <c r="AW201">
        <v>679</v>
      </c>
      <c r="AX201">
        <v>3</v>
      </c>
    </row>
    <row r="202" spans="1:50" x14ac:dyDescent="0.25">
      <c r="A202">
        <v>41646</v>
      </c>
      <c r="B202" t="s">
        <v>184</v>
      </c>
      <c r="C202">
        <v>20355</v>
      </c>
      <c r="D202" t="s">
        <v>184</v>
      </c>
      <c r="E202" t="s">
        <v>570</v>
      </c>
      <c r="F202">
        <v>1726</v>
      </c>
      <c r="G202">
        <v>14100</v>
      </c>
      <c r="H202">
        <v>1410002</v>
      </c>
      <c r="I202">
        <v>34100</v>
      </c>
      <c r="J202" t="s">
        <v>180</v>
      </c>
      <c r="K202" t="s">
        <v>181</v>
      </c>
      <c r="L202" t="s">
        <v>182</v>
      </c>
      <c r="M202">
        <v>42</v>
      </c>
      <c r="N202" t="s">
        <v>183</v>
      </c>
      <c r="O202">
        <v>23</v>
      </c>
      <c r="P202">
        <v>10721</v>
      </c>
      <c r="Q202">
        <v>1072102</v>
      </c>
      <c r="R202">
        <v>30721</v>
      </c>
      <c r="S202" t="s">
        <v>263</v>
      </c>
      <c r="T202" t="s">
        <v>264</v>
      </c>
      <c r="U202" t="s">
        <v>265</v>
      </c>
      <c r="V202">
        <v>25</v>
      </c>
      <c r="W202" t="s">
        <v>266</v>
      </c>
      <c r="X202">
        <v>13</v>
      </c>
      <c r="Y202">
        <v>1415</v>
      </c>
      <c r="Z202">
        <v>1538</v>
      </c>
      <c r="AA202">
        <v>83</v>
      </c>
      <c r="AB202">
        <v>83</v>
      </c>
      <c r="AC202">
        <v>1</v>
      </c>
      <c r="AD202">
        <v>5</v>
      </c>
      <c r="AE202" t="s">
        <v>83</v>
      </c>
      <c r="AF202">
        <v>12</v>
      </c>
      <c r="AG202">
        <v>1550</v>
      </c>
      <c r="AH202">
        <v>1643</v>
      </c>
      <c r="AI202">
        <v>5</v>
      </c>
      <c r="AJ202">
        <v>1530</v>
      </c>
      <c r="AK202">
        <v>1648</v>
      </c>
      <c r="AL202">
        <v>78</v>
      </c>
      <c r="AM202">
        <v>78</v>
      </c>
      <c r="AN202">
        <v>1</v>
      </c>
      <c r="AO202">
        <v>5</v>
      </c>
      <c r="AP202" t="s">
        <v>241</v>
      </c>
      <c r="AQ202">
        <v>0</v>
      </c>
      <c r="AR202">
        <v>0</v>
      </c>
      <c r="AS202">
        <v>75</v>
      </c>
      <c r="AT202">
        <v>70</v>
      </c>
      <c r="AU202">
        <v>53</v>
      </c>
      <c r="AV202">
        <v>1</v>
      </c>
      <c r="AW202">
        <v>280</v>
      </c>
      <c r="AX202">
        <v>2</v>
      </c>
    </row>
    <row r="203" spans="1:50" x14ac:dyDescent="0.25">
      <c r="A203">
        <v>41646</v>
      </c>
      <c r="B203" t="s">
        <v>184</v>
      </c>
      <c r="C203">
        <v>20355</v>
      </c>
      <c r="D203" t="s">
        <v>184</v>
      </c>
      <c r="F203">
        <v>1800</v>
      </c>
      <c r="G203">
        <v>13930</v>
      </c>
      <c r="H203">
        <v>1393003</v>
      </c>
      <c r="I203">
        <v>30977</v>
      </c>
      <c r="J203" t="s">
        <v>101</v>
      </c>
      <c r="K203" t="s">
        <v>102</v>
      </c>
      <c r="L203" t="s">
        <v>88</v>
      </c>
      <c r="M203">
        <v>17</v>
      </c>
      <c r="N203" t="s">
        <v>89</v>
      </c>
      <c r="O203">
        <v>41</v>
      </c>
      <c r="P203">
        <v>11057</v>
      </c>
      <c r="Q203">
        <v>1105703</v>
      </c>
      <c r="R203">
        <v>31057</v>
      </c>
      <c r="S203" t="s">
        <v>186</v>
      </c>
      <c r="T203" t="s">
        <v>187</v>
      </c>
      <c r="U203" t="s">
        <v>65</v>
      </c>
      <c r="V203">
        <v>37</v>
      </c>
      <c r="W203" t="s">
        <v>66</v>
      </c>
      <c r="X203">
        <v>36</v>
      </c>
      <c r="Y203">
        <v>545</v>
      </c>
      <c r="AE203" t="s">
        <v>94</v>
      </c>
      <c r="AJ203">
        <v>843</v>
      </c>
      <c r="AP203" t="s">
        <v>95</v>
      </c>
      <c r="AQ203">
        <v>1</v>
      </c>
      <c r="AR203">
        <v>0</v>
      </c>
      <c r="AS203">
        <v>118</v>
      </c>
      <c r="AV203">
        <v>1</v>
      </c>
      <c r="AW203">
        <v>599</v>
      </c>
      <c r="AX203">
        <v>3</v>
      </c>
    </row>
    <row r="204" spans="1:50" x14ac:dyDescent="0.25">
      <c r="A204">
        <v>41646</v>
      </c>
      <c r="B204" t="s">
        <v>184</v>
      </c>
      <c r="C204">
        <v>20355</v>
      </c>
      <c r="D204" t="s">
        <v>184</v>
      </c>
      <c r="E204" t="s">
        <v>571</v>
      </c>
      <c r="F204">
        <v>2031</v>
      </c>
      <c r="G204">
        <v>11057</v>
      </c>
      <c r="H204">
        <v>1105703</v>
      </c>
      <c r="I204">
        <v>31057</v>
      </c>
      <c r="J204" t="s">
        <v>186</v>
      </c>
      <c r="K204" t="s">
        <v>187</v>
      </c>
      <c r="L204" t="s">
        <v>65</v>
      </c>
      <c r="M204">
        <v>37</v>
      </c>
      <c r="N204" t="s">
        <v>66</v>
      </c>
      <c r="O204">
        <v>36</v>
      </c>
      <c r="P204">
        <v>13244</v>
      </c>
      <c r="Q204">
        <v>1324402</v>
      </c>
      <c r="R204">
        <v>33244</v>
      </c>
      <c r="S204" t="s">
        <v>558</v>
      </c>
      <c r="T204" t="s">
        <v>559</v>
      </c>
      <c r="U204" t="s">
        <v>99</v>
      </c>
      <c r="V204">
        <v>47</v>
      </c>
      <c r="W204" t="s">
        <v>100</v>
      </c>
      <c r="X204">
        <v>54</v>
      </c>
      <c r="Y204">
        <v>2000</v>
      </c>
      <c r="Z204">
        <v>2000</v>
      </c>
      <c r="AA204">
        <v>0</v>
      </c>
      <c r="AB204">
        <v>0</v>
      </c>
      <c r="AC204">
        <v>0</v>
      </c>
      <c r="AD204">
        <v>0</v>
      </c>
      <c r="AE204" t="s">
        <v>191</v>
      </c>
      <c r="AF204">
        <v>11</v>
      </c>
      <c r="AG204">
        <v>2011</v>
      </c>
      <c r="AH204">
        <v>2036</v>
      </c>
      <c r="AI204">
        <v>3</v>
      </c>
      <c r="AJ204">
        <v>2054</v>
      </c>
      <c r="AK204">
        <v>2039</v>
      </c>
      <c r="AL204">
        <v>-15</v>
      </c>
      <c r="AM204">
        <v>0</v>
      </c>
      <c r="AN204">
        <v>0</v>
      </c>
      <c r="AO204">
        <v>-1</v>
      </c>
      <c r="AP204" t="s">
        <v>191</v>
      </c>
      <c r="AQ204">
        <v>0</v>
      </c>
      <c r="AR204">
        <v>0</v>
      </c>
      <c r="AS204">
        <v>114</v>
      </c>
      <c r="AT204">
        <v>99</v>
      </c>
      <c r="AU204">
        <v>85</v>
      </c>
      <c r="AV204">
        <v>1</v>
      </c>
      <c r="AW204">
        <v>511</v>
      </c>
      <c r="AX204">
        <v>3</v>
      </c>
    </row>
    <row r="205" spans="1:50" x14ac:dyDescent="0.25">
      <c r="A205">
        <v>41646</v>
      </c>
      <c r="B205" t="s">
        <v>184</v>
      </c>
      <c r="C205">
        <v>20355</v>
      </c>
      <c r="D205" t="s">
        <v>184</v>
      </c>
      <c r="E205" t="s">
        <v>572</v>
      </c>
      <c r="F205">
        <v>2148</v>
      </c>
      <c r="G205">
        <v>12953</v>
      </c>
      <c r="H205">
        <v>1295302</v>
      </c>
      <c r="I205">
        <v>31703</v>
      </c>
      <c r="J205" t="s">
        <v>128</v>
      </c>
      <c r="K205" t="s">
        <v>119</v>
      </c>
      <c r="L205" t="s">
        <v>120</v>
      </c>
      <c r="M205">
        <v>36</v>
      </c>
      <c r="N205" t="s">
        <v>121</v>
      </c>
      <c r="O205">
        <v>22</v>
      </c>
      <c r="P205">
        <v>10721</v>
      </c>
      <c r="Q205">
        <v>1072102</v>
      </c>
      <c r="R205">
        <v>30721</v>
      </c>
      <c r="S205" t="s">
        <v>263</v>
      </c>
      <c r="T205" t="s">
        <v>264</v>
      </c>
      <c r="U205" t="s">
        <v>265</v>
      </c>
      <c r="V205">
        <v>25</v>
      </c>
      <c r="W205" t="s">
        <v>266</v>
      </c>
      <c r="X205">
        <v>13</v>
      </c>
      <c r="Y205">
        <v>1300</v>
      </c>
      <c r="Z205">
        <v>1255</v>
      </c>
      <c r="AA205">
        <v>-5</v>
      </c>
      <c r="AB205">
        <v>0</v>
      </c>
      <c r="AC205">
        <v>0</v>
      </c>
      <c r="AD205">
        <v>-1</v>
      </c>
      <c r="AE205" t="s">
        <v>154</v>
      </c>
      <c r="AF205">
        <v>10</v>
      </c>
      <c r="AG205">
        <v>1305</v>
      </c>
      <c r="AH205">
        <v>1340</v>
      </c>
      <c r="AI205">
        <v>19</v>
      </c>
      <c r="AJ205">
        <v>1407</v>
      </c>
      <c r="AK205">
        <v>1359</v>
      </c>
      <c r="AL205">
        <v>-8</v>
      </c>
      <c r="AM205">
        <v>0</v>
      </c>
      <c r="AN205">
        <v>0</v>
      </c>
      <c r="AO205">
        <v>-1</v>
      </c>
      <c r="AP205" t="s">
        <v>83</v>
      </c>
      <c r="AQ205">
        <v>0</v>
      </c>
      <c r="AR205">
        <v>0</v>
      </c>
      <c r="AS205">
        <v>67</v>
      </c>
      <c r="AT205">
        <v>64</v>
      </c>
      <c r="AU205">
        <v>35</v>
      </c>
      <c r="AV205">
        <v>1</v>
      </c>
      <c r="AW205">
        <v>184</v>
      </c>
      <c r="AX205">
        <v>1</v>
      </c>
    </row>
    <row r="206" spans="1:50" x14ac:dyDescent="0.25">
      <c r="A206">
        <v>41646</v>
      </c>
      <c r="B206" t="s">
        <v>184</v>
      </c>
      <c r="C206">
        <v>20355</v>
      </c>
      <c r="D206" t="s">
        <v>184</v>
      </c>
      <c r="E206" t="s">
        <v>573</v>
      </c>
      <c r="F206">
        <v>548</v>
      </c>
      <c r="G206">
        <v>14057</v>
      </c>
      <c r="H206">
        <v>1405702</v>
      </c>
      <c r="I206">
        <v>34057</v>
      </c>
      <c r="J206" t="s">
        <v>343</v>
      </c>
      <c r="K206" t="s">
        <v>344</v>
      </c>
      <c r="L206" t="s">
        <v>345</v>
      </c>
      <c r="M206">
        <v>41</v>
      </c>
      <c r="N206" t="s">
        <v>346</v>
      </c>
      <c r="O206">
        <v>92</v>
      </c>
      <c r="P206">
        <v>14107</v>
      </c>
      <c r="Q206">
        <v>1410702</v>
      </c>
      <c r="R206">
        <v>30466</v>
      </c>
      <c r="S206" t="s">
        <v>198</v>
      </c>
      <c r="T206" t="s">
        <v>199</v>
      </c>
      <c r="U206" t="s">
        <v>200</v>
      </c>
      <c r="V206">
        <v>4</v>
      </c>
      <c r="W206" t="s">
        <v>201</v>
      </c>
      <c r="X206">
        <v>81</v>
      </c>
      <c r="Y206">
        <v>520</v>
      </c>
      <c r="Z206">
        <v>518</v>
      </c>
      <c r="AA206">
        <v>-2</v>
      </c>
      <c r="AB206">
        <v>0</v>
      </c>
      <c r="AC206">
        <v>0</v>
      </c>
      <c r="AD206">
        <v>-1</v>
      </c>
      <c r="AE206" t="s">
        <v>94</v>
      </c>
      <c r="AF206">
        <v>12</v>
      </c>
      <c r="AG206">
        <v>530</v>
      </c>
      <c r="AH206">
        <v>830</v>
      </c>
      <c r="AI206">
        <v>2</v>
      </c>
      <c r="AJ206">
        <v>851</v>
      </c>
      <c r="AK206">
        <v>832</v>
      </c>
      <c r="AL206">
        <v>-19</v>
      </c>
      <c r="AM206">
        <v>0</v>
      </c>
      <c r="AN206">
        <v>0</v>
      </c>
      <c r="AO206">
        <v>-2</v>
      </c>
      <c r="AP206" t="s">
        <v>95</v>
      </c>
      <c r="AQ206">
        <v>0</v>
      </c>
      <c r="AR206">
        <v>0</v>
      </c>
      <c r="AS206">
        <v>151</v>
      </c>
      <c r="AT206">
        <v>134</v>
      </c>
      <c r="AU206">
        <v>120</v>
      </c>
      <c r="AV206">
        <v>1</v>
      </c>
      <c r="AW206">
        <v>1009</v>
      </c>
      <c r="AX206">
        <v>5</v>
      </c>
    </row>
    <row r="207" spans="1:50" x14ac:dyDescent="0.25">
      <c r="A207">
        <v>41646</v>
      </c>
      <c r="B207" t="s">
        <v>202</v>
      </c>
      <c r="C207">
        <v>21171</v>
      </c>
      <c r="D207" t="s">
        <v>202</v>
      </c>
      <c r="E207" t="s">
        <v>574</v>
      </c>
      <c r="F207">
        <v>315</v>
      </c>
      <c r="G207">
        <v>13204</v>
      </c>
      <c r="H207">
        <v>1320402</v>
      </c>
      <c r="I207">
        <v>31454</v>
      </c>
      <c r="J207" t="s">
        <v>249</v>
      </c>
      <c r="K207" t="s">
        <v>250</v>
      </c>
      <c r="L207" t="s">
        <v>73</v>
      </c>
      <c r="M207">
        <v>12</v>
      </c>
      <c r="N207" t="s">
        <v>111</v>
      </c>
      <c r="O207">
        <v>33</v>
      </c>
      <c r="P207">
        <v>12892</v>
      </c>
      <c r="Q207">
        <v>1289203</v>
      </c>
      <c r="R207">
        <v>32575</v>
      </c>
      <c r="S207" t="s">
        <v>168</v>
      </c>
      <c r="T207" t="s">
        <v>169</v>
      </c>
      <c r="U207" t="s">
        <v>163</v>
      </c>
      <c r="V207">
        <v>6</v>
      </c>
      <c r="W207" t="s">
        <v>164</v>
      </c>
      <c r="X207">
        <v>91</v>
      </c>
      <c r="Y207">
        <v>1720</v>
      </c>
      <c r="Z207">
        <v>1740</v>
      </c>
      <c r="AA207">
        <v>20</v>
      </c>
      <c r="AB207">
        <v>20</v>
      </c>
      <c r="AC207">
        <v>1</v>
      </c>
      <c r="AD207">
        <v>1</v>
      </c>
      <c r="AE207" t="s">
        <v>122</v>
      </c>
      <c r="AF207">
        <v>11</v>
      </c>
      <c r="AG207">
        <v>1751</v>
      </c>
      <c r="AH207">
        <v>2006</v>
      </c>
      <c r="AI207">
        <v>4</v>
      </c>
      <c r="AJ207">
        <v>1959</v>
      </c>
      <c r="AK207">
        <v>2010</v>
      </c>
      <c r="AL207">
        <v>11</v>
      </c>
      <c r="AM207">
        <v>11</v>
      </c>
      <c r="AN207">
        <v>0</v>
      </c>
      <c r="AO207">
        <v>0</v>
      </c>
      <c r="AP207" t="s">
        <v>125</v>
      </c>
      <c r="AQ207">
        <v>0</v>
      </c>
      <c r="AR207">
        <v>0</v>
      </c>
      <c r="AS207">
        <v>339</v>
      </c>
      <c r="AT207">
        <v>330</v>
      </c>
      <c r="AU207">
        <v>315</v>
      </c>
      <c r="AV207">
        <v>1</v>
      </c>
      <c r="AW207">
        <v>2218</v>
      </c>
      <c r="AX207">
        <v>9</v>
      </c>
    </row>
    <row r="208" spans="1:50" x14ac:dyDescent="0.25">
      <c r="A208">
        <v>41646</v>
      </c>
      <c r="B208" t="s">
        <v>205</v>
      </c>
      <c r="C208">
        <v>19393</v>
      </c>
      <c r="D208" t="s">
        <v>205</v>
      </c>
      <c r="E208" t="s">
        <v>575</v>
      </c>
      <c r="F208">
        <v>2158</v>
      </c>
      <c r="G208">
        <v>10140</v>
      </c>
      <c r="H208">
        <v>1014002</v>
      </c>
      <c r="I208">
        <v>30140</v>
      </c>
      <c r="J208" t="s">
        <v>337</v>
      </c>
      <c r="K208" t="s">
        <v>338</v>
      </c>
      <c r="L208" t="s">
        <v>297</v>
      </c>
      <c r="M208">
        <v>35</v>
      </c>
      <c r="N208" t="s">
        <v>298</v>
      </c>
      <c r="O208">
        <v>86</v>
      </c>
      <c r="P208">
        <v>12892</v>
      </c>
      <c r="Q208">
        <v>1289203</v>
      </c>
      <c r="R208">
        <v>32575</v>
      </c>
      <c r="S208" t="s">
        <v>168</v>
      </c>
      <c r="T208" t="s">
        <v>169</v>
      </c>
      <c r="U208" t="s">
        <v>163</v>
      </c>
      <c r="V208">
        <v>6</v>
      </c>
      <c r="W208" t="s">
        <v>164</v>
      </c>
      <c r="X208">
        <v>91</v>
      </c>
      <c r="Y208">
        <v>1155</v>
      </c>
      <c r="Z208">
        <v>1159</v>
      </c>
      <c r="AA208">
        <v>4</v>
      </c>
      <c r="AB208">
        <v>4</v>
      </c>
      <c r="AC208">
        <v>0</v>
      </c>
      <c r="AD208">
        <v>0</v>
      </c>
      <c r="AE208" t="s">
        <v>152</v>
      </c>
      <c r="AF208">
        <v>13</v>
      </c>
      <c r="AG208">
        <v>1212</v>
      </c>
      <c r="AH208">
        <v>1255</v>
      </c>
      <c r="AI208">
        <v>41</v>
      </c>
      <c r="AJ208">
        <v>1300</v>
      </c>
      <c r="AK208">
        <v>1336</v>
      </c>
      <c r="AL208">
        <v>36</v>
      </c>
      <c r="AM208">
        <v>36</v>
      </c>
      <c r="AN208">
        <v>1</v>
      </c>
      <c r="AO208">
        <v>2</v>
      </c>
      <c r="AP208" t="s">
        <v>154</v>
      </c>
      <c r="AQ208">
        <v>0</v>
      </c>
      <c r="AR208">
        <v>0</v>
      </c>
      <c r="AS208">
        <v>125</v>
      </c>
      <c r="AT208">
        <v>157</v>
      </c>
      <c r="AU208">
        <v>103</v>
      </c>
      <c r="AV208">
        <v>1</v>
      </c>
      <c r="AW208">
        <v>677</v>
      </c>
      <c r="AX208">
        <v>3</v>
      </c>
    </row>
    <row r="209" spans="1:50" x14ac:dyDescent="0.25">
      <c r="A209">
        <v>41646</v>
      </c>
      <c r="B209" t="s">
        <v>205</v>
      </c>
      <c r="C209">
        <v>19393</v>
      </c>
      <c r="D209" t="s">
        <v>205</v>
      </c>
      <c r="E209" t="s">
        <v>576</v>
      </c>
      <c r="F209">
        <v>4828</v>
      </c>
      <c r="G209">
        <v>14679</v>
      </c>
      <c r="H209">
        <v>1467903</v>
      </c>
      <c r="I209">
        <v>33570</v>
      </c>
      <c r="J209" t="s">
        <v>232</v>
      </c>
      <c r="K209" t="s">
        <v>233</v>
      </c>
      <c r="L209" t="s">
        <v>163</v>
      </c>
      <c r="M209">
        <v>6</v>
      </c>
      <c r="N209" t="s">
        <v>164</v>
      </c>
      <c r="O209">
        <v>91</v>
      </c>
      <c r="P209">
        <v>12889</v>
      </c>
      <c r="Q209">
        <v>1288903</v>
      </c>
      <c r="R209">
        <v>32211</v>
      </c>
      <c r="S209" t="s">
        <v>194</v>
      </c>
      <c r="T209" t="s">
        <v>195</v>
      </c>
      <c r="U209" t="s">
        <v>196</v>
      </c>
      <c r="V209">
        <v>32</v>
      </c>
      <c r="W209" t="s">
        <v>197</v>
      </c>
      <c r="X209">
        <v>85</v>
      </c>
      <c r="Y209">
        <v>920</v>
      </c>
      <c r="Z209">
        <v>933</v>
      </c>
      <c r="AA209">
        <v>13</v>
      </c>
      <c r="AB209">
        <v>13</v>
      </c>
      <c r="AC209">
        <v>0</v>
      </c>
      <c r="AD209">
        <v>0</v>
      </c>
      <c r="AE209" t="s">
        <v>60</v>
      </c>
      <c r="AF209">
        <v>10</v>
      </c>
      <c r="AG209">
        <v>943</v>
      </c>
      <c r="AH209">
        <v>1035</v>
      </c>
      <c r="AI209">
        <v>6</v>
      </c>
      <c r="AJ209">
        <v>1030</v>
      </c>
      <c r="AK209">
        <v>1041</v>
      </c>
      <c r="AL209">
        <v>11</v>
      </c>
      <c r="AM209">
        <v>11</v>
      </c>
      <c r="AN209">
        <v>0</v>
      </c>
      <c r="AO209">
        <v>0</v>
      </c>
      <c r="AP209" t="s">
        <v>61</v>
      </c>
      <c r="AQ209">
        <v>0</v>
      </c>
      <c r="AR209">
        <v>0</v>
      </c>
      <c r="AS209">
        <v>70</v>
      </c>
      <c r="AT209">
        <v>68</v>
      </c>
      <c r="AU209">
        <v>52</v>
      </c>
      <c r="AV209">
        <v>1</v>
      </c>
      <c r="AW209">
        <v>258</v>
      </c>
      <c r="AX209">
        <v>2</v>
      </c>
    </row>
    <row r="210" spans="1:50" x14ac:dyDescent="0.25">
      <c r="A210">
        <v>41646</v>
      </c>
      <c r="B210" t="s">
        <v>205</v>
      </c>
      <c r="C210">
        <v>19393</v>
      </c>
      <c r="D210" t="s">
        <v>205</v>
      </c>
      <c r="E210" t="s">
        <v>577</v>
      </c>
      <c r="F210">
        <v>3942</v>
      </c>
      <c r="G210">
        <v>12391</v>
      </c>
      <c r="H210">
        <v>1239102</v>
      </c>
      <c r="I210">
        <v>31703</v>
      </c>
      <c r="J210" t="s">
        <v>578</v>
      </c>
      <c r="K210" t="s">
        <v>579</v>
      </c>
      <c r="L210" t="s">
        <v>120</v>
      </c>
      <c r="M210">
        <v>36</v>
      </c>
      <c r="N210" t="s">
        <v>121</v>
      </c>
      <c r="O210">
        <v>22</v>
      </c>
      <c r="P210">
        <v>10821</v>
      </c>
      <c r="Q210">
        <v>1082103</v>
      </c>
      <c r="R210">
        <v>30852</v>
      </c>
      <c r="S210" t="s">
        <v>135</v>
      </c>
      <c r="T210" t="s">
        <v>136</v>
      </c>
      <c r="U210" t="s">
        <v>137</v>
      </c>
      <c r="V210">
        <v>24</v>
      </c>
      <c r="W210" t="s">
        <v>138</v>
      </c>
      <c r="X210">
        <v>35</v>
      </c>
      <c r="Y210">
        <v>1715</v>
      </c>
      <c r="Z210">
        <v>1805</v>
      </c>
      <c r="AA210">
        <v>50</v>
      </c>
      <c r="AB210">
        <v>50</v>
      </c>
      <c r="AC210">
        <v>1</v>
      </c>
      <c r="AD210">
        <v>3</v>
      </c>
      <c r="AE210" t="s">
        <v>122</v>
      </c>
      <c r="AF210">
        <v>8</v>
      </c>
      <c r="AG210">
        <v>1813</v>
      </c>
      <c r="AH210">
        <v>1912</v>
      </c>
      <c r="AI210">
        <v>4</v>
      </c>
      <c r="AJ210">
        <v>1830</v>
      </c>
      <c r="AK210">
        <v>1916</v>
      </c>
      <c r="AL210">
        <v>46</v>
      </c>
      <c r="AM210">
        <v>46</v>
      </c>
      <c r="AN210">
        <v>1</v>
      </c>
      <c r="AO210">
        <v>3</v>
      </c>
      <c r="AP210" t="s">
        <v>72</v>
      </c>
      <c r="AQ210">
        <v>0</v>
      </c>
      <c r="AR210">
        <v>0</v>
      </c>
      <c r="AS210">
        <v>75</v>
      </c>
      <c r="AT210">
        <v>71</v>
      </c>
      <c r="AU210">
        <v>59</v>
      </c>
      <c r="AV210">
        <v>1</v>
      </c>
      <c r="AW210">
        <v>220</v>
      </c>
      <c r="AX210">
        <v>1</v>
      </c>
    </row>
    <row r="211" spans="1:50" x14ac:dyDescent="0.25">
      <c r="A211">
        <v>41647</v>
      </c>
      <c r="B211" t="s">
        <v>205</v>
      </c>
      <c r="C211">
        <v>19393</v>
      </c>
      <c r="D211" t="s">
        <v>205</v>
      </c>
      <c r="E211" t="s">
        <v>580</v>
      </c>
      <c r="F211">
        <v>4037</v>
      </c>
      <c r="G211">
        <v>10397</v>
      </c>
      <c r="H211">
        <v>1039705</v>
      </c>
      <c r="I211">
        <v>30397</v>
      </c>
      <c r="J211" t="s">
        <v>67</v>
      </c>
      <c r="K211" t="s">
        <v>68</v>
      </c>
      <c r="L211" t="s">
        <v>69</v>
      </c>
      <c r="M211">
        <v>13</v>
      </c>
      <c r="N211" t="s">
        <v>70</v>
      </c>
      <c r="O211">
        <v>34</v>
      </c>
      <c r="P211">
        <v>10821</v>
      </c>
      <c r="Q211">
        <v>1082103</v>
      </c>
      <c r="R211">
        <v>30852</v>
      </c>
      <c r="S211" t="s">
        <v>135</v>
      </c>
      <c r="T211" t="s">
        <v>136</v>
      </c>
      <c r="U211" t="s">
        <v>137</v>
      </c>
      <c r="V211">
        <v>24</v>
      </c>
      <c r="W211" t="s">
        <v>138</v>
      </c>
      <c r="X211">
        <v>35</v>
      </c>
      <c r="Y211">
        <v>1640</v>
      </c>
      <c r="Z211">
        <v>1646</v>
      </c>
      <c r="AA211">
        <v>6</v>
      </c>
      <c r="AB211">
        <v>6</v>
      </c>
      <c r="AC211">
        <v>0</v>
      </c>
      <c r="AD211">
        <v>0</v>
      </c>
      <c r="AE211" t="s">
        <v>71</v>
      </c>
      <c r="AF211">
        <v>10</v>
      </c>
      <c r="AG211">
        <v>1656</v>
      </c>
      <c r="AH211">
        <v>1807</v>
      </c>
      <c r="AI211">
        <v>6</v>
      </c>
      <c r="AJ211">
        <v>1825</v>
      </c>
      <c r="AK211">
        <v>1813</v>
      </c>
      <c r="AL211">
        <v>-12</v>
      </c>
      <c r="AM211">
        <v>0</v>
      </c>
      <c r="AN211">
        <v>0</v>
      </c>
      <c r="AO211">
        <v>-1</v>
      </c>
      <c r="AP211" t="s">
        <v>72</v>
      </c>
      <c r="AQ211">
        <v>0</v>
      </c>
      <c r="AR211">
        <v>0</v>
      </c>
      <c r="AS211">
        <v>105</v>
      </c>
      <c r="AT211">
        <v>87</v>
      </c>
      <c r="AU211">
        <v>71</v>
      </c>
      <c r="AV211">
        <v>1</v>
      </c>
      <c r="AW211">
        <v>577</v>
      </c>
      <c r="AX211">
        <v>3</v>
      </c>
    </row>
    <row r="212" spans="1:50" x14ac:dyDescent="0.25">
      <c r="A212">
        <v>41647</v>
      </c>
      <c r="B212" t="s">
        <v>205</v>
      </c>
      <c r="C212">
        <v>19393</v>
      </c>
      <c r="D212" t="s">
        <v>205</v>
      </c>
      <c r="E212" t="s">
        <v>581</v>
      </c>
      <c r="F212">
        <v>23</v>
      </c>
      <c r="G212">
        <v>10821</v>
      </c>
      <c r="H212">
        <v>1082103</v>
      </c>
      <c r="I212">
        <v>30852</v>
      </c>
      <c r="J212" t="s">
        <v>135</v>
      </c>
      <c r="K212" t="s">
        <v>136</v>
      </c>
      <c r="L212" t="s">
        <v>137</v>
      </c>
      <c r="M212">
        <v>24</v>
      </c>
      <c r="N212" t="s">
        <v>138</v>
      </c>
      <c r="O212">
        <v>35</v>
      </c>
      <c r="P212">
        <v>12339</v>
      </c>
      <c r="Q212">
        <v>1233904</v>
      </c>
      <c r="R212">
        <v>32337</v>
      </c>
      <c r="S212" t="s">
        <v>387</v>
      </c>
      <c r="T212" t="s">
        <v>388</v>
      </c>
      <c r="U212" t="s">
        <v>389</v>
      </c>
      <c r="V212">
        <v>18</v>
      </c>
      <c r="W212" t="s">
        <v>390</v>
      </c>
      <c r="X212">
        <v>42</v>
      </c>
      <c r="Y212">
        <v>1845</v>
      </c>
      <c r="Z212">
        <v>1952</v>
      </c>
      <c r="AA212">
        <v>67</v>
      </c>
      <c r="AB212">
        <v>67</v>
      </c>
      <c r="AC212">
        <v>1</v>
      </c>
      <c r="AD212">
        <v>4</v>
      </c>
      <c r="AE212" t="s">
        <v>72</v>
      </c>
      <c r="AF212">
        <v>16</v>
      </c>
      <c r="AG212">
        <v>2008</v>
      </c>
      <c r="AH212">
        <v>2143</v>
      </c>
      <c r="AI212">
        <v>7</v>
      </c>
      <c r="AJ212">
        <v>2035</v>
      </c>
      <c r="AK212">
        <v>2150</v>
      </c>
      <c r="AL212">
        <v>75</v>
      </c>
      <c r="AM212">
        <v>75</v>
      </c>
      <c r="AN212">
        <v>1</v>
      </c>
      <c r="AO212">
        <v>5</v>
      </c>
      <c r="AP212" t="s">
        <v>191</v>
      </c>
      <c r="AQ212">
        <v>0</v>
      </c>
      <c r="AR212">
        <v>0</v>
      </c>
      <c r="AS212">
        <v>110</v>
      </c>
      <c r="AT212">
        <v>118</v>
      </c>
      <c r="AU212">
        <v>95</v>
      </c>
      <c r="AV212">
        <v>1</v>
      </c>
      <c r="AW212">
        <v>516</v>
      </c>
      <c r="AX212">
        <v>3</v>
      </c>
    </row>
    <row r="213" spans="1:50" x14ac:dyDescent="0.25">
      <c r="A213">
        <v>41647</v>
      </c>
      <c r="B213" t="s">
        <v>205</v>
      </c>
      <c r="C213">
        <v>19393</v>
      </c>
      <c r="D213" t="s">
        <v>205</v>
      </c>
      <c r="E213" t="s">
        <v>582</v>
      </c>
      <c r="F213">
        <v>4737</v>
      </c>
      <c r="G213">
        <v>12191</v>
      </c>
      <c r="H213">
        <v>1219102</v>
      </c>
      <c r="I213">
        <v>31453</v>
      </c>
      <c r="J213" t="s">
        <v>209</v>
      </c>
      <c r="K213" t="s">
        <v>210</v>
      </c>
      <c r="L213" t="s">
        <v>92</v>
      </c>
      <c r="M213">
        <v>48</v>
      </c>
      <c r="N213" t="s">
        <v>93</v>
      </c>
      <c r="O213">
        <v>74</v>
      </c>
      <c r="P213">
        <v>13851</v>
      </c>
      <c r="Q213">
        <v>1385103</v>
      </c>
      <c r="R213">
        <v>33851</v>
      </c>
      <c r="S213" t="s">
        <v>398</v>
      </c>
      <c r="T213" t="s">
        <v>399</v>
      </c>
      <c r="U213" t="s">
        <v>400</v>
      </c>
      <c r="V213">
        <v>40</v>
      </c>
      <c r="W213" t="s">
        <v>401</v>
      </c>
      <c r="X213">
        <v>73</v>
      </c>
      <c r="Y213">
        <v>1420</v>
      </c>
      <c r="Z213">
        <v>1423</v>
      </c>
      <c r="AA213">
        <v>3</v>
      </c>
      <c r="AB213">
        <v>3</v>
      </c>
      <c r="AC213">
        <v>0</v>
      </c>
      <c r="AD213">
        <v>0</v>
      </c>
      <c r="AE213" t="s">
        <v>83</v>
      </c>
      <c r="AF213">
        <v>9</v>
      </c>
      <c r="AG213">
        <v>1432</v>
      </c>
      <c r="AH213">
        <v>1539</v>
      </c>
      <c r="AI213">
        <v>4</v>
      </c>
      <c r="AJ213">
        <v>1540</v>
      </c>
      <c r="AK213">
        <v>1543</v>
      </c>
      <c r="AL213">
        <v>3</v>
      </c>
      <c r="AM213">
        <v>3</v>
      </c>
      <c r="AN213">
        <v>0</v>
      </c>
      <c r="AO213">
        <v>0</v>
      </c>
      <c r="AP213" t="s">
        <v>241</v>
      </c>
      <c r="AQ213">
        <v>0</v>
      </c>
      <c r="AR213">
        <v>0</v>
      </c>
      <c r="AS213">
        <v>80</v>
      </c>
      <c r="AT213">
        <v>80</v>
      </c>
      <c r="AU213">
        <v>67</v>
      </c>
      <c r="AV213">
        <v>1</v>
      </c>
      <c r="AW213">
        <v>419</v>
      </c>
      <c r="AX213">
        <v>2</v>
      </c>
    </row>
    <row r="214" spans="1:50" x14ac:dyDescent="0.25">
      <c r="A214">
        <v>41647</v>
      </c>
      <c r="B214" t="s">
        <v>205</v>
      </c>
      <c r="C214">
        <v>19393</v>
      </c>
      <c r="D214" t="s">
        <v>205</v>
      </c>
      <c r="E214" t="s">
        <v>583</v>
      </c>
      <c r="F214">
        <v>662</v>
      </c>
      <c r="G214">
        <v>12191</v>
      </c>
      <c r="H214">
        <v>1219102</v>
      </c>
      <c r="I214">
        <v>31453</v>
      </c>
      <c r="J214" t="s">
        <v>209</v>
      </c>
      <c r="K214" t="s">
        <v>210</v>
      </c>
      <c r="L214" t="s">
        <v>92</v>
      </c>
      <c r="M214">
        <v>48</v>
      </c>
      <c r="N214" t="s">
        <v>93</v>
      </c>
      <c r="O214">
        <v>74</v>
      </c>
      <c r="P214">
        <v>14193</v>
      </c>
      <c r="Q214">
        <v>1419303</v>
      </c>
      <c r="R214">
        <v>33728</v>
      </c>
      <c r="S214" t="s">
        <v>584</v>
      </c>
      <c r="T214" t="s">
        <v>585</v>
      </c>
      <c r="U214" t="s">
        <v>73</v>
      </c>
      <c r="V214">
        <v>12</v>
      </c>
      <c r="W214" t="s">
        <v>111</v>
      </c>
      <c r="X214">
        <v>33</v>
      </c>
      <c r="Y214">
        <v>1535</v>
      </c>
      <c r="Z214">
        <v>1610</v>
      </c>
      <c r="AA214">
        <v>35</v>
      </c>
      <c r="AB214">
        <v>35</v>
      </c>
      <c r="AC214">
        <v>1</v>
      </c>
      <c r="AD214">
        <v>2</v>
      </c>
      <c r="AE214" t="s">
        <v>241</v>
      </c>
      <c r="AF214">
        <v>6</v>
      </c>
      <c r="AG214">
        <v>1616</v>
      </c>
      <c r="AH214">
        <v>1718</v>
      </c>
      <c r="AI214">
        <v>4</v>
      </c>
      <c r="AJ214">
        <v>1700</v>
      </c>
      <c r="AK214">
        <v>1722</v>
      </c>
      <c r="AL214">
        <v>22</v>
      </c>
      <c r="AM214">
        <v>22</v>
      </c>
      <c r="AN214">
        <v>1</v>
      </c>
      <c r="AO214">
        <v>1</v>
      </c>
      <c r="AP214" t="s">
        <v>122</v>
      </c>
      <c r="AQ214">
        <v>0</v>
      </c>
      <c r="AR214">
        <v>0</v>
      </c>
      <c r="AS214">
        <v>85</v>
      </c>
      <c r="AT214">
        <v>72</v>
      </c>
      <c r="AU214">
        <v>62</v>
      </c>
      <c r="AV214">
        <v>1</v>
      </c>
      <c r="AW214">
        <v>488</v>
      </c>
      <c r="AX214">
        <v>2</v>
      </c>
    </row>
    <row r="215" spans="1:50" x14ac:dyDescent="0.25">
      <c r="A215">
        <v>41647</v>
      </c>
      <c r="B215" t="s">
        <v>205</v>
      </c>
      <c r="C215">
        <v>19393</v>
      </c>
      <c r="D215" t="s">
        <v>205</v>
      </c>
      <c r="E215" t="s">
        <v>586</v>
      </c>
      <c r="F215">
        <v>51</v>
      </c>
      <c r="G215">
        <v>12889</v>
      </c>
      <c r="H215">
        <v>1288903</v>
      </c>
      <c r="I215">
        <v>32211</v>
      </c>
      <c r="J215" t="s">
        <v>194</v>
      </c>
      <c r="K215" t="s">
        <v>195</v>
      </c>
      <c r="L215" t="s">
        <v>196</v>
      </c>
      <c r="M215">
        <v>32</v>
      </c>
      <c r="N215" t="s">
        <v>197</v>
      </c>
      <c r="O215">
        <v>85</v>
      </c>
      <c r="P215">
        <v>12892</v>
      </c>
      <c r="Q215">
        <v>1289203</v>
      </c>
      <c r="R215">
        <v>32575</v>
      </c>
      <c r="S215" t="s">
        <v>168</v>
      </c>
      <c r="T215" t="s">
        <v>169</v>
      </c>
      <c r="U215" t="s">
        <v>163</v>
      </c>
      <c r="V215">
        <v>6</v>
      </c>
      <c r="W215" t="s">
        <v>164</v>
      </c>
      <c r="X215">
        <v>91</v>
      </c>
      <c r="Y215">
        <v>1055</v>
      </c>
      <c r="Z215">
        <v>1456</v>
      </c>
      <c r="AA215">
        <v>241</v>
      </c>
      <c r="AB215">
        <v>241</v>
      </c>
      <c r="AC215">
        <v>1</v>
      </c>
      <c r="AD215">
        <v>12</v>
      </c>
      <c r="AE215" t="s">
        <v>61</v>
      </c>
      <c r="AF215">
        <v>12</v>
      </c>
      <c r="AG215">
        <v>1508</v>
      </c>
      <c r="AH215">
        <v>1551</v>
      </c>
      <c r="AI215">
        <v>5</v>
      </c>
      <c r="AJ215">
        <v>1200</v>
      </c>
      <c r="AK215">
        <v>1556</v>
      </c>
      <c r="AL215">
        <v>236</v>
      </c>
      <c r="AM215">
        <v>236</v>
      </c>
      <c r="AN215">
        <v>1</v>
      </c>
      <c r="AO215">
        <v>12</v>
      </c>
      <c r="AP215" t="s">
        <v>132</v>
      </c>
      <c r="AQ215">
        <v>0</v>
      </c>
      <c r="AR215">
        <v>0</v>
      </c>
      <c r="AS215">
        <v>65</v>
      </c>
      <c r="AT215">
        <v>60</v>
      </c>
      <c r="AU215">
        <v>43</v>
      </c>
      <c r="AV215">
        <v>1</v>
      </c>
      <c r="AW215">
        <v>236</v>
      </c>
      <c r="AX215">
        <v>1</v>
      </c>
    </row>
    <row r="216" spans="1:50" x14ac:dyDescent="0.25">
      <c r="A216">
        <v>41647</v>
      </c>
      <c r="B216" t="s">
        <v>205</v>
      </c>
      <c r="C216">
        <v>19393</v>
      </c>
      <c r="D216" t="s">
        <v>205</v>
      </c>
      <c r="E216" t="s">
        <v>587</v>
      </c>
      <c r="F216">
        <v>774</v>
      </c>
      <c r="G216">
        <v>14107</v>
      </c>
      <c r="H216">
        <v>1410702</v>
      </c>
      <c r="I216">
        <v>30466</v>
      </c>
      <c r="J216" t="s">
        <v>198</v>
      </c>
      <c r="K216" t="s">
        <v>199</v>
      </c>
      <c r="L216" t="s">
        <v>200</v>
      </c>
      <c r="M216">
        <v>4</v>
      </c>
      <c r="N216" t="s">
        <v>201</v>
      </c>
      <c r="O216">
        <v>81</v>
      </c>
      <c r="P216">
        <v>10800</v>
      </c>
      <c r="Q216">
        <v>1080003</v>
      </c>
      <c r="R216">
        <v>32575</v>
      </c>
      <c r="S216" t="s">
        <v>161</v>
      </c>
      <c r="T216" t="s">
        <v>162</v>
      </c>
      <c r="U216" t="s">
        <v>163</v>
      </c>
      <c r="V216">
        <v>6</v>
      </c>
      <c r="W216" t="s">
        <v>164</v>
      </c>
      <c r="X216">
        <v>91</v>
      </c>
      <c r="Y216">
        <v>1955</v>
      </c>
      <c r="Z216">
        <v>2106</v>
      </c>
      <c r="AA216">
        <v>71</v>
      </c>
      <c r="AB216">
        <v>71</v>
      </c>
      <c r="AC216">
        <v>1</v>
      </c>
      <c r="AD216">
        <v>4</v>
      </c>
      <c r="AE216" t="s">
        <v>125</v>
      </c>
      <c r="AF216">
        <v>11</v>
      </c>
      <c r="AG216">
        <v>2117</v>
      </c>
      <c r="AH216">
        <v>2122</v>
      </c>
      <c r="AI216">
        <v>2</v>
      </c>
      <c r="AJ216">
        <v>2015</v>
      </c>
      <c r="AK216">
        <v>2124</v>
      </c>
      <c r="AL216">
        <v>69</v>
      </c>
      <c r="AM216">
        <v>69</v>
      </c>
      <c r="AN216">
        <v>1</v>
      </c>
      <c r="AO216">
        <v>4</v>
      </c>
      <c r="AP216" t="s">
        <v>191</v>
      </c>
      <c r="AQ216">
        <v>0</v>
      </c>
      <c r="AR216">
        <v>0</v>
      </c>
      <c r="AS216">
        <v>80</v>
      </c>
      <c r="AT216">
        <v>78</v>
      </c>
      <c r="AU216">
        <v>65</v>
      </c>
      <c r="AV216">
        <v>1</v>
      </c>
      <c r="AW216">
        <v>369</v>
      </c>
      <c r="AX216">
        <v>2</v>
      </c>
    </row>
    <row r="217" spans="1:50" x14ac:dyDescent="0.25">
      <c r="A217">
        <v>41647</v>
      </c>
      <c r="B217" t="s">
        <v>205</v>
      </c>
      <c r="C217">
        <v>19393</v>
      </c>
      <c r="D217" t="s">
        <v>205</v>
      </c>
      <c r="E217" t="s">
        <v>588</v>
      </c>
      <c r="F217">
        <v>603</v>
      </c>
      <c r="G217">
        <v>13204</v>
      </c>
      <c r="H217">
        <v>1320402</v>
      </c>
      <c r="I217">
        <v>31454</v>
      </c>
      <c r="J217" t="s">
        <v>249</v>
      </c>
      <c r="K217" t="s">
        <v>250</v>
      </c>
      <c r="L217" t="s">
        <v>73</v>
      </c>
      <c r="M217">
        <v>12</v>
      </c>
      <c r="N217" t="s">
        <v>111</v>
      </c>
      <c r="O217">
        <v>33</v>
      </c>
      <c r="P217">
        <v>10693</v>
      </c>
      <c r="Q217">
        <v>1069302</v>
      </c>
      <c r="R217">
        <v>30693</v>
      </c>
      <c r="S217" t="s">
        <v>97</v>
      </c>
      <c r="T217" t="s">
        <v>98</v>
      </c>
      <c r="U217" t="s">
        <v>99</v>
      </c>
      <c r="V217">
        <v>47</v>
      </c>
      <c r="W217" t="s">
        <v>100</v>
      </c>
      <c r="X217">
        <v>54</v>
      </c>
      <c r="Y217">
        <v>1040</v>
      </c>
      <c r="Z217">
        <v>1101</v>
      </c>
      <c r="AA217">
        <v>21</v>
      </c>
      <c r="AB217">
        <v>21</v>
      </c>
      <c r="AC217">
        <v>1</v>
      </c>
      <c r="AD217">
        <v>1</v>
      </c>
      <c r="AE217" t="s">
        <v>61</v>
      </c>
      <c r="AF217">
        <v>12</v>
      </c>
      <c r="AG217">
        <v>1113</v>
      </c>
      <c r="AH217">
        <v>1149</v>
      </c>
      <c r="AI217">
        <v>8</v>
      </c>
      <c r="AJ217">
        <v>1135</v>
      </c>
      <c r="AK217">
        <v>1157</v>
      </c>
      <c r="AL217">
        <v>22</v>
      </c>
      <c r="AM217">
        <v>22</v>
      </c>
      <c r="AN217">
        <v>1</v>
      </c>
      <c r="AO217">
        <v>1</v>
      </c>
      <c r="AP217" t="s">
        <v>152</v>
      </c>
      <c r="AQ217">
        <v>0</v>
      </c>
      <c r="AR217">
        <v>0</v>
      </c>
      <c r="AS217">
        <v>115</v>
      </c>
      <c r="AT217">
        <v>116</v>
      </c>
      <c r="AU217">
        <v>96</v>
      </c>
      <c r="AV217">
        <v>1</v>
      </c>
      <c r="AW217">
        <v>616</v>
      </c>
      <c r="AX217">
        <v>3</v>
      </c>
    </row>
    <row r="218" spans="1:50" x14ac:dyDescent="0.25">
      <c r="A218">
        <v>41647</v>
      </c>
      <c r="B218" t="s">
        <v>205</v>
      </c>
      <c r="C218">
        <v>19393</v>
      </c>
      <c r="D218" t="s">
        <v>205</v>
      </c>
      <c r="E218" t="s">
        <v>589</v>
      </c>
      <c r="F218">
        <v>3207</v>
      </c>
      <c r="G218">
        <v>11292</v>
      </c>
      <c r="H218">
        <v>1129202</v>
      </c>
      <c r="I218">
        <v>30325</v>
      </c>
      <c r="J218" t="s">
        <v>157</v>
      </c>
      <c r="K218" t="s">
        <v>158</v>
      </c>
      <c r="L218" t="s">
        <v>159</v>
      </c>
      <c r="M218">
        <v>8</v>
      </c>
      <c r="N218" t="s">
        <v>160</v>
      </c>
      <c r="O218">
        <v>82</v>
      </c>
      <c r="P218">
        <v>12889</v>
      </c>
      <c r="Q218">
        <v>1288903</v>
      </c>
      <c r="R218">
        <v>32211</v>
      </c>
      <c r="S218" t="s">
        <v>194</v>
      </c>
      <c r="T218" t="s">
        <v>195</v>
      </c>
      <c r="U218" t="s">
        <v>196</v>
      </c>
      <c r="V218">
        <v>32</v>
      </c>
      <c r="W218" t="s">
        <v>197</v>
      </c>
      <c r="X218">
        <v>85</v>
      </c>
      <c r="Y218">
        <v>1455</v>
      </c>
      <c r="Z218">
        <v>1510</v>
      </c>
      <c r="AA218">
        <v>15</v>
      </c>
      <c r="AB218">
        <v>15</v>
      </c>
      <c r="AC218">
        <v>1</v>
      </c>
      <c r="AD218">
        <v>1</v>
      </c>
      <c r="AE218" t="s">
        <v>83</v>
      </c>
      <c r="AF218">
        <v>6</v>
      </c>
      <c r="AG218">
        <v>1516</v>
      </c>
      <c r="AH218">
        <v>1545</v>
      </c>
      <c r="AI218">
        <v>4</v>
      </c>
      <c r="AJ218">
        <v>1555</v>
      </c>
      <c r="AK218">
        <v>1549</v>
      </c>
      <c r="AL218">
        <v>-6</v>
      </c>
      <c r="AM218">
        <v>0</v>
      </c>
      <c r="AN218">
        <v>0</v>
      </c>
      <c r="AO218">
        <v>-1</v>
      </c>
      <c r="AP218" t="s">
        <v>241</v>
      </c>
      <c r="AQ218">
        <v>0</v>
      </c>
      <c r="AR218">
        <v>0</v>
      </c>
      <c r="AS218">
        <v>120</v>
      </c>
      <c r="AT218">
        <v>99</v>
      </c>
      <c r="AU218">
        <v>89</v>
      </c>
      <c r="AV218">
        <v>1</v>
      </c>
      <c r="AW218">
        <v>628</v>
      </c>
      <c r="AX218">
        <v>3</v>
      </c>
    </row>
    <row r="219" spans="1:50" x14ac:dyDescent="0.25">
      <c r="A219">
        <v>41647</v>
      </c>
      <c r="B219" t="s">
        <v>84</v>
      </c>
      <c r="C219">
        <v>20398</v>
      </c>
      <c r="D219" t="s">
        <v>84</v>
      </c>
      <c r="E219" t="s">
        <v>590</v>
      </c>
      <c r="F219">
        <v>3719</v>
      </c>
      <c r="G219">
        <v>13930</v>
      </c>
      <c r="H219">
        <v>1393003</v>
      </c>
      <c r="I219">
        <v>30977</v>
      </c>
      <c r="J219" t="s">
        <v>101</v>
      </c>
      <c r="K219" t="s">
        <v>102</v>
      </c>
      <c r="L219" t="s">
        <v>88</v>
      </c>
      <c r="M219">
        <v>17</v>
      </c>
      <c r="N219" t="s">
        <v>89</v>
      </c>
      <c r="O219">
        <v>41</v>
      </c>
      <c r="P219">
        <v>15919</v>
      </c>
      <c r="Q219">
        <v>1591902</v>
      </c>
      <c r="R219">
        <v>31834</v>
      </c>
      <c r="S219" t="s">
        <v>591</v>
      </c>
      <c r="T219" t="s">
        <v>592</v>
      </c>
      <c r="U219" t="s">
        <v>593</v>
      </c>
      <c r="V219">
        <v>5</v>
      </c>
      <c r="W219" t="s">
        <v>594</v>
      </c>
      <c r="X219">
        <v>71</v>
      </c>
      <c r="Y219">
        <v>1835</v>
      </c>
      <c r="Z219">
        <v>1940</v>
      </c>
      <c r="AA219">
        <v>65</v>
      </c>
      <c r="AB219">
        <v>65</v>
      </c>
      <c r="AC219">
        <v>1</v>
      </c>
      <c r="AD219">
        <v>4</v>
      </c>
      <c r="AE219" t="s">
        <v>72</v>
      </c>
      <c r="AF219">
        <v>22</v>
      </c>
      <c r="AG219">
        <v>2002</v>
      </c>
      <c r="AH219">
        <v>2122</v>
      </c>
      <c r="AI219">
        <v>4</v>
      </c>
      <c r="AJ219">
        <v>2015</v>
      </c>
      <c r="AK219">
        <v>2126</v>
      </c>
      <c r="AL219">
        <v>71</v>
      </c>
      <c r="AM219">
        <v>71</v>
      </c>
      <c r="AN219">
        <v>1</v>
      </c>
      <c r="AO219">
        <v>4</v>
      </c>
      <c r="AP219" t="s">
        <v>191</v>
      </c>
      <c r="AQ219">
        <v>0</v>
      </c>
      <c r="AR219">
        <v>0</v>
      </c>
      <c r="AS219">
        <v>100</v>
      </c>
      <c r="AT219">
        <v>106</v>
      </c>
      <c r="AU219">
        <v>80</v>
      </c>
      <c r="AV219">
        <v>1</v>
      </c>
      <c r="AW219">
        <v>522</v>
      </c>
      <c r="AX219">
        <v>3</v>
      </c>
    </row>
    <row r="220" spans="1:50" x14ac:dyDescent="0.25">
      <c r="A220">
        <v>41647</v>
      </c>
      <c r="B220" t="s">
        <v>84</v>
      </c>
      <c r="C220">
        <v>20398</v>
      </c>
      <c r="D220" t="s">
        <v>84</v>
      </c>
      <c r="E220" t="s">
        <v>595</v>
      </c>
      <c r="F220">
        <v>3336</v>
      </c>
      <c r="G220">
        <v>11298</v>
      </c>
      <c r="H220">
        <v>1129803</v>
      </c>
      <c r="I220">
        <v>30194</v>
      </c>
      <c r="J220" t="s">
        <v>90</v>
      </c>
      <c r="K220" t="s">
        <v>91</v>
      </c>
      <c r="L220" t="s">
        <v>92</v>
      </c>
      <c r="M220">
        <v>48</v>
      </c>
      <c r="N220" t="s">
        <v>93</v>
      </c>
      <c r="O220">
        <v>74</v>
      </c>
      <c r="P220">
        <v>11003</v>
      </c>
      <c r="Q220">
        <v>1100303</v>
      </c>
      <c r="R220">
        <v>31003</v>
      </c>
      <c r="S220" t="s">
        <v>596</v>
      </c>
      <c r="T220" t="s">
        <v>597</v>
      </c>
      <c r="U220" t="s">
        <v>226</v>
      </c>
      <c r="V220">
        <v>19</v>
      </c>
      <c r="W220" t="s">
        <v>227</v>
      </c>
      <c r="X220">
        <v>61</v>
      </c>
      <c r="Y220">
        <v>1435</v>
      </c>
      <c r="Z220">
        <v>1433</v>
      </c>
      <c r="AA220">
        <v>-2</v>
      </c>
      <c r="AB220">
        <v>0</v>
      </c>
      <c r="AC220">
        <v>0</v>
      </c>
      <c r="AD220">
        <v>-1</v>
      </c>
      <c r="AE220" t="s">
        <v>83</v>
      </c>
      <c r="AF220">
        <v>27</v>
      </c>
      <c r="AG220">
        <v>1500</v>
      </c>
      <c r="AH220">
        <v>1634</v>
      </c>
      <c r="AI220">
        <v>4</v>
      </c>
      <c r="AJ220">
        <v>1630</v>
      </c>
      <c r="AK220">
        <v>1638</v>
      </c>
      <c r="AL220">
        <v>8</v>
      </c>
      <c r="AM220">
        <v>8</v>
      </c>
      <c r="AN220">
        <v>0</v>
      </c>
      <c r="AO220">
        <v>0</v>
      </c>
      <c r="AP220" t="s">
        <v>71</v>
      </c>
      <c r="AQ220">
        <v>0</v>
      </c>
      <c r="AR220">
        <v>0</v>
      </c>
      <c r="AS220">
        <v>115</v>
      </c>
      <c r="AT220">
        <v>125</v>
      </c>
      <c r="AU220">
        <v>94</v>
      </c>
      <c r="AV220">
        <v>1</v>
      </c>
      <c r="AW220">
        <v>685</v>
      </c>
      <c r="AX220">
        <v>3</v>
      </c>
    </row>
    <row r="221" spans="1:50" x14ac:dyDescent="0.25">
      <c r="A221">
        <v>41647</v>
      </c>
      <c r="B221" t="s">
        <v>155</v>
      </c>
      <c r="C221">
        <v>20304</v>
      </c>
      <c r="D221" t="s">
        <v>155</v>
      </c>
      <c r="E221" t="s">
        <v>598</v>
      </c>
      <c r="F221">
        <v>5421</v>
      </c>
      <c r="G221">
        <v>14893</v>
      </c>
      <c r="H221">
        <v>1489302</v>
      </c>
      <c r="I221">
        <v>33192</v>
      </c>
      <c r="J221" t="s">
        <v>367</v>
      </c>
      <c r="K221" t="s">
        <v>368</v>
      </c>
      <c r="L221" t="s">
        <v>163</v>
      </c>
      <c r="M221">
        <v>6</v>
      </c>
      <c r="N221" t="s">
        <v>164</v>
      </c>
      <c r="O221">
        <v>91</v>
      </c>
      <c r="P221">
        <v>10157</v>
      </c>
      <c r="Q221">
        <v>1015703</v>
      </c>
      <c r="R221">
        <v>30157</v>
      </c>
      <c r="S221" t="s">
        <v>599</v>
      </c>
      <c r="T221" t="s">
        <v>600</v>
      </c>
      <c r="U221" t="s">
        <v>163</v>
      </c>
      <c r="V221">
        <v>6</v>
      </c>
      <c r="W221" t="s">
        <v>164</v>
      </c>
      <c r="X221">
        <v>91</v>
      </c>
      <c r="Y221">
        <v>2147</v>
      </c>
      <c r="Z221">
        <v>2304</v>
      </c>
      <c r="AA221">
        <v>77</v>
      </c>
      <c r="AB221">
        <v>77</v>
      </c>
      <c r="AC221">
        <v>1</v>
      </c>
      <c r="AD221">
        <v>5</v>
      </c>
      <c r="AE221" t="s">
        <v>192</v>
      </c>
      <c r="AF221">
        <v>8</v>
      </c>
      <c r="AG221">
        <v>2312</v>
      </c>
      <c r="AH221">
        <v>5</v>
      </c>
      <c r="AI221">
        <v>4</v>
      </c>
      <c r="AJ221">
        <v>2251</v>
      </c>
      <c r="AK221">
        <v>9</v>
      </c>
      <c r="AL221">
        <v>78</v>
      </c>
      <c r="AM221">
        <v>78</v>
      </c>
      <c r="AN221">
        <v>1</v>
      </c>
      <c r="AO221">
        <v>5</v>
      </c>
      <c r="AP221" t="s">
        <v>126</v>
      </c>
      <c r="AQ221">
        <v>0</v>
      </c>
      <c r="AR221">
        <v>0</v>
      </c>
      <c r="AS221">
        <v>64</v>
      </c>
      <c r="AT221">
        <v>65</v>
      </c>
      <c r="AU221">
        <v>53</v>
      </c>
      <c r="AV221">
        <v>1</v>
      </c>
      <c r="AW221">
        <v>207</v>
      </c>
      <c r="AX221">
        <v>1</v>
      </c>
    </row>
    <row r="222" spans="1:50" x14ac:dyDescent="0.25">
      <c r="A222">
        <v>41647</v>
      </c>
      <c r="B222" t="s">
        <v>155</v>
      </c>
      <c r="C222">
        <v>20304</v>
      </c>
      <c r="D222" t="s">
        <v>155</v>
      </c>
      <c r="E222" t="s">
        <v>601</v>
      </c>
      <c r="F222">
        <v>2953</v>
      </c>
      <c r="G222">
        <v>14107</v>
      </c>
      <c r="H222">
        <v>1410702</v>
      </c>
      <c r="I222">
        <v>30466</v>
      </c>
      <c r="J222" t="s">
        <v>198</v>
      </c>
      <c r="K222" t="s">
        <v>199</v>
      </c>
      <c r="L222" t="s">
        <v>200</v>
      </c>
      <c r="M222">
        <v>4</v>
      </c>
      <c r="N222" t="s">
        <v>201</v>
      </c>
      <c r="O222">
        <v>81</v>
      </c>
      <c r="P222">
        <v>16218</v>
      </c>
      <c r="Q222">
        <v>1621801</v>
      </c>
      <c r="R222">
        <v>33785</v>
      </c>
      <c r="S222" t="s">
        <v>602</v>
      </c>
      <c r="T222" t="s">
        <v>603</v>
      </c>
      <c r="U222" t="s">
        <v>200</v>
      </c>
      <c r="V222">
        <v>4</v>
      </c>
      <c r="W222" t="s">
        <v>201</v>
      </c>
      <c r="X222">
        <v>81</v>
      </c>
      <c r="Y222">
        <v>1445</v>
      </c>
      <c r="Z222">
        <v>1450</v>
      </c>
      <c r="AA222">
        <v>5</v>
      </c>
      <c r="AB222">
        <v>5</v>
      </c>
      <c r="AC222">
        <v>0</v>
      </c>
      <c r="AD222">
        <v>0</v>
      </c>
      <c r="AE222" t="s">
        <v>83</v>
      </c>
      <c r="AF222">
        <v>18</v>
      </c>
      <c r="AG222">
        <v>1508</v>
      </c>
      <c r="AH222">
        <v>1536</v>
      </c>
      <c r="AI222">
        <v>3</v>
      </c>
      <c r="AJ222">
        <v>1539</v>
      </c>
      <c r="AK222">
        <v>1539</v>
      </c>
      <c r="AL222">
        <v>0</v>
      </c>
      <c r="AM222">
        <v>0</v>
      </c>
      <c r="AN222">
        <v>0</v>
      </c>
      <c r="AO222">
        <v>0</v>
      </c>
      <c r="AP222" t="s">
        <v>241</v>
      </c>
      <c r="AQ222">
        <v>0</v>
      </c>
      <c r="AR222">
        <v>0</v>
      </c>
      <c r="AS222">
        <v>54</v>
      </c>
      <c r="AT222">
        <v>49</v>
      </c>
      <c r="AU222">
        <v>28</v>
      </c>
      <c r="AV222">
        <v>1</v>
      </c>
      <c r="AW222">
        <v>160</v>
      </c>
      <c r="AX222">
        <v>1</v>
      </c>
    </row>
    <row r="223" spans="1:50" x14ac:dyDescent="0.25">
      <c r="A223">
        <v>41647</v>
      </c>
      <c r="B223" t="s">
        <v>176</v>
      </c>
      <c r="C223">
        <v>19977</v>
      </c>
      <c r="D223" t="s">
        <v>176</v>
      </c>
      <c r="E223" t="s">
        <v>604</v>
      </c>
      <c r="F223">
        <v>256</v>
      </c>
      <c r="G223">
        <v>14747</v>
      </c>
      <c r="H223">
        <v>1474703</v>
      </c>
      <c r="I223">
        <v>30559</v>
      </c>
      <c r="J223" t="s">
        <v>172</v>
      </c>
      <c r="K223" t="s">
        <v>173</v>
      </c>
      <c r="L223" t="s">
        <v>174</v>
      </c>
      <c r="M223">
        <v>53</v>
      </c>
      <c r="N223" t="s">
        <v>175</v>
      </c>
      <c r="O223">
        <v>93</v>
      </c>
      <c r="P223">
        <v>12266</v>
      </c>
      <c r="Q223">
        <v>1226603</v>
      </c>
      <c r="R223">
        <v>31453</v>
      </c>
      <c r="S223" t="s">
        <v>240</v>
      </c>
      <c r="T223" t="s">
        <v>210</v>
      </c>
      <c r="U223" t="s">
        <v>92</v>
      </c>
      <c r="V223">
        <v>48</v>
      </c>
      <c r="W223" t="s">
        <v>93</v>
      </c>
      <c r="X223">
        <v>74</v>
      </c>
      <c r="Y223">
        <v>1203</v>
      </c>
      <c r="Z223">
        <v>1220</v>
      </c>
      <c r="AA223">
        <v>17</v>
      </c>
      <c r="AB223">
        <v>17</v>
      </c>
      <c r="AC223">
        <v>1</v>
      </c>
      <c r="AD223">
        <v>1</v>
      </c>
      <c r="AE223" t="s">
        <v>132</v>
      </c>
      <c r="AF223">
        <v>20</v>
      </c>
      <c r="AG223">
        <v>1240</v>
      </c>
      <c r="AH223">
        <v>1824</v>
      </c>
      <c r="AI223">
        <v>13</v>
      </c>
      <c r="AJ223">
        <v>1815</v>
      </c>
      <c r="AK223">
        <v>1837</v>
      </c>
      <c r="AL223">
        <v>22</v>
      </c>
      <c r="AM223">
        <v>22</v>
      </c>
      <c r="AN223">
        <v>1</v>
      </c>
      <c r="AO223">
        <v>1</v>
      </c>
      <c r="AP223" t="s">
        <v>72</v>
      </c>
      <c r="AQ223">
        <v>0</v>
      </c>
      <c r="AR223">
        <v>0</v>
      </c>
      <c r="AS223">
        <v>252</v>
      </c>
      <c r="AT223">
        <v>257</v>
      </c>
      <c r="AU223">
        <v>224</v>
      </c>
      <c r="AV223">
        <v>1</v>
      </c>
      <c r="AW223">
        <v>1874</v>
      </c>
      <c r="AX223">
        <v>8</v>
      </c>
    </row>
    <row r="224" spans="1:50" x14ac:dyDescent="0.25">
      <c r="A224">
        <v>41647</v>
      </c>
      <c r="B224" t="s">
        <v>176</v>
      </c>
      <c r="C224">
        <v>19977</v>
      </c>
      <c r="D224" t="s">
        <v>176</v>
      </c>
      <c r="E224" t="s">
        <v>411</v>
      </c>
      <c r="F224">
        <v>320</v>
      </c>
      <c r="G224">
        <v>13930</v>
      </c>
      <c r="H224">
        <v>1393003</v>
      </c>
      <c r="I224">
        <v>30977</v>
      </c>
      <c r="J224" t="s">
        <v>101</v>
      </c>
      <c r="K224" t="s">
        <v>102</v>
      </c>
      <c r="L224" t="s">
        <v>88</v>
      </c>
      <c r="M224">
        <v>17</v>
      </c>
      <c r="N224" t="s">
        <v>89</v>
      </c>
      <c r="O224">
        <v>41</v>
      </c>
      <c r="P224">
        <v>11066</v>
      </c>
      <c r="Q224">
        <v>1106603</v>
      </c>
      <c r="R224">
        <v>31066</v>
      </c>
      <c r="S224" t="s">
        <v>394</v>
      </c>
      <c r="T224" t="s">
        <v>395</v>
      </c>
      <c r="U224" t="s">
        <v>302</v>
      </c>
      <c r="V224">
        <v>39</v>
      </c>
      <c r="W224" t="s">
        <v>303</v>
      </c>
      <c r="X224">
        <v>44</v>
      </c>
      <c r="Y224">
        <v>1905</v>
      </c>
      <c r="Z224">
        <v>1956</v>
      </c>
      <c r="AA224">
        <v>51</v>
      </c>
      <c r="AB224">
        <v>51</v>
      </c>
      <c r="AC224">
        <v>1</v>
      </c>
      <c r="AD224">
        <v>3</v>
      </c>
      <c r="AE224" t="s">
        <v>125</v>
      </c>
      <c r="AF224">
        <v>14</v>
      </c>
      <c r="AG224">
        <v>2010</v>
      </c>
      <c r="AH224">
        <v>2154</v>
      </c>
      <c r="AI224">
        <v>4</v>
      </c>
      <c r="AJ224">
        <v>2123</v>
      </c>
      <c r="AK224">
        <v>2158</v>
      </c>
      <c r="AL224">
        <v>35</v>
      </c>
      <c r="AM224">
        <v>35</v>
      </c>
      <c r="AN224">
        <v>1</v>
      </c>
      <c r="AO224">
        <v>2</v>
      </c>
      <c r="AP224" t="s">
        <v>192</v>
      </c>
      <c r="AQ224">
        <v>0</v>
      </c>
      <c r="AR224">
        <v>0</v>
      </c>
      <c r="AS224">
        <v>78</v>
      </c>
      <c r="AT224">
        <v>62</v>
      </c>
      <c r="AU224">
        <v>44</v>
      </c>
      <c r="AV224">
        <v>1</v>
      </c>
      <c r="AW224">
        <v>296</v>
      </c>
      <c r="AX224">
        <v>2</v>
      </c>
    </row>
    <row r="225" spans="1:50" x14ac:dyDescent="0.25">
      <c r="A225">
        <v>41647</v>
      </c>
      <c r="B225" t="s">
        <v>176</v>
      </c>
      <c r="C225">
        <v>19977</v>
      </c>
      <c r="D225" t="s">
        <v>176</v>
      </c>
      <c r="E225" t="s">
        <v>605</v>
      </c>
      <c r="F225">
        <v>1645</v>
      </c>
      <c r="G225">
        <v>11697</v>
      </c>
      <c r="H225">
        <v>1169703</v>
      </c>
      <c r="I225">
        <v>32467</v>
      </c>
      <c r="J225" t="s">
        <v>129</v>
      </c>
      <c r="K225" t="s">
        <v>130</v>
      </c>
      <c r="L225" t="s">
        <v>73</v>
      </c>
      <c r="M225">
        <v>12</v>
      </c>
      <c r="N225" t="s">
        <v>111</v>
      </c>
      <c r="O225">
        <v>33</v>
      </c>
      <c r="P225">
        <v>14771</v>
      </c>
      <c r="Q225">
        <v>1477101</v>
      </c>
      <c r="R225">
        <v>32457</v>
      </c>
      <c r="S225" t="s">
        <v>178</v>
      </c>
      <c r="T225" t="s">
        <v>179</v>
      </c>
      <c r="U225" t="s">
        <v>163</v>
      </c>
      <c r="V225">
        <v>6</v>
      </c>
      <c r="W225" t="s">
        <v>164</v>
      </c>
      <c r="X225">
        <v>91</v>
      </c>
      <c r="Y225">
        <v>1810</v>
      </c>
      <c r="Z225">
        <v>1824</v>
      </c>
      <c r="AA225">
        <v>14</v>
      </c>
      <c r="AB225">
        <v>14</v>
      </c>
      <c r="AC225">
        <v>0</v>
      </c>
      <c r="AD225">
        <v>0</v>
      </c>
      <c r="AE225" t="s">
        <v>72</v>
      </c>
      <c r="AF225">
        <v>27</v>
      </c>
      <c r="AG225">
        <v>1851</v>
      </c>
      <c r="AH225">
        <v>2151</v>
      </c>
      <c r="AI225">
        <v>4</v>
      </c>
      <c r="AJ225">
        <v>2141</v>
      </c>
      <c r="AK225">
        <v>2155</v>
      </c>
      <c r="AL225">
        <v>14</v>
      </c>
      <c r="AM225">
        <v>14</v>
      </c>
      <c r="AN225">
        <v>0</v>
      </c>
      <c r="AO225">
        <v>0</v>
      </c>
      <c r="AP225" t="s">
        <v>192</v>
      </c>
      <c r="AQ225">
        <v>0</v>
      </c>
      <c r="AR225">
        <v>0</v>
      </c>
      <c r="AS225">
        <v>391</v>
      </c>
      <c r="AT225">
        <v>391</v>
      </c>
      <c r="AU225">
        <v>360</v>
      </c>
      <c r="AV225">
        <v>1</v>
      </c>
      <c r="AW225">
        <v>2583</v>
      </c>
      <c r="AX225">
        <v>11</v>
      </c>
    </row>
    <row r="226" spans="1:50" x14ac:dyDescent="0.25">
      <c r="A226">
        <v>41647</v>
      </c>
      <c r="B226" t="s">
        <v>176</v>
      </c>
      <c r="C226">
        <v>19977</v>
      </c>
      <c r="D226" t="s">
        <v>176</v>
      </c>
      <c r="E226" t="s">
        <v>606</v>
      </c>
      <c r="F226">
        <v>1033</v>
      </c>
      <c r="G226">
        <v>12266</v>
      </c>
      <c r="H226">
        <v>1226603</v>
      </c>
      <c r="I226">
        <v>31453</v>
      </c>
      <c r="J226" t="s">
        <v>240</v>
      </c>
      <c r="K226" t="s">
        <v>210</v>
      </c>
      <c r="L226" t="s">
        <v>92</v>
      </c>
      <c r="M226">
        <v>48</v>
      </c>
      <c r="N226" t="s">
        <v>93</v>
      </c>
      <c r="O226">
        <v>74</v>
      </c>
      <c r="P226">
        <v>14771</v>
      </c>
      <c r="Q226">
        <v>1477101</v>
      </c>
      <c r="R226">
        <v>32457</v>
      </c>
      <c r="S226" t="s">
        <v>178</v>
      </c>
      <c r="T226" t="s">
        <v>179</v>
      </c>
      <c r="U226" t="s">
        <v>163</v>
      </c>
      <c r="V226">
        <v>6</v>
      </c>
      <c r="W226" t="s">
        <v>164</v>
      </c>
      <c r="X226">
        <v>91</v>
      </c>
      <c r="Y226">
        <v>1924</v>
      </c>
      <c r="Z226">
        <v>1935</v>
      </c>
      <c r="AA226">
        <v>11</v>
      </c>
      <c r="AB226">
        <v>11</v>
      </c>
      <c r="AC226">
        <v>0</v>
      </c>
      <c r="AD226">
        <v>0</v>
      </c>
      <c r="AE226" t="s">
        <v>125</v>
      </c>
      <c r="AF226">
        <v>11</v>
      </c>
      <c r="AG226">
        <v>1946</v>
      </c>
      <c r="AH226">
        <v>2145</v>
      </c>
      <c r="AI226">
        <v>7</v>
      </c>
      <c r="AJ226">
        <v>2145</v>
      </c>
      <c r="AK226">
        <v>2152</v>
      </c>
      <c r="AL226">
        <v>7</v>
      </c>
      <c r="AM226">
        <v>7</v>
      </c>
      <c r="AN226">
        <v>0</v>
      </c>
      <c r="AO226">
        <v>0</v>
      </c>
      <c r="AP226" t="s">
        <v>192</v>
      </c>
      <c r="AQ226">
        <v>0</v>
      </c>
      <c r="AR226">
        <v>0</v>
      </c>
      <c r="AS226">
        <v>261</v>
      </c>
      <c r="AT226">
        <v>257</v>
      </c>
      <c r="AU226">
        <v>239</v>
      </c>
      <c r="AV226">
        <v>1</v>
      </c>
      <c r="AW226">
        <v>1635</v>
      </c>
      <c r="AX226">
        <v>7</v>
      </c>
    </row>
    <row r="227" spans="1:50" x14ac:dyDescent="0.25">
      <c r="A227">
        <v>41647</v>
      </c>
      <c r="B227" t="s">
        <v>184</v>
      </c>
      <c r="C227">
        <v>20355</v>
      </c>
      <c r="D227" t="s">
        <v>184</v>
      </c>
      <c r="E227" t="s">
        <v>607</v>
      </c>
      <c r="F227">
        <v>449</v>
      </c>
      <c r="G227">
        <v>10397</v>
      </c>
      <c r="H227">
        <v>1039705</v>
      </c>
      <c r="I227">
        <v>30397</v>
      </c>
      <c r="J227" t="s">
        <v>67</v>
      </c>
      <c r="K227" t="s">
        <v>68</v>
      </c>
      <c r="L227" t="s">
        <v>69</v>
      </c>
      <c r="M227">
        <v>13</v>
      </c>
      <c r="N227" t="s">
        <v>70</v>
      </c>
      <c r="O227">
        <v>34</v>
      </c>
      <c r="P227">
        <v>14107</v>
      </c>
      <c r="Q227">
        <v>1410702</v>
      </c>
      <c r="R227">
        <v>30466</v>
      </c>
      <c r="S227" t="s">
        <v>198</v>
      </c>
      <c r="T227" t="s">
        <v>199</v>
      </c>
      <c r="U227" t="s">
        <v>200</v>
      </c>
      <c r="V227">
        <v>4</v>
      </c>
      <c r="W227" t="s">
        <v>201</v>
      </c>
      <c r="X227">
        <v>81</v>
      </c>
      <c r="Y227">
        <v>1745</v>
      </c>
      <c r="Z227">
        <v>1738</v>
      </c>
      <c r="AA227">
        <v>-7</v>
      </c>
      <c r="AB227">
        <v>0</v>
      </c>
      <c r="AC227">
        <v>0</v>
      </c>
      <c r="AD227">
        <v>-1</v>
      </c>
      <c r="AE227" t="s">
        <v>122</v>
      </c>
      <c r="AF227">
        <v>22</v>
      </c>
      <c r="AG227">
        <v>1800</v>
      </c>
      <c r="AH227">
        <v>1958</v>
      </c>
      <c r="AI227">
        <v>7</v>
      </c>
      <c r="AJ227">
        <v>2007</v>
      </c>
      <c r="AK227">
        <v>2005</v>
      </c>
      <c r="AL227">
        <v>-2</v>
      </c>
      <c r="AM227">
        <v>0</v>
      </c>
      <c r="AN227">
        <v>0</v>
      </c>
      <c r="AO227">
        <v>-1</v>
      </c>
      <c r="AP227" t="s">
        <v>191</v>
      </c>
      <c r="AQ227">
        <v>0</v>
      </c>
      <c r="AR227">
        <v>0</v>
      </c>
      <c r="AS227">
        <v>262</v>
      </c>
      <c r="AT227">
        <v>267</v>
      </c>
      <c r="AU227">
        <v>238</v>
      </c>
      <c r="AV227">
        <v>1</v>
      </c>
      <c r="AW227">
        <v>1587</v>
      </c>
      <c r="AX227">
        <v>7</v>
      </c>
    </row>
    <row r="228" spans="1:50" x14ac:dyDescent="0.25">
      <c r="A228">
        <v>41647</v>
      </c>
      <c r="B228" t="s">
        <v>184</v>
      </c>
      <c r="C228">
        <v>20355</v>
      </c>
      <c r="D228" t="s">
        <v>184</v>
      </c>
      <c r="E228" t="s">
        <v>608</v>
      </c>
      <c r="F228">
        <v>713</v>
      </c>
      <c r="G228">
        <v>10994</v>
      </c>
      <c r="H228">
        <v>1099402</v>
      </c>
      <c r="I228">
        <v>30994</v>
      </c>
      <c r="J228" t="s">
        <v>212</v>
      </c>
      <c r="K228" t="s">
        <v>213</v>
      </c>
      <c r="L228" t="s">
        <v>214</v>
      </c>
      <c r="M228">
        <v>45</v>
      </c>
      <c r="N228" t="s">
        <v>215</v>
      </c>
      <c r="O228">
        <v>37</v>
      </c>
      <c r="P228">
        <v>11057</v>
      </c>
      <c r="Q228">
        <v>1105703</v>
      </c>
      <c r="R228">
        <v>31057</v>
      </c>
      <c r="S228" t="s">
        <v>186</v>
      </c>
      <c r="T228" t="s">
        <v>187</v>
      </c>
      <c r="U228" t="s">
        <v>65</v>
      </c>
      <c r="V228">
        <v>37</v>
      </c>
      <c r="W228" t="s">
        <v>66</v>
      </c>
      <c r="X228">
        <v>36</v>
      </c>
      <c r="Y228">
        <v>720</v>
      </c>
      <c r="Z228">
        <v>713</v>
      </c>
      <c r="AA228">
        <v>-7</v>
      </c>
      <c r="AB228">
        <v>0</v>
      </c>
      <c r="AC228">
        <v>0</v>
      </c>
      <c r="AD228">
        <v>-1</v>
      </c>
      <c r="AE228" t="s">
        <v>112</v>
      </c>
      <c r="AF228">
        <v>45</v>
      </c>
      <c r="AG228">
        <v>758</v>
      </c>
      <c r="AH228">
        <v>837</v>
      </c>
      <c r="AI228">
        <v>7</v>
      </c>
      <c r="AJ228">
        <v>827</v>
      </c>
      <c r="AK228">
        <v>844</v>
      </c>
      <c r="AL228">
        <v>17</v>
      </c>
      <c r="AM228">
        <v>17</v>
      </c>
      <c r="AN228">
        <v>1</v>
      </c>
      <c r="AO228">
        <v>1</v>
      </c>
      <c r="AP228" t="s">
        <v>95</v>
      </c>
      <c r="AQ228">
        <v>0</v>
      </c>
      <c r="AR228">
        <v>0</v>
      </c>
      <c r="AS228">
        <v>67</v>
      </c>
      <c r="AT228">
        <v>91</v>
      </c>
      <c r="AU228">
        <v>39</v>
      </c>
      <c r="AV228">
        <v>1</v>
      </c>
      <c r="AW228">
        <v>168</v>
      </c>
      <c r="AX228">
        <v>1</v>
      </c>
    </row>
    <row r="229" spans="1:50" x14ac:dyDescent="0.25">
      <c r="A229">
        <v>41647</v>
      </c>
      <c r="B229" t="s">
        <v>184</v>
      </c>
      <c r="C229">
        <v>20355</v>
      </c>
      <c r="D229" t="s">
        <v>184</v>
      </c>
      <c r="E229" t="s">
        <v>609</v>
      </c>
      <c r="F229">
        <v>1747</v>
      </c>
      <c r="G229">
        <v>11057</v>
      </c>
      <c r="H229">
        <v>1105703</v>
      </c>
      <c r="I229">
        <v>31057</v>
      </c>
      <c r="J229" t="s">
        <v>186</v>
      </c>
      <c r="K229" t="s">
        <v>187</v>
      </c>
      <c r="L229" t="s">
        <v>65</v>
      </c>
      <c r="M229">
        <v>37</v>
      </c>
      <c r="N229" t="s">
        <v>66</v>
      </c>
      <c r="O229">
        <v>36</v>
      </c>
      <c r="P229">
        <v>13495</v>
      </c>
      <c r="Q229">
        <v>1349503</v>
      </c>
      <c r="R229">
        <v>33495</v>
      </c>
      <c r="S229" t="s">
        <v>75</v>
      </c>
      <c r="T229" t="s">
        <v>76</v>
      </c>
      <c r="U229" t="s">
        <v>77</v>
      </c>
      <c r="V229">
        <v>22</v>
      </c>
      <c r="W229" t="s">
        <v>78</v>
      </c>
      <c r="X229">
        <v>72</v>
      </c>
      <c r="Y229">
        <v>750</v>
      </c>
      <c r="Z229">
        <v>747</v>
      </c>
      <c r="AA229">
        <v>-3</v>
      </c>
      <c r="AB229">
        <v>0</v>
      </c>
      <c r="AC229">
        <v>0</v>
      </c>
      <c r="AD229">
        <v>-1</v>
      </c>
      <c r="AE229" t="s">
        <v>112</v>
      </c>
      <c r="AF229">
        <v>13</v>
      </c>
      <c r="AG229">
        <v>800</v>
      </c>
      <c r="AH229">
        <v>835</v>
      </c>
      <c r="AI229">
        <v>4</v>
      </c>
      <c r="AJ229">
        <v>905</v>
      </c>
      <c r="AK229">
        <v>839</v>
      </c>
      <c r="AL229">
        <v>-26</v>
      </c>
      <c r="AM229">
        <v>0</v>
      </c>
      <c r="AN229">
        <v>0</v>
      </c>
      <c r="AO229">
        <v>-2</v>
      </c>
      <c r="AP229" t="s">
        <v>60</v>
      </c>
      <c r="AQ229">
        <v>0</v>
      </c>
      <c r="AR229">
        <v>0</v>
      </c>
      <c r="AS229">
        <v>135</v>
      </c>
      <c r="AT229">
        <v>112</v>
      </c>
      <c r="AU229">
        <v>95</v>
      </c>
      <c r="AV229">
        <v>1</v>
      </c>
      <c r="AW229">
        <v>651</v>
      </c>
      <c r="AX229">
        <v>3</v>
      </c>
    </row>
    <row r="230" spans="1:50" x14ac:dyDescent="0.25">
      <c r="A230">
        <v>41647</v>
      </c>
      <c r="B230" t="s">
        <v>184</v>
      </c>
      <c r="C230">
        <v>20355</v>
      </c>
      <c r="D230" t="s">
        <v>184</v>
      </c>
      <c r="E230" t="s">
        <v>610</v>
      </c>
      <c r="F230">
        <v>1749</v>
      </c>
      <c r="G230">
        <v>11278</v>
      </c>
      <c r="H230">
        <v>1127802</v>
      </c>
      <c r="I230">
        <v>30852</v>
      </c>
      <c r="J230" t="s">
        <v>105</v>
      </c>
      <c r="K230" t="s">
        <v>106</v>
      </c>
      <c r="L230" t="s">
        <v>107</v>
      </c>
      <c r="M230">
        <v>51</v>
      </c>
      <c r="N230" t="s">
        <v>108</v>
      </c>
      <c r="O230">
        <v>38</v>
      </c>
      <c r="P230">
        <v>11057</v>
      </c>
      <c r="Q230">
        <v>1105703</v>
      </c>
      <c r="R230">
        <v>31057</v>
      </c>
      <c r="S230" t="s">
        <v>186</v>
      </c>
      <c r="T230" t="s">
        <v>187</v>
      </c>
      <c r="U230" t="s">
        <v>65</v>
      </c>
      <c r="V230">
        <v>37</v>
      </c>
      <c r="W230" t="s">
        <v>66</v>
      </c>
      <c r="X230">
        <v>36</v>
      </c>
      <c r="Y230">
        <v>923</v>
      </c>
      <c r="Z230">
        <v>938</v>
      </c>
      <c r="AA230">
        <v>15</v>
      </c>
      <c r="AB230">
        <v>15</v>
      </c>
      <c r="AC230">
        <v>1</v>
      </c>
      <c r="AD230">
        <v>1</v>
      </c>
      <c r="AE230" t="s">
        <v>60</v>
      </c>
      <c r="AF230">
        <v>15</v>
      </c>
      <c r="AG230">
        <v>953</v>
      </c>
      <c r="AH230">
        <v>1050</v>
      </c>
      <c r="AI230">
        <v>5</v>
      </c>
      <c r="AJ230">
        <v>1059</v>
      </c>
      <c r="AK230">
        <v>1055</v>
      </c>
      <c r="AL230">
        <v>-4</v>
      </c>
      <c r="AM230">
        <v>0</v>
      </c>
      <c r="AN230">
        <v>0</v>
      </c>
      <c r="AO230">
        <v>-1</v>
      </c>
      <c r="AP230" t="s">
        <v>61</v>
      </c>
      <c r="AQ230">
        <v>0</v>
      </c>
      <c r="AR230">
        <v>0</v>
      </c>
      <c r="AS230">
        <v>96</v>
      </c>
      <c r="AT230">
        <v>77</v>
      </c>
      <c r="AU230">
        <v>57</v>
      </c>
      <c r="AV230">
        <v>1</v>
      </c>
      <c r="AW230">
        <v>331</v>
      </c>
      <c r="AX230">
        <v>2</v>
      </c>
    </row>
    <row r="231" spans="1:50" x14ac:dyDescent="0.25">
      <c r="A231">
        <v>41647</v>
      </c>
      <c r="B231" t="s">
        <v>50</v>
      </c>
      <c r="C231">
        <v>20366</v>
      </c>
      <c r="D231" t="s">
        <v>50</v>
      </c>
      <c r="E231" t="s">
        <v>439</v>
      </c>
      <c r="F231">
        <v>4189</v>
      </c>
      <c r="G231">
        <v>12266</v>
      </c>
      <c r="H231">
        <v>1226603</v>
      </c>
      <c r="I231">
        <v>31453</v>
      </c>
      <c r="J231" t="s">
        <v>240</v>
      </c>
      <c r="K231" t="s">
        <v>210</v>
      </c>
      <c r="L231" t="s">
        <v>92</v>
      </c>
      <c r="M231">
        <v>48</v>
      </c>
      <c r="N231" t="s">
        <v>93</v>
      </c>
      <c r="O231">
        <v>74</v>
      </c>
      <c r="P231">
        <v>12448</v>
      </c>
      <c r="Q231">
        <v>1244805</v>
      </c>
      <c r="R231">
        <v>32448</v>
      </c>
      <c r="S231" t="s">
        <v>611</v>
      </c>
      <c r="T231" t="s">
        <v>612</v>
      </c>
      <c r="U231" t="s">
        <v>549</v>
      </c>
      <c r="V231">
        <v>28</v>
      </c>
      <c r="W231" t="s">
        <v>550</v>
      </c>
      <c r="X231">
        <v>53</v>
      </c>
      <c r="Y231">
        <v>706</v>
      </c>
      <c r="Z231">
        <v>659</v>
      </c>
      <c r="AA231">
        <v>-7</v>
      </c>
      <c r="AB231">
        <v>0</v>
      </c>
      <c r="AC231">
        <v>0</v>
      </c>
      <c r="AD231">
        <v>-1</v>
      </c>
      <c r="AE231" t="s">
        <v>112</v>
      </c>
      <c r="AF231">
        <v>12</v>
      </c>
      <c r="AG231">
        <v>711</v>
      </c>
      <c r="AH231">
        <v>802</v>
      </c>
      <c r="AI231">
        <v>3</v>
      </c>
      <c r="AJ231">
        <v>826</v>
      </c>
      <c r="AK231">
        <v>805</v>
      </c>
      <c r="AL231">
        <v>-21</v>
      </c>
      <c r="AM231">
        <v>0</v>
      </c>
      <c r="AN231">
        <v>0</v>
      </c>
      <c r="AO231">
        <v>-2</v>
      </c>
      <c r="AP231" t="s">
        <v>95</v>
      </c>
      <c r="AQ231">
        <v>0</v>
      </c>
      <c r="AR231">
        <v>0</v>
      </c>
      <c r="AS231">
        <v>80</v>
      </c>
      <c r="AT231">
        <v>66</v>
      </c>
      <c r="AU231">
        <v>51</v>
      </c>
      <c r="AV231">
        <v>1</v>
      </c>
      <c r="AW231">
        <v>351</v>
      </c>
      <c r="AX231">
        <v>2</v>
      </c>
    </row>
    <row r="232" spans="1:50" x14ac:dyDescent="0.25">
      <c r="A232">
        <v>41647</v>
      </c>
      <c r="B232" t="s">
        <v>50</v>
      </c>
      <c r="C232">
        <v>20366</v>
      </c>
      <c r="D232" t="s">
        <v>50</v>
      </c>
      <c r="E232" t="s">
        <v>613</v>
      </c>
      <c r="F232">
        <v>4201</v>
      </c>
      <c r="G232">
        <v>12266</v>
      </c>
      <c r="H232">
        <v>1226603</v>
      </c>
      <c r="I232">
        <v>31453</v>
      </c>
      <c r="J232" t="s">
        <v>240</v>
      </c>
      <c r="K232" t="s">
        <v>210</v>
      </c>
      <c r="L232" t="s">
        <v>92</v>
      </c>
      <c r="M232">
        <v>48</v>
      </c>
      <c r="N232" t="s">
        <v>93</v>
      </c>
      <c r="O232">
        <v>74</v>
      </c>
      <c r="P232">
        <v>11996</v>
      </c>
      <c r="Q232">
        <v>1199603</v>
      </c>
      <c r="R232">
        <v>31871</v>
      </c>
      <c r="S232" t="s">
        <v>614</v>
      </c>
      <c r="T232" t="s">
        <v>615</v>
      </c>
      <c r="U232" t="s">
        <v>214</v>
      </c>
      <c r="V232">
        <v>45</v>
      </c>
      <c r="W232" t="s">
        <v>215</v>
      </c>
      <c r="X232">
        <v>37</v>
      </c>
      <c r="Y232">
        <v>1353</v>
      </c>
      <c r="Z232">
        <v>1350</v>
      </c>
      <c r="AA232">
        <v>-3</v>
      </c>
      <c r="AB232">
        <v>0</v>
      </c>
      <c r="AC232">
        <v>0</v>
      </c>
      <c r="AD232">
        <v>-1</v>
      </c>
      <c r="AE232" t="s">
        <v>154</v>
      </c>
      <c r="AF232">
        <v>9</v>
      </c>
      <c r="AG232">
        <v>1359</v>
      </c>
      <c r="AH232">
        <v>1641</v>
      </c>
      <c r="AI232">
        <v>3</v>
      </c>
      <c r="AJ232">
        <v>1659</v>
      </c>
      <c r="AK232">
        <v>1644</v>
      </c>
      <c r="AL232">
        <v>-15</v>
      </c>
      <c r="AM232">
        <v>0</v>
      </c>
      <c r="AN232">
        <v>0</v>
      </c>
      <c r="AO232">
        <v>-1</v>
      </c>
      <c r="AP232" t="s">
        <v>71</v>
      </c>
      <c r="AQ232">
        <v>0</v>
      </c>
      <c r="AR232">
        <v>0</v>
      </c>
      <c r="AS232">
        <v>126</v>
      </c>
      <c r="AT232">
        <v>114</v>
      </c>
      <c r="AU232">
        <v>102</v>
      </c>
      <c r="AV232">
        <v>1</v>
      </c>
      <c r="AW232">
        <v>837</v>
      </c>
      <c r="AX232">
        <v>4</v>
      </c>
    </row>
    <row r="233" spans="1:50" x14ac:dyDescent="0.25">
      <c r="A233">
        <v>41647</v>
      </c>
      <c r="B233" t="s">
        <v>50</v>
      </c>
      <c r="C233">
        <v>20366</v>
      </c>
      <c r="D233" t="s">
        <v>50</v>
      </c>
      <c r="E233" t="s">
        <v>616</v>
      </c>
      <c r="F233">
        <v>5281</v>
      </c>
      <c r="G233">
        <v>10397</v>
      </c>
      <c r="H233">
        <v>1039705</v>
      </c>
      <c r="I233">
        <v>30397</v>
      </c>
      <c r="J233" t="s">
        <v>67</v>
      </c>
      <c r="K233" t="s">
        <v>68</v>
      </c>
      <c r="L233" t="s">
        <v>69</v>
      </c>
      <c r="M233">
        <v>13</v>
      </c>
      <c r="N233" t="s">
        <v>70</v>
      </c>
      <c r="O233">
        <v>34</v>
      </c>
      <c r="P233">
        <v>11612</v>
      </c>
      <c r="Q233">
        <v>1161203</v>
      </c>
      <c r="R233">
        <v>31612</v>
      </c>
      <c r="S233" t="s">
        <v>454</v>
      </c>
      <c r="T233" t="s">
        <v>455</v>
      </c>
      <c r="U233" t="s">
        <v>389</v>
      </c>
      <c r="V233">
        <v>18</v>
      </c>
      <c r="W233" t="s">
        <v>390</v>
      </c>
      <c r="X233">
        <v>42</v>
      </c>
      <c r="Y233">
        <v>1655</v>
      </c>
      <c r="Z233">
        <v>1703</v>
      </c>
      <c r="AA233">
        <v>8</v>
      </c>
      <c r="AB233">
        <v>8</v>
      </c>
      <c r="AC233">
        <v>0</v>
      </c>
      <c r="AD233">
        <v>0</v>
      </c>
      <c r="AE233" t="s">
        <v>71</v>
      </c>
      <c r="AF233">
        <v>17</v>
      </c>
      <c r="AG233">
        <v>1720</v>
      </c>
      <c r="AH233">
        <v>1715</v>
      </c>
      <c r="AI233">
        <v>5</v>
      </c>
      <c r="AJ233">
        <v>1717</v>
      </c>
      <c r="AK233">
        <v>1720</v>
      </c>
      <c r="AL233">
        <v>3</v>
      </c>
      <c r="AM233">
        <v>3</v>
      </c>
      <c r="AN233">
        <v>0</v>
      </c>
      <c r="AO233">
        <v>0</v>
      </c>
      <c r="AP233" t="s">
        <v>122</v>
      </c>
      <c r="AQ233">
        <v>0</v>
      </c>
      <c r="AR233">
        <v>0</v>
      </c>
      <c r="AS233">
        <v>82</v>
      </c>
      <c r="AT233">
        <v>77</v>
      </c>
      <c r="AU233">
        <v>55</v>
      </c>
      <c r="AV233">
        <v>1</v>
      </c>
      <c r="AW233">
        <v>350</v>
      </c>
      <c r="AX233">
        <v>2</v>
      </c>
    </row>
    <row r="234" spans="1:50" x14ac:dyDescent="0.25">
      <c r="A234">
        <v>41647</v>
      </c>
      <c r="B234" t="s">
        <v>50</v>
      </c>
      <c r="C234">
        <v>20366</v>
      </c>
      <c r="D234" t="s">
        <v>50</v>
      </c>
      <c r="E234" t="s">
        <v>617</v>
      </c>
      <c r="F234">
        <v>5582</v>
      </c>
      <c r="G234">
        <v>10397</v>
      </c>
      <c r="H234">
        <v>1039705</v>
      </c>
      <c r="I234">
        <v>30397</v>
      </c>
      <c r="J234" t="s">
        <v>67</v>
      </c>
      <c r="K234" t="s">
        <v>68</v>
      </c>
      <c r="L234" t="s">
        <v>69</v>
      </c>
      <c r="M234">
        <v>13</v>
      </c>
      <c r="N234" t="s">
        <v>70</v>
      </c>
      <c r="O234">
        <v>34</v>
      </c>
      <c r="P234">
        <v>10208</v>
      </c>
      <c r="Q234">
        <v>1020803</v>
      </c>
      <c r="R234">
        <v>30208</v>
      </c>
      <c r="S234" t="s">
        <v>618</v>
      </c>
      <c r="T234" t="s">
        <v>619</v>
      </c>
      <c r="U234" t="s">
        <v>69</v>
      </c>
      <c r="V234">
        <v>13</v>
      </c>
      <c r="W234" t="s">
        <v>70</v>
      </c>
      <c r="X234">
        <v>34</v>
      </c>
      <c r="Y234">
        <v>840</v>
      </c>
      <c r="Z234">
        <v>838</v>
      </c>
      <c r="AA234">
        <v>-2</v>
      </c>
      <c r="AB234">
        <v>0</v>
      </c>
      <c r="AC234">
        <v>0</v>
      </c>
      <c r="AD234">
        <v>-1</v>
      </c>
      <c r="AE234" t="s">
        <v>95</v>
      </c>
      <c r="AF234">
        <v>17</v>
      </c>
      <c r="AG234">
        <v>855</v>
      </c>
      <c r="AH234">
        <v>923</v>
      </c>
      <c r="AI234">
        <v>2</v>
      </c>
      <c r="AJ234">
        <v>932</v>
      </c>
      <c r="AK234">
        <v>925</v>
      </c>
      <c r="AL234">
        <v>-7</v>
      </c>
      <c r="AM234">
        <v>0</v>
      </c>
      <c r="AN234">
        <v>0</v>
      </c>
      <c r="AO234">
        <v>-1</v>
      </c>
      <c r="AP234" t="s">
        <v>60</v>
      </c>
      <c r="AQ234">
        <v>0</v>
      </c>
      <c r="AR234">
        <v>0</v>
      </c>
      <c r="AS234">
        <v>52</v>
      </c>
      <c r="AT234">
        <v>47</v>
      </c>
      <c r="AU234">
        <v>28</v>
      </c>
      <c r="AV234">
        <v>1</v>
      </c>
      <c r="AW234">
        <v>143</v>
      </c>
      <c r="AX234">
        <v>1</v>
      </c>
    </row>
    <row r="235" spans="1:50" x14ac:dyDescent="0.25">
      <c r="A235">
        <v>41647</v>
      </c>
      <c r="B235" t="s">
        <v>73</v>
      </c>
      <c r="C235">
        <v>20437</v>
      </c>
      <c r="D235" t="s">
        <v>73</v>
      </c>
      <c r="E235" t="s">
        <v>620</v>
      </c>
      <c r="F235">
        <v>481</v>
      </c>
      <c r="G235">
        <v>13204</v>
      </c>
      <c r="H235">
        <v>1320402</v>
      </c>
      <c r="I235">
        <v>31454</v>
      </c>
      <c r="J235" t="s">
        <v>249</v>
      </c>
      <c r="K235" t="s">
        <v>250</v>
      </c>
      <c r="L235" t="s">
        <v>73</v>
      </c>
      <c r="M235">
        <v>12</v>
      </c>
      <c r="N235" t="s">
        <v>111</v>
      </c>
      <c r="O235">
        <v>33</v>
      </c>
      <c r="P235">
        <v>13232</v>
      </c>
      <c r="Q235">
        <v>1323202</v>
      </c>
      <c r="R235">
        <v>30977</v>
      </c>
      <c r="S235" t="s">
        <v>238</v>
      </c>
      <c r="T235" t="s">
        <v>102</v>
      </c>
      <c r="U235" t="s">
        <v>88</v>
      </c>
      <c r="V235">
        <v>17</v>
      </c>
      <c r="W235" t="s">
        <v>89</v>
      </c>
      <c r="X235">
        <v>41</v>
      </c>
      <c r="Y235">
        <v>1455</v>
      </c>
      <c r="Z235">
        <v>1504</v>
      </c>
      <c r="AA235">
        <v>9</v>
      </c>
      <c r="AB235">
        <v>9</v>
      </c>
      <c r="AC235">
        <v>0</v>
      </c>
      <c r="AD235">
        <v>0</v>
      </c>
      <c r="AE235" t="s">
        <v>83</v>
      </c>
      <c r="AF235">
        <v>11</v>
      </c>
      <c r="AG235">
        <v>1515</v>
      </c>
      <c r="AH235">
        <v>1634</v>
      </c>
      <c r="AI235">
        <v>11</v>
      </c>
      <c r="AJ235">
        <v>1645</v>
      </c>
      <c r="AK235">
        <v>1645</v>
      </c>
      <c r="AL235">
        <v>0</v>
      </c>
      <c r="AM235">
        <v>0</v>
      </c>
      <c r="AN235">
        <v>0</v>
      </c>
      <c r="AO235">
        <v>0</v>
      </c>
      <c r="AP235" t="s">
        <v>71</v>
      </c>
      <c r="AQ235">
        <v>0</v>
      </c>
      <c r="AR235">
        <v>0</v>
      </c>
      <c r="AS235">
        <v>170</v>
      </c>
      <c r="AT235">
        <v>161</v>
      </c>
      <c r="AU235">
        <v>139</v>
      </c>
      <c r="AV235">
        <v>1</v>
      </c>
      <c r="AW235">
        <v>990</v>
      </c>
      <c r="AX235">
        <v>4</v>
      </c>
    </row>
    <row r="236" spans="1:50" x14ac:dyDescent="0.25">
      <c r="A236">
        <v>41647</v>
      </c>
      <c r="B236" t="s">
        <v>84</v>
      </c>
      <c r="C236">
        <v>20398</v>
      </c>
      <c r="D236" t="s">
        <v>84</v>
      </c>
      <c r="E236" t="s">
        <v>621</v>
      </c>
      <c r="F236">
        <v>2866</v>
      </c>
      <c r="G236">
        <v>13930</v>
      </c>
      <c r="H236">
        <v>1393003</v>
      </c>
      <c r="I236">
        <v>30977</v>
      </c>
      <c r="J236" t="s">
        <v>101</v>
      </c>
      <c r="K236" t="s">
        <v>102</v>
      </c>
      <c r="L236" t="s">
        <v>88</v>
      </c>
      <c r="M236">
        <v>17</v>
      </c>
      <c r="N236" t="s">
        <v>89</v>
      </c>
      <c r="O236">
        <v>41</v>
      </c>
      <c r="P236">
        <v>10361</v>
      </c>
      <c r="Q236">
        <v>1036102</v>
      </c>
      <c r="R236">
        <v>30361</v>
      </c>
      <c r="S236" t="s">
        <v>622</v>
      </c>
      <c r="T236" t="s">
        <v>623</v>
      </c>
      <c r="U236" t="s">
        <v>120</v>
      </c>
      <c r="V236">
        <v>36</v>
      </c>
      <c r="W236" t="s">
        <v>121</v>
      </c>
      <c r="X236">
        <v>22</v>
      </c>
      <c r="Y236">
        <v>1845</v>
      </c>
      <c r="AE236" t="s">
        <v>72</v>
      </c>
      <c r="AJ236">
        <v>2130</v>
      </c>
      <c r="AP236" t="s">
        <v>192</v>
      </c>
      <c r="AQ236">
        <v>1</v>
      </c>
      <c r="AR236">
        <v>0</v>
      </c>
      <c r="AS236">
        <v>105</v>
      </c>
      <c r="AV236">
        <v>1</v>
      </c>
      <c r="AW236">
        <v>618</v>
      </c>
      <c r="AX236">
        <v>3</v>
      </c>
    </row>
    <row r="237" spans="1:50" x14ac:dyDescent="0.25">
      <c r="A237">
        <v>41647</v>
      </c>
      <c r="B237" t="s">
        <v>84</v>
      </c>
      <c r="C237">
        <v>20398</v>
      </c>
      <c r="D237" t="s">
        <v>84</v>
      </c>
      <c r="E237" t="s">
        <v>624</v>
      </c>
      <c r="F237">
        <v>3204</v>
      </c>
      <c r="G237">
        <v>15919</v>
      </c>
      <c r="H237">
        <v>1591902</v>
      </c>
      <c r="I237">
        <v>31834</v>
      </c>
      <c r="J237" t="s">
        <v>591</v>
      </c>
      <c r="K237" t="s">
        <v>592</v>
      </c>
      <c r="L237" t="s">
        <v>593</v>
      </c>
      <c r="M237">
        <v>5</v>
      </c>
      <c r="N237" t="s">
        <v>594</v>
      </c>
      <c r="O237">
        <v>71</v>
      </c>
      <c r="P237">
        <v>13930</v>
      </c>
      <c r="Q237">
        <v>1393003</v>
      </c>
      <c r="R237">
        <v>30977</v>
      </c>
      <c r="S237" t="s">
        <v>101</v>
      </c>
      <c r="T237" t="s">
        <v>102</v>
      </c>
      <c r="U237" t="s">
        <v>88</v>
      </c>
      <c r="V237">
        <v>17</v>
      </c>
      <c r="W237" t="s">
        <v>89</v>
      </c>
      <c r="X237">
        <v>41</v>
      </c>
      <c r="Y237">
        <v>550</v>
      </c>
      <c r="Z237">
        <v>542</v>
      </c>
      <c r="AA237">
        <v>-8</v>
      </c>
      <c r="AB237">
        <v>0</v>
      </c>
      <c r="AC237">
        <v>0</v>
      </c>
      <c r="AD237">
        <v>-1</v>
      </c>
      <c r="AE237" t="s">
        <v>94</v>
      </c>
      <c r="AF237">
        <v>12</v>
      </c>
      <c r="AG237">
        <v>554</v>
      </c>
      <c r="AH237">
        <v>706</v>
      </c>
      <c r="AI237">
        <v>6</v>
      </c>
      <c r="AJ237">
        <v>730</v>
      </c>
      <c r="AK237">
        <v>712</v>
      </c>
      <c r="AL237">
        <v>-18</v>
      </c>
      <c r="AM237">
        <v>0</v>
      </c>
      <c r="AN237">
        <v>0</v>
      </c>
      <c r="AO237">
        <v>-2</v>
      </c>
      <c r="AP237" t="s">
        <v>112</v>
      </c>
      <c r="AQ237">
        <v>0</v>
      </c>
      <c r="AR237">
        <v>0</v>
      </c>
      <c r="AS237">
        <v>100</v>
      </c>
      <c r="AT237">
        <v>90</v>
      </c>
      <c r="AU237">
        <v>72</v>
      </c>
      <c r="AV237">
        <v>1</v>
      </c>
      <c r="AW237">
        <v>522</v>
      </c>
      <c r="AX237">
        <v>3</v>
      </c>
    </row>
    <row r="238" spans="1:50" x14ac:dyDescent="0.25">
      <c r="A238">
        <v>41647</v>
      </c>
      <c r="B238" t="s">
        <v>103</v>
      </c>
      <c r="C238">
        <v>19805</v>
      </c>
      <c r="D238" t="s">
        <v>103</v>
      </c>
      <c r="E238" t="s">
        <v>625</v>
      </c>
      <c r="F238">
        <v>369</v>
      </c>
      <c r="G238">
        <v>11292</v>
      </c>
      <c r="H238">
        <v>1129202</v>
      </c>
      <c r="I238">
        <v>30325</v>
      </c>
      <c r="J238" t="s">
        <v>157</v>
      </c>
      <c r="K238" t="s">
        <v>158</v>
      </c>
      <c r="L238" t="s">
        <v>159</v>
      </c>
      <c r="M238">
        <v>8</v>
      </c>
      <c r="N238" t="s">
        <v>160</v>
      </c>
      <c r="O238">
        <v>82</v>
      </c>
      <c r="P238">
        <v>11298</v>
      </c>
      <c r="Q238">
        <v>1129803</v>
      </c>
      <c r="R238">
        <v>30194</v>
      </c>
      <c r="S238" t="s">
        <v>90</v>
      </c>
      <c r="T238" t="s">
        <v>91</v>
      </c>
      <c r="U238" t="s">
        <v>92</v>
      </c>
      <c r="V238">
        <v>48</v>
      </c>
      <c r="W238" t="s">
        <v>93</v>
      </c>
      <c r="X238">
        <v>74</v>
      </c>
      <c r="Y238">
        <v>1805</v>
      </c>
      <c r="Z238">
        <v>1825</v>
      </c>
      <c r="AA238">
        <v>20</v>
      </c>
      <c r="AB238">
        <v>20</v>
      </c>
      <c r="AC238">
        <v>1</v>
      </c>
      <c r="AD238">
        <v>1</v>
      </c>
      <c r="AE238" t="s">
        <v>72</v>
      </c>
      <c r="AF238">
        <v>14</v>
      </c>
      <c r="AG238">
        <v>1839</v>
      </c>
      <c r="AH238">
        <v>2107</v>
      </c>
      <c r="AI238">
        <v>8</v>
      </c>
      <c r="AJ238">
        <v>2105</v>
      </c>
      <c r="AK238">
        <v>2115</v>
      </c>
      <c r="AL238">
        <v>10</v>
      </c>
      <c r="AM238">
        <v>10</v>
      </c>
      <c r="AN238">
        <v>0</v>
      </c>
      <c r="AO238">
        <v>0</v>
      </c>
      <c r="AP238" t="s">
        <v>192</v>
      </c>
      <c r="AQ238">
        <v>0</v>
      </c>
      <c r="AR238">
        <v>0</v>
      </c>
      <c r="AS238">
        <v>120</v>
      </c>
      <c r="AT238">
        <v>110</v>
      </c>
      <c r="AU238">
        <v>88</v>
      </c>
      <c r="AV238">
        <v>1</v>
      </c>
      <c r="AW238">
        <v>641</v>
      </c>
      <c r="AX238">
        <v>3</v>
      </c>
    </row>
    <row r="239" spans="1:50" x14ac:dyDescent="0.25">
      <c r="A239">
        <v>41647</v>
      </c>
      <c r="B239" t="s">
        <v>103</v>
      </c>
      <c r="C239">
        <v>19805</v>
      </c>
      <c r="D239" t="s">
        <v>103</v>
      </c>
      <c r="E239" t="s">
        <v>626</v>
      </c>
      <c r="F239">
        <v>1242</v>
      </c>
      <c r="G239">
        <v>11292</v>
      </c>
      <c r="H239">
        <v>1129202</v>
      </c>
      <c r="I239">
        <v>30325</v>
      </c>
      <c r="J239" t="s">
        <v>157</v>
      </c>
      <c r="K239" t="s">
        <v>158</v>
      </c>
      <c r="L239" t="s">
        <v>159</v>
      </c>
      <c r="M239">
        <v>8</v>
      </c>
      <c r="N239" t="s">
        <v>160</v>
      </c>
      <c r="O239">
        <v>82</v>
      </c>
      <c r="P239">
        <v>11298</v>
      </c>
      <c r="Q239">
        <v>1129803</v>
      </c>
      <c r="R239">
        <v>30194</v>
      </c>
      <c r="S239" t="s">
        <v>90</v>
      </c>
      <c r="T239" t="s">
        <v>91</v>
      </c>
      <c r="U239" t="s">
        <v>92</v>
      </c>
      <c r="V239">
        <v>48</v>
      </c>
      <c r="W239" t="s">
        <v>93</v>
      </c>
      <c r="X239">
        <v>74</v>
      </c>
      <c r="Y239">
        <v>1600</v>
      </c>
      <c r="Z239">
        <v>1601</v>
      </c>
      <c r="AA239">
        <v>1</v>
      </c>
      <c r="AB239">
        <v>1</v>
      </c>
      <c r="AC239">
        <v>0</v>
      </c>
      <c r="AD239">
        <v>0</v>
      </c>
      <c r="AE239" t="s">
        <v>71</v>
      </c>
      <c r="AF239">
        <v>12</v>
      </c>
      <c r="AG239">
        <v>1613</v>
      </c>
      <c r="AH239">
        <v>1841</v>
      </c>
      <c r="AI239">
        <v>33</v>
      </c>
      <c r="AJ239">
        <v>1900</v>
      </c>
      <c r="AK239">
        <v>1914</v>
      </c>
      <c r="AL239">
        <v>14</v>
      </c>
      <c r="AM239">
        <v>14</v>
      </c>
      <c r="AN239">
        <v>0</v>
      </c>
      <c r="AO239">
        <v>0</v>
      </c>
      <c r="AP239" t="s">
        <v>125</v>
      </c>
      <c r="AQ239">
        <v>0</v>
      </c>
      <c r="AR239">
        <v>0</v>
      </c>
      <c r="AS239">
        <v>120</v>
      </c>
      <c r="AT239">
        <v>133</v>
      </c>
      <c r="AU239">
        <v>88</v>
      </c>
      <c r="AV239">
        <v>1</v>
      </c>
      <c r="AW239">
        <v>641</v>
      </c>
      <c r="AX239">
        <v>3</v>
      </c>
    </row>
    <row r="240" spans="1:50" x14ac:dyDescent="0.25">
      <c r="A240">
        <v>41647</v>
      </c>
      <c r="B240" t="s">
        <v>103</v>
      </c>
      <c r="C240">
        <v>19805</v>
      </c>
      <c r="D240" t="s">
        <v>103</v>
      </c>
      <c r="E240" t="s">
        <v>627</v>
      </c>
      <c r="F240">
        <v>1270</v>
      </c>
      <c r="G240">
        <v>13303</v>
      </c>
      <c r="H240">
        <v>1330303</v>
      </c>
      <c r="I240">
        <v>32467</v>
      </c>
      <c r="J240" t="s">
        <v>109</v>
      </c>
      <c r="K240" t="s">
        <v>110</v>
      </c>
      <c r="L240" t="s">
        <v>73</v>
      </c>
      <c r="M240">
        <v>12</v>
      </c>
      <c r="N240" t="s">
        <v>111</v>
      </c>
      <c r="O240">
        <v>33</v>
      </c>
      <c r="P240">
        <v>13930</v>
      </c>
      <c r="Q240">
        <v>1393003</v>
      </c>
      <c r="R240">
        <v>30977</v>
      </c>
      <c r="S240" t="s">
        <v>101</v>
      </c>
      <c r="T240" t="s">
        <v>102</v>
      </c>
      <c r="U240" t="s">
        <v>88</v>
      </c>
      <c r="V240">
        <v>17</v>
      </c>
      <c r="W240" t="s">
        <v>89</v>
      </c>
      <c r="X240">
        <v>41</v>
      </c>
      <c r="Y240">
        <v>1255</v>
      </c>
      <c r="Z240">
        <v>1413</v>
      </c>
      <c r="AA240">
        <v>78</v>
      </c>
      <c r="AB240">
        <v>78</v>
      </c>
      <c r="AC240">
        <v>1</v>
      </c>
      <c r="AD240">
        <v>5</v>
      </c>
      <c r="AE240" t="s">
        <v>132</v>
      </c>
      <c r="AF240">
        <v>25</v>
      </c>
      <c r="AG240">
        <v>1438</v>
      </c>
      <c r="AH240">
        <v>1611</v>
      </c>
      <c r="AI240">
        <v>10</v>
      </c>
      <c r="AJ240">
        <v>1515</v>
      </c>
      <c r="AK240">
        <v>1621</v>
      </c>
      <c r="AL240">
        <v>66</v>
      </c>
      <c r="AM240">
        <v>66</v>
      </c>
      <c r="AN240">
        <v>1</v>
      </c>
      <c r="AO240">
        <v>4</v>
      </c>
      <c r="AP240" t="s">
        <v>241</v>
      </c>
      <c r="AQ240">
        <v>0</v>
      </c>
      <c r="AR240">
        <v>0</v>
      </c>
      <c r="AS240">
        <v>200</v>
      </c>
      <c r="AT240">
        <v>188</v>
      </c>
      <c r="AU240">
        <v>153</v>
      </c>
      <c r="AV240">
        <v>1</v>
      </c>
      <c r="AW240">
        <v>1197</v>
      </c>
      <c r="AX240">
        <v>5</v>
      </c>
    </row>
    <row r="241" spans="1:50" x14ac:dyDescent="0.25">
      <c r="A241">
        <v>41647</v>
      </c>
      <c r="B241" t="s">
        <v>103</v>
      </c>
      <c r="C241">
        <v>19805</v>
      </c>
      <c r="D241" t="s">
        <v>103</v>
      </c>
      <c r="E241" t="s">
        <v>628</v>
      </c>
      <c r="F241">
        <v>1447</v>
      </c>
      <c r="G241">
        <v>14635</v>
      </c>
      <c r="H241">
        <v>1463502</v>
      </c>
      <c r="I241">
        <v>31714</v>
      </c>
      <c r="J241" t="s">
        <v>518</v>
      </c>
      <c r="K241" t="s">
        <v>519</v>
      </c>
      <c r="L241" t="s">
        <v>73</v>
      </c>
      <c r="M241">
        <v>12</v>
      </c>
      <c r="N241" t="s">
        <v>111</v>
      </c>
      <c r="O241">
        <v>33</v>
      </c>
      <c r="P241">
        <v>11298</v>
      </c>
      <c r="Q241">
        <v>1129803</v>
      </c>
      <c r="R241">
        <v>30194</v>
      </c>
      <c r="S241" t="s">
        <v>90</v>
      </c>
      <c r="T241" t="s">
        <v>91</v>
      </c>
      <c r="U241" t="s">
        <v>92</v>
      </c>
      <c r="V241">
        <v>48</v>
      </c>
      <c r="W241" t="s">
        <v>93</v>
      </c>
      <c r="X241">
        <v>74</v>
      </c>
      <c r="Y241">
        <v>820</v>
      </c>
      <c r="Z241">
        <v>911</v>
      </c>
      <c r="AA241">
        <v>51</v>
      </c>
      <c r="AB241">
        <v>51</v>
      </c>
      <c r="AC241">
        <v>1</v>
      </c>
      <c r="AD241">
        <v>3</v>
      </c>
      <c r="AE241" t="s">
        <v>95</v>
      </c>
      <c r="AF241">
        <v>12</v>
      </c>
      <c r="AG241">
        <v>923</v>
      </c>
      <c r="AH241">
        <v>1107</v>
      </c>
      <c r="AI241">
        <v>12</v>
      </c>
      <c r="AJ241">
        <v>1020</v>
      </c>
      <c r="AK241">
        <v>1119</v>
      </c>
      <c r="AL241">
        <v>59</v>
      </c>
      <c r="AM241">
        <v>59</v>
      </c>
      <c r="AN241">
        <v>1</v>
      </c>
      <c r="AO241">
        <v>3</v>
      </c>
      <c r="AP241" t="s">
        <v>61</v>
      </c>
      <c r="AQ241">
        <v>0</v>
      </c>
      <c r="AR241">
        <v>0</v>
      </c>
      <c r="AS241">
        <v>180</v>
      </c>
      <c r="AT241">
        <v>188</v>
      </c>
      <c r="AU241">
        <v>164</v>
      </c>
      <c r="AV241">
        <v>1</v>
      </c>
      <c r="AW241">
        <v>1017</v>
      </c>
      <c r="AX241">
        <v>5</v>
      </c>
    </row>
    <row r="242" spans="1:50" x14ac:dyDescent="0.25">
      <c r="A242">
        <v>41647</v>
      </c>
      <c r="B242" t="s">
        <v>103</v>
      </c>
      <c r="C242">
        <v>19805</v>
      </c>
      <c r="D242" t="s">
        <v>103</v>
      </c>
      <c r="E242" t="s">
        <v>629</v>
      </c>
      <c r="F242">
        <v>1688</v>
      </c>
      <c r="G242">
        <v>12889</v>
      </c>
      <c r="H242">
        <v>1288903</v>
      </c>
      <c r="I242">
        <v>32211</v>
      </c>
      <c r="J242" t="s">
        <v>194</v>
      </c>
      <c r="K242" t="s">
        <v>195</v>
      </c>
      <c r="L242" t="s">
        <v>196</v>
      </c>
      <c r="M242">
        <v>32</v>
      </c>
      <c r="N242" t="s">
        <v>197</v>
      </c>
      <c r="O242">
        <v>85</v>
      </c>
      <c r="P242">
        <v>11298</v>
      </c>
      <c r="Q242">
        <v>1129803</v>
      </c>
      <c r="R242">
        <v>30194</v>
      </c>
      <c r="S242" t="s">
        <v>90</v>
      </c>
      <c r="T242" t="s">
        <v>91</v>
      </c>
      <c r="U242" t="s">
        <v>92</v>
      </c>
      <c r="V242">
        <v>48</v>
      </c>
      <c r="W242" t="s">
        <v>93</v>
      </c>
      <c r="X242">
        <v>74</v>
      </c>
      <c r="Y242">
        <v>1305</v>
      </c>
      <c r="Z242">
        <v>1410</v>
      </c>
      <c r="AA242">
        <v>65</v>
      </c>
      <c r="AB242">
        <v>65</v>
      </c>
      <c r="AC242">
        <v>1</v>
      </c>
      <c r="AD242">
        <v>4</v>
      </c>
      <c r="AE242" t="s">
        <v>154</v>
      </c>
      <c r="AF242">
        <v>10</v>
      </c>
      <c r="AG242">
        <v>1420</v>
      </c>
      <c r="AH242">
        <v>1831</v>
      </c>
      <c r="AI242">
        <v>11</v>
      </c>
      <c r="AJ242">
        <v>1745</v>
      </c>
      <c r="AK242">
        <v>1842</v>
      </c>
      <c r="AL242">
        <v>57</v>
      </c>
      <c r="AM242">
        <v>57</v>
      </c>
      <c r="AN242">
        <v>1</v>
      </c>
      <c r="AO242">
        <v>3</v>
      </c>
      <c r="AP242" t="s">
        <v>122</v>
      </c>
      <c r="AQ242">
        <v>0</v>
      </c>
      <c r="AR242">
        <v>0</v>
      </c>
      <c r="AS242">
        <v>160</v>
      </c>
      <c r="AT242">
        <v>152</v>
      </c>
      <c r="AU242">
        <v>131</v>
      </c>
      <c r="AV242">
        <v>1</v>
      </c>
      <c r="AW242">
        <v>1055</v>
      </c>
      <c r="AX242">
        <v>5</v>
      </c>
    </row>
    <row r="243" spans="1:50" x14ac:dyDescent="0.25">
      <c r="A243">
        <v>41647</v>
      </c>
      <c r="B243" t="s">
        <v>256</v>
      </c>
      <c r="C243">
        <v>19930</v>
      </c>
      <c r="D243" t="s">
        <v>256</v>
      </c>
      <c r="E243" t="s">
        <v>630</v>
      </c>
      <c r="F243">
        <v>643</v>
      </c>
      <c r="G243">
        <v>14107</v>
      </c>
      <c r="H243">
        <v>1410702</v>
      </c>
      <c r="I243">
        <v>30466</v>
      </c>
      <c r="J243" t="s">
        <v>198</v>
      </c>
      <c r="K243" t="s">
        <v>199</v>
      </c>
      <c r="L243" t="s">
        <v>200</v>
      </c>
      <c r="M243">
        <v>4</v>
      </c>
      <c r="N243" t="s">
        <v>201</v>
      </c>
      <c r="O243">
        <v>81</v>
      </c>
      <c r="P243">
        <v>14747</v>
      </c>
      <c r="Q243">
        <v>1474703</v>
      </c>
      <c r="R243">
        <v>30559</v>
      </c>
      <c r="S243" t="s">
        <v>172</v>
      </c>
      <c r="T243" t="s">
        <v>173</v>
      </c>
      <c r="U243" t="s">
        <v>174</v>
      </c>
      <c r="V243">
        <v>53</v>
      </c>
      <c r="W243" t="s">
        <v>175</v>
      </c>
      <c r="X243">
        <v>93</v>
      </c>
      <c r="Y243">
        <v>1205</v>
      </c>
      <c r="Z243">
        <v>1156</v>
      </c>
      <c r="AA243">
        <v>-9</v>
      </c>
      <c r="AB243">
        <v>0</v>
      </c>
      <c r="AC243">
        <v>0</v>
      </c>
      <c r="AD243">
        <v>-1</v>
      </c>
      <c r="AE243" t="s">
        <v>132</v>
      </c>
      <c r="AF243">
        <v>15</v>
      </c>
      <c r="AG243">
        <v>1211</v>
      </c>
      <c r="AH243">
        <v>1402</v>
      </c>
      <c r="AI243">
        <v>4</v>
      </c>
      <c r="AJ243">
        <v>1410</v>
      </c>
      <c r="AK243">
        <v>1406</v>
      </c>
      <c r="AL243">
        <v>-4</v>
      </c>
      <c r="AM243">
        <v>0</v>
      </c>
      <c r="AN243">
        <v>0</v>
      </c>
      <c r="AO243">
        <v>-1</v>
      </c>
      <c r="AP243" t="s">
        <v>83</v>
      </c>
      <c r="AQ243">
        <v>0</v>
      </c>
      <c r="AR243">
        <v>0</v>
      </c>
      <c r="AS243">
        <v>185</v>
      </c>
      <c r="AT243">
        <v>190</v>
      </c>
      <c r="AU243">
        <v>171</v>
      </c>
      <c r="AV243">
        <v>1</v>
      </c>
      <c r="AW243">
        <v>1107</v>
      </c>
      <c r="AX243">
        <v>5</v>
      </c>
    </row>
    <row r="244" spans="1:50" x14ac:dyDescent="0.25">
      <c r="A244">
        <v>41647</v>
      </c>
      <c r="B244" t="s">
        <v>123</v>
      </c>
      <c r="C244">
        <v>20409</v>
      </c>
      <c r="D244" t="s">
        <v>123</v>
      </c>
      <c r="E244" t="s">
        <v>631</v>
      </c>
      <c r="F244">
        <v>727</v>
      </c>
      <c r="G244">
        <v>10721</v>
      </c>
      <c r="H244">
        <v>1072102</v>
      </c>
      <c r="I244">
        <v>30721</v>
      </c>
      <c r="J244" t="s">
        <v>263</v>
      </c>
      <c r="K244" t="s">
        <v>264</v>
      </c>
      <c r="L244" t="s">
        <v>265</v>
      </c>
      <c r="M244">
        <v>25</v>
      </c>
      <c r="N244" t="s">
        <v>266</v>
      </c>
      <c r="O244">
        <v>13</v>
      </c>
      <c r="P244">
        <v>10821</v>
      </c>
      <c r="Q244">
        <v>1082103</v>
      </c>
      <c r="R244">
        <v>30852</v>
      </c>
      <c r="S244" t="s">
        <v>135</v>
      </c>
      <c r="T244" t="s">
        <v>136</v>
      </c>
      <c r="U244" t="s">
        <v>137</v>
      </c>
      <c r="V244">
        <v>24</v>
      </c>
      <c r="W244" t="s">
        <v>138</v>
      </c>
      <c r="X244">
        <v>35</v>
      </c>
      <c r="Y244">
        <v>624</v>
      </c>
      <c r="Z244">
        <v>624</v>
      </c>
      <c r="AA244">
        <v>0</v>
      </c>
      <c r="AB244">
        <v>0</v>
      </c>
      <c r="AC244">
        <v>0</v>
      </c>
      <c r="AD244">
        <v>0</v>
      </c>
      <c r="AE244" t="s">
        <v>170</v>
      </c>
      <c r="AF244">
        <v>14</v>
      </c>
      <c r="AG244">
        <v>638</v>
      </c>
      <c r="AH244">
        <v>754</v>
      </c>
      <c r="AI244">
        <v>5</v>
      </c>
      <c r="AJ244">
        <v>803</v>
      </c>
      <c r="AK244">
        <v>759</v>
      </c>
      <c r="AL244">
        <v>-4</v>
      </c>
      <c r="AM244">
        <v>0</v>
      </c>
      <c r="AN244">
        <v>0</v>
      </c>
      <c r="AO244">
        <v>-1</v>
      </c>
      <c r="AP244" t="s">
        <v>95</v>
      </c>
      <c r="AQ244">
        <v>0</v>
      </c>
      <c r="AR244">
        <v>0</v>
      </c>
      <c r="AS244">
        <v>99</v>
      </c>
      <c r="AT244">
        <v>95</v>
      </c>
      <c r="AU244">
        <v>76</v>
      </c>
      <c r="AV244">
        <v>1</v>
      </c>
      <c r="AW244">
        <v>369</v>
      </c>
      <c r="AX244">
        <v>2</v>
      </c>
    </row>
    <row r="245" spans="1:50" x14ac:dyDescent="0.25">
      <c r="A245">
        <v>41647</v>
      </c>
      <c r="B245" t="s">
        <v>123</v>
      </c>
      <c r="C245">
        <v>20409</v>
      </c>
      <c r="D245" t="s">
        <v>123</v>
      </c>
      <c r="E245" t="s">
        <v>632</v>
      </c>
      <c r="F245">
        <v>361</v>
      </c>
      <c r="G245">
        <v>10721</v>
      </c>
      <c r="H245">
        <v>1072102</v>
      </c>
      <c r="I245">
        <v>30721</v>
      </c>
      <c r="J245" t="s">
        <v>263</v>
      </c>
      <c r="K245" t="s">
        <v>264</v>
      </c>
      <c r="L245" t="s">
        <v>265</v>
      </c>
      <c r="M245">
        <v>25</v>
      </c>
      <c r="N245" t="s">
        <v>266</v>
      </c>
      <c r="O245">
        <v>13</v>
      </c>
      <c r="P245">
        <v>14843</v>
      </c>
      <c r="Q245">
        <v>1484304</v>
      </c>
      <c r="R245">
        <v>34819</v>
      </c>
      <c r="S245" t="s">
        <v>114</v>
      </c>
      <c r="T245" t="s">
        <v>115</v>
      </c>
      <c r="U245" t="s">
        <v>116</v>
      </c>
      <c r="V245">
        <v>72</v>
      </c>
      <c r="W245" t="s">
        <v>117</v>
      </c>
      <c r="X245">
        <v>3</v>
      </c>
      <c r="Y245">
        <v>2359</v>
      </c>
      <c r="Z245">
        <v>302</v>
      </c>
      <c r="AA245">
        <v>183</v>
      </c>
      <c r="AB245">
        <v>183</v>
      </c>
      <c r="AC245">
        <v>1</v>
      </c>
      <c r="AD245">
        <v>12</v>
      </c>
      <c r="AE245" t="s">
        <v>304</v>
      </c>
      <c r="AF245">
        <v>15</v>
      </c>
      <c r="AG245">
        <v>317</v>
      </c>
      <c r="AH245">
        <v>755</v>
      </c>
      <c r="AI245">
        <v>11</v>
      </c>
      <c r="AJ245">
        <v>455</v>
      </c>
      <c r="AK245">
        <v>806</v>
      </c>
      <c r="AL245">
        <v>191</v>
      </c>
      <c r="AM245">
        <v>191</v>
      </c>
      <c r="AN245">
        <v>1</v>
      </c>
      <c r="AO245">
        <v>12</v>
      </c>
      <c r="AP245" t="s">
        <v>94</v>
      </c>
      <c r="AQ245">
        <v>0</v>
      </c>
      <c r="AR245">
        <v>0</v>
      </c>
      <c r="AS245">
        <v>236</v>
      </c>
      <c r="AT245">
        <v>244</v>
      </c>
      <c r="AU245">
        <v>218</v>
      </c>
      <c r="AV245">
        <v>1</v>
      </c>
      <c r="AW245">
        <v>1674</v>
      </c>
      <c r="AX245">
        <v>7</v>
      </c>
    </row>
    <row r="246" spans="1:50" x14ac:dyDescent="0.25">
      <c r="A246">
        <v>41647</v>
      </c>
      <c r="B246" t="s">
        <v>123</v>
      </c>
      <c r="C246">
        <v>20409</v>
      </c>
      <c r="D246" t="s">
        <v>123</v>
      </c>
      <c r="E246" t="s">
        <v>633</v>
      </c>
      <c r="F246">
        <v>1916</v>
      </c>
      <c r="G246">
        <v>10792</v>
      </c>
      <c r="H246">
        <v>1079204</v>
      </c>
      <c r="I246">
        <v>30792</v>
      </c>
      <c r="J246" t="s">
        <v>409</v>
      </c>
      <c r="K246" t="s">
        <v>410</v>
      </c>
      <c r="L246" t="s">
        <v>120</v>
      </c>
      <c r="M246">
        <v>36</v>
      </c>
      <c r="N246" t="s">
        <v>121</v>
      </c>
      <c r="O246">
        <v>22</v>
      </c>
      <c r="P246">
        <v>10721</v>
      </c>
      <c r="Q246">
        <v>1072102</v>
      </c>
      <c r="R246">
        <v>30721</v>
      </c>
      <c r="S246" t="s">
        <v>263</v>
      </c>
      <c r="T246" t="s">
        <v>264</v>
      </c>
      <c r="U246" t="s">
        <v>265</v>
      </c>
      <c r="V246">
        <v>25</v>
      </c>
      <c r="W246" t="s">
        <v>266</v>
      </c>
      <c r="X246">
        <v>13</v>
      </c>
      <c r="Y246">
        <v>1945</v>
      </c>
      <c r="Z246">
        <v>2037</v>
      </c>
      <c r="AA246">
        <v>52</v>
      </c>
      <c r="AB246">
        <v>52</v>
      </c>
      <c r="AC246">
        <v>1</v>
      </c>
      <c r="AD246">
        <v>3</v>
      </c>
      <c r="AE246" t="s">
        <v>125</v>
      </c>
      <c r="AF246">
        <v>33</v>
      </c>
      <c r="AG246">
        <v>2110</v>
      </c>
      <c r="AH246">
        <v>2202</v>
      </c>
      <c r="AI246">
        <v>8</v>
      </c>
      <c r="AJ246">
        <v>2105</v>
      </c>
      <c r="AK246">
        <v>2210</v>
      </c>
      <c r="AL246">
        <v>65</v>
      </c>
      <c r="AM246">
        <v>65</v>
      </c>
      <c r="AN246">
        <v>1</v>
      </c>
      <c r="AO246">
        <v>4</v>
      </c>
      <c r="AP246" t="s">
        <v>192</v>
      </c>
      <c r="AQ246">
        <v>0</v>
      </c>
      <c r="AR246">
        <v>0</v>
      </c>
      <c r="AS246">
        <v>80</v>
      </c>
      <c r="AT246">
        <v>93</v>
      </c>
      <c r="AU246">
        <v>52</v>
      </c>
      <c r="AV246">
        <v>1</v>
      </c>
      <c r="AW246">
        <v>395</v>
      </c>
      <c r="AX246">
        <v>2</v>
      </c>
    </row>
    <row r="247" spans="1:50" x14ac:dyDescent="0.25">
      <c r="A247">
        <v>41647</v>
      </c>
      <c r="B247" t="s">
        <v>133</v>
      </c>
      <c r="C247">
        <v>19790</v>
      </c>
      <c r="D247" t="s">
        <v>133</v>
      </c>
      <c r="E247" t="s">
        <v>634</v>
      </c>
      <c r="F247">
        <v>1212</v>
      </c>
      <c r="G247">
        <v>12892</v>
      </c>
      <c r="H247">
        <v>1289203</v>
      </c>
      <c r="I247">
        <v>32575</v>
      </c>
      <c r="J247" t="s">
        <v>168</v>
      </c>
      <c r="K247" t="s">
        <v>169</v>
      </c>
      <c r="L247" t="s">
        <v>163</v>
      </c>
      <c r="M247">
        <v>6</v>
      </c>
      <c r="N247" t="s">
        <v>164</v>
      </c>
      <c r="O247">
        <v>91</v>
      </c>
      <c r="P247">
        <v>13487</v>
      </c>
      <c r="Q247">
        <v>1348702</v>
      </c>
      <c r="R247">
        <v>31650</v>
      </c>
      <c r="S247" t="s">
        <v>279</v>
      </c>
      <c r="T247" t="s">
        <v>280</v>
      </c>
      <c r="U247" t="s">
        <v>281</v>
      </c>
      <c r="V247">
        <v>27</v>
      </c>
      <c r="W247" t="s">
        <v>282</v>
      </c>
      <c r="X247">
        <v>63</v>
      </c>
      <c r="Y247">
        <v>650</v>
      </c>
      <c r="Z247">
        <v>649</v>
      </c>
      <c r="AA247">
        <v>-1</v>
      </c>
      <c r="AB247">
        <v>0</v>
      </c>
      <c r="AC247">
        <v>0</v>
      </c>
      <c r="AD247">
        <v>-1</v>
      </c>
      <c r="AE247" t="s">
        <v>170</v>
      </c>
      <c r="AF247">
        <v>26</v>
      </c>
      <c r="AG247">
        <v>715</v>
      </c>
      <c r="AH247">
        <v>1222</v>
      </c>
      <c r="AI247">
        <v>4</v>
      </c>
      <c r="AJ247">
        <v>1230</v>
      </c>
      <c r="AK247">
        <v>1226</v>
      </c>
      <c r="AL247">
        <v>-4</v>
      </c>
      <c r="AM247">
        <v>0</v>
      </c>
      <c r="AN247">
        <v>0</v>
      </c>
      <c r="AO247">
        <v>-1</v>
      </c>
      <c r="AP247" t="s">
        <v>132</v>
      </c>
      <c r="AQ247">
        <v>0</v>
      </c>
      <c r="AR247">
        <v>0</v>
      </c>
      <c r="AS247">
        <v>220</v>
      </c>
      <c r="AT247">
        <v>217</v>
      </c>
      <c r="AU247">
        <v>187</v>
      </c>
      <c r="AV247">
        <v>1</v>
      </c>
      <c r="AW247">
        <v>1535</v>
      </c>
      <c r="AX247">
        <v>7</v>
      </c>
    </row>
    <row r="248" spans="1:50" x14ac:dyDescent="0.25">
      <c r="A248">
        <v>41647</v>
      </c>
      <c r="B248" t="s">
        <v>133</v>
      </c>
      <c r="C248">
        <v>19790</v>
      </c>
      <c r="D248" t="s">
        <v>133</v>
      </c>
      <c r="E248" t="s">
        <v>635</v>
      </c>
      <c r="F248">
        <v>1555</v>
      </c>
      <c r="G248">
        <v>10397</v>
      </c>
      <c r="H248">
        <v>1039705</v>
      </c>
      <c r="I248">
        <v>30397</v>
      </c>
      <c r="J248" t="s">
        <v>67</v>
      </c>
      <c r="K248" t="s">
        <v>68</v>
      </c>
      <c r="L248" t="s">
        <v>69</v>
      </c>
      <c r="M248">
        <v>13</v>
      </c>
      <c r="N248" t="s">
        <v>70</v>
      </c>
      <c r="O248">
        <v>34</v>
      </c>
      <c r="P248">
        <v>12892</v>
      </c>
      <c r="Q248">
        <v>1289203</v>
      </c>
      <c r="R248">
        <v>32575</v>
      </c>
      <c r="S248" t="s">
        <v>168</v>
      </c>
      <c r="T248" t="s">
        <v>169</v>
      </c>
      <c r="U248" t="s">
        <v>163</v>
      </c>
      <c r="V248">
        <v>6</v>
      </c>
      <c r="W248" t="s">
        <v>164</v>
      </c>
      <c r="X248">
        <v>91</v>
      </c>
      <c r="Y248">
        <v>945</v>
      </c>
      <c r="Z248">
        <v>953</v>
      </c>
      <c r="AA248">
        <v>8</v>
      </c>
      <c r="AB248">
        <v>8</v>
      </c>
      <c r="AC248">
        <v>0</v>
      </c>
      <c r="AD248">
        <v>0</v>
      </c>
      <c r="AE248" t="s">
        <v>60</v>
      </c>
      <c r="AF248">
        <v>19</v>
      </c>
      <c r="AG248">
        <v>1012</v>
      </c>
      <c r="AH248">
        <v>1144</v>
      </c>
      <c r="AI248">
        <v>8</v>
      </c>
      <c r="AJ248">
        <v>1155</v>
      </c>
      <c r="AK248">
        <v>1152</v>
      </c>
      <c r="AL248">
        <v>-3</v>
      </c>
      <c r="AM248">
        <v>0</v>
      </c>
      <c r="AN248">
        <v>0</v>
      </c>
      <c r="AO248">
        <v>-1</v>
      </c>
      <c r="AP248" t="s">
        <v>152</v>
      </c>
      <c r="AQ248">
        <v>0</v>
      </c>
      <c r="AR248">
        <v>0</v>
      </c>
      <c r="AS248">
        <v>310</v>
      </c>
      <c r="AT248">
        <v>299</v>
      </c>
      <c r="AU248">
        <v>272</v>
      </c>
      <c r="AV248">
        <v>1</v>
      </c>
      <c r="AW248">
        <v>1947</v>
      </c>
      <c r="AX248">
        <v>8</v>
      </c>
    </row>
    <row r="249" spans="1:50" x14ac:dyDescent="0.25">
      <c r="A249">
        <v>41647</v>
      </c>
      <c r="B249" t="s">
        <v>133</v>
      </c>
      <c r="C249">
        <v>19790</v>
      </c>
      <c r="D249" t="s">
        <v>133</v>
      </c>
      <c r="E249" t="s">
        <v>636</v>
      </c>
      <c r="F249">
        <v>690</v>
      </c>
      <c r="G249">
        <v>10397</v>
      </c>
      <c r="H249">
        <v>1039705</v>
      </c>
      <c r="I249">
        <v>30397</v>
      </c>
      <c r="J249" t="s">
        <v>67</v>
      </c>
      <c r="K249" t="s">
        <v>68</v>
      </c>
      <c r="L249" t="s">
        <v>69</v>
      </c>
      <c r="M249">
        <v>13</v>
      </c>
      <c r="N249" t="s">
        <v>70</v>
      </c>
      <c r="O249">
        <v>34</v>
      </c>
      <c r="P249">
        <v>11433</v>
      </c>
      <c r="Q249">
        <v>1143302</v>
      </c>
      <c r="R249">
        <v>31295</v>
      </c>
      <c r="S249" t="s">
        <v>148</v>
      </c>
      <c r="T249" t="s">
        <v>149</v>
      </c>
      <c r="U249" t="s">
        <v>150</v>
      </c>
      <c r="V249">
        <v>26</v>
      </c>
      <c r="W249" t="s">
        <v>151</v>
      </c>
      <c r="X249">
        <v>43</v>
      </c>
      <c r="Y249">
        <v>810</v>
      </c>
      <c r="Z249">
        <v>843</v>
      </c>
      <c r="AA249">
        <v>33</v>
      </c>
      <c r="AB249">
        <v>33</v>
      </c>
      <c r="AC249">
        <v>1</v>
      </c>
      <c r="AD249">
        <v>2</v>
      </c>
      <c r="AE249" t="s">
        <v>95</v>
      </c>
      <c r="AF249">
        <v>32</v>
      </c>
      <c r="AG249">
        <v>915</v>
      </c>
      <c r="AH249">
        <v>1039</v>
      </c>
      <c r="AI249">
        <v>10</v>
      </c>
      <c r="AJ249">
        <v>1011</v>
      </c>
      <c r="AK249">
        <v>1049</v>
      </c>
      <c r="AL249">
        <v>38</v>
      </c>
      <c r="AM249">
        <v>38</v>
      </c>
      <c r="AN249">
        <v>1</v>
      </c>
      <c r="AO249">
        <v>2</v>
      </c>
      <c r="AP249" t="s">
        <v>61</v>
      </c>
      <c r="AQ249">
        <v>0</v>
      </c>
      <c r="AR249">
        <v>0</v>
      </c>
      <c r="AS249">
        <v>121</v>
      </c>
      <c r="AT249">
        <v>126</v>
      </c>
      <c r="AU249">
        <v>84</v>
      </c>
      <c r="AV249">
        <v>1</v>
      </c>
      <c r="AW249">
        <v>594</v>
      </c>
      <c r="AX249">
        <v>3</v>
      </c>
    </row>
    <row r="250" spans="1:50" x14ac:dyDescent="0.25">
      <c r="A250">
        <v>41647</v>
      </c>
      <c r="B250" t="s">
        <v>133</v>
      </c>
      <c r="C250">
        <v>19790</v>
      </c>
      <c r="D250" t="s">
        <v>133</v>
      </c>
      <c r="E250" t="s">
        <v>637</v>
      </c>
      <c r="F250">
        <v>2370</v>
      </c>
      <c r="G250">
        <v>12953</v>
      </c>
      <c r="H250">
        <v>1295302</v>
      </c>
      <c r="I250">
        <v>31703</v>
      </c>
      <c r="J250" t="s">
        <v>128</v>
      </c>
      <c r="K250" t="s">
        <v>119</v>
      </c>
      <c r="L250" t="s">
        <v>120</v>
      </c>
      <c r="M250">
        <v>36</v>
      </c>
      <c r="N250" t="s">
        <v>121</v>
      </c>
      <c r="O250">
        <v>22</v>
      </c>
      <c r="P250">
        <v>14027</v>
      </c>
      <c r="Q250">
        <v>1402702</v>
      </c>
      <c r="R250">
        <v>34027</v>
      </c>
      <c r="S250" t="s">
        <v>415</v>
      </c>
      <c r="T250" t="s">
        <v>416</v>
      </c>
      <c r="U250" t="s">
        <v>73</v>
      </c>
      <c r="V250">
        <v>12</v>
      </c>
      <c r="W250" t="s">
        <v>111</v>
      </c>
      <c r="X250">
        <v>33</v>
      </c>
      <c r="Y250">
        <v>1759</v>
      </c>
      <c r="Z250">
        <v>1756</v>
      </c>
      <c r="AA250">
        <v>-3</v>
      </c>
      <c r="AB250">
        <v>0</v>
      </c>
      <c r="AC250">
        <v>0</v>
      </c>
      <c r="AD250">
        <v>-1</v>
      </c>
      <c r="AE250" t="s">
        <v>122</v>
      </c>
      <c r="AF250">
        <v>16</v>
      </c>
      <c r="AG250">
        <v>1812</v>
      </c>
      <c r="AH250">
        <v>2053</v>
      </c>
      <c r="AI250">
        <v>4</v>
      </c>
      <c r="AJ250">
        <v>2109</v>
      </c>
      <c r="AK250">
        <v>2057</v>
      </c>
      <c r="AL250">
        <v>-12</v>
      </c>
      <c r="AM250">
        <v>0</v>
      </c>
      <c r="AN250">
        <v>0</v>
      </c>
      <c r="AO250">
        <v>-1</v>
      </c>
      <c r="AP250" t="s">
        <v>192</v>
      </c>
      <c r="AQ250">
        <v>0</v>
      </c>
      <c r="AR250">
        <v>0</v>
      </c>
      <c r="AS250">
        <v>190</v>
      </c>
      <c r="AT250">
        <v>181</v>
      </c>
      <c r="AU250">
        <v>161</v>
      </c>
      <c r="AV250">
        <v>1</v>
      </c>
      <c r="AW250">
        <v>1035</v>
      </c>
      <c r="AX250">
        <v>5</v>
      </c>
    </row>
    <row r="251" spans="1:50" x14ac:dyDescent="0.25">
      <c r="A251">
        <v>41648</v>
      </c>
      <c r="B251" t="s">
        <v>50</v>
      </c>
      <c r="C251">
        <v>20366</v>
      </c>
      <c r="D251" t="s">
        <v>50</v>
      </c>
      <c r="E251" t="s">
        <v>638</v>
      </c>
      <c r="F251">
        <v>2543</v>
      </c>
      <c r="G251">
        <v>11298</v>
      </c>
      <c r="H251">
        <v>1129803</v>
      </c>
      <c r="I251">
        <v>30194</v>
      </c>
      <c r="J251" t="s">
        <v>90</v>
      </c>
      <c r="K251" t="s">
        <v>91</v>
      </c>
      <c r="L251" t="s">
        <v>92</v>
      </c>
      <c r="M251">
        <v>48</v>
      </c>
      <c r="N251" t="s">
        <v>93</v>
      </c>
      <c r="O251">
        <v>74</v>
      </c>
      <c r="P251">
        <v>15624</v>
      </c>
      <c r="Q251">
        <v>1562401</v>
      </c>
      <c r="R251">
        <v>31504</v>
      </c>
      <c r="S251" t="s">
        <v>639</v>
      </c>
      <c r="T251" t="s">
        <v>640</v>
      </c>
      <c r="U251" t="s">
        <v>73</v>
      </c>
      <c r="V251">
        <v>12</v>
      </c>
      <c r="W251" t="s">
        <v>111</v>
      </c>
      <c r="X251">
        <v>33</v>
      </c>
      <c r="Y251">
        <v>1020</v>
      </c>
      <c r="AE251" t="s">
        <v>61</v>
      </c>
      <c r="AJ251">
        <v>1205</v>
      </c>
      <c r="AP251" t="s">
        <v>132</v>
      </c>
      <c r="AQ251">
        <v>1</v>
      </c>
      <c r="AR251">
        <v>0</v>
      </c>
      <c r="AS251">
        <v>105</v>
      </c>
      <c r="AV251">
        <v>1</v>
      </c>
      <c r="AW251">
        <v>641</v>
      </c>
      <c r="AX251">
        <v>3</v>
      </c>
    </row>
    <row r="252" spans="1:50" x14ac:dyDescent="0.25">
      <c r="A252">
        <v>41648</v>
      </c>
      <c r="B252" t="s">
        <v>50</v>
      </c>
      <c r="C252">
        <v>20366</v>
      </c>
      <c r="D252" t="s">
        <v>50</v>
      </c>
      <c r="E252" t="s">
        <v>641</v>
      </c>
      <c r="F252">
        <v>4280</v>
      </c>
      <c r="G252">
        <v>11066</v>
      </c>
      <c r="H252">
        <v>1106603</v>
      </c>
      <c r="I252">
        <v>31066</v>
      </c>
      <c r="J252" t="s">
        <v>394</v>
      </c>
      <c r="K252" t="s">
        <v>395</v>
      </c>
      <c r="L252" t="s">
        <v>302</v>
      </c>
      <c r="M252">
        <v>39</v>
      </c>
      <c r="N252" t="s">
        <v>303</v>
      </c>
      <c r="O252">
        <v>44</v>
      </c>
      <c r="P252">
        <v>11042</v>
      </c>
      <c r="Q252">
        <v>1104202</v>
      </c>
      <c r="R252">
        <v>30647</v>
      </c>
      <c r="S252" t="s">
        <v>300</v>
      </c>
      <c r="T252" t="s">
        <v>301</v>
      </c>
      <c r="U252" t="s">
        <v>302</v>
      </c>
      <c r="V252">
        <v>39</v>
      </c>
      <c r="W252" t="s">
        <v>303</v>
      </c>
      <c r="X252">
        <v>44</v>
      </c>
      <c r="Y252">
        <v>1649</v>
      </c>
      <c r="Z252">
        <v>1649</v>
      </c>
      <c r="AA252">
        <v>0</v>
      </c>
      <c r="AB252">
        <v>0</v>
      </c>
      <c r="AC252">
        <v>0</v>
      </c>
      <c r="AD252">
        <v>0</v>
      </c>
      <c r="AE252" t="s">
        <v>71</v>
      </c>
      <c r="AF252">
        <v>6</v>
      </c>
      <c r="AG252">
        <v>1655</v>
      </c>
      <c r="AH252">
        <v>1750</v>
      </c>
      <c r="AI252">
        <v>4</v>
      </c>
      <c r="AJ252">
        <v>1739</v>
      </c>
      <c r="AK252">
        <v>1754</v>
      </c>
      <c r="AL252">
        <v>15</v>
      </c>
      <c r="AM252">
        <v>15</v>
      </c>
      <c r="AN252">
        <v>1</v>
      </c>
      <c r="AO252">
        <v>1</v>
      </c>
      <c r="AP252" t="s">
        <v>122</v>
      </c>
      <c r="AQ252">
        <v>0</v>
      </c>
      <c r="AR252">
        <v>0</v>
      </c>
      <c r="AS252">
        <v>50</v>
      </c>
      <c r="AT252">
        <v>65</v>
      </c>
      <c r="AU252">
        <v>55</v>
      </c>
      <c r="AV252">
        <v>1</v>
      </c>
      <c r="AW252">
        <v>112</v>
      </c>
      <c r="AX252">
        <v>1</v>
      </c>
    </row>
    <row r="253" spans="1:50" x14ac:dyDescent="0.25">
      <c r="A253">
        <v>41648</v>
      </c>
      <c r="B253" t="s">
        <v>50</v>
      </c>
      <c r="C253">
        <v>20366</v>
      </c>
      <c r="D253" t="s">
        <v>50</v>
      </c>
      <c r="E253" t="s">
        <v>642</v>
      </c>
      <c r="F253">
        <v>4609</v>
      </c>
      <c r="G253">
        <v>12266</v>
      </c>
      <c r="H253">
        <v>1226603</v>
      </c>
      <c r="I253">
        <v>31453</v>
      </c>
      <c r="J253" t="s">
        <v>240</v>
      </c>
      <c r="K253" t="s">
        <v>210</v>
      </c>
      <c r="L253" t="s">
        <v>92</v>
      </c>
      <c r="M253">
        <v>48</v>
      </c>
      <c r="N253" t="s">
        <v>93</v>
      </c>
      <c r="O253">
        <v>74</v>
      </c>
      <c r="P253">
        <v>11140</v>
      </c>
      <c r="Q253">
        <v>1114002</v>
      </c>
      <c r="R253">
        <v>31140</v>
      </c>
      <c r="S253" t="s">
        <v>643</v>
      </c>
      <c r="T253" t="s">
        <v>644</v>
      </c>
      <c r="U253" t="s">
        <v>92</v>
      </c>
      <c r="V253">
        <v>48</v>
      </c>
      <c r="W253" t="s">
        <v>93</v>
      </c>
      <c r="X253">
        <v>74</v>
      </c>
      <c r="Y253">
        <v>1430</v>
      </c>
      <c r="Z253">
        <v>1454</v>
      </c>
      <c r="AA253">
        <v>24</v>
      </c>
      <c r="AB253">
        <v>24</v>
      </c>
      <c r="AC253">
        <v>1</v>
      </c>
      <c r="AD253">
        <v>1</v>
      </c>
      <c r="AE253" t="s">
        <v>83</v>
      </c>
      <c r="AF253">
        <v>8</v>
      </c>
      <c r="AG253">
        <v>1502</v>
      </c>
      <c r="AH253">
        <v>1544</v>
      </c>
      <c r="AI253">
        <v>3</v>
      </c>
      <c r="AJ253">
        <v>1530</v>
      </c>
      <c r="AK253">
        <v>1547</v>
      </c>
      <c r="AL253">
        <v>17</v>
      </c>
      <c r="AM253">
        <v>17</v>
      </c>
      <c r="AN253">
        <v>1</v>
      </c>
      <c r="AO253">
        <v>1</v>
      </c>
      <c r="AP253" t="s">
        <v>241</v>
      </c>
      <c r="AQ253">
        <v>0</v>
      </c>
      <c r="AR253">
        <v>0</v>
      </c>
      <c r="AS253">
        <v>60</v>
      </c>
      <c r="AT253">
        <v>53</v>
      </c>
      <c r="AU253">
        <v>42</v>
      </c>
      <c r="AV253">
        <v>1</v>
      </c>
      <c r="AW253">
        <v>201</v>
      </c>
      <c r="AX253">
        <v>1</v>
      </c>
    </row>
    <row r="254" spans="1:50" x14ac:dyDescent="0.25">
      <c r="A254">
        <v>41648</v>
      </c>
      <c r="B254" t="s">
        <v>50</v>
      </c>
      <c r="C254">
        <v>20366</v>
      </c>
      <c r="D254" t="s">
        <v>50</v>
      </c>
      <c r="E254" t="s">
        <v>645</v>
      </c>
      <c r="F254">
        <v>5701</v>
      </c>
      <c r="G254">
        <v>10868</v>
      </c>
      <c r="H254">
        <v>1086803</v>
      </c>
      <c r="I254">
        <v>30868</v>
      </c>
      <c r="J254" t="s">
        <v>447</v>
      </c>
      <c r="K254" t="s">
        <v>448</v>
      </c>
      <c r="L254" t="s">
        <v>214</v>
      </c>
      <c r="M254">
        <v>45</v>
      </c>
      <c r="N254" t="s">
        <v>215</v>
      </c>
      <c r="O254">
        <v>37</v>
      </c>
      <c r="P254">
        <v>13930</v>
      </c>
      <c r="Q254">
        <v>1393003</v>
      </c>
      <c r="R254">
        <v>30977</v>
      </c>
      <c r="S254" t="s">
        <v>101</v>
      </c>
      <c r="T254" t="s">
        <v>102</v>
      </c>
      <c r="U254" t="s">
        <v>88</v>
      </c>
      <c r="V254">
        <v>17</v>
      </c>
      <c r="W254" t="s">
        <v>89</v>
      </c>
      <c r="X254">
        <v>41</v>
      </c>
      <c r="Y254">
        <v>930</v>
      </c>
      <c r="Z254">
        <v>1058</v>
      </c>
      <c r="AA254">
        <v>88</v>
      </c>
      <c r="AB254">
        <v>88</v>
      </c>
      <c r="AC254">
        <v>1</v>
      </c>
      <c r="AD254">
        <v>5</v>
      </c>
      <c r="AE254" t="s">
        <v>60</v>
      </c>
      <c r="AF254">
        <v>10</v>
      </c>
      <c r="AG254">
        <v>1108</v>
      </c>
      <c r="AH254">
        <v>1147</v>
      </c>
      <c r="AI254">
        <v>38</v>
      </c>
      <c r="AJ254">
        <v>1042</v>
      </c>
      <c r="AK254">
        <v>1225</v>
      </c>
      <c r="AL254">
        <v>103</v>
      </c>
      <c r="AM254">
        <v>103</v>
      </c>
      <c r="AN254">
        <v>1</v>
      </c>
      <c r="AO254">
        <v>6</v>
      </c>
      <c r="AP254" t="s">
        <v>61</v>
      </c>
      <c r="AQ254">
        <v>0</v>
      </c>
      <c r="AR254">
        <v>0</v>
      </c>
      <c r="AS254">
        <v>132</v>
      </c>
      <c r="AT254">
        <v>147</v>
      </c>
      <c r="AU254">
        <v>99</v>
      </c>
      <c r="AV254">
        <v>1</v>
      </c>
      <c r="AW254">
        <v>667</v>
      </c>
      <c r="AX254">
        <v>3</v>
      </c>
    </row>
    <row r="255" spans="1:50" x14ac:dyDescent="0.25">
      <c r="A255">
        <v>41648</v>
      </c>
      <c r="B255" t="s">
        <v>339</v>
      </c>
      <c r="C255">
        <v>20436</v>
      </c>
      <c r="D255" t="s">
        <v>339</v>
      </c>
      <c r="E255" t="s">
        <v>646</v>
      </c>
      <c r="F255">
        <v>573</v>
      </c>
      <c r="G255">
        <v>11292</v>
      </c>
      <c r="H255">
        <v>1129202</v>
      </c>
      <c r="I255">
        <v>30325</v>
      </c>
      <c r="J255" t="s">
        <v>157</v>
      </c>
      <c r="K255" t="s">
        <v>158</v>
      </c>
      <c r="L255" t="s">
        <v>159</v>
      </c>
      <c r="M255">
        <v>8</v>
      </c>
      <c r="N255" t="s">
        <v>160</v>
      </c>
      <c r="O255">
        <v>82</v>
      </c>
      <c r="P255">
        <v>14869</v>
      </c>
      <c r="Q255">
        <v>1486903</v>
      </c>
      <c r="R255">
        <v>34614</v>
      </c>
      <c r="S255" t="s">
        <v>139</v>
      </c>
      <c r="T255" t="s">
        <v>140</v>
      </c>
      <c r="U255" t="s">
        <v>141</v>
      </c>
      <c r="V255">
        <v>49</v>
      </c>
      <c r="W255" t="s">
        <v>142</v>
      </c>
      <c r="X255">
        <v>87</v>
      </c>
      <c r="Y255">
        <v>805</v>
      </c>
      <c r="Z255">
        <v>804</v>
      </c>
      <c r="AA255">
        <v>-1</v>
      </c>
      <c r="AB255">
        <v>0</v>
      </c>
      <c r="AC255">
        <v>0</v>
      </c>
      <c r="AD255">
        <v>-1</v>
      </c>
      <c r="AE255" t="s">
        <v>95</v>
      </c>
      <c r="AF255">
        <v>10</v>
      </c>
      <c r="AG255">
        <v>814</v>
      </c>
      <c r="AH255">
        <v>917</v>
      </c>
      <c r="AI255">
        <v>4</v>
      </c>
      <c r="AJ255">
        <v>931</v>
      </c>
      <c r="AK255">
        <v>921</v>
      </c>
      <c r="AL255">
        <v>-10</v>
      </c>
      <c r="AM255">
        <v>0</v>
      </c>
      <c r="AN255">
        <v>0</v>
      </c>
      <c r="AO255">
        <v>-1</v>
      </c>
      <c r="AP255" t="s">
        <v>60</v>
      </c>
      <c r="AQ255">
        <v>0</v>
      </c>
      <c r="AR255">
        <v>0</v>
      </c>
      <c r="AS255">
        <v>86</v>
      </c>
      <c r="AT255">
        <v>77</v>
      </c>
      <c r="AU255">
        <v>63</v>
      </c>
      <c r="AV255">
        <v>1</v>
      </c>
      <c r="AW255">
        <v>391</v>
      </c>
      <c r="AX255">
        <v>2</v>
      </c>
    </row>
    <row r="256" spans="1:50" x14ac:dyDescent="0.25">
      <c r="A256">
        <v>41648</v>
      </c>
      <c r="B256" t="s">
        <v>103</v>
      </c>
      <c r="C256">
        <v>19805</v>
      </c>
      <c r="D256" t="s">
        <v>103</v>
      </c>
      <c r="E256" t="s">
        <v>647</v>
      </c>
      <c r="F256">
        <v>97</v>
      </c>
      <c r="G256">
        <v>13930</v>
      </c>
      <c r="H256">
        <v>1393003</v>
      </c>
      <c r="I256">
        <v>30977</v>
      </c>
      <c r="J256" t="s">
        <v>101</v>
      </c>
      <c r="K256" t="s">
        <v>102</v>
      </c>
      <c r="L256" t="s">
        <v>88</v>
      </c>
      <c r="M256">
        <v>17</v>
      </c>
      <c r="N256" t="s">
        <v>89</v>
      </c>
      <c r="O256">
        <v>41</v>
      </c>
      <c r="P256">
        <v>14027</v>
      </c>
      <c r="Q256">
        <v>1402702</v>
      </c>
      <c r="R256">
        <v>34027</v>
      </c>
      <c r="S256" t="s">
        <v>415</v>
      </c>
      <c r="T256" t="s">
        <v>416</v>
      </c>
      <c r="U256" t="s">
        <v>73</v>
      </c>
      <c r="V256">
        <v>12</v>
      </c>
      <c r="W256" t="s">
        <v>111</v>
      </c>
      <c r="X256">
        <v>33</v>
      </c>
      <c r="Y256">
        <v>750</v>
      </c>
      <c r="Z256">
        <v>749</v>
      </c>
      <c r="AA256">
        <v>-1</v>
      </c>
      <c r="AB256">
        <v>0</v>
      </c>
      <c r="AC256">
        <v>0</v>
      </c>
      <c r="AD256">
        <v>-1</v>
      </c>
      <c r="AE256" t="s">
        <v>112</v>
      </c>
      <c r="AF256">
        <v>11</v>
      </c>
      <c r="AG256">
        <v>800</v>
      </c>
      <c r="AH256">
        <v>1140</v>
      </c>
      <c r="AI256">
        <v>10</v>
      </c>
      <c r="AJ256">
        <v>1140</v>
      </c>
      <c r="AK256">
        <v>1150</v>
      </c>
      <c r="AL256">
        <v>10</v>
      </c>
      <c r="AM256">
        <v>10</v>
      </c>
      <c r="AN256">
        <v>0</v>
      </c>
      <c r="AO256">
        <v>0</v>
      </c>
      <c r="AP256" t="s">
        <v>152</v>
      </c>
      <c r="AQ256">
        <v>0</v>
      </c>
      <c r="AR256">
        <v>0</v>
      </c>
      <c r="AS256">
        <v>170</v>
      </c>
      <c r="AT256">
        <v>181</v>
      </c>
      <c r="AU256">
        <v>160</v>
      </c>
      <c r="AV256">
        <v>1</v>
      </c>
      <c r="AW256">
        <v>1144</v>
      </c>
      <c r="AX256">
        <v>5</v>
      </c>
    </row>
    <row r="257" spans="1:50" x14ac:dyDescent="0.25">
      <c r="A257">
        <v>41648</v>
      </c>
      <c r="B257" t="s">
        <v>103</v>
      </c>
      <c r="C257">
        <v>19805</v>
      </c>
      <c r="D257" t="s">
        <v>103</v>
      </c>
      <c r="E257" t="s">
        <v>648</v>
      </c>
      <c r="F257">
        <v>1202</v>
      </c>
      <c r="G257">
        <v>13891</v>
      </c>
      <c r="H257">
        <v>1389101</v>
      </c>
      <c r="I257">
        <v>32575</v>
      </c>
      <c r="J257" t="s">
        <v>486</v>
      </c>
      <c r="K257" t="s">
        <v>487</v>
      </c>
      <c r="L257" t="s">
        <v>163</v>
      </c>
      <c r="M257">
        <v>6</v>
      </c>
      <c r="N257" t="s">
        <v>164</v>
      </c>
      <c r="O257">
        <v>91</v>
      </c>
      <c r="P257">
        <v>11298</v>
      </c>
      <c r="Q257">
        <v>1129803</v>
      </c>
      <c r="R257">
        <v>30194</v>
      </c>
      <c r="S257" t="s">
        <v>90</v>
      </c>
      <c r="T257" t="s">
        <v>91</v>
      </c>
      <c r="U257" t="s">
        <v>92</v>
      </c>
      <c r="V257">
        <v>48</v>
      </c>
      <c r="W257" t="s">
        <v>93</v>
      </c>
      <c r="X257">
        <v>74</v>
      </c>
      <c r="Y257">
        <v>715</v>
      </c>
      <c r="Z257">
        <v>709</v>
      </c>
      <c r="AA257">
        <v>-6</v>
      </c>
      <c r="AB257">
        <v>0</v>
      </c>
      <c r="AC257">
        <v>0</v>
      </c>
      <c r="AD257">
        <v>-1</v>
      </c>
      <c r="AE257" t="s">
        <v>112</v>
      </c>
      <c r="AF257">
        <v>10</v>
      </c>
      <c r="AG257">
        <v>719</v>
      </c>
      <c r="AH257">
        <v>1142</v>
      </c>
      <c r="AI257">
        <v>18</v>
      </c>
      <c r="AJ257">
        <v>1215</v>
      </c>
      <c r="AK257">
        <v>1200</v>
      </c>
      <c r="AL257">
        <v>-15</v>
      </c>
      <c r="AM257">
        <v>0</v>
      </c>
      <c r="AN257">
        <v>0</v>
      </c>
      <c r="AO257">
        <v>-1</v>
      </c>
      <c r="AP257" t="s">
        <v>132</v>
      </c>
      <c r="AQ257">
        <v>0</v>
      </c>
      <c r="AR257">
        <v>0</v>
      </c>
      <c r="AS257">
        <v>180</v>
      </c>
      <c r="AT257">
        <v>171</v>
      </c>
      <c r="AU257">
        <v>143</v>
      </c>
      <c r="AV257">
        <v>1</v>
      </c>
      <c r="AW257">
        <v>1188</v>
      </c>
      <c r="AX257">
        <v>5</v>
      </c>
    </row>
    <row r="258" spans="1:50" x14ac:dyDescent="0.25">
      <c r="A258">
        <v>41648</v>
      </c>
      <c r="B258" t="s">
        <v>103</v>
      </c>
      <c r="C258">
        <v>19805</v>
      </c>
      <c r="D258" t="s">
        <v>103</v>
      </c>
      <c r="E258" t="s">
        <v>649</v>
      </c>
      <c r="F258">
        <v>1323</v>
      </c>
      <c r="G258">
        <v>10721</v>
      </c>
      <c r="H258">
        <v>1072102</v>
      </c>
      <c r="I258">
        <v>30721</v>
      </c>
      <c r="J258" t="s">
        <v>263</v>
      </c>
      <c r="K258" t="s">
        <v>264</v>
      </c>
      <c r="L258" t="s">
        <v>265</v>
      </c>
      <c r="M258">
        <v>25</v>
      </c>
      <c r="N258" t="s">
        <v>266</v>
      </c>
      <c r="O258">
        <v>13</v>
      </c>
      <c r="P258">
        <v>13930</v>
      </c>
      <c r="Q258">
        <v>1393003</v>
      </c>
      <c r="R258">
        <v>30977</v>
      </c>
      <c r="S258" t="s">
        <v>101</v>
      </c>
      <c r="T258" t="s">
        <v>102</v>
      </c>
      <c r="U258" t="s">
        <v>88</v>
      </c>
      <c r="V258">
        <v>17</v>
      </c>
      <c r="W258" t="s">
        <v>89</v>
      </c>
      <c r="X258">
        <v>41</v>
      </c>
      <c r="Y258">
        <v>820</v>
      </c>
      <c r="Z258">
        <v>815</v>
      </c>
      <c r="AA258">
        <v>-5</v>
      </c>
      <c r="AB258">
        <v>0</v>
      </c>
      <c r="AC258">
        <v>0</v>
      </c>
      <c r="AD258">
        <v>-1</v>
      </c>
      <c r="AE258" t="s">
        <v>95</v>
      </c>
      <c r="AF258">
        <v>13</v>
      </c>
      <c r="AG258">
        <v>828</v>
      </c>
      <c r="AH258">
        <v>946</v>
      </c>
      <c r="AI258">
        <v>17</v>
      </c>
      <c r="AJ258">
        <v>1015</v>
      </c>
      <c r="AK258">
        <v>1003</v>
      </c>
      <c r="AL258">
        <v>-12</v>
      </c>
      <c r="AM258">
        <v>0</v>
      </c>
      <c r="AN258">
        <v>0</v>
      </c>
      <c r="AO258">
        <v>-1</v>
      </c>
      <c r="AP258" t="s">
        <v>61</v>
      </c>
      <c r="AQ258">
        <v>0</v>
      </c>
      <c r="AR258">
        <v>0</v>
      </c>
      <c r="AS258">
        <v>175</v>
      </c>
      <c r="AT258">
        <v>168</v>
      </c>
      <c r="AU258">
        <v>138</v>
      </c>
      <c r="AV258">
        <v>1</v>
      </c>
      <c r="AW258">
        <v>867</v>
      </c>
      <c r="AX258">
        <v>4</v>
      </c>
    </row>
    <row r="259" spans="1:50" x14ac:dyDescent="0.25">
      <c r="A259">
        <v>41648</v>
      </c>
      <c r="B259" t="s">
        <v>103</v>
      </c>
      <c r="C259">
        <v>19805</v>
      </c>
      <c r="D259" t="s">
        <v>103</v>
      </c>
      <c r="E259" t="s">
        <v>104</v>
      </c>
      <c r="F259">
        <v>2269</v>
      </c>
      <c r="G259">
        <v>14747</v>
      </c>
      <c r="H259">
        <v>1474703</v>
      </c>
      <c r="I259">
        <v>30559</v>
      </c>
      <c r="J259" t="s">
        <v>172</v>
      </c>
      <c r="K259" t="s">
        <v>173</v>
      </c>
      <c r="L259" t="s">
        <v>174</v>
      </c>
      <c r="M259">
        <v>53</v>
      </c>
      <c r="N259" t="s">
        <v>175</v>
      </c>
      <c r="O259">
        <v>93</v>
      </c>
      <c r="P259">
        <v>11298</v>
      </c>
      <c r="Q259">
        <v>1129803</v>
      </c>
      <c r="R259">
        <v>30194</v>
      </c>
      <c r="S259" t="s">
        <v>90</v>
      </c>
      <c r="T259" t="s">
        <v>91</v>
      </c>
      <c r="U259" t="s">
        <v>92</v>
      </c>
      <c r="V259">
        <v>48</v>
      </c>
      <c r="W259" t="s">
        <v>93</v>
      </c>
      <c r="X259">
        <v>74</v>
      </c>
      <c r="Y259">
        <v>1350</v>
      </c>
      <c r="Z259">
        <v>1417</v>
      </c>
      <c r="AA259">
        <v>27</v>
      </c>
      <c r="AB259">
        <v>27</v>
      </c>
      <c r="AC259">
        <v>1</v>
      </c>
      <c r="AD259">
        <v>1</v>
      </c>
      <c r="AE259" t="s">
        <v>154</v>
      </c>
      <c r="AF259">
        <v>11</v>
      </c>
      <c r="AG259">
        <v>1428</v>
      </c>
      <c r="AH259">
        <v>1932</v>
      </c>
      <c r="AI259">
        <v>13</v>
      </c>
      <c r="AJ259">
        <v>1940</v>
      </c>
      <c r="AK259">
        <v>1945</v>
      </c>
      <c r="AL259">
        <v>5</v>
      </c>
      <c r="AM259">
        <v>5</v>
      </c>
      <c r="AN259">
        <v>0</v>
      </c>
      <c r="AO259">
        <v>0</v>
      </c>
      <c r="AP259" t="s">
        <v>125</v>
      </c>
      <c r="AQ259">
        <v>0</v>
      </c>
      <c r="AR259">
        <v>0</v>
      </c>
      <c r="AS259">
        <v>230</v>
      </c>
      <c r="AT259">
        <v>208</v>
      </c>
      <c r="AU259">
        <v>184</v>
      </c>
      <c r="AV259">
        <v>1</v>
      </c>
      <c r="AW259">
        <v>1660</v>
      </c>
      <c r="AX259">
        <v>7</v>
      </c>
    </row>
    <row r="260" spans="1:50" x14ac:dyDescent="0.25">
      <c r="A260">
        <v>41648</v>
      </c>
      <c r="B260" t="s">
        <v>256</v>
      </c>
      <c r="C260">
        <v>19930</v>
      </c>
      <c r="D260" t="s">
        <v>256</v>
      </c>
      <c r="E260" t="s">
        <v>650</v>
      </c>
      <c r="F260">
        <v>128</v>
      </c>
      <c r="G260">
        <v>11630</v>
      </c>
      <c r="H260">
        <v>1163002</v>
      </c>
      <c r="I260">
        <v>31517</v>
      </c>
      <c r="J260" t="s">
        <v>651</v>
      </c>
      <c r="K260" t="s">
        <v>652</v>
      </c>
      <c r="L260" t="s">
        <v>260</v>
      </c>
      <c r="M260">
        <v>2</v>
      </c>
      <c r="N260" t="s">
        <v>261</v>
      </c>
      <c r="O260">
        <v>1</v>
      </c>
      <c r="P260">
        <v>14747</v>
      </c>
      <c r="Q260">
        <v>1474703</v>
      </c>
      <c r="R260">
        <v>30559</v>
      </c>
      <c r="S260" t="s">
        <v>172</v>
      </c>
      <c r="T260" t="s">
        <v>173</v>
      </c>
      <c r="U260" t="s">
        <v>174</v>
      </c>
      <c r="V260">
        <v>53</v>
      </c>
      <c r="W260" t="s">
        <v>175</v>
      </c>
      <c r="X260">
        <v>93</v>
      </c>
      <c r="Y260">
        <v>120</v>
      </c>
      <c r="Z260">
        <v>107</v>
      </c>
      <c r="AA260">
        <v>-13</v>
      </c>
      <c r="AB260">
        <v>0</v>
      </c>
      <c r="AC260">
        <v>0</v>
      </c>
      <c r="AD260">
        <v>-1</v>
      </c>
      <c r="AE260" t="s">
        <v>94</v>
      </c>
      <c r="AF260">
        <v>19</v>
      </c>
      <c r="AG260">
        <v>126</v>
      </c>
      <c r="AH260">
        <v>521</v>
      </c>
      <c r="AI260">
        <v>6</v>
      </c>
      <c r="AJ260">
        <v>559</v>
      </c>
      <c r="AK260">
        <v>527</v>
      </c>
      <c r="AL260">
        <v>-32</v>
      </c>
      <c r="AM260">
        <v>0</v>
      </c>
      <c r="AN260">
        <v>0</v>
      </c>
      <c r="AO260">
        <v>-2</v>
      </c>
      <c r="AP260" t="s">
        <v>94</v>
      </c>
      <c r="AQ260">
        <v>0</v>
      </c>
      <c r="AR260">
        <v>0</v>
      </c>
      <c r="AS260">
        <v>219</v>
      </c>
      <c r="AT260">
        <v>200</v>
      </c>
      <c r="AU260">
        <v>175</v>
      </c>
      <c r="AV260">
        <v>1</v>
      </c>
      <c r="AW260">
        <v>1533</v>
      </c>
      <c r="AX260">
        <v>7</v>
      </c>
    </row>
    <row r="261" spans="1:50" x14ac:dyDescent="0.25">
      <c r="A261">
        <v>41648</v>
      </c>
      <c r="B261" t="s">
        <v>133</v>
      </c>
      <c r="C261">
        <v>19790</v>
      </c>
      <c r="D261" t="s">
        <v>133</v>
      </c>
      <c r="E261" t="s">
        <v>653</v>
      </c>
      <c r="F261">
        <v>1604</v>
      </c>
      <c r="G261">
        <v>11433</v>
      </c>
      <c r="H261">
        <v>1143302</v>
      </c>
      <c r="I261">
        <v>31295</v>
      </c>
      <c r="J261" t="s">
        <v>148</v>
      </c>
      <c r="K261" t="s">
        <v>149</v>
      </c>
      <c r="L261" t="s">
        <v>150</v>
      </c>
      <c r="M261">
        <v>26</v>
      </c>
      <c r="N261" t="s">
        <v>151</v>
      </c>
      <c r="O261">
        <v>43</v>
      </c>
      <c r="P261">
        <v>11697</v>
      </c>
      <c r="Q261">
        <v>1169703</v>
      </c>
      <c r="R261">
        <v>32467</v>
      </c>
      <c r="S261" t="s">
        <v>129</v>
      </c>
      <c r="T261" t="s">
        <v>130</v>
      </c>
      <c r="U261" t="s">
        <v>73</v>
      </c>
      <c r="V261">
        <v>12</v>
      </c>
      <c r="W261" t="s">
        <v>111</v>
      </c>
      <c r="X261">
        <v>33</v>
      </c>
      <c r="Y261">
        <v>950</v>
      </c>
      <c r="Z261">
        <v>946</v>
      </c>
      <c r="AA261">
        <v>-4</v>
      </c>
      <c r="AB261">
        <v>0</v>
      </c>
      <c r="AC261">
        <v>0</v>
      </c>
      <c r="AD261">
        <v>-1</v>
      </c>
      <c r="AE261" t="s">
        <v>60</v>
      </c>
      <c r="AF261">
        <v>30</v>
      </c>
      <c r="AG261">
        <v>1016</v>
      </c>
      <c r="AH261">
        <v>1307</v>
      </c>
      <c r="AI261">
        <v>3</v>
      </c>
      <c r="AJ261">
        <v>1255</v>
      </c>
      <c r="AK261">
        <v>1310</v>
      </c>
      <c r="AL261">
        <v>15</v>
      </c>
      <c r="AM261">
        <v>15</v>
      </c>
      <c r="AN261">
        <v>1</v>
      </c>
      <c r="AO261">
        <v>1</v>
      </c>
      <c r="AP261" t="s">
        <v>132</v>
      </c>
      <c r="AQ261">
        <v>0</v>
      </c>
      <c r="AR261">
        <v>0</v>
      </c>
      <c r="AS261">
        <v>185</v>
      </c>
      <c r="AT261">
        <v>204</v>
      </c>
      <c r="AU261">
        <v>171</v>
      </c>
      <c r="AV261">
        <v>1</v>
      </c>
      <c r="AW261">
        <v>1127</v>
      </c>
      <c r="AX261">
        <v>5</v>
      </c>
    </row>
    <row r="262" spans="1:50" x14ac:dyDescent="0.25">
      <c r="A262">
        <v>41648</v>
      </c>
      <c r="B262" t="s">
        <v>133</v>
      </c>
      <c r="C262">
        <v>19790</v>
      </c>
      <c r="D262" t="s">
        <v>133</v>
      </c>
      <c r="E262" t="s">
        <v>654</v>
      </c>
      <c r="F262">
        <v>1635</v>
      </c>
      <c r="G262">
        <v>10397</v>
      </c>
      <c r="H262">
        <v>1039705</v>
      </c>
      <c r="I262">
        <v>30397</v>
      </c>
      <c r="J262" t="s">
        <v>67</v>
      </c>
      <c r="K262" t="s">
        <v>68</v>
      </c>
      <c r="L262" t="s">
        <v>69</v>
      </c>
      <c r="M262">
        <v>13</v>
      </c>
      <c r="N262" t="s">
        <v>70</v>
      </c>
      <c r="O262">
        <v>34</v>
      </c>
      <c r="P262">
        <v>12448</v>
      </c>
      <c r="Q262">
        <v>1244805</v>
      </c>
      <c r="R262">
        <v>32448</v>
      </c>
      <c r="S262" t="s">
        <v>611</v>
      </c>
      <c r="T262" t="s">
        <v>612</v>
      </c>
      <c r="U262" t="s">
        <v>549</v>
      </c>
      <c r="V262">
        <v>28</v>
      </c>
      <c r="W262" t="s">
        <v>550</v>
      </c>
      <c r="X262">
        <v>53</v>
      </c>
      <c r="Y262">
        <v>2025</v>
      </c>
      <c r="Z262">
        <v>2118</v>
      </c>
      <c r="AA262">
        <v>53</v>
      </c>
      <c r="AB262">
        <v>53</v>
      </c>
      <c r="AC262">
        <v>1</v>
      </c>
      <c r="AD262">
        <v>3</v>
      </c>
      <c r="AE262" t="s">
        <v>191</v>
      </c>
      <c r="AF262">
        <v>13</v>
      </c>
      <c r="AG262">
        <v>2131</v>
      </c>
      <c r="AH262">
        <v>2131</v>
      </c>
      <c r="AI262">
        <v>7</v>
      </c>
      <c r="AJ262">
        <v>2050</v>
      </c>
      <c r="AK262">
        <v>2138</v>
      </c>
      <c r="AL262">
        <v>48</v>
      </c>
      <c r="AM262">
        <v>48</v>
      </c>
      <c r="AN262">
        <v>1</v>
      </c>
      <c r="AO262">
        <v>3</v>
      </c>
      <c r="AP262" t="s">
        <v>191</v>
      </c>
      <c r="AQ262">
        <v>0</v>
      </c>
      <c r="AR262">
        <v>0</v>
      </c>
      <c r="AS262">
        <v>85</v>
      </c>
      <c r="AT262">
        <v>80</v>
      </c>
      <c r="AU262">
        <v>60</v>
      </c>
      <c r="AV262">
        <v>1</v>
      </c>
      <c r="AW262">
        <v>341</v>
      </c>
      <c r="AX262">
        <v>2</v>
      </c>
    </row>
    <row r="263" spans="1:50" x14ac:dyDescent="0.25">
      <c r="A263">
        <v>41648</v>
      </c>
      <c r="B263" t="s">
        <v>133</v>
      </c>
      <c r="C263">
        <v>19790</v>
      </c>
      <c r="D263" t="s">
        <v>133</v>
      </c>
      <c r="E263" t="s">
        <v>655</v>
      </c>
      <c r="F263">
        <v>2038</v>
      </c>
      <c r="G263">
        <v>12478</v>
      </c>
      <c r="H263">
        <v>1247802</v>
      </c>
      <c r="I263">
        <v>31703</v>
      </c>
      <c r="J263" t="s">
        <v>118</v>
      </c>
      <c r="K263" t="s">
        <v>119</v>
      </c>
      <c r="L263" t="s">
        <v>120</v>
      </c>
      <c r="M263">
        <v>36</v>
      </c>
      <c r="N263" t="s">
        <v>121</v>
      </c>
      <c r="O263">
        <v>22</v>
      </c>
      <c r="P263">
        <v>14843</v>
      </c>
      <c r="Q263">
        <v>1484304</v>
      </c>
      <c r="R263">
        <v>34819</v>
      </c>
      <c r="S263" t="s">
        <v>114</v>
      </c>
      <c r="T263" t="s">
        <v>115</v>
      </c>
      <c r="U263" t="s">
        <v>116</v>
      </c>
      <c r="V263">
        <v>72</v>
      </c>
      <c r="W263" t="s">
        <v>117</v>
      </c>
      <c r="X263">
        <v>3</v>
      </c>
      <c r="Y263">
        <v>1459</v>
      </c>
      <c r="Z263">
        <v>1456</v>
      </c>
      <c r="AA263">
        <v>-3</v>
      </c>
      <c r="AB263">
        <v>0</v>
      </c>
      <c r="AC263">
        <v>0</v>
      </c>
      <c r="AD263">
        <v>-1</v>
      </c>
      <c r="AE263" t="s">
        <v>83</v>
      </c>
      <c r="AF263">
        <v>15</v>
      </c>
      <c r="AG263">
        <v>1511</v>
      </c>
      <c r="AH263">
        <v>1930</v>
      </c>
      <c r="AI263">
        <v>7</v>
      </c>
      <c r="AJ263">
        <v>1957</v>
      </c>
      <c r="AK263">
        <v>1937</v>
      </c>
      <c r="AL263">
        <v>-20</v>
      </c>
      <c r="AM263">
        <v>0</v>
      </c>
      <c r="AN263">
        <v>0</v>
      </c>
      <c r="AO263">
        <v>-2</v>
      </c>
      <c r="AP263" t="s">
        <v>125</v>
      </c>
      <c r="AQ263">
        <v>0</v>
      </c>
      <c r="AR263">
        <v>0</v>
      </c>
      <c r="AS263">
        <v>238</v>
      </c>
      <c r="AT263">
        <v>221</v>
      </c>
      <c r="AU263">
        <v>199</v>
      </c>
      <c r="AV263">
        <v>1</v>
      </c>
      <c r="AW263">
        <v>1598</v>
      </c>
      <c r="AX263">
        <v>7</v>
      </c>
    </row>
    <row r="264" spans="1:50" x14ac:dyDescent="0.25">
      <c r="A264">
        <v>41648</v>
      </c>
      <c r="B264" t="s">
        <v>133</v>
      </c>
      <c r="C264">
        <v>19790</v>
      </c>
      <c r="D264" t="s">
        <v>133</v>
      </c>
      <c r="E264" t="s">
        <v>656</v>
      </c>
      <c r="F264">
        <v>2240</v>
      </c>
      <c r="G264">
        <v>14771</v>
      </c>
      <c r="H264">
        <v>1477101</v>
      </c>
      <c r="I264">
        <v>32457</v>
      </c>
      <c r="J264" t="s">
        <v>178</v>
      </c>
      <c r="K264" t="s">
        <v>179</v>
      </c>
      <c r="L264" t="s">
        <v>163</v>
      </c>
      <c r="M264">
        <v>6</v>
      </c>
      <c r="N264" t="s">
        <v>164</v>
      </c>
      <c r="O264">
        <v>91</v>
      </c>
      <c r="P264">
        <v>12478</v>
      </c>
      <c r="Q264">
        <v>1247802</v>
      </c>
      <c r="R264">
        <v>31703</v>
      </c>
      <c r="S264" t="s">
        <v>118</v>
      </c>
      <c r="T264" t="s">
        <v>119</v>
      </c>
      <c r="U264" t="s">
        <v>120</v>
      </c>
      <c r="V264">
        <v>36</v>
      </c>
      <c r="W264" t="s">
        <v>121</v>
      </c>
      <c r="X264">
        <v>22</v>
      </c>
      <c r="Y264">
        <v>2115</v>
      </c>
      <c r="Z264">
        <v>2106</v>
      </c>
      <c r="AA264">
        <v>-9</v>
      </c>
      <c r="AB264">
        <v>0</v>
      </c>
      <c r="AC264">
        <v>0</v>
      </c>
      <c r="AD264">
        <v>-1</v>
      </c>
      <c r="AE264" t="s">
        <v>192</v>
      </c>
      <c r="AF264">
        <v>18</v>
      </c>
      <c r="AG264">
        <v>2124</v>
      </c>
      <c r="AH264">
        <v>527</v>
      </c>
      <c r="AI264">
        <v>13</v>
      </c>
      <c r="AJ264">
        <v>531</v>
      </c>
      <c r="AK264">
        <v>540</v>
      </c>
      <c r="AL264">
        <v>9</v>
      </c>
      <c r="AM264">
        <v>9</v>
      </c>
      <c r="AN264">
        <v>0</v>
      </c>
      <c r="AO264">
        <v>0</v>
      </c>
      <c r="AP264" t="s">
        <v>94</v>
      </c>
      <c r="AQ264">
        <v>0</v>
      </c>
      <c r="AR264">
        <v>0</v>
      </c>
      <c r="AS264">
        <v>316</v>
      </c>
      <c r="AT264">
        <v>334</v>
      </c>
      <c r="AU264">
        <v>303</v>
      </c>
      <c r="AV264">
        <v>1</v>
      </c>
      <c r="AW264">
        <v>2586</v>
      </c>
      <c r="AX264">
        <v>11</v>
      </c>
    </row>
    <row r="265" spans="1:50" x14ac:dyDescent="0.25">
      <c r="A265">
        <v>41648</v>
      </c>
      <c r="B265" t="s">
        <v>133</v>
      </c>
      <c r="C265">
        <v>19790</v>
      </c>
      <c r="D265" t="s">
        <v>133</v>
      </c>
      <c r="E265" t="s">
        <v>657</v>
      </c>
      <c r="F265">
        <v>2353</v>
      </c>
      <c r="G265">
        <v>10874</v>
      </c>
      <c r="H265">
        <v>1087402</v>
      </c>
      <c r="I265">
        <v>30647</v>
      </c>
      <c r="J265" t="s">
        <v>658</v>
      </c>
      <c r="K265" t="s">
        <v>659</v>
      </c>
      <c r="L265" t="s">
        <v>302</v>
      </c>
      <c r="M265">
        <v>39</v>
      </c>
      <c r="N265" t="s">
        <v>303</v>
      </c>
      <c r="O265">
        <v>44</v>
      </c>
      <c r="P265">
        <v>10397</v>
      </c>
      <c r="Q265">
        <v>1039705</v>
      </c>
      <c r="R265">
        <v>30397</v>
      </c>
      <c r="S265" t="s">
        <v>67</v>
      </c>
      <c r="T265" t="s">
        <v>68</v>
      </c>
      <c r="U265" t="s">
        <v>69</v>
      </c>
      <c r="V265">
        <v>13</v>
      </c>
      <c r="W265" t="s">
        <v>70</v>
      </c>
      <c r="X265">
        <v>34</v>
      </c>
      <c r="Y265">
        <v>610</v>
      </c>
      <c r="Z265">
        <v>600</v>
      </c>
      <c r="AA265">
        <v>-10</v>
      </c>
      <c r="AB265">
        <v>0</v>
      </c>
      <c r="AC265">
        <v>0</v>
      </c>
      <c r="AD265">
        <v>-1</v>
      </c>
      <c r="AE265" t="s">
        <v>170</v>
      </c>
      <c r="AF265">
        <v>30</v>
      </c>
      <c r="AG265">
        <v>630</v>
      </c>
      <c r="AH265">
        <v>756</v>
      </c>
      <c r="AI265">
        <v>12</v>
      </c>
      <c r="AJ265">
        <v>813</v>
      </c>
      <c r="AK265">
        <v>808</v>
      </c>
      <c r="AL265">
        <v>-5</v>
      </c>
      <c r="AM265">
        <v>0</v>
      </c>
      <c r="AN265">
        <v>0</v>
      </c>
      <c r="AO265">
        <v>-1</v>
      </c>
      <c r="AP265" t="s">
        <v>95</v>
      </c>
      <c r="AQ265">
        <v>0</v>
      </c>
      <c r="AR265">
        <v>0</v>
      </c>
      <c r="AS265">
        <v>123</v>
      </c>
      <c r="AT265">
        <v>128</v>
      </c>
      <c r="AU265">
        <v>86</v>
      </c>
      <c r="AV265">
        <v>1</v>
      </c>
      <c r="AW265">
        <v>528</v>
      </c>
      <c r="AX265">
        <v>3</v>
      </c>
    </row>
    <row r="266" spans="1:50" x14ac:dyDescent="0.25">
      <c r="A266">
        <v>41648</v>
      </c>
      <c r="B266" t="s">
        <v>84</v>
      </c>
      <c r="C266">
        <v>20398</v>
      </c>
      <c r="D266" t="s">
        <v>84</v>
      </c>
      <c r="E266" t="s">
        <v>660</v>
      </c>
      <c r="F266">
        <v>3667</v>
      </c>
      <c r="G266">
        <v>10693</v>
      </c>
      <c r="H266">
        <v>1069302</v>
      </c>
      <c r="I266">
        <v>30693</v>
      </c>
      <c r="J266" t="s">
        <v>97</v>
      </c>
      <c r="K266" t="s">
        <v>98</v>
      </c>
      <c r="L266" t="s">
        <v>99</v>
      </c>
      <c r="M266">
        <v>47</v>
      </c>
      <c r="N266" t="s">
        <v>100</v>
      </c>
      <c r="O266">
        <v>54</v>
      </c>
      <c r="P266">
        <v>12953</v>
      </c>
      <c r="Q266">
        <v>1295302</v>
      </c>
      <c r="R266">
        <v>31703</v>
      </c>
      <c r="S266" t="s">
        <v>128</v>
      </c>
      <c r="T266" t="s">
        <v>119</v>
      </c>
      <c r="U266" t="s">
        <v>120</v>
      </c>
      <c r="V266">
        <v>36</v>
      </c>
      <c r="W266" t="s">
        <v>121</v>
      </c>
      <c r="X266">
        <v>22</v>
      </c>
      <c r="Y266">
        <v>610</v>
      </c>
      <c r="Z266">
        <v>604</v>
      </c>
      <c r="AA266">
        <v>-6</v>
      </c>
      <c r="AB266">
        <v>0</v>
      </c>
      <c r="AC266">
        <v>0</v>
      </c>
      <c r="AD266">
        <v>-1</v>
      </c>
      <c r="AE266" t="s">
        <v>170</v>
      </c>
      <c r="AF266">
        <v>14</v>
      </c>
      <c r="AG266">
        <v>618</v>
      </c>
      <c r="AH266">
        <v>855</v>
      </c>
      <c r="AI266">
        <v>7</v>
      </c>
      <c r="AJ266">
        <v>930</v>
      </c>
      <c r="AK266">
        <v>902</v>
      </c>
      <c r="AL266">
        <v>-28</v>
      </c>
      <c r="AM266">
        <v>0</v>
      </c>
      <c r="AN266">
        <v>0</v>
      </c>
      <c r="AO266">
        <v>-2</v>
      </c>
      <c r="AP266" t="s">
        <v>60</v>
      </c>
      <c r="AQ266">
        <v>0</v>
      </c>
      <c r="AR266">
        <v>0</v>
      </c>
      <c r="AS266">
        <v>140</v>
      </c>
      <c r="AT266">
        <v>118</v>
      </c>
      <c r="AU266">
        <v>97</v>
      </c>
      <c r="AV266">
        <v>1</v>
      </c>
      <c r="AW266">
        <v>764</v>
      </c>
      <c r="AX266">
        <v>4</v>
      </c>
    </row>
    <row r="267" spans="1:50" x14ac:dyDescent="0.25">
      <c r="A267">
        <v>41648</v>
      </c>
      <c r="B267" t="s">
        <v>155</v>
      </c>
      <c r="C267">
        <v>20304</v>
      </c>
      <c r="D267" t="s">
        <v>155</v>
      </c>
      <c r="E267" t="s">
        <v>661</v>
      </c>
      <c r="F267">
        <v>5295</v>
      </c>
      <c r="G267">
        <v>11076</v>
      </c>
      <c r="H267">
        <v>1107602</v>
      </c>
      <c r="I267">
        <v>31076</v>
      </c>
      <c r="J267" t="s">
        <v>662</v>
      </c>
      <c r="K267" t="s">
        <v>663</v>
      </c>
      <c r="L267" t="s">
        <v>150</v>
      </c>
      <c r="M267">
        <v>26</v>
      </c>
      <c r="N267" t="s">
        <v>151</v>
      </c>
      <c r="O267">
        <v>43</v>
      </c>
      <c r="P267">
        <v>13930</v>
      </c>
      <c r="Q267">
        <v>1393003</v>
      </c>
      <c r="R267">
        <v>30977</v>
      </c>
      <c r="S267" t="s">
        <v>101</v>
      </c>
      <c r="T267" t="s">
        <v>102</v>
      </c>
      <c r="U267" t="s">
        <v>88</v>
      </c>
      <c r="V267">
        <v>17</v>
      </c>
      <c r="W267" t="s">
        <v>89</v>
      </c>
      <c r="X267">
        <v>41</v>
      </c>
      <c r="Y267">
        <v>1400</v>
      </c>
      <c r="Z267">
        <v>1626</v>
      </c>
      <c r="AA267">
        <v>146</v>
      </c>
      <c r="AB267">
        <v>146</v>
      </c>
      <c r="AC267">
        <v>1</v>
      </c>
      <c r="AD267">
        <v>9</v>
      </c>
      <c r="AE267" t="s">
        <v>83</v>
      </c>
      <c r="AF267">
        <v>18</v>
      </c>
      <c r="AG267">
        <v>1644</v>
      </c>
      <c r="AH267">
        <v>1645</v>
      </c>
      <c r="AI267">
        <v>19</v>
      </c>
      <c r="AJ267">
        <v>1427</v>
      </c>
      <c r="AK267">
        <v>1704</v>
      </c>
      <c r="AL267">
        <v>157</v>
      </c>
      <c r="AM267">
        <v>157</v>
      </c>
      <c r="AN267">
        <v>1</v>
      </c>
      <c r="AO267">
        <v>10</v>
      </c>
      <c r="AP267" t="s">
        <v>83</v>
      </c>
      <c r="AQ267">
        <v>0</v>
      </c>
      <c r="AR267">
        <v>0</v>
      </c>
      <c r="AS267">
        <v>87</v>
      </c>
      <c r="AT267">
        <v>98</v>
      </c>
      <c r="AU267">
        <v>61</v>
      </c>
      <c r="AV267">
        <v>1</v>
      </c>
      <c r="AW267">
        <v>359</v>
      </c>
      <c r="AX267">
        <v>2</v>
      </c>
    </row>
    <row r="268" spans="1:50" x14ac:dyDescent="0.25">
      <c r="A268">
        <v>41648</v>
      </c>
      <c r="B268" t="s">
        <v>155</v>
      </c>
      <c r="C268">
        <v>20304</v>
      </c>
      <c r="D268" t="s">
        <v>155</v>
      </c>
      <c r="E268" t="s">
        <v>664</v>
      </c>
      <c r="F268">
        <v>4775</v>
      </c>
      <c r="G268">
        <v>14869</v>
      </c>
      <c r="H268">
        <v>1486903</v>
      </c>
      <c r="I268">
        <v>34614</v>
      </c>
      <c r="J268" t="s">
        <v>139</v>
      </c>
      <c r="K268" t="s">
        <v>140</v>
      </c>
      <c r="L268" t="s">
        <v>141</v>
      </c>
      <c r="M268">
        <v>49</v>
      </c>
      <c r="N268" t="s">
        <v>142</v>
      </c>
      <c r="O268">
        <v>87</v>
      </c>
      <c r="P268">
        <v>11648</v>
      </c>
      <c r="Q268">
        <v>1164802</v>
      </c>
      <c r="R268">
        <v>31648</v>
      </c>
      <c r="S268" t="s">
        <v>665</v>
      </c>
      <c r="T268" t="s">
        <v>666</v>
      </c>
      <c r="U268" t="s">
        <v>286</v>
      </c>
      <c r="V268">
        <v>30</v>
      </c>
      <c r="W268" t="s">
        <v>287</v>
      </c>
      <c r="X268">
        <v>84</v>
      </c>
      <c r="Y268">
        <v>1505</v>
      </c>
      <c r="Z268">
        <v>1502</v>
      </c>
      <c r="AA268">
        <v>-3</v>
      </c>
      <c r="AB268">
        <v>0</v>
      </c>
      <c r="AC268">
        <v>0</v>
      </c>
      <c r="AD268">
        <v>-1</v>
      </c>
      <c r="AE268" t="s">
        <v>241</v>
      </c>
      <c r="AF268">
        <v>35</v>
      </c>
      <c r="AG268">
        <v>1537</v>
      </c>
      <c r="AH268">
        <v>1706</v>
      </c>
      <c r="AI268">
        <v>2</v>
      </c>
      <c r="AJ268">
        <v>1656</v>
      </c>
      <c r="AK268">
        <v>1708</v>
      </c>
      <c r="AL268">
        <v>12</v>
      </c>
      <c r="AM268">
        <v>12</v>
      </c>
      <c r="AN268">
        <v>0</v>
      </c>
      <c r="AO268">
        <v>0</v>
      </c>
      <c r="AP268" t="s">
        <v>71</v>
      </c>
      <c r="AQ268">
        <v>0</v>
      </c>
      <c r="AR268">
        <v>0</v>
      </c>
      <c r="AS268">
        <v>111</v>
      </c>
      <c r="AT268">
        <v>126</v>
      </c>
      <c r="AU268">
        <v>89</v>
      </c>
      <c r="AV268">
        <v>1</v>
      </c>
      <c r="AW268">
        <v>531</v>
      </c>
      <c r="AX268">
        <v>3</v>
      </c>
    </row>
    <row r="269" spans="1:50" x14ac:dyDescent="0.25">
      <c r="A269">
        <v>41648</v>
      </c>
      <c r="B269" t="s">
        <v>155</v>
      </c>
      <c r="C269">
        <v>20304</v>
      </c>
      <c r="D269" t="s">
        <v>155</v>
      </c>
      <c r="E269" t="s">
        <v>667</v>
      </c>
      <c r="F269">
        <v>5243</v>
      </c>
      <c r="G269">
        <v>14057</v>
      </c>
      <c r="H269">
        <v>1405702</v>
      </c>
      <c r="I269">
        <v>34057</v>
      </c>
      <c r="J269" t="s">
        <v>343</v>
      </c>
      <c r="K269" t="s">
        <v>344</v>
      </c>
      <c r="L269" t="s">
        <v>345</v>
      </c>
      <c r="M269">
        <v>41</v>
      </c>
      <c r="N269" t="s">
        <v>346</v>
      </c>
      <c r="O269">
        <v>92</v>
      </c>
      <c r="P269">
        <v>14771</v>
      </c>
      <c r="Q269">
        <v>1477101</v>
      </c>
      <c r="R269">
        <v>32457</v>
      </c>
      <c r="S269" t="s">
        <v>178</v>
      </c>
      <c r="T269" t="s">
        <v>179</v>
      </c>
      <c r="U269" t="s">
        <v>163</v>
      </c>
      <c r="V269">
        <v>6</v>
      </c>
      <c r="W269" t="s">
        <v>164</v>
      </c>
      <c r="X269">
        <v>91</v>
      </c>
      <c r="Y269">
        <v>1003</v>
      </c>
      <c r="Z269">
        <v>1045</v>
      </c>
      <c r="AA269">
        <v>42</v>
      </c>
      <c r="AB269">
        <v>42</v>
      </c>
      <c r="AC269">
        <v>1</v>
      </c>
      <c r="AD269">
        <v>2</v>
      </c>
      <c r="AE269" t="s">
        <v>61</v>
      </c>
      <c r="AF269">
        <v>10</v>
      </c>
      <c r="AG269">
        <v>1055</v>
      </c>
      <c r="AH269">
        <v>1218</v>
      </c>
      <c r="AI269">
        <v>7</v>
      </c>
      <c r="AJ269">
        <v>1151</v>
      </c>
      <c r="AK269">
        <v>1225</v>
      </c>
      <c r="AL269">
        <v>34</v>
      </c>
      <c r="AM269">
        <v>34</v>
      </c>
      <c r="AN269">
        <v>1</v>
      </c>
      <c r="AO269">
        <v>2</v>
      </c>
      <c r="AP269" t="s">
        <v>152</v>
      </c>
      <c r="AQ269">
        <v>0</v>
      </c>
      <c r="AR269">
        <v>0</v>
      </c>
      <c r="AS269">
        <v>108</v>
      </c>
      <c r="AT269">
        <v>100</v>
      </c>
      <c r="AU269">
        <v>83</v>
      </c>
      <c r="AV269">
        <v>1</v>
      </c>
      <c r="AW269">
        <v>550</v>
      </c>
      <c r="AX269">
        <v>3</v>
      </c>
    </row>
    <row r="270" spans="1:50" x14ac:dyDescent="0.25">
      <c r="A270">
        <v>41648</v>
      </c>
      <c r="B270" t="s">
        <v>84</v>
      </c>
      <c r="C270">
        <v>20398</v>
      </c>
      <c r="D270" t="s">
        <v>84</v>
      </c>
      <c r="E270" t="s">
        <v>668</v>
      </c>
      <c r="F270">
        <v>3194</v>
      </c>
      <c r="G270">
        <v>13851</v>
      </c>
      <c r="H270">
        <v>1385103</v>
      </c>
      <c r="I270">
        <v>33851</v>
      </c>
      <c r="J270" t="s">
        <v>398</v>
      </c>
      <c r="K270" t="s">
        <v>399</v>
      </c>
      <c r="L270" t="s">
        <v>400</v>
      </c>
      <c r="M270">
        <v>40</v>
      </c>
      <c r="N270" t="s">
        <v>401</v>
      </c>
      <c r="O270">
        <v>73</v>
      </c>
      <c r="P270">
        <v>13930</v>
      </c>
      <c r="Q270">
        <v>1393003</v>
      </c>
      <c r="R270">
        <v>30977</v>
      </c>
      <c r="S270" t="s">
        <v>101</v>
      </c>
      <c r="T270" t="s">
        <v>102</v>
      </c>
      <c r="U270" t="s">
        <v>88</v>
      </c>
      <c r="V270">
        <v>17</v>
      </c>
      <c r="W270" t="s">
        <v>89</v>
      </c>
      <c r="X270">
        <v>41</v>
      </c>
      <c r="Y270">
        <v>605</v>
      </c>
      <c r="Z270">
        <v>558</v>
      </c>
      <c r="AA270">
        <v>-7</v>
      </c>
      <c r="AB270">
        <v>0</v>
      </c>
      <c r="AC270">
        <v>0</v>
      </c>
      <c r="AD270">
        <v>-1</v>
      </c>
      <c r="AE270" t="s">
        <v>170</v>
      </c>
      <c r="AF270">
        <v>10</v>
      </c>
      <c r="AG270">
        <v>608</v>
      </c>
      <c r="AH270">
        <v>737</v>
      </c>
      <c r="AI270">
        <v>7</v>
      </c>
      <c r="AJ270">
        <v>810</v>
      </c>
      <c r="AK270">
        <v>744</v>
      </c>
      <c r="AL270">
        <v>-26</v>
      </c>
      <c r="AM270">
        <v>0</v>
      </c>
      <c r="AN270">
        <v>0</v>
      </c>
      <c r="AO270">
        <v>-2</v>
      </c>
      <c r="AP270" t="s">
        <v>95</v>
      </c>
      <c r="AQ270">
        <v>0</v>
      </c>
      <c r="AR270">
        <v>0</v>
      </c>
      <c r="AS270">
        <v>125</v>
      </c>
      <c r="AT270">
        <v>106</v>
      </c>
      <c r="AU270">
        <v>89</v>
      </c>
      <c r="AV270">
        <v>1</v>
      </c>
      <c r="AW270">
        <v>693</v>
      </c>
      <c r="AX270">
        <v>3</v>
      </c>
    </row>
    <row r="271" spans="1:50" x14ac:dyDescent="0.25">
      <c r="A271">
        <v>41648</v>
      </c>
      <c r="B271" t="s">
        <v>176</v>
      </c>
      <c r="C271">
        <v>19977</v>
      </c>
      <c r="D271" t="s">
        <v>176</v>
      </c>
      <c r="E271" t="s">
        <v>669</v>
      </c>
      <c r="F271">
        <v>679</v>
      </c>
      <c r="G271">
        <v>14027</v>
      </c>
      <c r="H271">
        <v>1402702</v>
      </c>
      <c r="I271">
        <v>34027</v>
      </c>
      <c r="J271" t="s">
        <v>415</v>
      </c>
      <c r="K271" t="s">
        <v>416</v>
      </c>
      <c r="L271" t="s">
        <v>73</v>
      </c>
      <c r="M271">
        <v>12</v>
      </c>
      <c r="N271" t="s">
        <v>111</v>
      </c>
      <c r="O271">
        <v>33</v>
      </c>
      <c r="P271">
        <v>11618</v>
      </c>
      <c r="Q271">
        <v>1161802</v>
      </c>
      <c r="R271">
        <v>31703</v>
      </c>
      <c r="S271" t="s">
        <v>56</v>
      </c>
      <c r="T271" t="s">
        <v>57</v>
      </c>
      <c r="U271" t="s">
        <v>58</v>
      </c>
      <c r="V271">
        <v>34</v>
      </c>
      <c r="W271" t="s">
        <v>59</v>
      </c>
      <c r="X271">
        <v>21</v>
      </c>
      <c r="Y271">
        <v>1732</v>
      </c>
      <c r="Z271">
        <v>1724</v>
      </c>
      <c r="AA271">
        <v>-8</v>
      </c>
      <c r="AB271">
        <v>0</v>
      </c>
      <c r="AC271">
        <v>0</v>
      </c>
      <c r="AD271">
        <v>-1</v>
      </c>
      <c r="AE271" t="s">
        <v>122</v>
      </c>
      <c r="AF271">
        <v>14</v>
      </c>
      <c r="AG271">
        <v>1738</v>
      </c>
      <c r="AH271">
        <v>1947</v>
      </c>
      <c r="AI271">
        <v>7</v>
      </c>
      <c r="AJ271">
        <v>2026</v>
      </c>
      <c r="AK271">
        <v>1954</v>
      </c>
      <c r="AL271">
        <v>-32</v>
      </c>
      <c r="AM271">
        <v>0</v>
      </c>
      <c r="AN271">
        <v>0</v>
      </c>
      <c r="AO271">
        <v>-2</v>
      </c>
      <c r="AP271" t="s">
        <v>191</v>
      </c>
      <c r="AQ271">
        <v>0</v>
      </c>
      <c r="AR271">
        <v>0</v>
      </c>
      <c r="AS271">
        <v>174</v>
      </c>
      <c r="AT271">
        <v>150</v>
      </c>
      <c r="AU271">
        <v>129</v>
      </c>
      <c r="AV271">
        <v>1</v>
      </c>
      <c r="AW271">
        <v>1023</v>
      </c>
      <c r="AX271">
        <v>5</v>
      </c>
    </row>
    <row r="272" spans="1:50" x14ac:dyDescent="0.25">
      <c r="A272">
        <v>41648</v>
      </c>
      <c r="B272" t="s">
        <v>184</v>
      </c>
      <c r="C272">
        <v>20355</v>
      </c>
      <c r="D272" t="s">
        <v>184</v>
      </c>
      <c r="E272" t="s">
        <v>670</v>
      </c>
      <c r="F272">
        <v>646</v>
      </c>
      <c r="G272">
        <v>14107</v>
      </c>
      <c r="H272">
        <v>1410702</v>
      </c>
      <c r="I272">
        <v>30466</v>
      </c>
      <c r="J272" t="s">
        <v>198</v>
      </c>
      <c r="K272" t="s">
        <v>199</v>
      </c>
      <c r="L272" t="s">
        <v>200</v>
      </c>
      <c r="M272">
        <v>4</v>
      </c>
      <c r="N272" t="s">
        <v>201</v>
      </c>
      <c r="O272">
        <v>81</v>
      </c>
      <c r="P272">
        <v>10721</v>
      </c>
      <c r="Q272">
        <v>1072102</v>
      </c>
      <c r="R272">
        <v>30721</v>
      </c>
      <c r="S272" t="s">
        <v>263</v>
      </c>
      <c r="T272" t="s">
        <v>264</v>
      </c>
      <c r="U272" t="s">
        <v>265</v>
      </c>
      <c r="V272">
        <v>25</v>
      </c>
      <c r="W272" t="s">
        <v>266</v>
      </c>
      <c r="X272">
        <v>13</v>
      </c>
      <c r="Y272">
        <v>1005</v>
      </c>
      <c r="Z272">
        <v>1005</v>
      </c>
      <c r="AA272">
        <v>0</v>
      </c>
      <c r="AB272">
        <v>0</v>
      </c>
      <c r="AC272">
        <v>0</v>
      </c>
      <c r="AD272">
        <v>0</v>
      </c>
      <c r="AE272" t="s">
        <v>61</v>
      </c>
      <c r="AF272">
        <v>26</v>
      </c>
      <c r="AG272">
        <v>1031</v>
      </c>
      <c r="AH272">
        <v>1642</v>
      </c>
      <c r="AI272">
        <v>11</v>
      </c>
      <c r="AJ272">
        <v>1705</v>
      </c>
      <c r="AK272">
        <v>1653</v>
      </c>
      <c r="AL272">
        <v>-12</v>
      </c>
      <c r="AM272">
        <v>0</v>
      </c>
      <c r="AN272">
        <v>0</v>
      </c>
      <c r="AO272">
        <v>-1</v>
      </c>
      <c r="AP272" t="s">
        <v>122</v>
      </c>
      <c r="AQ272">
        <v>0</v>
      </c>
      <c r="AR272">
        <v>0</v>
      </c>
      <c r="AS272">
        <v>300</v>
      </c>
      <c r="AT272">
        <v>288</v>
      </c>
      <c r="AU272">
        <v>251</v>
      </c>
      <c r="AV272">
        <v>1</v>
      </c>
      <c r="AW272">
        <v>2300</v>
      </c>
      <c r="AX272">
        <v>10</v>
      </c>
    </row>
    <row r="273" spans="1:50" x14ac:dyDescent="0.25">
      <c r="A273">
        <v>41648</v>
      </c>
      <c r="B273" t="s">
        <v>155</v>
      </c>
      <c r="C273">
        <v>20304</v>
      </c>
      <c r="D273" t="s">
        <v>155</v>
      </c>
      <c r="E273" t="s">
        <v>671</v>
      </c>
      <c r="F273">
        <v>6390</v>
      </c>
      <c r="G273">
        <v>11292</v>
      </c>
      <c r="H273">
        <v>1129202</v>
      </c>
      <c r="I273">
        <v>30325</v>
      </c>
      <c r="J273" t="s">
        <v>157</v>
      </c>
      <c r="K273" t="s">
        <v>158</v>
      </c>
      <c r="L273" t="s">
        <v>159</v>
      </c>
      <c r="M273">
        <v>8</v>
      </c>
      <c r="N273" t="s">
        <v>160</v>
      </c>
      <c r="O273">
        <v>82</v>
      </c>
      <c r="P273">
        <v>12094</v>
      </c>
      <c r="Q273">
        <v>1209402</v>
      </c>
      <c r="R273">
        <v>34699</v>
      </c>
      <c r="S273" t="s">
        <v>672</v>
      </c>
      <c r="T273" t="s">
        <v>673</v>
      </c>
      <c r="U273" t="s">
        <v>159</v>
      </c>
      <c r="V273">
        <v>8</v>
      </c>
      <c r="W273" t="s">
        <v>160</v>
      </c>
      <c r="X273">
        <v>82</v>
      </c>
      <c r="Y273">
        <v>952</v>
      </c>
      <c r="Z273">
        <v>951</v>
      </c>
      <c r="AA273">
        <v>-1</v>
      </c>
      <c r="AB273">
        <v>0</v>
      </c>
      <c r="AC273">
        <v>0</v>
      </c>
      <c r="AD273">
        <v>-1</v>
      </c>
      <c r="AE273" t="s">
        <v>60</v>
      </c>
      <c r="AF273">
        <v>17</v>
      </c>
      <c r="AG273">
        <v>1008</v>
      </c>
      <c r="AH273">
        <v>1040</v>
      </c>
      <c r="AI273">
        <v>4</v>
      </c>
      <c r="AJ273">
        <v>1044</v>
      </c>
      <c r="AK273">
        <v>1044</v>
      </c>
      <c r="AL273">
        <v>0</v>
      </c>
      <c r="AM273">
        <v>0</v>
      </c>
      <c r="AN273">
        <v>0</v>
      </c>
      <c r="AO273">
        <v>0</v>
      </c>
      <c r="AP273" t="s">
        <v>61</v>
      </c>
      <c r="AQ273">
        <v>0</v>
      </c>
      <c r="AR273">
        <v>0</v>
      </c>
      <c r="AS273">
        <v>52</v>
      </c>
      <c r="AT273">
        <v>53</v>
      </c>
      <c r="AU273">
        <v>32</v>
      </c>
      <c r="AV273">
        <v>1</v>
      </c>
      <c r="AW273">
        <v>141</v>
      </c>
      <c r="AX273">
        <v>1</v>
      </c>
    </row>
    <row r="274" spans="1:50" x14ac:dyDescent="0.25">
      <c r="A274">
        <v>41648</v>
      </c>
      <c r="B274" t="s">
        <v>176</v>
      </c>
      <c r="C274">
        <v>19977</v>
      </c>
      <c r="D274" t="s">
        <v>176</v>
      </c>
      <c r="E274" t="s">
        <v>674</v>
      </c>
      <c r="F274">
        <v>257</v>
      </c>
      <c r="G274">
        <v>12478</v>
      </c>
      <c r="H274">
        <v>1247802</v>
      </c>
      <c r="I274">
        <v>31703</v>
      </c>
      <c r="J274" t="s">
        <v>118</v>
      </c>
      <c r="K274" t="s">
        <v>119</v>
      </c>
      <c r="L274" t="s">
        <v>120</v>
      </c>
      <c r="M274">
        <v>36</v>
      </c>
      <c r="N274" t="s">
        <v>121</v>
      </c>
      <c r="O274">
        <v>22</v>
      </c>
      <c r="P274">
        <v>14771</v>
      </c>
      <c r="Q274">
        <v>1477101</v>
      </c>
      <c r="R274">
        <v>32457</v>
      </c>
      <c r="S274" t="s">
        <v>178</v>
      </c>
      <c r="T274" t="s">
        <v>179</v>
      </c>
      <c r="U274" t="s">
        <v>163</v>
      </c>
      <c r="V274">
        <v>6</v>
      </c>
      <c r="W274" t="s">
        <v>164</v>
      </c>
      <c r="X274">
        <v>91</v>
      </c>
      <c r="Y274">
        <v>1530</v>
      </c>
      <c r="Z274">
        <v>1534</v>
      </c>
      <c r="AA274">
        <v>4</v>
      </c>
      <c r="AB274">
        <v>4</v>
      </c>
      <c r="AC274">
        <v>0</v>
      </c>
      <c r="AD274">
        <v>0</v>
      </c>
      <c r="AE274" t="s">
        <v>241</v>
      </c>
      <c r="AF274">
        <v>26</v>
      </c>
      <c r="AG274">
        <v>1600</v>
      </c>
      <c r="AH274">
        <v>1856</v>
      </c>
      <c r="AI274">
        <v>6</v>
      </c>
      <c r="AJ274">
        <v>1904</v>
      </c>
      <c r="AK274">
        <v>1902</v>
      </c>
      <c r="AL274">
        <v>-2</v>
      </c>
      <c r="AM274">
        <v>0</v>
      </c>
      <c r="AN274">
        <v>0</v>
      </c>
      <c r="AO274">
        <v>-1</v>
      </c>
      <c r="AP274" t="s">
        <v>125</v>
      </c>
      <c r="AQ274">
        <v>0</v>
      </c>
      <c r="AR274">
        <v>0</v>
      </c>
      <c r="AS274">
        <v>394</v>
      </c>
      <c r="AT274">
        <v>388</v>
      </c>
      <c r="AU274">
        <v>356</v>
      </c>
      <c r="AV274">
        <v>1</v>
      </c>
      <c r="AW274">
        <v>2586</v>
      </c>
      <c r="AX274">
        <v>11</v>
      </c>
    </row>
    <row r="275" spans="1:50" x14ac:dyDescent="0.25">
      <c r="A275">
        <v>41648</v>
      </c>
      <c r="B275" t="s">
        <v>205</v>
      </c>
      <c r="C275">
        <v>19393</v>
      </c>
      <c r="D275" t="s">
        <v>205</v>
      </c>
      <c r="E275" t="s">
        <v>675</v>
      </c>
      <c r="F275">
        <v>3199</v>
      </c>
      <c r="G275">
        <v>12191</v>
      </c>
      <c r="H275">
        <v>1219102</v>
      </c>
      <c r="I275">
        <v>31453</v>
      </c>
      <c r="J275" t="s">
        <v>209</v>
      </c>
      <c r="K275" t="s">
        <v>210</v>
      </c>
      <c r="L275" t="s">
        <v>92</v>
      </c>
      <c r="M275">
        <v>48</v>
      </c>
      <c r="N275" t="s">
        <v>93</v>
      </c>
      <c r="O275">
        <v>74</v>
      </c>
      <c r="P275">
        <v>13495</v>
      </c>
      <c r="Q275">
        <v>1349503</v>
      </c>
      <c r="R275">
        <v>33495</v>
      </c>
      <c r="S275" t="s">
        <v>75</v>
      </c>
      <c r="T275" t="s">
        <v>76</v>
      </c>
      <c r="U275" t="s">
        <v>77</v>
      </c>
      <c r="V275">
        <v>22</v>
      </c>
      <c r="W275" t="s">
        <v>78</v>
      </c>
      <c r="X275">
        <v>72</v>
      </c>
      <c r="Y275">
        <v>2040</v>
      </c>
      <c r="Z275">
        <v>2134</v>
      </c>
      <c r="AA275">
        <v>54</v>
      </c>
      <c r="AB275">
        <v>54</v>
      </c>
      <c r="AC275">
        <v>1</v>
      </c>
      <c r="AD275">
        <v>3</v>
      </c>
      <c r="AE275" t="s">
        <v>191</v>
      </c>
      <c r="AF275">
        <v>7</v>
      </c>
      <c r="AG275">
        <v>2141</v>
      </c>
      <c r="AH275">
        <v>2223</v>
      </c>
      <c r="AI275">
        <v>3</v>
      </c>
      <c r="AJ275">
        <v>2140</v>
      </c>
      <c r="AK275">
        <v>2226</v>
      </c>
      <c r="AL275">
        <v>46</v>
      </c>
      <c r="AM275">
        <v>46</v>
      </c>
      <c r="AN275">
        <v>1</v>
      </c>
      <c r="AO275">
        <v>3</v>
      </c>
      <c r="AP275" t="s">
        <v>192</v>
      </c>
      <c r="AQ275">
        <v>0</v>
      </c>
      <c r="AR275">
        <v>0</v>
      </c>
      <c r="AS275">
        <v>60</v>
      </c>
      <c r="AT275">
        <v>52</v>
      </c>
      <c r="AU275">
        <v>42</v>
      </c>
      <c r="AV275">
        <v>1</v>
      </c>
      <c r="AW275">
        <v>302</v>
      </c>
      <c r="AX275">
        <v>2</v>
      </c>
    </row>
    <row r="276" spans="1:50" x14ac:dyDescent="0.25">
      <c r="A276">
        <v>41648</v>
      </c>
      <c r="B276" t="s">
        <v>205</v>
      </c>
      <c r="C276">
        <v>19393</v>
      </c>
      <c r="D276" t="s">
        <v>205</v>
      </c>
      <c r="E276" t="s">
        <v>676</v>
      </c>
      <c r="F276">
        <v>4184</v>
      </c>
      <c r="G276">
        <v>12448</v>
      </c>
      <c r="H276">
        <v>1244805</v>
      </c>
      <c r="I276">
        <v>32448</v>
      </c>
      <c r="J276" t="s">
        <v>611</v>
      </c>
      <c r="K276" t="s">
        <v>612</v>
      </c>
      <c r="L276" t="s">
        <v>549</v>
      </c>
      <c r="M276">
        <v>28</v>
      </c>
      <c r="N276" t="s">
        <v>550</v>
      </c>
      <c r="O276">
        <v>53</v>
      </c>
      <c r="P276">
        <v>12191</v>
      </c>
      <c r="Q276">
        <v>1219102</v>
      </c>
      <c r="R276">
        <v>31453</v>
      </c>
      <c r="S276" t="s">
        <v>209</v>
      </c>
      <c r="T276" t="s">
        <v>210</v>
      </c>
      <c r="U276" t="s">
        <v>92</v>
      </c>
      <c r="V276">
        <v>48</v>
      </c>
      <c r="W276" t="s">
        <v>93</v>
      </c>
      <c r="X276">
        <v>74</v>
      </c>
      <c r="Y276">
        <v>1735</v>
      </c>
      <c r="Z276">
        <v>1752</v>
      </c>
      <c r="AA276">
        <v>17</v>
      </c>
      <c r="AB276">
        <v>17</v>
      </c>
      <c r="AC276">
        <v>1</v>
      </c>
      <c r="AD276">
        <v>1</v>
      </c>
      <c r="AE276" t="s">
        <v>122</v>
      </c>
      <c r="AF276">
        <v>7</v>
      </c>
      <c r="AG276">
        <v>1759</v>
      </c>
      <c r="AH276">
        <v>1903</v>
      </c>
      <c r="AI276">
        <v>6</v>
      </c>
      <c r="AJ276">
        <v>1900</v>
      </c>
      <c r="AK276">
        <v>1909</v>
      </c>
      <c r="AL276">
        <v>9</v>
      </c>
      <c r="AM276">
        <v>9</v>
      </c>
      <c r="AN276">
        <v>0</v>
      </c>
      <c r="AO276">
        <v>0</v>
      </c>
      <c r="AP276" t="s">
        <v>125</v>
      </c>
      <c r="AQ276">
        <v>0</v>
      </c>
      <c r="AR276">
        <v>0</v>
      </c>
      <c r="AS276">
        <v>85</v>
      </c>
      <c r="AT276">
        <v>77</v>
      </c>
      <c r="AU276">
        <v>64</v>
      </c>
      <c r="AV276">
        <v>1</v>
      </c>
      <c r="AW276">
        <v>359</v>
      </c>
      <c r="AX276">
        <v>2</v>
      </c>
    </row>
    <row r="277" spans="1:50" x14ac:dyDescent="0.25">
      <c r="A277">
        <v>41648</v>
      </c>
      <c r="B277" t="s">
        <v>205</v>
      </c>
      <c r="C277">
        <v>19393</v>
      </c>
      <c r="D277" t="s">
        <v>205</v>
      </c>
      <c r="E277" t="s">
        <v>677</v>
      </c>
      <c r="F277">
        <v>3302</v>
      </c>
      <c r="G277">
        <v>12889</v>
      </c>
      <c r="H277">
        <v>1288903</v>
      </c>
      <c r="I277">
        <v>32211</v>
      </c>
      <c r="J277" t="s">
        <v>194</v>
      </c>
      <c r="K277" t="s">
        <v>195</v>
      </c>
      <c r="L277" t="s">
        <v>196</v>
      </c>
      <c r="M277">
        <v>32</v>
      </c>
      <c r="N277" t="s">
        <v>197</v>
      </c>
      <c r="O277">
        <v>85</v>
      </c>
      <c r="P277">
        <v>12892</v>
      </c>
      <c r="Q277">
        <v>1289203</v>
      </c>
      <c r="R277">
        <v>32575</v>
      </c>
      <c r="S277" t="s">
        <v>168</v>
      </c>
      <c r="T277" t="s">
        <v>169</v>
      </c>
      <c r="U277" t="s">
        <v>163</v>
      </c>
      <c r="V277">
        <v>6</v>
      </c>
      <c r="W277" t="s">
        <v>164</v>
      </c>
      <c r="X277">
        <v>91</v>
      </c>
      <c r="Y277">
        <v>2125</v>
      </c>
      <c r="Z277">
        <v>2215</v>
      </c>
      <c r="AA277">
        <v>50</v>
      </c>
      <c r="AB277">
        <v>50</v>
      </c>
      <c r="AC277">
        <v>1</v>
      </c>
      <c r="AD277">
        <v>3</v>
      </c>
      <c r="AE277" t="s">
        <v>192</v>
      </c>
      <c r="AF277">
        <v>9</v>
      </c>
      <c r="AG277">
        <v>2224</v>
      </c>
      <c r="AH277">
        <v>2301</v>
      </c>
      <c r="AI277">
        <v>8</v>
      </c>
      <c r="AJ277">
        <v>2230</v>
      </c>
      <c r="AK277">
        <v>2309</v>
      </c>
      <c r="AL277">
        <v>39</v>
      </c>
      <c r="AM277">
        <v>39</v>
      </c>
      <c r="AN277">
        <v>1</v>
      </c>
      <c r="AO277">
        <v>2</v>
      </c>
      <c r="AP277" t="s">
        <v>126</v>
      </c>
      <c r="AQ277">
        <v>0</v>
      </c>
      <c r="AR277">
        <v>0</v>
      </c>
      <c r="AS277">
        <v>65</v>
      </c>
      <c r="AT277">
        <v>54</v>
      </c>
      <c r="AU277">
        <v>37</v>
      </c>
      <c r="AV277">
        <v>1</v>
      </c>
      <c r="AW277">
        <v>236</v>
      </c>
      <c r="AX277">
        <v>1</v>
      </c>
    </row>
    <row r="278" spans="1:50" x14ac:dyDescent="0.25">
      <c r="A278">
        <v>41648</v>
      </c>
      <c r="B278" t="s">
        <v>205</v>
      </c>
      <c r="C278">
        <v>19393</v>
      </c>
      <c r="D278" t="s">
        <v>205</v>
      </c>
      <c r="E278" t="s">
        <v>678</v>
      </c>
      <c r="F278">
        <v>665</v>
      </c>
      <c r="G278">
        <v>14831</v>
      </c>
      <c r="H278">
        <v>1483103</v>
      </c>
      <c r="I278">
        <v>32457</v>
      </c>
      <c r="J278" t="s">
        <v>229</v>
      </c>
      <c r="K278" t="s">
        <v>230</v>
      </c>
      <c r="L278" t="s">
        <v>163</v>
      </c>
      <c r="M278">
        <v>6</v>
      </c>
      <c r="N278" t="s">
        <v>164</v>
      </c>
      <c r="O278">
        <v>91</v>
      </c>
      <c r="P278">
        <v>14679</v>
      </c>
      <c r="Q278">
        <v>1467903</v>
      </c>
      <c r="R278">
        <v>33570</v>
      </c>
      <c r="S278" t="s">
        <v>232</v>
      </c>
      <c r="T278" t="s">
        <v>233</v>
      </c>
      <c r="U278" t="s">
        <v>163</v>
      </c>
      <c r="V278">
        <v>6</v>
      </c>
      <c r="W278" t="s">
        <v>164</v>
      </c>
      <c r="X278">
        <v>91</v>
      </c>
      <c r="Y278">
        <v>1820</v>
      </c>
      <c r="Z278">
        <v>1858</v>
      </c>
      <c r="AA278">
        <v>38</v>
      </c>
      <c r="AB278">
        <v>38</v>
      </c>
      <c r="AC278">
        <v>1</v>
      </c>
      <c r="AD278">
        <v>2</v>
      </c>
      <c r="AE278" t="s">
        <v>72</v>
      </c>
      <c r="AF278">
        <v>10</v>
      </c>
      <c r="AG278">
        <v>1908</v>
      </c>
      <c r="AH278">
        <v>2006</v>
      </c>
      <c r="AI278">
        <v>3</v>
      </c>
      <c r="AJ278">
        <v>1935</v>
      </c>
      <c r="AK278">
        <v>2009</v>
      </c>
      <c r="AL278">
        <v>34</v>
      </c>
      <c r="AM278">
        <v>34</v>
      </c>
      <c r="AN278">
        <v>1</v>
      </c>
      <c r="AO278">
        <v>2</v>
      </c>
      <c r="AP278" t="s">
        <v>125</v>
      </c>
      <c r="AQ278">
        <v>0</v>
      </c>
      <c r="AR278">
        <v>0</v>
      </c>
      <c r="AS278">
        <v>75</v>
      </c>
      <c r="AT278">
        <v>71</v>
      </c>
      <c r="AU278">
        <v>58</v>
      </c>
      <c r="AV278">
        <v>1</v>
      </c>
      <c r="AW278">
        <v>417</v>
      </c>
      <c r="AX278">
        <v>2</v>
      </c>
    </row>
    <row r="279" spans="1:50" x14ac:dyDescent="0.25">
      <c r="A279">
        <v>41648</v>
      </c>
      <c r="B279" t="s">
        <v>205</v>
      </c>
      <c r="C279">
        <v>19393</v>
      </c>
      <c r="D279" t="s">
        <v>205</v>
      </c>
      <c r="E279" t="s">
        <v>679</v>
      </c>
      <c r="F279">
        <v>313</v>
      </c>
      <c r="G279">
        <v>10693</v>
      </c>
      <c r="H279">
        <v>1069302</v>
      </c>
      <c r="I279">
        <v>30693</v>
      </c>
      <c r="J279" t="s">
        <v>97</v>
      </c>
      <c r="K279" t="s">
        <v>98</v>
      </c>
      <c r="L279" t="s">
        <v>99</v>
      </c>
      <c r="M279">
        <v>47</v>
      </c>
      <c r="N279" t="s">
        <v>100</v>
      </c>
      <c r="O279">
        <v>54</v>
      </c>
      <c r="P279">
        <v>11042</v>
      </c>
      <c r="Q279">
        <v>1104202</v>
      </c>
      <c r="R279">
        <v>30647</v>
      </c>
      <c r="S279" t="s">
        <v>300</v>
      </c>
      <c r="T279" t="s">
        <v>301</v>
      </c>
      <c r="U279" t="s">
        <v>302</v>
      </c>
      <c r="V279">
        <v>39</v>
      </c>
      <c r="W279" t="s">
        <v>303</v>
      </c>
      <c r="X279">
        <v>44</v>
      </c>
      <c r="Y279">
        <v>1300</v>
      </c>
      <c r="Z279">
        <v>1300</v>
      </c>
      <c r="AA279">
        <v>0</v>
      </c>
      <c r="AB279">
        <v>0</v>
      </c>
      <c r="AC279">
        <v>0</v>
      </c>
      <c r="AD279">
        <v>0</v>
      </c>
      <c r="AE279" t="s">
        <v>154</v>
      </c>
      <c r="AF279">
        <v>21</v>
      </c>
      <c r="AG279">
        <v>1321</v>
      </c>
      <c r="AH279">
        <v>1522</v>
      </c>
      <c r="AI279">
        <v>7</v>
      </c>
      <c r="AJ279">
        <v>1525</v>
      </c>
      <c r="AK279">
        <v>1529</v>
      </c>
      <c r="AL279">
        <v>4</v>
      </c>
      <c r="AM279">
        <v>4</v>
      </c>
      <c r="AN279">
        <v>0</v>
      </c>
      <c r="AO279">
        <v>0</v>
      </c>
      <c r="AP279" t="s">
        <v>241</v>
      </c>
      <c r="AQ279">
        <v>0</v>
      </c>
      <c r="AR279">
        <v>0</v>
      </c>
      <c r="AS279">
        <v>85</v>
      </c>
      <c r="AT279">
        <v>89</v>
      </c>
      <c r="AU279">
        <v>61</v>
      </c>
      <c r="AV279">
        <v>1</v>
      </c>
      <c r="AW279">
        <v>448</v>
      </c>
      <c r="AX279">
        <v>2</v>
      </c>
    </row>
    <row r="280" spans="1:50" x14ac:dyDescent="0.25">
      <c r="A280">
        <v>41648</v>
      </c>
      <c r="B280" t="s">
        <v>205</v>
      </c>
      <c r="C280">
        <v>19393</v>
      </c>
      <c r="D280" t="s">
        <v>205</v>
      </c>
      <c r="E280" t="s">
        <v>680</v>
      </c>
      <c r="F280">
        <v>48</v>
      </c>
      <c r="G280">
        <v>11292</v>
      </c>
      <c r="H280">
        <v>1129202</v>
      </c>
      <c r="I280">
        <v>30325</v>
      </c>
      <c r="J280" t="s">
        <v>157</v>
      </c>
      <c r="K280" t="s">
        <v>158</v>
      </c>
      <c r="L280" t="s">
        <v>159</v>
      </c>
      <c r="M280">
        <v>8</v>
      </c>
      <c r="N280" t="s">
        <v>160</v>
      </c>
      <c r="O280">
        <v>82</v>
      </c>
      <c r="P280">
        <v>12191</v>
      </c>
      <c r="Q280">
        <v>1219102</v>
      </c>
      <c r="R280">
        <v>31453</v>
      </c>
      <c r="S280" t="s">
        <v>209</v>
      </c>
      <c r="T280" t="s">
        <v>210</v>
      </c>
      <c r="U280" t="s">
        <v>92</v>
      </c>
      <c r="V280">
        <v>48</v>
      </c>
      <c r="W280" t="s">
        <v>93</v>
      </c>
      <c r="X280">
        <v>74</v>
      </c>
      <c r="Y280">
        <v>1420</v>
      </c>
      <c r="Z280">
        <v>1454</v>
      </c>
      <c r="AA280">
        <v>34</v>
      </c>
      <c r="AB280">
        <v>34</v>
      </c>
      <c r="AC280">
        <v>1</v>
      </c>
      <c r="AD280">
        <v>2</v>
      </c>
      <c r="AE280" t="s">
        <v>83</v>
      </c>
      <c r="AF280">
        <v>13</v>
      </c>
      <c r="AG280">
        <v>1507</v>
      </c>
      <c r="AH280">
        <v>1806</v>
      </c>
      <c r="AI280">
        <v>8</v>
      </c>
      <c r="AJ280">
        <v>1735</v>
      </c>
      <c r="AK280">
        <v>1814</v>
      </c>
      <c r="AL280">
        <v>39</v>
      </c>
      <c r="AM280">
        <v>39</v>
      </c>
      <c r="AN280">
        <v>1</v>
      </c>
      <c r="AO280">
        <v>2</v>
      </c>
      <c r="AP280" t="s">
        <v>122</v>
      </c>
      <c r="AQ280">
        <v>0</v>
      </c>
      <c r="AR280">
        <v>0</v>
      </c>
      <c r="AS280">
        <v>135</v>
      </c>
      <c r="AT280">
        <v>140</v>
      </c>
      <c r="AU280">
        <v>119</v>
      </c>
      <c r="AV280">
        <v>1</v>
      </c>
      <c r="AW280">
        <v>883</v>
      </c>
      <c r="AX280">
        <v>4</v>
      </c>
    </row>
    <row r="281" spans="1:50" x14ac:dyDescent="0.25">
      <c r="A281">
        <v>41649</v>
      </c>
      <c r="B281" t="s">
        <v>205</v>
      </c>
      <c r="C281">
        <v>19393</v>
      </c>
      <c r="D281" t="s">
        <v>205</v>
      </c>
      <c r="E281" t="s">
        <v>681</v>
      </c>
      <c r="F281">
        <v>722</v>
      </c>
      <c r="G281">
        <v>11697</v>
      </c>
      <c r="H281">
        <v>1169703</v>
      </c>
      <c r="I281">
        <v>32467</v>
      </c>
      <c r="J281" t="s">
        <v>129</v>
      </c>
      <c r="K281" t="s">
        <v>130</v>
      </c>
      <c r="L281" t="s">
        <v>73</v>
      </c>
      <c r="M281">
        <v>12</v>
      </c>
      <c r="N281" t="s">
        <v>111</v>
      </c>
      <c r="O281">
        <v>33</v>
      </c>
      <c r="P281">
        <v>15016</v>
      </c>
      <c r="Q281">
        <v>1501603</v>
      </c>
      <c r="R281">
        <v>31123</v>
      </c>
      <c r="S281" t="s">
        <v>495</v>
      </c>
      <c r="T281" t="s">
        <v>496</v>
      </c>
      <c r="U281" t="s">
        <v>81</v>
      </c>
      <c r="V281">
        <v>29</v>
      </c>
      <c r="W281" t="s">
        <v>82</v>
      </c>
      <c r="X281">
        <v>64</v>
      </c>
      <c r="Y281">
        <v>1230</v>
      </c>
      <c r="Z281">
        <v>1248</v>
      </c>
      <c r="AA281">
        <v>18</v>
      </c>
      <c r="AB281">
        <v>18</v>
      </c>
      <c r="AC281">
        <v>1</v>
      </c>
      <c r="AD281">
        <v>1</v>
      </c>
      <c r="AE281" t="s">
        <v>132</v>
      </c>
      <c r="AF281">
        <v>24</v>
      </c>
      <c r="AG281">
        <v>1312</v>
      </c>
      <c r="AH281">
        <v>1440</v>
      </c>
      <c r="AI281">
        <v>4</v>
      </c>
      <c r="AJ281">
        <v>1430</v>
      </c>
      <c r="AK281">
        <v>1444</v>
      </c>
      <c r="AL281">
        <v>14</v>
      </c>
      <c r="AM281">
        <v>14</v>
      </c>
      <c r="AN281">
        <v>0</v>
      </c>
      <c r="AO281">
        <v>0</v>
      </c>
      <c r="AP281" t="s">
        <v>83</v>
      </c>
      <c r="AQ281">
        <v>0</v>
      </c>
      <c r="AR281">
        <v>0</v>
      </c>
      <c r="AS281">
        <v>180</v>
      </c>
      <c r="AT281">
        <v>176</v>
      </c>
      <c r="AU281">
        <v>148</v>
      </c>
      <c r="AV281">
        <v>1</v>
      </c>
      <c r="AW281">
        <v>1056</v>
      </c>
      <c r="AX281">
        <v>5</v>
      </c>
    </row>
    <row r="282" spans="1:50" x14ac:dyDescent="0.25">
      <c r="A282">
        <v>41649</v>
      </c>
      <c r="B282" t="s">
        <v>205</v>
      </c>
      <c r="C282">
        <v>19393</v>
      </c>
      <c r="D282" t="s">
        <v>205</v>
      </c>
      <c r="E282" t="s">
        <v>682</v>
      </c>
      <c r="F282">
        <v>40</v>
      </c>
      <c r="G282">
        <v>12191</v>
      </c>
      <c r="H282">
        <v>1219102</v>
      </c>
      <c r="I282">
        <v>31453</v>
      </c>
      <c r="J282" t="s">
        <v>209</v>
      </c>
      <c r="K282" t="s">
        <v>210</v>
      </c>
      <c r="L282" t="s">
        <v>92</v>
      </c>
      <c r="M282">
        <v>48</v>
      </c>
      <c r="N282" t="s">
        <v>93</v>
      </c>
      <c r="O282">
        <v>74</v>
      </c>
      <c r="P282">
        <v>11259</v>
      </c>
      <c r="Q282">
        <v>1125903</v>
      </c>
      <c r="R282">
        <v>30194</v>
      </c>
      <c r="S282" t="s">
        <v>483</v>
      </c>
      <c r="T282" t="s">
        <v>484</v>
      </c>
      <c r="U282" t="s">
        <v>92</v>
      </c>
      <c r="V282">
        <v>48</v>
      </c>
      <c r="W282" t="s">
        <v>93</v>
      </c>
      <c r="X282">
        <v>74</v>
      </c>
      <c r="Y282">
        <v>1600</v>
      </c>
      <c r="Z282">
        <v>1649</v>
      </c>
      <c r="AA282">
        <v>49</v>
      </c>
      <c r="AB282">
        <v>49</v>
      </c>
      <c r="AC282">
        <v>1</v>
      </c>
      <c r="AD282">
        <v>3</v>
      </c>
      <c r="AE282" t="s">
        <v>71</v>
      </c>
      <c r="AF282">
        <v>6</v>
      </c>
      <c r="AG282">
        <v>1655</v>
      </c>
      <c r="AH282">
        <v>1736</v>
      </c>
      <c r="AI282">
        <v>5</v>
      </c>
      <c r="AJ282">
        <v>1700</v>
      </c>
      <c r="AK282">
        <v>1741</v>
      </c>
      <c r="AL282">
        <v>41</v>
      </c>
      <c r="AM282">
        <v>41</v>
      </c>
      <c r="AN282">
        <v>1</v>
      </c>
      <c r="AO282">
        <v>2</v>
      </c>
      <c r="AP282" t="s">
        <v>122</v>
      </c>
      <c r="AQ282">
        <v>0</v>
      </c>
      <c r="AR282">
        <v>0</v>
      </c>
      <c r="AS282">
        <v>60</v>
      </c>
      <c r="AT282">
        <v>52</v>
      </c>
      <c r="AU282">
        <v>41</v>
      </c>
      <c r="AV282">
        <v>1</v>
      </c>
      <c r="AW282">
        <v>239</v>
      </c>
      <c r="AX282">
        <v>1</v>
      </c>
    </row>
    <row r="283" spans="1:50" x14ac:dyDescent="0.25">
      <c r="A283">
        <v>41649</v>
      </c>
      <c r="B283" t="s">
        <v>205</v>
      </c>
      <c r="C283">
        <v>19393</v>
      </c>
      <c r="D283" t="s">
        <v>205</v>
      </c>
      <c r="E283" t="s">
        <v>683</v>
      </c>
      <c r="F283">
        <v>3108</v>
      </c>
      <c r="G283">
        <v>13232</v>
      </c>
      <c r="H283">
        <v>1323202</v>
      </c>
      <c r="I283">
        <v>30977</v>
      </c>
      <c r="J283" t="s">
        <v>238</v>
      </c>
      <c r="K283" t="s">
        <v>102</v>
      </c>
      <c r="L283" t="s">
        <v>88</v>
      </c>
      <c r="M283">
        <v>17</v>
      </c>
      <c r="N283" t="s">
        <v>89</v>
      </c>
      <c r="O283">
        <v>41</v>
      </c>
      <c r="P283">
        <v>15304</v>
      </c>
      <c r="Q283">
        <v>1530402</v>
      </c>
      <c r="R283">
        <v>33195</v>
      </c>
      <c r="S283" t="s">
        <v>276</v>
      </c>
      <c r="T283" t="s">
        <v>277</v>
      </c>
      <c r="U283" t="s">
        <v>73</v>
      </c>
      <c r="V283">
        <v>12</v>
      </c>
      <c r="W283" t="s">
        <v>111</v>
      </c>
      <c r="X283">
        <v>33</v>
      </c>
      <c r="Y283">
        <v>1920</v>
      </c>
      <c r="Z283">
        <v>1957</v>
      </c>
      <c r="AA283">
        <v>37</v>
      </c>
      <c r="AB283">
        <v>37</v>
      </c>
      <c r="AC283">
        <v>1</v>
      </c>
      <c r="AD283">
        <v>2</v>
      </c>
      <c r="AE283" t="s">
        <v>125</v>
      </c>
      <c r="AF283">
        <v>21</v>
      </c>
      <c r="AG283">
        <v>2018</v>
      </c>
      <c r="AH283">
        <v>2333</v>
      </c>
      <c r="AI283">
        <v>6</v>
      </c>
      <c r="AJ283">
        <v>2250</v>
      </c>
      <c r="AK283">
        <v>2339</v>
      </c>
      <c r="AL283">
        <v>49</v>
      </c>
      <c r="AM283">
        <v>49</v>
      </c>
      <c r="AN283">
        <v>1</v>
      </c>
      <c r="AO283">
        <v>3</v>
      </c>
      <c r="AP283" t="s">
        <v>126</v>
      </c>
      <c r="AQ283">
        <v>0</v>
      </c>
      <c r="AR283">
        <v>0</v>
      </c>
      <c r="AS283">
        <v>150</v>
      </c>
      <c r="AT283">
        <v>162</v>
      </c>
      <c r="AU283">
        <v>135</v>
      </c>
      <c r="AV283">
        <v>1</v>
      </c>
      <c r="AW283">
        <v>997</v>
      </c>
      <c r="AX283">
        <v>4</v>
      </c>
    </row>
    <row r="284" spans="1:50" x14ac:dyDescent="0.25">
      <c r="A284">
        <v>41649</v>
      </c>
      <c r="B284" t="s">
        <v>205</v>
      </c>
      <c r="C284">
        <v>19393</v>
      </c>
      <c r="D284" t="s">
        <v>205</v>
      </c>
      <c r="E284" t="s">
        <v>684</v>
      </c>
      <c r="F284">
        <v>618</v>
      </c>
      <c r="G284">
        <v>13891</v>
      </c>
      <c r="H284">
        <v>1389101</v>
      </c>
      <c r="I284">
        <v>32575</v>
      </c>
      <c r="J284" t="s">
        <v>486</v>
      </c>
      <c r="K284" t="s">
        <v>487</v>
      </c>
      <c r="L284" t="s">
        <v>163</v>
      </c>
      <c r="M284">
        <v>6</v>
      </c>
      <c r="N284" t="s">
        <v>164</v>
      </c>
      <c r="O284">
        <v>91</v>
      </c>
      <c r="P284">
        <v>12889</v>
      </c>
      <c r="Q284">
        <v>1288903</v>
      </c>
      <c r="R284">
        <v>32211</v>
      </c>
      <c r="S284" t="s">
        <v>194</v>
      </c>
      <c r="T284" t="s">
        <v>195</v>
      </c>
      <c r="U284" t="s">
        <v>196</v>
      </c>
      <c r="V284">
        <v>32</v>
      </c>
      <c r="W284" t="s">
        <v>197</v>
      </c>
      <c r="X284">
        <v>85</v>
      </c>
      <c r="Y284">
        <v>1340</v>
      </c>
      <c r="Z284">
        <v>1348</v>
      </c>
      <c r="AA284">
        <v>8</v>
      </c>
      <c r="AB284">
        <v>8</v>
      </c>
      <c r="AC284">
        <v>0</v>
      </c>
      <c r="AD284">
        <v>0</v>
      </c>
      <c r="AE284" t="s">
        <v>154</v>
      </c>
      <c r="AF284">
        <v>12</v>
      </c>
      <c r="AG284">
        <v>1400</v>
      </c>
      <c r="AH284">
        <v>1437</v>
      </c>
      <c r="AI284">
        <v>5</v>
      </c>
      <c r="AJ284">
        <v>1440</v>
      </c>
      <c r="AK284">
        <v>1442</v>
      </c>
      <c r="AL284">
        <v>2</v>
      </c>
      <c r="AM284">
        <v>2</v>
      </c>
      <c r="AN284">
        <v>0</v>
      </c>
      <c r="AO284">
        <v>0</v>
      </c>
      <c r="AP284" t="s">
        <v>83</v>
      </c>
      <c r="AQ284">
        <v>0</v>
      </c>
      <c r="AR284">
        <v>0</v>
      </c>
      <c r="AS284">
        <v>60</v>
      </c>
      <c r="AT284">
        <v>54</v>
      </c>
      <c r="AU284">
        <v>37</v>
      </c>
      <c r="AV284">
        <v>1</v>
      </c>
      <c r="AW284">
        <v>197</v>
      </c>
      <c r="AX284">
        <v>1</v>
      </c>
    </row>
    <row r="285" spans="1:50" x14ac:dyDescent="0.25">
      <c r="A285">
        <v>41649</v>
      </c>
      <c r="B285" t="s">
        <v>205</v>
      </c>
      <c r="C285">
        <v>19393</v>
      </c>
      <c r="D285" t="s">
        <v>205</v>
      </c>
      <c r="E285" t="s">
        <v>685</v>
      </c>
      <c r="F285">
        <v>1545</v>
      </c>
      <c r="G285">
        <v>14027</v>
      </c>
      <c r="H285">
        <v>1402702</v>
      </c>
      <c r="I285">
        <v>34027</v>
      </c>
      <c r="J285" t="s">
        <v>415</v>
      </c>
      <c r="K285" t="s">
        <v>416</v>
      </c>
      <c r="L285" t="s">
        <v>73</v>
      </c>
      <c r="M285">
        <v>12</v>
      </c>
      <c r="N285" t="s">
        <v>111</v>
      </c>
      <c r="O285">
        <v>33</v>
      </c>
      <c r="P285">
        <v>10821</v>
      </c>
      <c r="Q285">
        <v>1082103</v>
      </c>
      <c r="R285">
        <v>30852</v>
      </c>
      <c r="S285" t="s">
        <v>135</v>
      </c>
      <c r="T285" t="s">
        <v>136</v>
      </c>
      <c r="U285" t="s">
        <v>137</v>
      </c>
      <c r="V285">
        <v>24</v>
      </c>
      <c r="W285" t="s">
        <v>138</v>
      </c>
      <c r="X285">
        <v>35</v>
      </c>
      <c r="Y285">
        <v>1515</v>
      </c>
      <c r="Z285">
        <v>1516</v>
      </c>
      <c r="AA285">
        <v>1</v>
      </c>
      <c r="AB285">
        <v>1</v>
      </c>
      <c r="AC285">
        <v>0</v>
      </c>
      <c r="AD285">
        <v>0</v>
      </c>
      <c r="AE285" t="s">
        <v>241</v>
      </c>
      <c r="AF285">
        <v>8</v>
      </c>
      <c r="AG285">
        <v>1524</v>
      </c>
      <c r="AH285">
        <v>1726</v>
      </c>
      <c r="AI285">
        <v>4</v>
      </c>
      <c r="AJ285">
        <v>1735</v>
      </c>
      <c r="AK285">
        <v>1730</v>
      </c>
      <c r="AL285">
        <v>-5</v>
      </c>
      <c r="AM285">
        <v>0</v>
      </c>
      <c r="AN285">
        <v>0</v>
      </c>
      <c r="AO285">
        <v>-1</v>
      </c>
      <c r="AP285" t="s">
        <v>122</v>
      </c>
      <c r="AQ285">
        <v>0</v>
      </c>
      <c r="AR285">
        <v>0</v>
      </c>
      <c r="AS285">
        <v>140</v>
      </c>
      <c r="AT285">
        <v>134</v>
      </c>
      <c r="AU285">
        <v>122</v>
      </c>
      <c r="AV285">
        <v>1</v>
      </c>
      <c r="AW285">
        <v>883</v>
      </c>
      <c r="AX285">
        <v>4</v>
      </c>
    </row>
    <row r="286" spans="1:50" x14ac:dyDescent="0.25">
      <c r="A286">
        <v>41649</v>
      </c>
      <c r="B286" t="s">
        <v>205</v>
      </c>
      <c r="C286">
        <v>19393</v>
      </c>
      <c r="D286" t="s">
        <v>205</v>
      </c>
      <c r="E286" t="s">
        <v>686</v>
      </c>
      <c r="F286">
        <v>4997</v>
      </c>
      <c r="G286">
        <v>14492</v>
      </c>
      <c r="H286">
        <v>1449202</v>
      </c>
      <c r="I286">
        <v>34492</v>
      </c>
      <c r="J286" t="s">
        <v>189</v>
      </c>
      <c r="K286" t="s">
        <v>190</v>
      </c>
      <c r="L286" t="s">
        <v>65</v>
      </c>
      <c r="M286">
        <v>37</v>
      </c>
      <c r="N286" t="s">
        <v>66</v>
      </c>
      <c r="O286">
        <v>36</v>
      </c>
      <c r="P286">
        <v>10821</v>
      </c>
      <c r="Q286">
        <v>1082103</v>
      </c>
      <c r="R286">
        <v>30852</v>
      </c>
      <c r="S286" t="s">
        <v>135</v>
      </c>
      <c r="T286" t="s">
        <v>136</v>
      </c>
      <c r="U286" t="s">
        <v>137</v>
      </c>
      <c r="V286">
        <v>24</v>
      </c>
      <c r="W286" t="s">
        <v>138</v>
      </c>
      <c r="X286">
        <v>35</v>
      </c>
      <c r="Y286">
        <v>1910</v>
      </c>
      <c r="Z286">
        <v>1930</v>
      </c>
      <c r="AA286">
        <v>20</v>
      </c>
      <c r="AB286">
        <v>20</v>
      </c>
      <c r="AC286">
        <v>1</v>
      </c>
      <c r="AD286">
        <v>1</v>
      </c>
      <c r="AE286" t="s">
        <v>125</v>
      </c>
      <c r="AF286">
        <v>19</v>
      </c>
      <c r="AG286">
        <v>1949</v>
      </c>
      <c r="AH286">
        <v>2039</v>
      </c>
      <c r="AI286">
        <v>4</v>
      </c>
      <c r="AJ286">
        <v>2020</v>
      </c>
      <c r="AK286">
        <v>2043</v>
      </c>
      <c r="AL286">
        <v>23</v>
      </c>
      <c r="AM286">
        <v>23</v>
      </c>
      <c r="AN286">
        <v>1</v>
      </c>
      <c r="AO286">
        <v>1</v>
      </c>
      <c r="AP286" t="s">
        <v>191</v>
      </c>
      <c r="AQ286">
        <v>0</v>
      </c>
      <c r="AR286">
        <v>0</v>
      </c>
      <c r="AS286">
        <v>70</v>
      </c>
      <c r="AT286">
        <v>73</v>
      </c>
      <c r="AU286">
        <v>50</v>
      </c>
      <c r="AV286">
        <v>1</v>
      </c>
      <c r="AW286">
        <v>255</v>
      </c>
      <c r="AX286">
        <v>2</v>
      </c>
    </row>
    <row r="287" spans="1:50" x14ac:dyDescent="0.25">
      <c r="A287">
        <v>41649</v>
      </c>
      <c r="B287" t="s">
        <v>205</v>
      </c>
      <c r="C287">
        <v>19393</v>
      </c>
      <c r="D287" t="s">
        <v>205</v>
      </c>
      <c r="E287" t="s">
        <v>687</v>
      </c>
      <c r="F287">
        <v>156</v>
      </c>
      <c r="G287">
        <v>10821</v>
      </c>
      <c r="H287">
        <v>1082103</v>
      </c>
      <c r="I287">
        <v>30852</v>
      </c>
      <c r="J287" t="s">
        <v>135</v>
      </c>
      <c r="K287" t="s">
        <v>136</v>
      </c>
      <c r="L287" t="s">
        <v>137</v>
      </c>
      <c r="M287">
        <v>24</v>
      </c>
      <c r="N287" t="s">
        <v>138</v>
      </c>
      <c r="O287">
        <v>35</v>
      </c>
      <c r="P287">
        <v>14307</v>
      </c>
      <c r="Q287">
        <v>1430702</v>
      </c>
      <c r="R287">
        <v>30721</v>
      </c>
      <c r="S287" t="s">
        <v>52</v>
      </c>
      <c r="T287" t="s">
        <v>53</v>
      </c>
      <c r="U287" t="s">
        <v>54</v>
      </c>
      <c r="V287">
        <v>44</v>
      </c>
      <c r="W287" t="s">
        <v>55</v>
      </c>
      <c r="X287">
        <v>15</v>
      </c>
      <c r="Y287">
        <v>1325</v>
      </c>
      <c r="Z287">
        <v>1348</v>
      </c>
      <c r="AA287">
        <v>23</v>
      </c>
      <c r="AB287">
        <v>23</v>
      </c>
      <c r="AC287">
        <v>1</v>
      </c>
      <c r="AD287">
        <v>1</v>
      </c>
      <c r="AE287" t="s">
        <v>154</v>
      </c>
      <c r="AF287">
        <v>13</v>
      </c>
      <c r="AG287">
        <v>1401</v>
      </c>
      <c r="AH287">
        <v>1447</v>
      </c>
      <c r="AI287">
        <v>4</v>
      </c>
      <c r="AJ287">
        <v>1435</v>
      </c>
      <c r="AK287">
        <v>1451</v>
      </c>
      <c r="AL287">
        <v>16</v>
      </c>
      <c r="AM287">
        <v>16</v>
      </c>
      <c r="AN287">
        <v>1</v>
      </c>
      <c r="AO287">
        <v>1</v>
      </c>
      <c r="AP287" t="s">
        <v>83</v>
      </c>
      <c r="AQ287">
        <v>0</v>
      </c>
      <c r="AR287">
        <v>0</v>
      </c>
      <c r="AS287">
        <v>70</v>
      </c>
      <c r="AT287">
        <v>63</v>
      </c>
      <c r="AU287">
        <v>46</v>
      </c>
      <c r="AV287">
        <v>1</v>
      </c>
      <c r="AW287">
        <v>327</v>
      </c>
      <c r="AX287">
        <v>2</v>
      </c>
    </row>
    <row r="288" spans="1:50" x14ac:dyDescent="0.25">
      <c r="A288">
        <v>41649</v>
      </c>
      <c r="B288" t="s">
        <v>155</v>
      </c>
      <c r="C288">
        <v>20304</v>
      </c>
      <c r="D288" t="s">
        <v>155</v>
      </c>
      <c r="E288" t="s">
        <v>688</v>
      </c>
      <c r="F288">
        <v>5290</v>
      </c>
      <c r="G288">
        <v>14771</v>
      </c>
      <c r="H288">
        <v>1477101</v>
      </c>
      <c r="I288">
        <v>32457</v>
      </c>
      <c r="J288" t="s">
        <v>178</v>
      </c>
      <c r="K288" t="s">
        <v>179</v>
      </c>
      <c r="L288" t="s">
        <v>163</v>
      </c>
      <c r="M288">
        <v>6</v>
      </c>
      <c r="N288" t="s">
        <v>164</v>
      </c>
      <c r="O288">
        <v>91</v>
      </c>
      <c r="P288">
        <v>14489</v>
      </c>
      <c r="Q288">
        <v>1448902</v>
      </c>
      <c r="R288">
        <v>34489</v>
      </c>
      <c r="S288" t="s">
        <v>507</v>
      </c>
      <c r="T288" t="s">
        <v>508</v>
      </c>
      <c r="U288" t="s">
        <v>345</v>
      </c>
      <c r="V288">
        <v>41</v>
      </c>
      <c r="W288" t="s">
        <v>346</v>
      </c>
      <c r="X288">
        <v>92</v>
      </c>
      <c r="Y288">
        <v>1223</v>
      </c>
      <c r="Z288">
        <v>1245</v>
      </c>
      <c r="AA288">
        <v>22</v>
      </c>
      <c r="AB288">
        <v>22</v>
      </c>
      <c r="AC288">
        <v>1</v>
      </c>
      <c r="AD288">
        <v>1</v>
      </c>
      <c r="AE288" t="s">
        <v>132</v>
      </c>
      <c r="AF288">
        <v>16</v>
      </c>
      <c r="AG288">
        <v>1301</v>
      </c>
      <c r="AH288">
        <v>1438</v>
      </c>
      <c r="AI288">
        <v>5</v>
      </c>
      <c r="AJ288">
        <v>1425</v>
      </c>
      <c r="AK288">
        <v>1443</v>
      </c>
      <c r="AL288">
        <v>18</v>
      </c>
      <c r="AM288">
        <v>18</v>
      </c>
      <c r="AN288">
        <v>1</v>
      </c>
      <c r="AO288">
        <v>1</v>
      </c>
      <c r="AP288" t="s">
        <v>83</v>
      </c>
      <c r="AQ288">
        <v>0</v>
      </c>
      <c r="AR288">
        <v>0</v>
      </c>
      <c r="AS288">
        <v>122</v>
      </c>
      <c r="AT288">
        <v>118</v>
      </c>
      <c r="AU288">
        <v>97</v>
      </c>
      <c r="AV288">
        <v>1</v>
      </c>
      <c r="AW288">
        <v>462</v>
      </c>
      <c r="AX288">
        <v>2</v>
      </c>
    </row>
    <row r="289" spans="1:50" x14ac:dyDescent="0.25">
      <c r="A289">
        <v>41649</v>
      </c>
      <c r="B289" t="s">
        <v>155</v>
      </c>
      <c r="C289">
        <v>20304</v>
      </c>
      <c r="D289" t="s">
        <v>155</v>
      </c>
      <c r="E289" t="s">
        <v>689</v>
      </c>
      <c r="F289">
        <v>5613</v>
      </c>
      <c r="G289">
        <v>14893</v>
      </c>
      <c r="H289">
        <v>1489302</v>
      </c>
      <c r="I289">
        <v>33192</v>
      </c>
      <c r="J289" t="s">
        <v>367</v>
      </c>
      <c r="K289" t="s">
        <v>368</v>
      </c>
      <c r="L289" t="s">
        <v>163</v>
      </c>
      <c r="M289">
        <v>6</v>
      </c>
      <c r="N289" t="s">
        <v>164</v>
      </c>
      <c r="O289">
        <v>91</v>
      </c>
      <c r="P289">
        <v>12892</v>
      </c>
      <c r="Q289">
        <v>1289203</v>
      </c>
      <c r="R289">
        <v>32575</v>
      </c>
      <c r="S289" t="s">
        <v>168</v>
      </c>
      <c r="T289" t="s">
        <v>169</v>
      </c>
      <c r="U289" t="s">
        <v>163</v>
      </c>
      <c r="V289">
        <v>6</v>
      </c>
      <c r="W289" t="s">
        <v>164</v>
      </c>
      <c r="X289">
        <v>91</v>
      </c>
      <c r="Y289">
        <v>600</v>
      </c>
      <c r="Z289">
        <v>558</v>
      </c>
      <c r="AA289">
        <v>-2</v>
      </c>
      <c r="AB289">
        <v>0</v>
      </c>
      <c r="AC289">
        <v>0</v>
      </c>
      <c r="AD289">
        <v>-1</v>
      </c>
      <c r="AE289" t="s">
        <v>170</v>
      </c>
      <c r="AF289">
        <v>15</v>
      </c>
      <c r="AG289">
        <v>613</v>
      </c>
      <c r="AH289">
        <v>714</v>
      </c>
      <c r="AI289">
        <v>14</v>
      </c>
      <c r="AJ289">
        <v>734</v>
      </c>
      <c r="AK289">
        <v>728</v>
      </c>
      <c r="AL289">
        <v>-6</v>
      </c>
      <c r="AM289">
        <v>0</v>
      </c>
      <c r="AN289">
        <v>0</v>
      </c>
      <c r="AO289">
        <v>-1</v>
      </c>
      <c r="AP289" t="s">
        <v>112</v>
      </c>
      <c r="AQ289">
        <v>0</v>
      </c>
      <c r="AR289">
        <v>0</v>
      </c>
      <c r="AS289">
        <v>94</v>
      </c>
      <c r="AT289">
        <v>90</v>
      </c>
      <c r="AU289">
        <v>61</v>
      </c>
      <c r="AV289">
        <v>1</v>
      </c>
      <c r="AW289">
        <v>373</v>
      </c>
      <c r="AX289">
        <v>2</v>
      </c>
    </row>
    <row r="290" spans="1:50" x14ac:dyDescent="0.25">
      <c r="A290">
        <v>41649</v>
      </c>
      <c r="B290" t="s">
        <v>176</v>
      </c>
      <c r="C290">
        <v>19977</v>
      </c>
      <c r="D290" t="s">
        <v>176</v>
      </c>
      <c r="E290" t="s">
        <v>690</v>
      </c>
      <c r="F290">
        <v>1115</v>
      </c>
      <c r="G290">
        <v>11618</v>
      </c>
      <c r="H290">
        <v>1161802</v>
      </c>
      <c r="I290">
        <v>31703</v>
      </c>
      <c r="J290" t="s">
        <v>56</v>
      </c>
      <c r="K290" t="s">
        <v>57</v>
      </c>
      <c r="L290" t="s">
        <v>58</v>
      </c>
      <c r="M290">
        <v>34</v>
      </c>
      <c r="N290" t="s">
        <v>59</v>
      </c>
      <c r="O290">
        <v>21</v>
      </c>
      <c r="P290">
        <v>15304</v>
      </c>
      <c r="Q290">
        <v>1530402</v>
      </c>
      <c r="R290">
        <v>33195</v>
      </c>
      <c r="S290" t="s">
        <v>276</v>
      </c>
      <c r="T290" t="s">
        <v>277</v>
      </c>
      <c r="U290" t="s">
        <v>73</v>
      </c>
      <c r="V290">
        <v>12</v>
      </c>
      <c r="W290" t="s">
        <v>111</v>
      </c>
      <c r="X290">
        <v>33</v>
      </c>
      <c r="Y290">
        <v>729</v>
      </c>
      <c r="Z290">
        <v>737</v>
      </c>
      <c r="AA290">
        <v>8</v>
      </c>
      <c r="AB290">
        <v>8</v>
      </c>
      <c r="AC290">
        <v>0</v>
      </c>
      <c r="AD290">
        <v>0</v>
      </c>
      <c r="AE290" t="s">
        <v>112</v>
      </c>
      <c r="AF290">
        <v>27</v>
      </c>
      <c r="AG290">
        <v>804</v>
      </c>
      <c r="AH290">
        <v>1032</v>
      </c>
      <c r="AI290">
        <v>4</v>
      </c>
      <c r="AJ290">
        <v>1023</v>
      </c>
      <c r="AK290">
        <v>1036</v>
      </c>
      <c r="AL290">
        <v>13</v>
      </c>
      <c r="AM290">
        <v>13</v>
      </c>
      <c r="AN290">
        <v>0</v>
      </c>
      <c r="AO290">
        <v>0</v>
      </c>
      <c r="AP290" t="s">
        <v>61</v>
      </c>
      <c r="AQ290">
        <v>0</v>
      </c>
      <c r="AR290">
        <v>0</v>
      </c>
      <c r="AS290">
        <v>174</v>
      </c>
      <c r="AT290">
        <v>179</v>
      </c>
      <c r="AU290">
        <v>148</v>
      </c>
      <c r="AV290">
        <v>1</v>
      </c>
      <c r="AW290">
        <v>997</v>
      </c>
      <c r="AX290">
        <v>4</v>
      </c>
    </row>
    <row r="291" spans="1:50" x14ac:dyDescent="0.25">
      <c r="A291">
        <v>41649</v>
      </c>
      <c r="B291" t="s">
        <v>176</v>
      </c>
      <c r="C291">
        <v>19977</v>
      </c>
      <c r="D291" t="s">
        <v>176</v>
      </c>
      <c r="E291" t="s">
        <v>691</v>
      </c>
      <c r="F291">
        <v>1168</v>
      </c>
      <c r="G291">
        <v>12892</v>
      </c>
      <c r="H291">
        <v>1289203</v>
      </c>
      <c r="I291">
        <v>32575</v>
      </c>
      <c r="J291" t="s">
        <v>168</v>
      </c>
      <c r="K291" t="s">
        <v>169</v>
      </c>
      <c r="L291" t="s">
        <v>163</v>
      </c>
      <c r="M291">
        <v>6</v>
      </c>
      <c r="N291" t="s">
        <v>164</v>
      </c>
      <c r="O291">
        <v>91</v>
      </c>
      <c r="P291">
        <v>12266</v>
      </c>
      <c r="Q291">
        <v>1226603</v>
      </c>
      <c r="R291">
        <v>31453</v>
      </c>
      <c r="S291" t="s">
        <v>240</v>
      </c>
      <c r="T291" t="s">
        <v>210</v>
      </c>
      <c r="U291" t="s">
        <v>92</v>
      </c>
      <c r="V291">
        <v>48</v>
      </c>
      <c r="W291" t="s">
        <v>93</v>
      </c>
      <c r="X291">
        <v>74</v>
      </c>
      <c r="Y291">
        <v>1459</v>
      </c>
      <c r="Z291">
        <v>1503</v>
      </c>
      <c r="AA291">
        <v>4</v>
      </c>
      <c r="AB291">
        <v>4</v>
      </c>
      <c r="AC291">
        <v>0</v>
      </c>
      <c r="AD291">
        <v>0</v>
      </c>
      <c r="AE291" t="s">
        <v>83</v>
      </c>
      <c r="AF291">
        <v>7</v>
      </c>
      <c r="AG291">
        <v>1510</v>
      </c>
      <c r="AH291">
        <v>2003</v>
      </c>
      <c r="AI291">
        <v>6</v>
      </c>
      <c r="AJ291">
        <v>2010</v>
      </c>
      <c r="AK291">
        <v>2009</v>
      </c>
      <c r="AL291">
        <v>-1</v>
      </c>
      <c r="AM291">
        <v>0</v>
      </c>
      <c r="AN291">
        <v>0</v>
      </c>
      <c r="AO291">
        <v>-1</v>
      </c>
      <c r="AP291" t="s">
        <v>191</v>
      </c>
      <c r="AQ291">
        <v>0</v>
      </c>
      <c r="AR291">
        <v>0</v>
      </c>
      <c r="AS291">
        <v>191</v>
      </c>
      <c r="AT291">
        <v>186</v>
      </c>
      <c r="AU291">
        <v>173</v>
      </c>
      <c r="AV291">
        <v>1</v>
      </c>
      <c r="AW291">
        <v>1379</v>
      </c>
      <c r="AX291">
        <v>6</v>
      </c>
    </row>
    <row r="292" spans="1:50" x14ac:dyDescent="0.25">
      <c r="A292">
        <v>41649</v>
      </c>
      <c r="B292" t="s">
        <v>176</v>
      </c>
      <c r="C292">
        <v>19977</v>
      </c>
      <c r="D292" t="s">
        <v>176</v>
      </c>
      <c r="E292" t="s">
        <v>692</v>
      </c>
      <c r="F292">
        <v>1210</v>
      </c>
      <c r="G292">
        <v>12266</v>
      </c>
      <c r="H292">
        <v>1226603</v>
      </c>
      <c r="I292">
        <v>31453</v>
      </c>
      <c r="J292" t="s">
        <v>240</v>
      </c>
      <c r="K292" t="s">
        <v>210</v>
      </c>
      <c r="L292" t="s">
        <v>92</v>
      </c>
      <c r="M292">
        <v>48</v>
      </c>
      <c r="N292" t="s">
        <v>93</v>
      </c>
      <c r="O292">
        <v>74</v>
      </c>
      <c r="P292">
        <v>12889</v>
      </c>
      <c r="Q292">
        <v>1288903</v>
      </c>
      <c r="R292">
        <v>32211</v>
      </c>
      <c r="S292" t="s">
        <v>194</v>
      </c>
      <c r="T292" t="s">
        <v>195</v>
      </c>
      <c r="U292" t="s">
        <v>196</v>
      </c>
      <c r="V292">
        <v>32</v>
      </c>
      <c r="W292" t="s">
        <v>197</v>
      </c>
      <c r="X292">
        <v>85</v>
      </c>
      <c r="Y292">
        <v>1234</v>
      </c>
      <c r="Z292">
        <v>1233</v>
      </c>
      <c r="AA292">
        <v>-1</v>
      </c>
      <c r="AB292">
        <v>0</v>
      </c>
      <c r="AC292">
        <v>0</v>
      </c>
      <c r="AD292">
        <v>-1</v>
      </c>
      <c r="AE292" t="s">
        <v>132</v>
      </c>
      <c r="AF292">
        <v>14</v>
      </c>
      <c r="AG292">
        <v>1247</v>
      </c>
      <c r="AH292">
        <v>1348</v>
      </c>
      <c r="AI292">
        <v>7</v>
      </c>
      <c r="AJ292">
        <v>1358</v>
      </c>
      <c r="AK292">
        <v>1355</v>
      </c>
      <c r="AL292">
        <v>-3</v>
      </c>
      <c r="AM292">
        <v>0</v>
      </c>
      <c r="AN292">
        <v>0</v>
      </c>
      <c r="AO292">
        <v>-1</v>
      </c>
      <c r="AP292" t="s">
        <v>154</v>
      </c>
      <c r="AQ292">
        <v>0</v>
      </c>
      <c r="AR292">
        <v>0</v>
      </c>
      <c r="AS292">
        <v>204</v>
      </c>
      <c r="AT292">
        <v>202</v>
      </c>
      <c r="AU292">
        <v>181</v>
      </c>
      <c r="AV292">
        <v>1</v>
      </c>
      <c r="AW292">
        <v>1222</v>
      </c>
      <c r="AX292">
        <v>5</v>
      </c>
    </row>
    <row r="293" spans="1:50" x14ac:dyDescent="0.25">
      <c r="A293">
        <v>41649</v>
      </c>
      <c r="B293" t="s">
        <v>184</v>
      </c>
      <c r="C293">
        <v>20355</v>
      </c>
      <c r="D293" t="s">
        <v>184</v>
      </c>
      <c r="E293" t="s">
        <v>693</v>
      </c>
      <c r="F293">
        <v>425</v>
      </c>
      <c r="G293">
        <v>12892</v>
      </c>
      <c r="H293">
        <v>1289203</v>
      </c>
      <c r="I293">
        <v>32575</v>
      </c>
      <c r="J293" t="s">
        <v>168</v>
      </c>
      <c r="K293" t="s">
        <v>169</v>
      </c>
      <c r="L293" t="s">
        <v>163</v>
      </c>
      <c r="M293">
        <v>6</v>
      </c>
      <c r="N293" t="s">
        <v>164</v>
      </c>
      <c r="O293">
        <v>91</v>
      </c>
      <c r="P293">
        <v>14107</v>
      </c>
      <c r="Q293">
        <v>1410702</v>
      </c>
      <c r="R293">
        <v>30466</v>
      </c>
      <c r="S293" t="s">
        <v>198</v>
      </c>
      <c r="T293" t="s">
        <v>199</v>
      </c>
      <c r="U293" t="s">
        <v>200</v>
      </c>
      <c r="V293">
        <v>4</v>
      </c>
      <c r="W293" t="s">
        <v>201</v>
      </c>
      <c r="X293">
        <v>81</v>
      </c>
      <c r="Y293">
        <v>630</v>
      </c>
      <c r="Z293">
        <v>630</v>
      </c>
      <c r="AA293">
        <v>0</v>
      </c>
      <c r="AB293">
        <v>0</v>
      </c>
      <c r="AC293">
        <v>0</v>
      </c>
      <c r="AD293">
        <v>0</v>
      </c>
      <c r="AE293" t="s">
        <v>170</v>
      </c>
      <c r="AF293">
        <v>14</v>
      </c>
      <c r="AG293">
        <v>644</v>
      </c>
      <c r="AH293">
        <v>842</v>
      </c>
      <c r="AI293">
        <v>3</v>
      </c>
      <c r="AJ293">
        <v>852</v>
      </c>
      <c r="AK293">
        <v>845</v>
      </c>
      <c r="AL293">
        <v>-7</v>
      </c>
      <c r="AM293">
        <v>0</v>
      </c>
      <c r="AN293">
        <v>0</v>
      </c>
      <c r="AO293">
        <v>-1</v>
      </c>
      <c r="AP293" t="s">
        <v>95</v>
      </c>
      <c r="AQ293">
        <v>0</v>
      </c>
      <c r="AR293">
        <v>0</v>
      </c>
      <c r="AS293">
        <v>82</v>
      </c>
      <c r="AT293">
        <v>75</v>
      </c>
      <c r="AU293">
        <v>58</v>
      </c>
      <c r="AV293">
        <v>1</v>
      </c>
      <c r="AW293">
        <v>370</v>
      </c>
      <c r="AX293">
        <v>2</v>
      </c>
    </row>
    <row r="294" spans="1:50" x14ac:dyDescent="0.25">
      <c r="A294">
        <v>41649</v>
      </c>
      <c r="B294" t="s">
        <v>184</v>
      </c>
      <c r="C294">
        <v>20355</v>
      </c>
      <c r="D294" t="s">
        <v>184</v>
      </c>
      <c r="E294" t="s">
        <v>694</v>
      </c>
      <c r="F294">
        <v>2183</v>
      </c>
      <c r="G294">
        <v>12953</v>
      </c>
      <c r="H294">
        <v>1295302</v>
      </c>
      <c r="I294">
        <v>31703</v>
      </c>
      <c r="J294" t="s">
        <v>128</v>
      </c>
      <c r="K294" t="s">
        <v>119</v>
      </c>
      <c r="L294" t="s">
        <v>120</v>
      </c>
      <c r="M294">
        <v>36</v>
      </c>
      <c r="N294" t="s">
        <v>121</v>
      </c>
      <c r="O294">
        <v>22</v>
      </c>
      <c r="P294">
        <v>11278</v>
      </c>
      <c r="Q294">
        <v>1127802</v>
      </c>
      <c r="R294">
        <v>30852</v>
      </c>
      <c r="S294" t="s">
        <v>105</v>
      </c>
      <c r="T294" t="s">
        <v>106</v>
      </c>
      <c r="U294" t="s">
        <v>107</v>
      </c>
      <c r="V294">
        <v>51</v>
      </c>
      <c r="W294" t="s">
        <v>108</v>
      </c>
      <c r="X294">
        <v>38</v>
      </c>
      <c r="Y294">
        <v>1400</v>
      </c>
      <c r="Z294">
        <v>1356</v>
      </c>
      <c r="AA294">
        <v>-4</v>
      </c>
      <c r="AB294">
        <v>0</v>
      </c>
      <c r="AC294">
        <v>0</v>
      </c>
      <c r="AD294">
        <v>-1</v>
      </c>
      <c r="AE294" t="s">
        <v>83</v>
      </c>
      <c r="AF294">
        <v>40</v>
      </c>
      <c r="AG294">
        <v>1436</v>
      </c>
      <c r="AH294">
        <v>1541</v>
      </c>
      <c r="AI294">
        <v>3</v>
      </c>
      <c r="AJ294">
        <v>1512</v>
      </c>
      <c r="AK294">
        <v>1544</v>
      </c>
      <c r="AL294">
        <v>32</v>
      </c>
      <c r="AM294">
        <v>32</v>
      </c>
      <c r="AN294">
        <v>1</v>
      </c>
      <c r="AO294">
        <v>2</v>
      </c>
      <c r="AP294" t="s">
        <v>241</v>
      </c>
      <c r="AQ294">
        <v>0</v>
      </c>
      <c r="AR294">
        <v>0</v>
      </c>
      <c r="AS294">
        <v>72</v>
      </c>
      <c r="AT294">
        <v>108</v>
      </c>
      <c r="AU294">
        <v>65</v>
      </c>
      <c r="AV294">
        <v>1</v>
      </c>
      <c r="AW294">
        <v>214</v>
      </c>
      <c r="AX294">
        <v>1</v>
      </c>
    </row>
    <row r="295" spans="1:50" x14ac:dyDescent="0.25">
      <c r="A295">
        <v>41649</v>
      </c>
      <c r="B295" t="s">
        <v>184</v>
      </c>
      <c r="C295">
        <v>20355</v>
      </c>
      <c r="D295" t="s">
        <v>184</v>
      </c>
      <c r="E295" t="s">
        <v>695</v>
      </c>
      <c r="F295">
        <v>1789</v>
      </c>
      <c r="G295">
        <v>14635</v>
      </c>
      <c r="H295">
        <v>1463502</v>
      </c>
      <c r="I295">
        <v>31714</v>
      </c>
      <c r="J295" t="s">
        <v>518</v>
      </c>
      <c r="K295" t="s">
        <v>519</v>
      </c>
      <c r="L295" t="s">
        <v>73</v>
      </c>
      <c r="M295">
        <v>12</v>
      </c>
      <c r="N295" t="s">
        <v>111</v>
      </c>
      <c r="O295">
        <v>33</v>
      </c>
      <c r="P295">
        <v>14100</v>
      </c>
      <c r="Q295">
        <v>1410002</v>
      </c>
      <c r="R295">
        <v>34100</v>
      </c>
      <c r="S295" t="s">
        <v>180</v>
      </c>
      <c r="T295" t="s">
        <v>181</v>
      </c>
      <c r="U295" t="s">
        <v>182</v>
      </c>
      <c r="V295">
        <v>42</v>
      </c>
      <c r="W295" t="s">
        <v>183</v>
      </c>
      <c r="X295">
        <v>23</v>
      </c>
      <c r="Y295">
        <v>1405</v>
      </c>
      <c r="Z295">
        <v>1429</v>
      </c>
      <c r="AA295">
        <v>24</v>
      </c>
      <c r="AB295">
        <v>24</v>
      </c>
      <c r="AC295">
        <v>1</v>
      </c>
      <c r="AD295">
        <v>1</v>
      </c>
      <c r="AE295" t="s">
        <v>83</v>
      </c>
      <c r="AF295">
        <v>13</v>
      </c>
      <c r="AG295">
        <v>1442</v>
      </c>
      <c r="AH295">
        <v>1656</v>
      </c>
      <c r="AI295">
        <v>6</v>
      </c>
      <c r="AJ295">
        <v>1646</v>
      </c>
      <c r="AK295">
        <v>1702</v>
      </c>
      <c r="AL295">
        <v>16</v>
      </c>
      <c r="AM295">
        <v>16</v>
      </c>
      <c r="AN295">
        <v>1</v>
      </c>
      <c r="AO295">
        <v>1</v>
      </c>
      <c r="AP295" t="s">
        <v>71</v>
      </c>
      <c r="AQ295">
        <v>0</v>
      </c>
      <c r="AR295">
        <v>0</v>
      </c>
      <c r="AS295">
        <v>161</v>
      </c>
      <c r="AT295">
        <v>153</v>
      </c>
      <c r="AU295">
        <v>134</v>
      </c>
      <c r="AV295">
        <v>1</v>
      </c>
      <c r="AW295">
        <v>993</v>
      </c>
      <c r="AX295">
        <v>4</v>
      </c>
    </row>
    <row r="296" spans="1:50" x14ac:dyDescent="0.25">
      <c r="A296">
        <v>41649</v>
      </c>
      <c r="B296" t="s">
        <v>103</v>
      </c>
      <c r="C296">
        <v>19805</v>
      </c>
      <c r="D296" t="s">
        <v>103</v>
      </c>
      <c r="E296" t="s">
        <v>696</v>
      </c>
      <c r="F296">
        <v>1181</v>
      </c>
      <c r="G296">
        <v>13495</v>
      </c>
      <c r="H296">
        <v>1349503</v>
      </c>
      <c r="I296">
        <v>33495</v>
      </c>
      <c r="J296" t="s">
        <v>75</v>
      </c>
      <c r="K296" t="s">
        <v>76</v>
      </c>
      <c r="L296" t="s">
        <v>77</v>
      </c>
      <c r="M296">
        <v>22</v>
      </c>
      <c r="N296" t="s">
        <v>78</v>
      </c>
      <c r="O296">
        <v>72</v>
      </c>
      <c r="P296">
        <v>11298</v>
      </c>
      <c r="Q296">
        <v>1129803</v>
      </c>
      <c r="R296">
        <v>30194</v>
      </c>
      <c r="S296" t="s">
        <v>90</v>
      </c>
      <c r="T296" t="s">
        <v>91</v>
      </c>
      <c r="U296" t="s">
        <v>92</v>
      </c>
      <c r="V296">
        <v>48</v>
      </c>
      <c r="W296" t="s">
        <v>93</v>
      </c>
      <c r="X296">
        <v>74</v>
      </c>
      <c r="Y296">
        <v>825</v>
      </c>
      <c r="Z296">
        <v>815</v>
      </c>
      <c r="AA296">
        <v>-10</v>
      </c>
      <c r="AB296">
        <v>0</v>
      </c>
      <c r="AC296">
        <v>0</v>
      </c>
      <c r="AD296">
        <v>-1</v>
      </c>
      <c r="AE296" t="s">
        <v>95</v>
      </c>
      <c r="AF296">
        <v>11</v>
      </c>
      <c r="AG296">
        <v>826</v>
      </c>
      <c r="AH296">
        <v>940</v>
      </c>
      <c r="AI296">
        <v>14</v>
      </c>
      <c r="AJ296">
        <v>1010</v>
      </c>
      <c r="AK296">
        <v>954</v>
      </c>
      <c r="AL296">
        <v>-16</v>
      </c>
      <c r="AM296">
        <v>0</v>
      </c>
      <c r="AN296">
        <v>0</v>
      </c>
      <c r="AO296">
        <v>-2</v>
      </c>
      <c r="AP296" t="s">
        <v>61</v>
      </c>
      <c r="AQ296">
        <v>0</v>
      </c>
      <c r="AR296">
        <v>0</v>
      </c>
      <c r="AS296">
        <v>105</v>
      </c>
      <c r="AT296">
        <v>99</v>
      </c>
      <c r="AU296">
        <v>74</v>
      </c>
      <c r="AV296">
        <v>1</v>
      </c>
      <c r="AW296">
        <v>447</v>
      </c>
      <c r="AX296">
        <v>2</v>
      </c>
    </row>
    <row r="297" spans="1:50" x14ac:dyDescent="0.25">
      <c r="A297">
        <v>41649</v>
      </c>
      <c r="B297" t="s">
        <v>103</v>
      </c>
      <c r="C297">
        <v>19805</v>
      </c>
      <c r="D297" t="s">
        <v>103</v>
      </c>
      <c r="E297" t="s">
        <v>697</v>
      </c>
      <c r="F297">
        <v>1377</v>
      </c>
      <c r="G297">
        <v>13930</v>
      </c>
      <c r="H297">
        <v>1393003</v>
      </c>
      <c r="I297">
        <v>30977</v>
      </c>
      <c r="J297" t="s">
        <v>101</v>
      </c>
      <c r="K297" t="s">
        <v>102</v>
      </c>
      <c r="L297" t="s">
        <v>88</v>
      </c>
      <c r="M297">
        <v>17</v>
      </c>
      <c r="N297" t="s">
        <v>89</v>
      </c>
      <c r="O297">
        <v>41</v>
      </c>
      <c r="P297">
        <v>14747</v>
      </c>
      <c r="Q297">
        <v>1474703</v>
      </c>
      <c r="R297">
        <v>30559</v>
      </c>
      <c r="S297" t="s">
        <v>172</v>
      </c>
      <c r="T297" t="s">
        <v>173</v>
      </c>
      <c r="U297" t="s">
        <v>174</v>
      </c>
      <c r="V297">
        <v>53</v>
      </c>
      <c r="W297" t="s">
        <v>175</v>
      </c>
      <c r="X297">
        <v>93</v>
      </c>
      <c r="Y297">
        <v>2100</v>
      </c>
      <c r="Z297">
        <v>2153</v>
      </c>
      <c r="AA297">
        <v>53</v>
      </c>
      <c r="AB297">
        <v>53</v>
      </c>
      <c r="AC297">
        <v>1</v>
      </c>
      <c r="AD297">
        <v>3</v>
      </c>
      <c r="AE297" t="s">
        <v>192</v>
      </c>
      <c r="AF297">
        <v>26</v>
      </c>
      <c r="AG297">
        <v>2219</v>
      </c>
      <c r="AH297">
        <v>24</v>
      </c>
      <c r="AI297">
        <v>6</v>
      </c>
      <c r="AJ297">
        <v>2335</v>
      </c>
      <c r="AK297">
        <v>30</v>
      </c>
      <c r="AL297">
        <v>55</v>
      </c>
      <c r="AM297">
        <v>55</v>
      </c>
      <c r="AN297">
        <v>1</v>
      </c>
      <c r="AO297">
        <v>3</v>
      </c>
      <c r="AP297" t="s">
        <v>304</v>
      </c>
      <c r="AQ297">
        <v>0</v>
      </c>
      <c r="AR297">
        <v>0</v>
      </c>
      <c r="AS297">
        <v>275</v>
      </c>
      <c r="AT297">
        <v>277</v>
      </c>
      <c r="AU297">
        <v>245</v>
      </c>
      <c r="AV297">
        <v>1</v>
      </c>
      <c r="AW297">
        <v>1721</v>
      </c>
      <c r="AX297">
        <v>7</v>
      </c>
    </row>
    <row r="298" spans="1:50" x14ac:dyDescent="0.25">
      <c r="A298">
        <v>41649</v>
      </c>
      <c r="B298" t="s">
        <v>103</v>
      </c>
      <c r="C298">
        <v>19805</v>
      </c>
      <c r="D298" t="s">
        <v>103</v>
      </c>
      <c r="E298" t="s">
        <v>698</v>
      </c>
      <c r="F298">
        <v>2309</v>
      </c>
      <c r="G298">
        <v>14107</v>
      </c>
      <c r="H298">
        <v>1410702</v>
      </c>
      <c r="I298">
        <v>30466</v>
      </c>
      <c r="J298" t="s">
        <v>198</v>
      </c>
      <c r="K298" t="s">
        <v>199</v>
      </c>
      <c r="L298" t="s">
        <v>200</v>
      </c>
      <c r="M298">
        <v>4</v>
      </c>
      <c r="N298" t="s">
        <v>201</v>
      </c>
      <c r="O298">
        <v>81</v>
      </c>
      <c r="P298">
        <v>13930</v>
      </c>
      <c r="Q298">
        <v>1393003</v>
      </c>
      <c r="R298">
        <v>30977</v>
      </c>
      <c r="S298" t="s">
        <v>101</v>
      </c>
      <c r="T298" t="s">
        <v>102</v>
      </c>
      <c r="U298" t="s">
        <v>88</v>
      </c>
      <c r="V298">
        <v>17</v>
      </c>
      <c r="W298" t="s">
        <v>89</v>
      </c>
      <c r="X298">
        <v>41</v>
      </c>
      <c r="Y298">
        <v>920</v>
      </c>
      <c r="Z298">
        <v>918</v>
      </c>
      <c r="AA298">
        <v>-2</v>
      </c>
      <c r="AB298">
        <v>0</v>
      </c>
      <c r="AC298">
        <v>0</v>
      </c>
      <c r="AD298">
        <v>-1</v>
      </c>
      <c r="AE298" t="s">
        <v>60</v>
      </c>
      <c r="AF298">
        <v>13</v>
      </c>
      <c r="AG298">
        <v>931</v>
      </c>
      <c r="AH298">
        <v>1321</v>
      </c>
      <c r="AI298">
        <v>12</v>
      </c>
      <c r="AJ298">
        <v>1345</v>
      </c>
      <c r="AK298">
        <v>1333</v>
      </c>
      <c r="AL298">
        <v>-12</v>
      </c>
      <c r="AM298">
        <v>0</v>
      </c>
      <c r="AN298">
        <v>0</v>
      </c>
      <c r="AO298">
        <v>-1</v>
      </c>
      <c r="AP298" t="s">
        <v>154</v>
      </c>
      <c r="AQ298">
        <v>0</v>
      </c>
      <c r="AR298">
        <v>0</v>
      </c>
      <c r="AS298">
        <v>205</v>
      </c>
      <c r="AT298">
        <v>195</v>
      </c>
      <c r="AU298">
        <v>170</v>
      </c>
      <c r="AV298">
        <v>1</v>
      </c>
      <c r="AW298">
        <v>1440</v>
      </c>
      <c r="AX298">
        <v>6</v>
      </c>
    </row>
    <row r="299" spans="1:50" x14ac:dyDescent="0.25">
      <c r="A299">
        <v>41649</v>
      </c>
      <c r="B299" t="s">
        <v>256</v>
      </c>
      <c r="C299">
        <v>19930</v>
      </c>
      <c r="D299" t="s">
        <v>256</v>
      </c>
      <c r="E299" t="s">
        <v>699</v>
      </c>
      <c r="F299">
        <v>754</v>
      </c>
      <c r="G299">
        <v>14747</v>
      </c>
      <c r="H299">
        <v>1474703</v>
      </c>
      <c r="I299">
        <v>30559</v>
      </c>
      <c r="J299" t="s">
        <v>172</v>
      </c>
      <c r="K299" t="s">
        <v>173</v>
      </c>
      <c r="L299" t="s">
        <v>174</v>
      </c>
      <c r="M299">
        <v>53</v>
      </c>
      <c r="N299" t="s">
        <v>175</v>
      </c>
      <c r="O299">
        <v>93</v>
      </c>
      <c r="P299">
        <v>15016</v>
      </c>
      <c r="Q299">
        <v>1501603</v>
      </c>
      <c r="R299">
        <v>31123</v>
      </c>
      <c r="S299" t="s">
        <v>495</v>
      </c>
      <c r="T299" t="s">
        <v>496</v>
      </c>
      <c r="U299" t="s">
        <v>81</v>
      </c>
      <c r="V299">
        <v>29</v>
      </c>
      <c r="W299" t="s">
        <v>82</v>
      </c>
      <c r="X299">
        <v>64</v>
      </c>
      <c r="Y299">
        <v>1155</v>
      </c>
      <c r="Z299">
        <v>1254</v>
      </c>
      <c r="AA299">
        <v>59</v>
      </c>
      <c r="AB299">
        <v>59</v>
      </c>
      <c r="AC299">
        <v>1</v>
      </c>
      <c r="AD299">
        <v>3</v>
      </c>
      <c r="AE299" t="s">
        <v>152</v>
      </c>
      <c r="AF299">
        <v>11</v>
      </c>
      <c r="AG299">
        <v>1305</v>
      </c>
      <c r="AH299">
        <v>1822</v>
      </c>
      <c r="AI299">
        <v>8</v>
      </c>
      <c r="AJ299">
        <v>1736</v>
      </c>
      <c r="AK299">
        <v>1830</v>
      </c>
      <c r="AL299">
        <v>54</v>
      </c>
      <c r="AM299">
        <v>54</v>
      </c>
      <c r="AN299">
        <v>1</v>
      </c>
      <c r="AO299">
        <v>3</v>
      </c>
      <c r="AP299" t="s">
        <v>122</v>
      </c>
      <c r="AQ299">
        <v>0</v>
      </c>
      <c r="AR299">
        <v>0</v>
      </c>
      <c r="AS299">
        <v>221</v>
      </c>
      <c r="AT299">
        <v>216</v>
      </c>
      <c r="AU299">
        <v>197</v>
      </c>
      <c r="AV299">
        <v>1</v>
      </c>
      <c r="AW299">
        <v>1709</v>
      </c>
      <c r="AX299">
        <v>7</v>
      </c>
    </row>
    <row r="300" spans="1:50" x14ac:dyDescent="0.25">
      <c r="A300">
        <v>41649</v>
      </c>
      <c r="B300" t="s">
        <v>256</v>
      </c>
      <c r="C300">
        <v>19930</v>
      </c>
      <c r="D300" t="s">
        <v>256</v>
      </c>
      <c r="E300" t="s">
        <v>700</v>
      </c>
      <c r="F300">
        <v>806</v>
      </c>
      <c r="G300">
        <v>12758</v>
      </c>
      <c r="H300">
        <v>1275803</v>
      </c>
      <c r="I300">
        <v>32758</v>
      </c>
      <c r="J300" t="s">
        <v>412</v>
      </c>
      <c r="K300" t="s">
        <v>413</v>
      </c>
      <c r="L300" t="s">
        <v>321</v>
      </c>
      <c r="M300">
        <v>15</v>
      </c>
      <c r="N300" t="s">
        <v>322</v>
      </c>
      <c r="O300">
        <v>2</v>
      </c>
      <c r="P300">
        <v>14747</v>
      </c>
      <c r="Q300">
        <v>1474703</v>
      </c>
      <c r="R300">
        <v>30559</v>
      </c>
      <c r="S300" t="s">
        <v>172</v>
      </c>
      <c r="T300" t="s">
        <v>173</v>
      </c>
      <c r="U300" t="s">
        <v>174</v>
      </c>
      <c r="V300">
        <v>53</v>
      </c>
      <c r="W300" t="s">
        <v>175</v>
      </c>
      <c r="X300">
        <v>93</v>
      </c>
      <c r="Y300">
        <v>1405</v>
      </c>
      <c r="Z300">
        <v>1525</v>
      </c>
      <c r="AA300">
        <v>80</v>
      </c>
      <c r="AB300">
        <v>80</v>
      </c>
      <c r="AC300">
        <v>1</v>
      </c>
      <c r="AD300">
        <v>5</v>
      </c>
      <c r="AE300" t="s">
        <v>83</v>
      </c>
      <c r="AF300">
        <v>9</v>
      </c>
      <c r="AG300">
        <v>1534</v>
      </c>
      <c r="AH300">
        <v>2234</v>
      </c>
      <c r="AI300">
        <v>4</v>
      </c>
      <c r="AJ300">
        <v>2203</v>
      </c>
      <c r="AK300">
        <v>2238</v>
      </c>
      <c r="AL300">
        <v>35</v>
      </c>
      <c r="AM300">
        <v>35</v>
      </c>
      <c r="AN300">
        <v>1</v>
      </c>
      <c r="AO300">
        <v>2</v>
      </c>
      <c r="AP300" t="s">
        <v>126</v>
      </c>
      <c r="AQ300">
        <v>0</v>
      </c>
      <c r="AR300">
        <v>0</v>
      </c>
      <c r="AS300">
        <v>358</v>
      </c>
      <c r="AT300">
        <v>313</v>
      </c>
      <c r="AU300">
        <v>300</v>
      </c>
      <c r="AV300">
        <v>1</v>
      </c>
      <c r="AW300">
        <v>2688</v>
      </c>
      <c r="AX300">
        <v>11</v>
      </c>
    </row>
    <row r="301" spans="1:50" x14ac:dyDescent="0.25">
      <c r="A301">
        <v>41649</v>
      </c>
      <c r="B301" t="s">
        <v>123</v>
      </c>
      <c r="C301">
        <v>20409</v>
      </c>
      <c r="D301" t="s">
        <v>123</v>
      </c>
      <c r="E301" t="s">
        <v>701</v>
      </c>
      <c r="F301">
        <v>1465</v>
      </c>
      <c r="G301">
        <v>10792</v>
      </c>
      <c r="H301">
        <v>1079204</v>
      </c>
      <c r="I301">
        <v>30792</v>
      </c>
      <c r="J301" t="s">
        <v>409</v>
      </c>
      <c r="K301" t="s">
        <v>410</v>
      </c>
      <c r="L301" t="s">
        <v>120</v>
      </c>
      <c r="M301">
        <v>36</v>
      </c>
      <c r="N301" t="s">
        <v>121</v>
      </c>
      <c r="O301">
        <v>22</v>
      </c>
      <c r="P301">
        <v>11697</v>
      </c>
      <c r="Q301">
        <v>1169703</v>
      </c>
      <c r="R301">
        <v>32467</v>
      </c>
      <c r="S301" t="s">
        <v>129</v>
      </c>
      <c r="T301" t="s">
        <v>130</v>
      </c>
      <c r="U301" t="s">
        <v>73</v>
      </c>
      <c r="V301">
        <v>12</v>
      </c>
      <c r="W301" t="s">
        <v>111</v>
      </c>
      <c r="X301">
        <v>33</v>
      </c>
      <c r="Y301">
        <v>1408</v>
      </c>
      <c r="Z301">
        <v>1512</v>
      </c>
      <c r="AA301">
        <v>64</v>
      </c>
      <c r="AB301">
        <v>64</v>
      </c>
      <c r="AC301">
        <v>1</v>
      </c>
      <c r="AD301">
        <v>4</v>
      </c>
      <c r="AE301" t="s">
        <v>83</v>
      </c>
      <c r="AF301">
        <v>11</v>
      </c>
      <c r="AG301">
        <v>1523</v>
      </c>
      <c r="AH301">
        <v>1804</v>
      </c>
      <c r="AI301">
        <v>5</v>
      </c>
      <c r="AJ301">
        <v>1724</v>
      </c>
      <c r="AK301">
        <v>1809</v>
      </c>
      <c r="AL301">
        <v>45</v>
      </c>
      <c r="AM301">
        <v>45</v>
      </c>
      <c r="AN301">
        <v>1</v>
      </c>
      <c r="AO301">
        <v>3</v>
      </c>
      <c r="AP301" t="s">
        <v>122</v>
      </c>
      <c r="AQ301">
        <v>0</v>
      </c>
      <c r="AR301">
        <v>0</v>
      </c>
      <c r="AS301">
        <v>196</v>
      </c>
      <c r="AT301">
        <v>177</v>
      </c>
      <c r="AU301">
        <v>161</v>
      </c>
      <c r="AV301">
        <v>1</v>
      </c>
      <c r="AW301">
        <v>1165</v>
      </c>
      <c r="AX301">
        <v>5</v>
      </c>
    </row>
    <row r="302" spans="1:50" x14ac:dyDescent="0.25">
      <c r="A302">
        <v>41649</v>
      </c>
      <c r="B302" t="s">
        <v>123</v>
      </c>
      <c r="C302">
        <v>20409</v>
      </c>
      <c r="D302" t="s">
        <v>123</v>
      </c>
      <c r="E302" t="s">
        <v>702</v>
      </c>
      <c r="F302">
        <v>76</v>
      </c>
      <c r="G302">
        <v>13495</v>
      </c>
      <c r="H302">
        <v>1349503</v>
      </c>
      <c r="I302">
        <v>33495</v>
      </c>
      <c r="J302" t="s">
        <v>75</v>
      </c>
      <c r="K302" t="s">
        <v>76</v>
      </c>
      <c r="L302" t="s">
        <v>77</v>
      </c>
      <c r="M302">
        <v>22</v>
      </c>
      <c r="N302" t="s">
        <v>78</v>
      </c>
      <c r="O302">
        <v>72</v>
      </c>
      <c r="P302">
        <v>12478</v>
      </c>
      <c r="Q302">
        <v>1247802</v>
      </c>
      <c r="R302">
        <v>31703</v>
      </c>
      <c r="S302" t="s">
        <v>118</v>
      </c>
      <c r="T302" t="s">
        <v>119</v>
      </c>
      <c r="U302" t="s">
        <v>120</v>
      </c>
      <c r="V302">
        <v>36</v>
      </c>
      <c r="W302" t="s">
        <v>121</v>
      </c>
      <c r="X302">
        <v>22</v>
      </c>
      <c r="Y302">
        <v>1000</v>
      </c>
      <c r="Z302">
        <v>950</v>
      </c>
      <c r="AA302">
        <v>-10</v>
      </c>
      <c r="AB302">
        <v>0</v>
      </c>
      <c r="AC302">
        <v>0</v>
      </c>
      <c r="AD302">
        <v>-1</v>
      </c>
      <c r="AE302" t="s">
        <v>61</v>
      </c>
      <c r="AF302">
        <v>11</v>
      </c>
      <c r="AG302">
        <v>1001</v>
      </c>
      <c r="AH302">
        <v>1320</v>
      </c>
      <c r="AI302">
        <v>3</v>
      </c>
      <c r="AJ302">
        <v>1343</v>
      </c>
      <c r="AK302">
        <v>1323</v>
      </c>
      <c r="AL302">
        <v>-20</v>
      </c>
      <c r="AM302">
        <v>0</v>
      </c>
      <c r="AN302">
        <v>0</v>
      </c>
      <c r="AO302">
        <v>-2</v>
      </c>
      <c r="AP302" t="s">
        <v>154</v>
      </c>
      <c r="AQ302">
        <v>0</v>
      </c>
      <c r="AR302">
        <v>0</v>
      </c>
      <c r="AS302">
        <v>163</v>
      </c>
      <c r="AT302">
        <v>153</v>
      </c>
      <c r="AU302">
        <v>139</v>
      </c>
      <c r="AV302">
        <v>1</v>
      </c>
      <c r="AW302">
        <v>1182</v>
      </c>
      <c r="AX302">
        <v>5</v>
      </c>
    </row>
    <row r="303" spans="1:50" x14ac:dyDescent="0.25">
      <c r="A303">
        <v>41649</v>
      </c>
      <c r="B303" t="s">
        <v>123</v>
      </c>
      <c r="C303">
        <v>20409</v>
      </c>
      <c r="D303" t="s">
        <v>123</v>
      </c>
      <c r="E303" t="s">
        <v>703</v>
      </c>
      <c r="F303">
        <v>403</v>
      </c>
      <c r="G303">
        <v>12478</v>
      </c>
      <c r="H303">
        <v>1247802</v>
      </c>
      <c r="I303">
        <v>31703</v>
      </c>
      <c r="J303" t="s">
        <v>118</v>
      </c>
      <c r="K303" t="s">
        <v>119</v>
      </c>
      <c r="L303" t="s">
        <v>120</v>
      </c>
      <c r="M303">
        <v>36</v>
      </c>
      <c r="N303" t="s">
        <v>121</v>
      </c>
      <c r="O303">
        <v>22</v>
      </c>
      <c r="P303">
        <v>14843</v>
      </c>
      <c r="Q303">
        <v>1484304</v>
      </c>
      <c r="R303">
        <v>34819</v>
      </c>
      <c r="S303" t="s">
        <v>114</v>
      </c>
      <c r="T303" t="s">
        <v>115</v>
      </c>
      <c r="U303" t="s">
        <v>116</v>
      </c>
      <c r="V303">
        <v>72</v>
      </c>
      <c r="W303" t="s">
        <v>117</v>
      </c>
      <c r="X303">
        <v>3</v>
      </c>
      <c r="Y303">
        <v>812</v>
      </c>
      <c r="Z303">
        <v>822</v>
      </c>
      <c r="AA303">
        <v>10</v>
      </c>
      <c r="AB303">
        <v>10</v>
      </c>
      <c r="AC303">
        <v>0</v>
      </c>
      <c r="AD303">
        <v>0</v>
      </c>
      <c r="AE303" t="s">
        <v>95</v>
      </c>
      <c r="AF303">
        <v>26</v>
      </c>
      <c r="AG303">
        <v>848</v>
      </c>
      <c r="AH303">
        <v>1304</v>
      </c>
      <c r="AI303">
        <v>3</v>
      </c>
      <c r="AJ303">
        <v>1302</v>
      </c>
      <c r="AK303">
        <v>1307</v>
      </c>
      <c r="AL303">
        <v>5</v>
      </c>
      <c r="AM303">
        <v>5</v>
      </c>
      <c r="AN303">
        <v>0</v>
      </c>
      <c r="AO303">
        <v>0</v>
      </c>
      <c r="AP303" t="s">
        <v>154</v>
      </c>
      <c r="AQ303">
        <v>0</v>
      </c>
      <c r="AR303">
        <v>0</v>
      </c>
      <c r="AS303">
        <v>230</v>
      </c>
      <c r="AT303">
        <v>225</v>
      </c>
      <c r="AU303">
        <v>196</v>
      </c>
      <c r="AV303">
        <v>1</v>
      </c>
      <c r="AW303">
        <v>1598</v>
      </c>
      <c r="AX303">
        <v>7</v>
      </c>
    </row>
    <row r="304" spans="1:50" x14ac:dyDescent="0.25">
      <c r="A304">
        <v>41649</v>
      </c>
      <c r="B304" t="s">
        <v>123</v>
      </c>
      <c r="C304">
        <v>20409</v>
      </c>
      <c r="D304" t="s">
        <v>123</v>
      </c>
      <c r="E304" t="s">
        <v>704</v>
      </c>
      <c r="F304">
        <v>672</v>
      </c>
      <c r="G304">
        <v>11697</v>
      </c>
      <c r="H304">
        <v>1169703</v>
      </c>
      <c r="I304">
        <v>32467</v>
      </c>
      <c r="J304" t="s">
        <v>129</v>
      </c>
      <c r="K304" t="s">
        <v>130</v>
      </c>
      <c r="L304" t="s">
        <v>73</v>
      </c>
      <c r="M304">
        <v>12</v>
      </c>
      <c r="N304" t="s">
        <v>111</v>
      </c>
      <c r="O304">
        <v>33</v>
      </c>
      <c r="P304">
        <v>12953</v>
      </c>
      <c r="Q304">
        <v>1295302</v>
      </c>
      <c r="R304">
        <v>31703</v>
      </c>
      <c r="S304" t="s">
        <v>128</v>
      </c>
      <c r="T304" t="s">
        <v>119</v>
      </c>
      <c r="U304" t="s">
        <v>120</v>
      </c>
      <c r="V304">
        <v>36</v>
      </c>
      <c r="W304" t="s">
        <v>121</v>
      </c>
      <c r="X304">
        <v>22</v>
      </c>
      <c r="Y304">
        <v>1845</v>
      </c>
      <c r="Z304">
        <v>1900</v>
      </c>
      <c r="AA304">
        <v>15</v>
      </c>
      <c r="AB304">
        <v>15</v>
      </c>
      <c r="AC304">
        <v>1</v>
      </c>
      <c r="AD304">
        <v>1</v>
      </c>
      <c r="AE304" t="s">
        <v>72</v>
      </c>
      <c r="AF304">
        <v>33</v>
      </c>
      <c r="AG304">
        <v>1933</v>
      </c>
      <c r="AH304">
        <v>2149</v>
      </c>
      <c r="AI304">
        <v>5</v>
      </c>
      <c r="AJ304">
        <v>2137</v>
      </c>
      <c r="AK304">
        <v>2154</v>
      </c>
      <c r="AL304">
        <v>17</v>
      </c>
      <c r="AM304">
        <v>17</v>
      </c>
      <c r="AN304">
        <v>1</v>
      </c>
      <c r="AO304">
        <v>1</v>
      </c>
      <c r="AP304" t="s">
        <v>192</v>
      </c>
      <c r="AQ304">
        <v>0</v>
      </c>
      <c r="AR304">
        <v>0</v>
      </c>
      <c r="AS304">
        <v>172</v>
      </c>
      <c r="AT304">
        <v>174</v>
      </c>
      <c r="AU304">
        <v>136</v>
      </c>
      <c r="AV304">
        <v>1</v>
      </c>
      <c r="AW304">
        <v>1076</v>
      </c>
      <c r="AX304">
        <v>5</v>
      </c>
    </row>
    <row r="305" spans="1:50" x14ac:dyDescent="0.25">
      <c r="A305">
        <v>41649</v>
      </c>
      <c r="B305" t="s">
        <v>133</v>
      </c>
      <c r="C305">
        <v>19790</v>
      </c>
      <c r="D305" t="s">
        <v>133</v>
      </c>
      <c r="E305" t="s">
        <v>705</v>
      </c>
      <c r="F305">
        <v>2263</v>
      </c>
      <c r="G305">
        <v>14831</v>
      </c>
      <c r="H305">
        <v>1483103</v>
      </c>
      <c r="I305">
        <v>32457</v>
      </c>
      <c r="J305" t="s">
        <v>229</v>
      </c>
      <c r="K305" t="s">
        <v>230</v>
      </c>
      <c r="L305" t="s">
        <v>163</v>
      </c>
      <c r="M305">
        <v>6</v>
      </c>
      <c r="N305" t="s">
        <v>164</v>
      </c>
      <c r="O305">
        <v>91</v>
      </c>
      <c r="P305">
        <v>13487</v>
      </c>
      <c r="Q305">
        <v>1348702</v>
      </c>
      <c r="R305">
        <v>31650</v>
      </c>
      <c r="S305" t="s">
        <v>279</v>
      </c>
      <c r="T305" t="s">
        <v>280</v>
      </c>
      <c r="U305" t="s">
        <v>281</v>
      </c>
      <c r="V305">
        <v>27</v>
      </c>
      <c r="W305" t="s">
        <v>282</v>
      </c>
      <c r="X305">
        <v>63</v>
      </c>
      <c r="Y305">
        <v>638</v>
      </c>
      <c r="Z305">
        <v>631</v>
      </c>
      <c r="AA305">
        <v>-7</v>
      </c>
      <c r="AB305">
        <v>0</v>
      </c>
      <c r="AC305">
        <v>0</v>
      </c>
      <c r="AD305">
        <v>-1</v>
      </c>
      <c r="AE305" t="s">
        <v>170</v>
      </c>
      <c r="AF305">
        <v>19</v>
      </c>
      <c r="AG305">
        <v>650</v>
      </c>
      <c r="AH305">
        <v>1215</v>
      </c>
      <c r="AI305">
        <v>8</v>
      </c>
      <c r="AJ305">
        <v>1229</v>
      </c>
      <c r="AK305">
        <v>1223</v>
      </c>
      <c r="AL305">
        <v>-6</v>
      </c>
      <c r="AM305">
        <v>0</v>
      </c>
      <c r="AN305">
        <v>0</v>
      </c>
      <c r="AO305">
        <v>-1</v>
      </c>
      <c r="AP305" t="s">
        <v>132</v>
      </c>
      <c r="AQ305">
        <v>0</v>
      </c>
      <c r="AR305">
        <v>0</v>
      </c>
      <c r="AS305">
        <v>231</v>
      </c>
      <c r="AT305">
        <v>232</v>
      </c>
      <c r="AU305">
        <v>205</v>
      </c>
      <c r="AV305">
        <v>1</v>
      </c>
      <c r="AW305">
        <v>1576</v>
      </c>
      <c r="AX305">
        <v>7</v>
      </c>
    </row>
    <row r="306" spans="1:50" x14ac:dyDescent="0.25">
      <c r="A306">
        <v>41649</v>
      </c>
      <c r="B306" t="s">
        <v>133</v>
      </c>
      <c r="C306">
        <v>19790</v>
      </c>
      <c r="D306" t="s">
        <v>133</v>
      </c>
      <c r="E306" t="s">
        <v>706</v>
      </c>
      <c r="F306">
        <v>1601</v>
      </c>
      <c r="G306">
        <v>10721</v>
      </c>
      <c r="H306">
        <v>1072102</v>
      </c>
      <c r="I306">
        <v>30721</v>
      </c>
      <c r="J306" t="s">
        <v>263</v>
      </c>
      <c r="K306" t="s">
        <v>264</v>
      </c>
      <c r="L306" t="s">
        <v>265</v>
      </c>
      <c r="M306">
        <v>25</v>
      </c>
      <c r="N306" t="s">
        <v>266</v>
      </c>
      <c r="O306">
        <v>13</v>
      </c>
      <c r="P306">
        <v>10397</v>
      </c>
      <c r="Q306">
        <v>1039705</v>
      </c>
      <c r="R306">
        <v>30397</v>
      </c>
      <c r="S306" t="s">
        <v>67</v>
      </c>
      <c r="T306" t="s">
        <v>68</v>
      </c>
      <c r="U306" t="s">
        <v>69</v>
      </c>
      <c r="V306">
        <v>13</v>
      </c>
      <c r="W306" t="s">
        <v>70</v>
      </c>
      <c r="X306">
        <v>34</v>
      </c>
      <c r="Y306">
        <v>1600</v>
      </c>
      <c r="Z306">
        <v>1605</v>
      </c>
      <c r="AA306">
        <v>5</v>
      </c>
      <c r="AB306">
        <v>5</v>
      </c>
      <c r="AC306">
        <v>0</v>
      </c>
      <c r="AD306">
        <v>0</v>
      </c>
      <c r="AE306" t="s">
        <v>71</v>
      </c>
      <c r="AF306">
        <v>18</v>
      </c>
      <c r="AG306">
        <v>1623</v>
      </c>
      <c r="AH306">
        <v>1854</v>
      </c>
      <c r="AI306">
        <v>11</v>
      </c>
      <c r="AJ306">
        <v>1859</v>
      </c>
      <c r="AK306">
        <v>1905</v>
      </c>
      <c r="AL306">
        <v>6</v>
      </c>
      <c r="AM306">
        <v>6</v>
      </c>
      <c r="AN306">
        <v>0</v>
      </c>
      <c r="AO306">
        <v>0</v>
      </c>
      <c r="AP306" t="s">
        <v>72</v>
      </c>
      <c r="AQ306">
        <v>0</v>
      </c>
      <c r="AR306">
        <v>0</v>
      </c>
      <c r="AS306">
        <v>179</v>
      </c>
      <c r="AT306">
        <v>180</v>
      </c>
      <c r="AU306">
        <v>151</v>
      </c>
      <c r="AV306">
        <v>1</v>
      </c>
      <c r="AW306">
        <v>946</v>
      </c>
      <c r="AX306">
        <v>4</v>
      </c>
    </row>
    <row r="307" spans="1:50" x14ac:dyDescent="0.25">
      <c r="A307">
        <v>41649</v>
      </c>
      <c r="B307" t="s">
        <v>133</v>
      </c>
      <c r="C307">
        <v>19790</v>
      </c>
      <c r="D307" t="s">
        <v>133</v>
      </c>
      <c r="E307" t="s">
        <v>707</v>
      </c>
      <c r="F307">
        <v>1747</v>
      </c>
      <c r="G307">
        <v>12953</v>
      </c>
      <c r="H307">
        <v>1295302</v>
      </c>
      <c r="I307">
        <v>31703</v>
      </c>
      <c r="J307" t="s">
        <v>128</v>
      </c>
      <c r="K307" t="s">
        <v>119</v>
      </c>
      <c r="L307" t="s">
        <v>120</v>
      </c>
      <c r="M307">
        <v>36</v>
      </c>
      <c r="N307" t="s">
        <v>121</v>
      </c>
      <c r="O307">
        <v>22</v>
      </c>
      <c r="P307">
        <v>10397</v>
      </c>
      <c r="Q307">
        <v>1039705</v>
      </c>
      <c r="R307">
        <v>30397</v>
      </c>
      <c r="S307" t="s">
        <v>67</v>
      </c>
      <c r="T307" t="s">
        <v>68</v>
      </c>
      <c r="U307" t="s">
        <v>69</v>
      </c>
      <c r="V307">
        <v>13</v>
      </c>
      <c r="W307" t="s">
        <v>70</v>
      </c>
      <c r="X307">
        <v>34</v>
      </c>
      <c r="Y307">
        <v>859</v>
      </c>
      <c r="Z307">
        <v>925</v>
      </c>
      <c r="AA307">
        <v>26</v>
      </c>
      <c r="AB307">
        <v>26</v>
      </c>
      <c r="AC307">
        <v>1</v>
      </c>
      <c r="AD307">
        <v>1</v>
      </c>
      <c r="AE307" t="s">
        <v>95</v>
      </c>
      <c r="AF307">
        <v>60</v>
      </c>
      <c r="AG307">
        <v>1025</v>
      </c>
      <c r="AH307">
        <v>1230</v>
      </c>
      <c r="AI307">
        <v>11</v>
      </c>
      <c r="AJ307">
        <v>1147</v>
      </c>
      <c r="AK307">
        <v>1241</v>
      </c>
      <c r="AL307">
        <v>54</v>
      </c>
      <c r="AM307">
        <v>54</v>
      </c>
      <c r="AN307">
        <v>1</v>
      </c>
      <c r="AO307">
        <v>3</v>
      </c>
      <c r="AP307" t="s">
        <v>152</v>
      </c>
      <c r="AQ307">
        <v>0</v>
      </c>
      <c r="AR307">
        <v>0</v>
      </c>
      <c r="AS307">
        <v>168</v>
      </c>
      <c r="AT307">
        <v>196</v>
      </c>
      <c r="AU307">
        <v>125</v>
      </c>
      <c r="AV307">
        <v>1</v>
      </c>
      <c r="AW307">
        <v>762</v>
      </c>
      <c r="AX307">
        <v>4</v>
      </c>
    </row>
    <row r="308" spans="1:50" x14ac:dyDescent="0.25">
      <c r="A308">
        <v>41649</v>
      </c>
      <c r="B308" t="s">
        <v>133</v>
      </c>
      <c r="C308">
        <v>19790</v>
      </c>
      <c r="D308" t="s">
        <v>133</v>
      </c>
      <c r="E308" t="s">
        <v>708</v>
      </c>
      <c r="F308">
        <v>1939</v>
      </c>
      <c r="G308">
        <v>11278</v>
      </c>
      <c r="H308">
        <v>1127802</v>
      </c>
      <c r="I308">
        <v>30852</v>
      </c>
      <c r="J308" t="s">
        <v>105</v>
      </c>
      <c r="K308" t="s">
        <v>106</v>
      </c>
      <c r="L308" t="s">
        <v>107</v>
      </c>
      <c r="M308">
        <v>51</v>
      </c>
      <c r="N308" t="s">
        <v>108</v>
      </c>
      <c r="O308">
        <v>38</v>
      </c>
      <c r="P308">
        <v>10397</v>
      </c>
      <c r="Q308">
        <v>1039705</v>
      </c>
      <c r="R308">
        <v>30397</v>
      </c>
      <c r="S308" t="s">
        <v>67</v>
      </c>
      <c r="T308" t="s">
        <v>68</v>
      </c>
      <c r="U308" t="s">
        <v>69</v>
      </c>
      <c r="V308">
        <v>13</v>
      </c>
      <c r="W308" t="s">
        <v>70</v>
      </c>
      <c r="X308">
        <v>34</v>
      </c>
      <c r="Y308">
        <v>2000</v>
      </c>
      <c r="Z308">
        <v>2000</v>
      </c>
      <c r="AA308">
        <v>0</v>
      </c>
      <c r="AB308">
        <v>0</v>
      </c>
      <c r="AC308">
        <v>0</v>
      </c>
      <c r="AD308">
        <v>0</v>
      </c>
      <c r="AE308" t="s">
        <v>191</v>
      </c>
      <c r="AF308">
        <v>24</v>
      </c>
      <c r="AG308">
        <v>2024</v>
      </c>
      <c r="AH308">
        <v>2154</v>
      </c>
      <c r="AI308">
        <v>12</v>
      </c>
      <c r="AJ308">
        <v>2155</v>
      </c>
      <c r="AK308">
        <v>2206</v>
      </c>
      <c r="AL308">
        <v>11</v>
      </c>
      <c r="AM308">
        <v>11</v>
      </c>
      <c r="AN308">
        <v>0</v>
      </c>
      <c r="AO308">
        <v>0</v>
      </c>
      <c r="AP308" t="s">
        <v>192</v>
      </c>
      <c r="AQ308">
        <v>0</v>
      </c>
      <c r="AR308">
        <v>0</v>
      </c>
      <c r="AS308">
        <v>115</v>
      </c>
      <c r="AT308">
        <v>126</v>
      </c>
      <c r="AU308">
        <v>90</v>
      </c>
      <c r="AV308">
        <v>1</v>
      </c>
      <c r="AW308">
        <v>547</v>
      </c>
      <c r="AX308">
        <v>3</v>
      </c>
    </row>
    <row r="309" spans="1:50" x14ac:dyDescent="0.25">
      <c r="A309">
        <v>41649</v>
      </c>
      <c r="B309" t="s">
        <v>50</v>
      </c>
      <c r="C309">
        <v>20366</v>
      </c>
      <c r="D309" t="s">
        <v>50</v>
      </c>
      <c r="E309" t="s">
        <v>709</v>
      </c>
      <c r="F309">
        <v>5815</v>
      </c>
      <c r="G309">
        <v>13930</v>
      </c>
      <c r="H309">
        <v>1393003</v>
      </c>
      <c r="I309">
        <v>30977</v>
      </c>
      <c r="J309" t="s">
        <v>101</v>
      </c>
      <c r="K309" t="s">
        <v>102</v>
      </c>
      <c r="L309" t="s">
        <v>88</v>
      </c>
      <c r="M309">
        <v>17</v>
      </c>
      <c r="N309" t="s">
        <v>89</v>
      </c>
      <c r="O309">
        <v>41</v>
      </c>
      <c r="P309">
        <v>14730</v>
      </c>
      <c r="Q309">
        <v>1473003</v>
      </c>
      <c r="R309">
        <v>33044</v>
      </c>
      <c r="S309" t="s">
        <v>710</v>
      </c>
      <c r="T309" t="s">
        <v>711</v>
      </c>
      <c r="U309" t="s">
        <v>273</v>
      </c>
      <c r="V309">
        <v>21</v>
      </c>
      <c r="W309" t="s">
        <v>274</v>
      </c>
      <c r="X309">
        <v>52</v>
      </c>
      <c r="Y309">
        <v>1605</v>
      </c>
      <c r="Z309">
        <v>1631</v>
      </c>
      <c r="AA309">
        <v>26</v>
      </c>
      <c r="AB309">
        <v>26</v>
      </c>
      <c r="AC309">
        <v>1</v>
      </c>
      <c r="AD309">
        <v>1</v>
      </c>
      <c r="AE309" t="s">
        <v>71</v>
      </c>
      <c r="AF309">
        <v>20</v>
      </c>
      <c r="AG309">
        <v>1651</v>
      </c>
      <c r="AH309">
        <v>1841</v>
      </c>
      <c r="AI309">
        <v>10</v>
      </c>
      <c r="AJ309">
        <v>1828</v>
      </c>
      <c r="AK309">
        <v>1851</v>
      </c>
      <c r="AL309">
        <v>23</v>
      </c>
      <c r="AM309">
        <v>23</v>
      </c>
      <c r="AN309">
        <v>1</v>
      </c>
      <c r="AO309">
        <v>1</v>
      </c>
      <c r="AP309" t="s">
        <v>72</v>
      </c>
      <c r="AQ309">
        <v>0</v>
      </c>
      <c r="AR309">
        <v>0</v>
      </c>
      <c r="AS309">
        <v>83</v>
      </c>
      <c r="AT309">
        <v>80</v>
      </c>
      <c r="AU309">
        <v>50</v>
      </c>
      <c r="AV309">
        <v>1</v>
      </c>
      <c r="AW309">
        <v>287</v>
      </c>
      <c r="AX309">
        <v>2</v>
      </c>
    </row>
    <row r="310" spans="1:50" x14ac:dyDescent="0.25">
      <c r="A310">
        <v>41649</v>
      </c>
      <c r="B310" t="s">
        <v>73</v>
      </c>
      <c r="C310">
        <v>20437</v>
      </c>
      <c r="D310" t="s">
        <v>73</v>
      </c>
      <c r="E310" t="s">
        <v>712</v>
      </c>
      <c r="F310">
        <v>211</v>
      </c>
      <c r="G310">
        <v>13487</v>
      </c>
      <c r="H310">
        <v>1348702</v>
      </c>
      <c r="I310">
        <v>31650</v>
      </c>
      <c r="J310" t="s">
        <v>279</v>
      </c>
      <c r="K310" t="s">
        <v>280</v>
      </c>
      <c r="L310" t="s">
        <v>281</v>
      </c>
      <c r="M310">
        <v>27</v>
      </c>
      <c r="N310" t="s">
        <v>282</v>
      </c>
      <c r="O310">
        <v>63</v>
      </c>
      <c r="P310">
        <v>10397</v>
      </c>
      <c r="Q310">
        <v>1039705</v>
      </c>
      <c r="R310">
        <v>30397</v>
      </c>
      <c r="S310" t="s">
        <v>67</v>
      </c>
      <c r="T310" t="s">
        <v>68</v>
      </c>
      <c r="U310" t="s">
        <v>69</v>
      </c>
      <c r="V310">
        <v>13</v>
      </c>
      <c r="W310" t="s">
        <v>70</v>
      </c>
      <c r="X310">
        <v>34</v>
      </c>
      <c r="Y310">
        <v>1229</v>
      </c>
      <c r="Z310">
        <v>1224</v>
      </c>
      <c r="AA310">
        <v>-5</v>
      </c>
      <c r="AB310">
        <v>0</v>
      </c>
      <c r="AC310">
        <v>0</v>
      </c>
      <c r="AD310">
        <v>-1</v>
      </c>
      <c r="AE310" t="s">
        <v>132</v>
      </c>
      <c r="AF310">
        <v>33</v>
      </c>
      <c r="AG310">
        <v>1257</v>
      </c>
      <c r="AH310">
        <v>1610</v>
      </c>
      <c r="AI310">
        <v>10</v>
      </c>
      <c r="AJ310">
        <v>1553</v>
      </c>
      <c r="AK310">
        <v>1620</v>
      </c>
      <c r="AL310">
        <v>27</v>
      </c>
      <c r="AM310">
        <v>27</v>
      </c>
      <c r="AN310">
        <v>1</v>
      </c>
      <c r="AO310">
        <v>1</v>
      </c>
      <c r="AP310" t="s">
        <v>241</v>
      </c>
      <c r="AQ310">
        <v>0</v>
      </c>
      <c r="AR310">
        <v>0</v>
      </c>
      <c r="AS310">
        <v>144</v>
      </c>
      <c r="AT310">
        <v>176</v>
      </c>
      <c r="AU310">
        <v>133</v>
      </c>
      <c r="AV310">
        <v>1</v>
      </c>
      <c r="AW310">
        <v>907</v>
      </c>
      <c r="AX310">
        <v>4</v>
      </c>
    </row>
    <row r="311" spans="1:50" x14ac:dyDescent="0.25">
      <c r="A311">
        <v>41649</v>
      </c>
      <c r="B311" t="s">
        <v>315</v>
      </c>
      <c r="C311">
        <v>19690</v>
      </c>
      <c r="D311" t="s">
        <v>315</v>
      </c>
      <c r="E311" t="s">
        <v>713</v>
      </c>
      <c r="F311">
        <v>396</v>
      </c>
      <c r="G311">
        <v>12173</v>
      </c>
      <c r="H311">
        <v>1217301</v>
      </c>
      <c r="I311">
        <v>32134</v>
      </c>
      <c r="J311" t="s">
        <v>319</v>
      </c>
      <c r="K311" t="s">
        <v>320</v>
      </c>
      <c r="L311" t="s">
        <v>321</v>
      </c>
      <c r="M311">
        <v>15</v>
      </c>
      <c r="N311" t="s">
        <v>322</v>
      </c>
      <c r="O311">
        <v>2</v>
      </c>
      <c r="P311">
        <v>13830</v>
      </c>
      <c r="Q311">
        <v>1383002</v>
      </c>
      <c r="R311">
        <v>33830</v>
      </c>
      <c r="S311" t="s">
        <v>714</v>
      </c>
      <c r="T311" t="s">
        <v>715</v>
      </c>
      <c r="U311" t="s">
        <v>321</v>
      </c>
      <c r="V311">
        <v>15</v>
      </c>
      <c r="W311" t="s">
        <v>322</v>
      </c>
      <c r="X311">
        <v>2</v>
      </c>
      <c r="Y311">
        <v>1215</v>
      </c>
      <c r="Z311">
        <v>1207</v>
      </c>
      <c r="AA311">
        <v>-8</v>
      </c>
      <c r="AB311">
        <v>0</v>
      </c>
      <c r="AC311">
        <v>0</v>
      </c>
      <c r="AD311">
        <v>-1</v>
      </c>
      <c r="AE311" t="s">
        <v>132</v>
      </c>
      <c r="AF311">
        <v>13</v>
      </c>
      <c r="AG311">
        <v>1220</v>
      </c>
      <c r="AH311">
        <v>1242</v>
      </c>
      <c r="AI311">
        <v>10</v>
      </c>
      <c r="AJ311">
        <v>1254</v>
      </c>
      <c r="AK311">
        <v>1252</v>
      </c>
      <c r="AL311">
        <v>-2</v>
      </c>
      <c r="AM311">
        <v>0</v>
      </c>
      <c r="AN311">
        <v>0</v>
      </c>
      <c r="AO311">
        <v>-1</v>
      </c>
      <c r="AP311" t="s">
        <v>132</v>
      </c>
      <c r="AQ311">
        <v>0</v>
      </c>
      <c r="AR311">
        <v>0</v>
      </c>
      <c r="AS311">
        <v>39</v>
      </c>
      <c r="AT311">
        <v>45</v>
      </c>
      <c r="AU311">
        <v>22</v>
      </c>
      <c r="AV311">
        <v>1</v>
      </c>
      <c r="AW311">
        <v>101</v>
      </c>
      <c r="AX311">
        <v>1</v>
      </c>
    </row>
    <row r="312" spans="1:50" x14ac:dyDescent="0.25">
      <c r="A312">
        <v>41649</v>
      </c>
      <c r="B312" t="s">
        <v>315</v>
      </c>
      <c r="C312">
        <v>19690</v>
      </c>
      <c r="D312" t="s">
        <v>315</v>
      </c>
      <c r="E312" t="s">
        <v>716</v>
      </c>
      <c r="F312">
        <v>310</v>
      </c>
      <c r="G312">
        <v>13830</v>
      </c>
      <c r="H312">
        <v>1383002</v>
      </c>
      <c r="I312">
        <v>33830</v>
      </c>
      <c r="J312" t="s">
        <v>714</v>
      </c>
      <c r="K312" t="s">
        <v>715</v>
      </c>
      <c r="L312" t="s">
        <v>321</v>
      </c>
      <c r="M312">
        <v>15</v>
      </c>
      <c r="N312" t="s">
        <v>322</v>
      </c>
      <c r="O312">
        <v>2</v>
      </c>
      <c r="P312">
        <v>12758</v>
      </c>
      <c r="Q312">
        <v>1275803</v>
      </c>
      <c r="R312">
        <v>32758</v>
      </c>
      <c r="S312" t="s">
        <v>412</v>
      </c>
      <c r="T312" t="s">
        <v>413</v>
      </c>
      <c r="U312" t="s">
        <v>321</v>
      </c>
      <c r="V312">
        <v>15</v>
      </c>
      <c r="W312" t="s">
        <v>322</v>
      </c>
      <c r="X312">
        <v>2</v>
      </c>
      <c r="Y312">
        <v>1513</v>
      </c>
      <c r="Z312">
        <v>1510</v>
      </c>
      <c r="AA312">
        <v>-3</v>
      </c>
      <c r="AB312">
        <v>0</v>
      </c>
      <c r="AC312">
        <v>0</v>
      </c>
      <c r="AD312">
        <v>-1</v>
      </c>
      <c r="AE312" t="s">
        <v>241</v>
      </c>
      <c r="AF312">
        <v>8</v>
      </c>
      <c r="AG312">
        <v>1518</v>
      </c>
      <c r="AH312">
        <v>1541</v>
      </c>
      <c r="AI312">
        <v>5</v>
      </c>
      <c r="AJ312">
        <v>1545</v>
      </c>
      <c r="AK312">
        <v>1546</v>
      </c>
      <c r="AL312">
        <v>1</v>
      </c>
      <c r="AM312">
        <v>1</v>
      </c>
      <c r="AN312">
        <v>0</v>
      </c>
      <c r="AO312">
        <v>0</v>
      </c>
      <c r="AP312" t="s">
        <v>241</v>
      </c>
      <c r="AQ312">
        <v>0</v>
      </c>
      <c r="AR312">
        <v>0</v>
      </c>
      <c r="AS312">
        <v>32</v>
      </c>
      <c r="AT312">
        <v>36</v>
      </c>
      <c r="AU312">
        <v>23</v>
      </c>
      <c r="AV312">
        <v>1</v>
      </c>
      <c r="AW312">
        <v>84</v>
      </c>
      <c r="AX312">
        <v>1</v>
      </c>
    </row>
    <row r="313" spans="1:50" x14ac:dyDescent="0.25">
      <c r="A313">
        <v>41649</v>
      </c>
      <c r="B313" t="s">
        <v>84</v>
      </c>
      <c r="C313">
        <v>20398</v>
      </c>
      <c r="D313" t="s">
        <v>84</v>
      </c>
      <c r="E313" t="s">
        <v>717</v>
      </c>
      <c r="F313">
        <v>3390</v>
      </c>
      <c r="G313">
        <v>13487</v>
      </c>
      <c r="H313">
        <v>1348702</v>
      </c>
      <c r="I313">
        <v>31650</v>
      </c>
      <c r="J313" t="s">
        <v>279</v>
      </c>
      <c r="K313" t="s">
        <v>280</v>
      </c>
      <c r="L313" t="s">
        <v>281</v>
      </c>
      <c r="M313">
        <v>27</v>
      </c>
      <c r="N313" t="s">
        <v>282</v>
      </c>
      <c r="O313">
        <v>63</v>
      </c>
      <c r="P313">
        <v>12953</v>
      </c>
      <c r="Q313">
        <v>1295302</v>
      </c>
      <c r="R313">
        <v>31703</v>
      </c>
      <c r="S313" t="s">
        <v>128</v>
      </c>
      <c r="T313" t="s">
        <v>119</v>
      </c>
      <c r="U313" t="s">
        <v>120</v>
      </c>
      <c r="V313">
        <v>36</v>
      </c>
      <c r="W313" t="s">
        <v>121</v>
      </c>
      <c r="X313">
        <v>22</v>
      </c>
      <c r="Y313">
        <v>620</v>
      </c>
      <c r="Z313">
        <v>806</v>
      </c>
      <c r="AA313">
        <v>106</v>
      </c>
      <c r="AB313">
        <v>106</v>
      </c>
      <c r="AC313">
        <v>1</v>
      </c>
      <c r="AD313">
        <v>7</v>
      </c>
      <c r="AE313" t="s">
        <v>170</v>
      </c>
      <c r="AF313">
        <v>40</v>
      </c>
      <c r="AG313">
        <v>846</v>
      </c>
      <c r="AH313">
        <v>1147</v>
      </c>
      <c r="AI313">
        <v>26</v>
      </c>
      <c r="AJ313">
        <v>955</v>
      </c>
      <c r="AK313">
        <v>1213</v>
      </c>
      <c r="AL313">
        <v>138</v>
      </c>
      <c r="AM313">
        <v>138</v>
      </c>
      <c r="AN313">
        <v>1</v>
      </c>
      <c r="AO313">
        <v>9</v>
      </c>
      <c r="AP313" t="s">
        <v>60</v>
      </c>
      <c r="AQ313">
        <v>0</v>
      </c>
      <c r="AR313">
        <v>0</v>
      </c>
      <c r="AS313">
        <v>155</v>
      </c>
      <c r="AT313">
        <v>187</v>
      </c>
      <c r="AU313">
        <v>121</v>
      </c>
      <c r="AV313">
        <v>1</v>
      </c>
      <c r="AW313">
        <v>1020</v>
      </c>
      <c r="AX313">
        <v>5</v>
      </c>
    </row>
    <row r="314" spans="1:50" x14ac:dyDescent="0.25">
      <c r="A314">
        <v>41650</v>
      </c>
      <c r="B314" t="s">
        <v>50</v>
      </c>
      <c r="C314">
        <v>20366</v>
      </c>
      <c r="D314" t="s">
        <v>50</v>
      </c>
      <c r="E314" t="s">
        <v>718</v>
      </c>
      <c r="F314">
        <v>4467</v>
      </c>
      <c r="G314">
        <v>10397</v>
      </c>
      <c r="H314">
        <v>1039705</v>
      </c>
      <c r="I314">
        <v>30397</v>
      </c>
      <c r="J314" t="s">
        <v>67</v>
      </c>
      <c r="K314" t="s">
        <v>68</v>
      </c>
      <c r="L314" t="s">
        <v>69</v>
      </c>
      <c r="M314">
        <v>13</v>
      </c>
      <c r="N314" t="s">
        <v>70</v>
      </c>
      <c r="O314">
        <v>34</v>
      </c>
      <c r="P314">
        <v>12266</v>
      </c>
      <c r="Q314">
        <v>1226603</v>
      </c>
      <c r="R314">
        <v>31453</v>
      </c>
      <c r="S314" t="s">
        <v>240</v>
      </c>
      <c r="T314" t="s">
        <v>210</v>
      </c>
      <c r="U314" t="s">
        <v>92</v>
      </c>
      <c r="V314">
        <v>48</v>
      </c>
      <c r="W314" t="s">
        <v>93</v>
      </c>
      <c r="X314">
        <v>74</v>
      </c>
      <c r="Y314">
        <v>631</v>
      </c>
      <c r="Z314">
        <v>631</v>
      </c>
      <c r="AA314">
        <v>0</v>
      </c>
      <c r="AB314">
        <v>0</v>
      </c>
      <c r="AC314">
        <v>0</v>
      </c>
      <c r="AD314">
        <v>0</v>
      </c>
      <c r="AE314" t="s">
        <v>170</v>
      </c>
      <c r="AF314">
        <v>18</v>
      </c>
      <c r="AG314">
        <v>649</v>
      </c>
      <c r="AH314">
        <v>800</v>
      </c>
      <c r="AI314">
        <v>8</v>
      </c>
      <c r="AJ314">
        <v>754</v>
      </c>
      <c r="AK314">
        <v>808</v>
      </c>
      <c r="AL314">
        <v>14</v>
      </c>
      <c r="AM314">
        <v>14</v>
      </c>
      <c r="AN314">
        <v>0</v>
      </c>
      <c r="AO314">
        <v>0</v>
      </c>
      <c r="AP314" t="s">
        <v>112</v>
      </c>
      <c r="AQ314">
        <v>0</v>
      </c>
      <c r="AR314">
        <v>0</v>
      </c>
      <c r="AS314">
        <v>143</v>
      </c>
      <c r="AT314">
        <v>157</v>
      </c>
      <c r="AU314">
        <v>131</v>
      </c>
      <c r="AV314">
        <v>1</v>
      </c>
      <c r="AW314">
        <v>689</v>
      </c>
      <c r="AX314">
        <v>3</v>
      </c>
    </row>
    <row r="315" spans="1:50" x14ac:dyDescent="0.25">
      <c r="A315">
        <v>41650</v>
      </c>
      <c r="B315" t="s">
        <v>50</v>
      </c>
      <c r="C315">
        <v>20366</v>
      </c>
      <c r="D315" t="s">
        <v>50</v>
      </c>
      <c r="E315" t="s">
        <v>719</v>
      </c>
      <c r="F315">
        <v>4674</v>
      </c>
      <c r="G315">
        <v>15376</v>
      </c>
      <c r="H315">
        <v>1537602</v>
      </c>
      <c r="I315">
        <v>30436</v>
      </c>
      <c r="J315" t="s">
        <v>379</v>
      </c>
      <c r="K315" t="s">
        <v>380</v>
      </c>
      <c r="L315" t="s">
        <v>200</v>
      </c>
      <c r="M315">
        <v>4</v>
      </c>
      <c r="N315" t="s">
        <v>201</v>
      </c>
      <c r="O315">
        <v>81</v>
      </c>
      <c r="P315">
        <v>12266</v>
      </c>
      <c r="Q315">
        <v>1226603</v>
      </c>
      <c r="R315">
        <v>31453</v>
      </c>
      <c r="S315" t="s">
        <v>240</v>
      </c>
      <c r="T315" t="s">
        <v>210</v>
      </c>
      <c r="U315" t="s">
        <v>92</v>
      </c>
      <c r="V315">
        <v>48</v>
      </c>
      <c r="W315" t="s">
        <v>93</v>
      </c>
      <c r="X315">
        <v>74</v>
      </c>
      <c r="Y315">
        <v>733</v>
      </c>
      <c r="Z315">
        <v>1019</v>
      </c>
      <c r="AA315">
        <v>166</v>
      </c>
      <c r="AB315">
        <v>166</v>
      </c>
      <c r="AC315">
        <v>1</v>
      </c>
      <c r="AD315">
        <v>11</v>
      </c>
      <c r="AE315" t="s">
        <v>112</v>
      </c>
      <c r="AF315">
        <v>18</v>
      </c>
      <c r="AG315">
        <v>1037</v>
      </c>
      <c r="AH315">
        <v>1338</v>
      </c>
      <c r="AI315">
        <v>7</v>
      </c>
      <c r="AJ315">
        <v>1059</v>
      </c>
      <c r="AK315">
        <v>1345</v>
      </c>
      <c r="AL315">
        <v>166</v>
      </c>
      <c r="AM315">
        <v>166</v>
      </c>
      <c r="AN315">
        <v>1</v>
      </c>
      <c r="AO315">
        <v>11</v>
      </c>
      <c r="AP315" t="s">
        <v>61</v>
      </c>
      <c r="AQ315">
        <v>0</v>
      </c>
      <c r="AR315">
        <v>0</v>
      </c>
      <c r="AS315">
        <v>146</v>
      </c>
      <c r="AT315">
        <v>146</v>
      </c>
      <c r="AU315">
        <v>121</v>
      </c>
      <c r="AV315">
        <v>1</v>
      </c>
      <c r="AW315">
        <v>936</v>
      </c>
      <c r="AX315">
        <v>4</v>
      </c>
    </row>
    <row r="316" spans="1:50" x14ac:dyDescent="0.25">
      <c r="A316">
        <v>41650</v>
      </c>
      <c r="B316" t="s">
        <v>50</v>
      </c>
      <c r="C316">
        <v>20366</v>
      </c>
      <c r="D316" t="s">
        <v>50</v>
      </c>
      <c r="E316" t="s">
        <v>720</v>
      </c>
      <c r="F316">
        <v>6028</v>
      </c>
      <c r="G316">
        <v>12339</v>
      </c>
      <c r="H316">
        <v>1233904</v>
      </c>
      <c r="I316">
        <v>32337</v>
      </c>
      <c r="J316" t="s">
        <v>387</v>
      </c>
      <c r="K316" t="s">
        <v>388</v>
      </c>
      <c r="L316" t="s">
        <v>389</v>
      </c>
      <c r="M316">
        <v>18</v>
      </c>
      <c r="N316" t="s">
        <v>390</v>
      </c>
      <c r="O316">
        <v>42</v>
      </c>
      <c r="P316">
        <v>13930</v>
      </c>
      <c r="Q316">
        <v>1393003</v>
      </c>
      <c r="R316">
        <v>30977</v>
      </c>
      <c r="S316" t="s">
        <v>101</v>
      </c>
      <c r="T316" t="s">
        <v>102</v>
      </c>
      <c r="U316" t="s">
        <v>88</v>
      </c>
      <c r="V316">
        <v>17</v>
      </c>
      <c r="W316" t="s">
        <v>89</v>
      </c>
      <c r="X316">
        <v>41</v>
      </c>
      <c r="Y316">
        <v>1418</v>
      </c>
      <c r="Z316">
        <v>1418</v>
      </c>
      <c r="AA316">
        <v>0</v>
      </c>
      <c r="AB316">
        <v>0</v>
      </c>
      <c r="AC316">
        <v>0</v>
      </c>
      <c r="AD316">
        <v>0</v>
      </c>
      <c r="AE316" t="s">
        <v>83</v>
      </c>
      <c r="AF316">
        <v>11</v>
      </c>
      <c r="AG316">
        <v>1429</v>
      </c>
      <c r="AH316">
        <v>1411</v>
      </c>
      <c r="AI316">
        <v>17</v>
      </c>
      <c r="AJ316">
        <v>1423</v>
      </c>
      <c r="AK316">
        <v>1428</v>
      </c>
      <c r="AL316">
        <v>5</v>
      </c>
      <c r="AM316">
        <v>5</v>
      </c>
      <c r="AN316">
        <v>0</v>
      </c>
      <c r="AO316">
        <v>0</v>
      </c>
      <c r="AP316" t="s">
        <v>83</v>
      </c>
      <c r="AQ316">
        <v>0</v>
      </c>
      <c r="AR316">
        <v>0</v>
      </c>
      <c r="AS316">
        <v>65</v>
      </c>
      <c r="AT316">
        <v>70</v>
      </c>
      <c r="AU316">
        <v>42</v>
      </c>
      <c r="AV316">
        <v>1</v>
      </c>
      <c r="AW316">
        <v>177</v>
      </c>
      <c r="AX316">
        <v>1</v>
      </c>
    </row>
    <row r="317" spans="1:50" x14ac:dyDescent="0.25">
      <c r="A317">
        <v>41650</v>
      </c>
      <c r="B317" t="s">
        <v>84</v>
      </c>
      <c r="C317">
        <v>20398</v>
      </c>
      <c r="D317" t="s">
        <v>84</v>
      </c>
      <c r="E317" t="s">
        <v>721</v>
      </c>
      <c r="F317">
        <v>2846</v>
      </c>
      <c r="G317">
        <v>13930</v>
      </c>
      <c r="H317">
        <v>1393003</v>
      </c>
      <c r="I317">
        <v>30977</v>
      </c>
      <c r="J317" t="s">
        <v>101</v>
      </c>
      <c r="K317" t="s">
        <v>102</v>
      </c>
      <c r="L317" t="s">
        <v>88</v>
      </c>
      <c r="M317">
        <v>17</v>
      </c>
      <c r="N317" t="s">
        <v>89</v>
      </c>
      <c r="O317">
        <v>41</v>
      </c>
      <c r="P317">
        <v>15295</v>
      </c>
      <c r="Q317">
        <v>1529502</v>
      </c>
      <c r="R317">
        <v>35165</v>
      </c>
      <c r="S317" t="s">
        <v>722</v>
      </c>
      <c r="T317" t="s">
        <v>723</v>
      </c>
      <c r="U317" t="s">
        <v>302</v>
      </c>
      <c r="V317">
        <v>39</v>
      </c>
      <c r="W317" t="s">
        <v>303</v>
      </c>
      <c r="X317">
        <v>44</v>
      </c>
      <c r="Y317">
        <v>1815</v>
      </c>
      <c r="Z317">
        <v>1957</v>
      </c>
      <c r="AA317">
        <v>102</v>
      </c>
      <c r="AB317">
        <v>102</v>
      </c>
      <c r="AC317">
        <v>1</v>
      </c>
      <c r="AD317">
        <v>6</v>
      </c>
      <c r="AE317" t="s">
        <v>72</v>
      </c>
      <c r="AF317">
        <v>13</v>
      </c>
      <c r="AG317">
        <v>2010</v>
      </c>
      <c r="AH317">
        <v>2148</v>
      </c>
      <c r="AI317">
        <v>6</v>
      </c>
      <c r="AJ317">
        <v>2015</v>
      </c>
      <c r="AK317">
        <v>2154</v>
      </c>
      <c r="AL317">
        <v>99</v>
      </c>
      <c r="AM317">
        <v>99</v>
      </c>
      <c r="AN317">
        <v>1</v>
      </c>
      <c r="AO317">
        <v>6</v>
      </c>
      <c r="AP317" t="s">
        <v>191</v>
      </c>
      <c r="AQ317">
        <v>0</v>
      </c>
      <c r="AR317">
        <v>0</v>
      </c>
      <c r="AS317">
        <v>60</v>
      </c>
      <c r="AT317">
        <v>57</v>
      </c>
      <c r="AU317">
        <v>38</v>
      </c>
      <c r="AV317">
        <v>1</v>
      </c>
      <c r="AW317">
        <v>213</v>
      </c>
      <c r="AX317">
        <v>1</v>
      </c>
    </row>
    <row r="318" spans="1:50" x14ac:dyDescent="0.25">
      <c r="A318">
        <v>41650</v>
      </c>
      <c r="B318" t="s">
        <v>84</v>
      </c>
      <c r="C318">
        <v>20398</v>
      </c>
      <c r="D318" t="s">
        <v>84</v>
      </c>
      <c r="E318" t="s">
        <v>724</v>
      </c>
      <c r="F318">
        <v>3117</v>
      </c>
      <c r="G318">
        <v>14685</v>
      </c>
      <c r="H318">
        <v>1468502</v>
      </c>
      <c r="I318">
        <v>34685</v>
      </c>
      <c r="J318" t="s">
        <v>334</v>
      </c>
      <c r="K318" t="s">
        <v>335</v>
      </c>
      <c r="L318" t="s">
        <v>69</v>
      </c>
      <c r="M318">
        <v>13</v>
      </c>
      <c r="N318" t="s">
        <v>70</v>
      </c>
      <c r="O318">
        <v>34</v>
      </c>
      <c r="P318">
        <v>11298</v>
      </c>
      <c r="Q318">
        <v>1129803</v>
      </c>
      <c r="R318">
        <v>30194</v>
      </c>
      <c r="S318" t="s">
        <v>90</v>
      </c>
      <c r="T318" t="s">
        <v>91</v>
      </c>
      <c r="U318" t="s">
        <v>92</v>
      </c>
      <c r="V318">
        <v>48</v>
      </c>
      <c r="W318" t="s">
        <v>93</v>
      </c>
      <c r="X318">
        <v>74</v>
      </c>
      <c r="Y318">
        <v>1210</v>
      </c>
      <c r="Z318">
        <v>1227</v>
      </c>
      <c r="AA318">
        <v>17</v>
      </c>
      <c r="AB318">
        <v>17</v>
      </c>
      <c r="AC318">
        <v>1</v>
      </c>
      <c r="AD318">
        <v>1</v>
      </c>
      <c r="AE318" t="s">
        <v>132</v>
      </c>
      <c r="AF318">
        <v>8</v>
      </c>
      <c r="AG318">
        <v>1235</v>
      </c>
      <c r="AH318">
        <v>1412</v>
      </c>
      <c r="AI318">
        <v>7</v>
      </c>
      <c r="AJ318">
        <v>1410</v>
      </c>
      <c r="AK318">
        <v>1419</v>
      </c>
      <c r="AL318">
        <v>9</v>
      </c>
      <c r="AM318">
        <v>9</v>
      </c>
      <c r="AN318">
        <v>0</v>
      </c>
      <c r="AO318">
        <v>0</v>
      </c>
      <c r="AP318" t="s">
        <v>83</v>
      </c>
      <c r="AQ318">
        <v>0</v>
      </c>
      <c r="AR318">
        <v>0</v>
      </c>
      <c r="AS318">
        <v>180</v>
      </c>
      <c r="AT318">
        <v>172</v>
      </c>
      <c r="AU318">
        <v>157</v>
      </c>
      <c r="AV318">
        <v>1</v>
      </c>
      <c r="AW318">
        <v>925</v>
      </c>
      <c r="AX318">
        <v>4</v>
      </c>
    </row>
    <row r="319" spans="1:50" x14ac:dyDescent="0.25">
      <c r="A319">
        <v>41650</v>
      </c>
      <c r="B319" t="s">
        <v>103</v>
      </c>
      <c r="C319">
        <v>19805</v>
      </c>
      <c r="D319" t="s">
        <v>103</v>
      </c>
      <c r="E319" t="s">
        <v>725</v>
      </c>
      <c r="F319">
        <v>361</v>
      </c>
      <c r="G319">
        <v>13487</v>
      </c>
      <c r="H319">
        <v>1348702</v>
      </c>
      <c r="I319">
        <v>31650</v>
      </c>
      <c r="J319" t="s">
        <v>279</v>
      </c>
      <c r="K319" t="s">
        <v>280</v>
      </c>
      <c r="L319" t="s">
        <v>281</v>
      </c>
      <c r="M319">
        <v>27</v>
      </c>
      <c r="N319" t="s">
        <v>282</v>
      </c>
      <c r="O319">
        <v>63</v>
      </c>
      <c r="P319">
        <v>13930</v>
      </c>
      <c r="Q319">
        <v>1393003</v>
      </c>
      <c r="R319">
        <v>30977</v>
      </c>
      <c r="S319" t="s">
        <v>101</v>
      </c>
      <c r="T319" t="s">
        <v>102</v>
      </c>
      <c r="U319" t="s">
        <v>88</v>
      </c>
      <c r="V319">
        <v>17</v>
      </c>
      <c r="W319" t="s">
        <v>89</v>
      </c>
      <c r="X319">
        <v>41</v>
      </c>
      <c r="Y319">
        <v>1800</v>
      </c>
      <c r="Z319">
        <v>1832</v>
      </c>
      <c r="AA319">
        <v>32</v>
      </c>
      <c r="AB319">
        <v>32</v>
      </c>
      <c r="AC319">
        <v>1</v>
      </c>
      <c r="AD319">
        <v>2</v>
      </c>
      <c r="AE319" t="s">
        <v>72</v>
      </c>
      <c r="AF319">
        <v>17</v>
      </c>
      <c r="AG319">
        <v>1849</v>
      </c>
      <c r="AH319">
        <v>1942</v>
      </c>
      <c r="AI319">
        <v>16</v>
      </c>
      <c r="AJ319">
        <v>1940</v>
      </c>
      <c r="AK319">
        <v>1958</v>
      </c>
      <c r="AL319">
        <v>18</v>
      </c>
      <c r="AM319">
        <v>18</v>
      </c>
      <c r="AN319">
        <v>1</v>
      </c>
      <c r="AO319">
        <v>1</v>
      </c>
      <c r="AP319" t="s">
        <v>125</v>
      </c>
      <c r="AQ319">
        <v>0</v>
      </c>
      <c r="AR319">
        <v>0</v>
      </c>
      <c r="AS319">
        <v>100</v>
      </c>
      <c r="AT319">
        <v>86</v>
      </c>
      <c r="AU319">
        <v>53</v>
      </c>
      <c r="AV319">
        <v>1</v>
      </c>
      <c r="AW319">
        <v>334</v>
      </c>
      <c r="AX319">
        <v>2</v>
      </c>
    </row>
    <row r="320" spans="1:50" x14ac:dyDescent="0.25">
      <c r="A320">
        <v>41650</v>
      </c>
      <c r="B320" t="s">
        <v>103</v>
      </c>
      <c r="C320">
        <v>19805</v>
      </c>
      <c r="D320" t="s">
        <v>103</v>
      </c>
      <c r="E320" t="s">
        <v>726</v>
      </c>
      <c r="F320">
        <v>1213</v>
      </c>
      <c r="G320">
        <v>15304</v>
      </c>
      <c r="H320">
        <v>1530402</v>
      </c>
      <c r="I320">
        <v>33195</v>
      </c>
      <c r="J320" t="s">
        <v>276</v>
      </c>
      <c r="K320" t="s">
        <v>277</v>
      </c>
      <c r="L320" t="s">
        <v>73</v>
      </c>
      <c r="M320">
        <v>12</v>
      </c>
      <c r="N320" t="s">
        <v>111</v>
      </c>
      <c r="O320">
        <v>33</v>
      </c>
      <c r="P320">
        <v>11298</v>
      </c>
      <c r="Q320">
        <v>1129803</v>
      </c>
      <c r="R320">
        <v>30194</v>
      </c>
      <c r="S320" t="s">
        <v>90</v>
      </c>
      <c r="T320" t="s">
        <v>91</v>
      </c>
      <c r="U320" t="s">
        <v>92</v>
      </c>
      <c r="V320">
        <v>48</v>
      </c>
      <c r="W320" t="s">
        <v>93</v>
      </c>
      <c r="X320">
        <v>74</v>
      </c>
      <c r="Y320">
        <v>1700</v>
      </c>
      <c r="Z320">
        <v>1713</v>
      </c>
      <c r="AA320">
        <v>13</v>
      </c>
      <c r="AB320">
        <v>13</v>
      </c>
      <c r="AC320">
        <v>0</v>
      </c>
      <c r="AD320">
        <v>0</v>
      </c>
      <c r="AE320" t="s">
        <v>122</v>
      </c>
      <c r="AF320">
        <v>11</v>
      </c>
      <c r="AG320">
        <v>1724</v>
      </c>
      <c r="AH320">
        <v>1852</v>
      </c>
      <c r="AI320">
        <v>5</v>
      </c>
      <c r="AJ320">
        <v>1850</v>
      </c>
      <c r="AK320">
        <v>1857</v>
      </c>
      <c r="AL320">
        <v>7</v>
      </c>
      <c r="AM320">
        <v>7</v>
      </c>
      <c r="AN320">
        <v>0</v>
      </c>
      <c r="AO320">
        <v>0</v>
      </c>
      <c r="AP320" t="s">
        <v>72</v>
      </c>
      <c r="AQ320">
        <v>0</v>
      </c>
      <c r="AR320">
        <v>0</v>
      </c>
      <c r="AS320">
        <v>170</v>
      </c>
      <c r="AT320">
        <v>164</v>
      </c>
      <c r="AU320">
        <v>148</v>
      </c>
      <c r="AV320">
        <v>1</v>
      </c>
      <c r="AW320">
        <v>929</v>
      </c>
      <c r="AX320">
        <v>4</v>
      </c>
    </row>
    <row r="321" spans="1:50" x14ac:dyDescent="0.25">
      <c r="A321">
        <v>41650</v>
      </c>
      <c r="B321" t="s">
        <v>103</v>
      </c>
      <c r="C321">
        <v>19805</v>
      </c>
      <c r="D321" t="s">
        <v>103</v>
      </c>
      <c r="E321" t="s">
        <v>727</v>
      </c>
      <c r="F321">
        <v>2455</v>
      </c>
      <c r="G321">
        <v>12892</v>
      </c>
      <c r="H321">
        <v>1289203</v>
      </c>
      <c r="I321">
        <v>32575</v>
      </c>
      <c r="J321" t="s">
        <v>168</v>
      </c>
      <c r="K321" t="s">
        <v>169</v>
      </c>
      <c r="L321" t="s">
        <v>163</v>
      </c>
      <c r="M321">
        <v>6</v>
      </c>
      <c r="N321" t="s">
        <v>164</v>
      </c>
      <c r="O321">
        <v>91</v>
      </c>
      <c r="P321">
        <v>14771</v>
      </c>
      <c r="Q321">
        <v>1477101</v>
      </c>
      <c r="R321">
        <v>32457</v>
      </c>
      <c r="S321" t="s">
        <v>178</v>
      </c>
      <c r="T321" t="s">
        <v>179</v>
      </c>
      <c r="U321" t="s">
        <v>163</v>
      </c>
      <c r="V321">
        <v>6</v>
      </c>
      <c r="W321" t="s">
        <v>164</v>
      </c>
      <c r="X321">
        <v>91</v>
      </c>
      <c r="Y321">
        <v>1030</v>
      </c>
      <c r="Z321">
        <v>1028</v>
      </c>
      <c r="AA321">
        <v>-2</v>
      </c>
      <c r="AB321">
        <v>0</v>
      </c>
      <c r="AC321">
        <v>0</v>
      </c>
      <c r="AD321">
        <v>-1</v>
      </c>
      <c r="AE321" t="s">
        <v>61</v>
      </c>
      <c r="AF321">
        <v>17</v>
      </c>
      <c r="AG321">
        <v>1045</v>
      </c>
      <c r="AH321">
        <v>1141</v>
      </c>
      <c r="AI321">
        <v>3</v>
      </c>
      <c r="AJ321">
        <v>1150</v>
      </c>
      <c r="AK321">
        <v>1144</v>
      </c>
      <c r="AL321">
        <v>-6</v>
      </c>
      <c r="AM321">
        <v>0</v>
      </c>
      <c r="AN321">
        <v>0</v>
      </c>
      <c r="AO321">
        <v>-1</v>
      </c>
      <c r="AP321" t="s">
        <v>152</v>
      </c>
      <c r="AQ321">
        <v>0</v>
      </c>
      <c r="AR321">
        <v>0</v>
      </c>
      <c r="AS321">
        <v>80</v>
      </c>
      <c r="AT321">
        <v>76</v>
      </c>
      <c r="AU321">
        <v>56</v>
      </c>
      <c r="AV321">
        <v>1</v>
      </c>
      <c r="AW321">
        <v>337</v>
      </c>
      <c r="AX321">
        <v>2</v>
      </c>
    </row>
    <row r="322" spans="1:50" x14ac:dyDescent="0.25">
      <c r="A322">
        <v>41650</v>
      </c>
      <c r="B322" t="s">
        <v>256</v>
      </c>
      <c r="C322">
        <v>19930</v>
      </c>
      <c r="D322" t="s">
        <v>256</v>
      </c>
      <c r="E322" t="s">
        <v>728</v>
      </c>
      <c r="F322">
        <v>332</v>
      </c>
      <c r="G322">
        <v>14747</v>
      </c>
      <c r="H322">
        <v>1474703</v>
      </c>
      <c r="I322">
        <v>30559</v>
      </c>
      <c r="J322" t="s">
        <v>172</v>
      </c>
      <c r="K322" t="s">
        <v>173</v>
      </c>
      <c r="L322" t="s">
        <v>174</v>
      </c>
      <c r="M322">
        <v>53</v>
      </c>
      <c r="N322" t="s">
        <v>175</v>
      </c>
      <c r="O322">
        <v>93</v>
      </c>
      <c r="P322">
        <v>14831</v>
      </c>
      <c r="Q322">
        <v>1483103</v>
      </c>
      <c r="R322">
        <v>32457</v>
      </c>
      <c r="S322" t="s">
        <v>229</v>
      </c>
      <c r="T322" t="s">
        <v>230</v>
      </c>
      <c r="U322" t="s">
        <v>163</v>
      </c>
      <c r="V322">
        <v>6</v>
      </c>
      <c r="W322" t="s">
        <v>164</v>
      </c>
      <c r="X322">
        <v>91</v>
      </c>
      <c r="Y322">
        <v>710</v>
      </c>
      <c r="Z322">
        <v>701</v>
      </c>
      <c r="AA322">
        <v>-9</v>
      </c>
      <c r="AB322">
        <v>0</v>
      </c>
      <c r="AC322">
        <v>0</v>
      </c>
      <c r="AD322">
        <v>-1</v>
      </c>
      <c r="AE322" t="s">
        <v>112</v>
      </c>
      <c r="AF322">
        <v>23</v>
      </c>
      <c r="AG322">
        <v>724</v>
      </c>
      <c r="AH322">
        <v>911</v>
      </c>
      <c r="AI322">
        <v>5</v>
      </c>
      <c r="AJ322">
        <v>920</v>
      </c>
      <c r="AK322">
        <v>916</v>
      </c>
      <c r="AL322">
        <v>-4</v>
      </c>
      <c r="AM322">
        <v>0</v>
      </c>
      <c r="AN322">
        <v>0</v>
      </c>
      <c r="AO322">
        <v>-1</v>
      </c>
      <c r="AP322" t="s">
        <v>60</v>
      </c>
      <c r="AQ322">
        <v>0</v>
      </c>
      <c r="AR322">
        <v>0</v>
      </c>
      <c r="AS322">
        <v>130</v>
      </c>
      <c r="AT322">
        <v>135</v>
      </c>
      <c r="AU322">
        <v>107</v>
      </c>
      <c r="AV322">
        <v>1</v>
      </c>
      <c r="AW322">
        <v>697</v>
      </c>
      <c r="AX322">
        <v>3</v>
      </c>
    </row>
    <row r="323" spans="1:50" x14ac:dyDescent="0.25">
      <c r="A323">
        <v>41650</v>
      </c>
      <c r="B323" t="s">
        <v>133</v>
      </c>
      <c r="C323">
        <v>19790</v>
      </c>
      <c r="D323" t="s">
        <v>133</v>
      </c>
      <c r="E323" t="s">
        <v>729</v>
      </c>
      <c r="F323">
        <v>970</v>
      </c>
      <c r="G323">
        <v>14057</v>
      </c>
      <c r="H323">
        <v>1405702</v>
      </c>
      <c r="I323">
        <v>34057</v>
      </c>
      <c r="J323" t="s">
        <v>343</v>
      </c>
      <c r="K323" t="s">
        <v>344</v>
      </c>
      <c r="L323" t="s">
        <v>345</v>
      </c>
      <c r="M323">
        <v>41</v>
      </c>
      <c r="N323" t="s">
        <v>346</v>
      </c>
      <c r="O323">
        <v>92</v>
      </c>
      <c r="P323">
        <v>10397</v>
      </c>
      <c r="Q323">
        <v>1039705</v>
      </c>
      <c r="R323">
        <v>30397</v>
      </c>
      <c r="S323" t="s">
        <v>67</v>
      </c>
      <c r="T323" t="s">
        <v>68</v>
      </c>
      <c r="U323" t="s">
        <v>69</v>
      </c>
      <c r="V323">
        <v>13</v>
      </c>
      <c r="W323" t="s">
        <v>70</v>
      </c>
      <c r="X323">
        <v>34</v>
      </c>
      <c r="Y323">
        <v>1320</v>
      </c>
      <c r="Z323">
        <v>1340</v>
      </c>
      <c r="AA323">
        <v>20</v>
      </c>
      <c r="AB323">
        <v>20</v>
      </c>
      <c r="AC323">
        <v>1</v>
      </c>
      <c r="AD323">
        <v>1</v>
      </c>
      <c r="AE323" t="s">
        <v>154</v>
      </c>
      <c r="AF323">
        <v>10</v>
      </c>
      <c r="AG323">
        <v>1350</v>
      </c>
      <c r="AH323">
        <v>2048</v>
      </c>
      <c r="AI323">
        <v>5</v>
      </c>
      <c r="AJ323">
        <v>2048</v>
      </c>
      <c r="AK323">
        <v>2053</v>
      </c>
      <c r="AL323">
        <v>5</v>
      </c>
      <c r="AM323">
        <v>5</v>
      </c>
      <c r="AN323">
        <v>0</v>
      </c>
      <c r="AO323">
        <v>0</v>
      </c>
      <c r="AP323" t="s">
        <v>191</v>
      </c>
      <c r="AQ323">
        <v>0</v>
      </c>
      <c r="AR323">
        <v>0</v>
      </c>
      <c r="AS323">
        <v>268</v>
      </c>
      <c r="AT323">
        <v>253</v>
      </c>
      <c r="AU323">
        <v>238</v>
      </c>
      <c r="AV323">
        <v>1</v>
      </c>
      <c r="AW323">
        <v>2172</v>
      </c>
      <c r="AX323">
        <v>9</v>
      </c>
    </row>
    <row r="324" spans="1:50" x14ac:dyDescent="0.25">
      <c r="A324">
        <v>41650</v>
      </c>
      <c r="B324" t="s">
        <v>133</v>
      </c>
      <c r="C324">
        <v>19790</v>
      </c>
      <c r="D324" t="s">
        <v>133</v>
      </c>
      <c r="E324" t="s">
        <v>730</v>
      </c>
      <c r="F324">
        <v>1561</v>
      </c>
      <c r="G324">
        <v>10397</v>
      </c>
      <c r="H324">
        <v>1039705</v>
      </c>
      <c r="I324">
        <v>30397</v>
      </c>
      <c r="J324" t="s">
        <v>67</v>
      </c>
      <c r="K324" t="s">
        <v>68</v>
      </c>
      <c r="L324" t="s">
        <v>69</v>
      </c>
      <c r="M324">
        <v>13</v>
      </c>
      <c r="N324" t="s">
        <v>70</v>
      </c>
      <c r="O324">
        <v>34</v>
      </c>
      <c r="P324">
        <v>14100</v>
      </c>
      <c r="Q324">
        <v>1410002</v>
      </c>
      <c r="R324">
        <v>34100</v>
      </c>
      <c r="S324" t="s">
        <v>180</v>
      </c>
      <c r="T324" t="s">
        <v>181</v>
      </c>
      <c r="U324" t="s">
        <v>182</v>
      </c>
      <c r="V324">
        <v>42</v>
      </c>
      <c r="W324" t="s">
        <v>183</v>
      </c>
      <c r="X324">
        <v>23</v>
      </c>
      <c r="Y324">
        <v>1106</v>
      </c>
      <c r="Z324">
        <v>1206</v>
      </c>
      <c r="AA324">
        <v>60</v>
      </c>
      <c r="AB324">
        <v>60</v>
      </c>
      <c r="AC324">
        <v>1</v>
      </c>
      <c r="AD324">
        <v>4</v>
      </c>
      <c r="AE324" t="s">
        <v>152</v>
      </c>
      <c r="AF324">
        <v>47</v>
      </c>
      <c r="AG324">
        <v>1253</v>
      </c>
      <c r="AH324">
        <v>1430</v>
      </c>
      <c r="AI324">
        <v>4</v>
      </c>
      <c r="AJ324">
        <v>1306</v>
      </c>
      <c r="AK324">
        <v>1434</v>
      </c>
      <c r="AL324">
        <v>88</v>
      </c>
      <c r="AM324">
        <v>88</v>
      </c>
      <c r="AN324">
        <v>1</v>
      </c>
      <c r="AO324">
        <v>5</v>
      </c>
      <c r="AP324" t="s">
        <v>154</v>
      </c>
      <c r="AQ324">
        <v>0</v>
      </c>
      <c r="AR324">
        <v>0</v>
      </c>
      <c r="AS324">
        <v>120</v>
      </c>
      <c r="AT324">
        <v>148</v>
      </c>
      <c r="AU324">
        <v>97</v>
      </c>
      <c r="AV324">
        <v>1</v>
      </c>
      <c r="AW324">
        <v>666</v>
      </c>
      <c r="AX324">
        <v>3</v>
      </c>
    </row>
    <row r="325" spans="1:50" x14ac:dyDescent="0.25">
      <c r="A325">
        <v>41650</v>
      </c>
      <c r="B325" t="s">
        <v>133</v>
      </c>
      <c r="C325">
        <v>19790</v>
      </c>
      <c r="D325" t="s">
        <v>133</v>
      </c>
      <c r="E325" t="s">
        <v>731</v>
      </c>
      <c r="F325">
        <v>768</v>
      </c>
      <c r="G325">
        <v>14027</v>
      </c>
      <c r="H325">
        <v>1402702</v>
      </c>
      <c r="I325">
        <v>34027</v>
      </c>
      <c r="J325" t="s">
        <v>415</v>
      </c>
      <c r="K325" t="s">
        <v>416</v>
      </c>
      <c r="L325" t="s">
        <v>73</v>
      </c>
      <c r="M325">
        <v>12</v>
      </c>
      <c r="N325" t="s">
        <v>111</v>
      </c>
      <c r="O325">
        <v>33</v>
      </c>
      <c r="P325">
        <v>10397</v>
      </c>
      <c r="Q325">
        <v>1039705</v>
      </c>
      <c r="R325">
        <v>30397</v>
      </c>
      <c r="S325" t="s">
        <v>67</v>
      </c>
      <c r="T325" t="s">
        <v>68</v>
      </c>
      <c r="U325" t="s">
        <v>69</v>
      </c>
      <c r="V325">
        <v>13</v>
      </c>
      <c r="W325" t="s">
        <v>70</v>
      </c>
      <c r="X325">
        <v>34</v>
      </c>
      <c r="Y325">
        <v>1620</v>
      </c>
      <c r="Z325">
        <v>1631</v>
      </c>
      <c r="AA325">
        <v>11</v>
      </c>
      <c r="AB325">
        <v>11</v>
      </c>
      <c r="AC325">
        <v>0</v>
      </c>
      <c r="AD325">
        <v>0</v>
      </c>
      <c r="AE325" t="s">
        <v>71</v>
      </c>
      <c r="AF325">
        <v>35</v>
      </c>
      <c r="AG325">
        <v>1706</v>
      </c>
      <c r="AH325">
        <v>1824</v>
      </c>
      <c r="AI325">
        <v>6</v>
      </c>
      <c r="AJ325">
        <v>1811</v>
      </c>
      <c r="AK325">
        <v>1830</v>
      </c>
      <c r="AL325">
        <v>19</v>
      </c>
      <c r="AM325">
        <v>19</v>
      </c>
      <c r="AN325">
        <v>1</v>
      </c>
      <c r="AO325">
        <v>1</v>
      </c>
      <c r="AP325" t="s">
        <v>72</v>
      </c>
      <c r="AQ325">
        <v>0</v>
      </c>
      <c r="AR325">
        <v>0</v>
      </c>
      <c r="AS325">
        <v>111</v>
      </c>
      <c r="AT325">
        <v>119</v>
      </c>
      <c r="AU325">
        <v>78</v>
      </c>
      <c r="AV325">
        <v>1</v>
      </c>
      <c r="AW325">
        <v>545</v>
      </c>
      <c r="AX325">
        <v>3</v>
      </c>
    </row>
    <row r="326" spans="1:50" x14ac:dyDescent="0.25">
      <c r="A326">
        <v>41650</v>
      </c>
      <c r="B326" t="s">
        <v>133</v>
      </c>
      <c r="C326">
        <v>19790</v>
      </c>
      <c r="D326" t="s">
        <v>133</v>
      </c>
      <c r="E326" t="s">
        <v>732</v>
      </c>
      <c r="F326">
        <v>812</v>
      </c>
      <c r="G326">
        <v>10397</v>
      </c>
      <c r="H326">
        <v>1039705</v>
      </c>
      <c r="I326">
        <v>30397</v>
      </c>
      <c r="J326" t="s">
        <v>67</v>
      </c>
      <c r="K326" t="s">
        <v>68</v>
      </c>
      <c r="L326" t="s">
        <v>69</v>
      </c>
      <c r="M326">
        <v>13</v>
      </c>
      <c r="N326" t="s">
        <v>70</v>
      </c>
      <c r="O326">
        <v>34</v>
      </c>
      <c r="P326">
        <v>13930</v>
      </c>
      <c r="Q326">
        <v>1393003</v>
      </c>
      <c r="R326">
        <v>30977</v>
      </c>
      <c r="S326" t="s">
        <v>101</v>
      </c>
      <c r="T326" t="s">
        <v>102</v>
      </c>
      <c r="U326" t="s">
        <v>88</v>
      </c>
      <c r="V326">
        <v>17</v>
      </c>
      <c r="W326" t="s">
        <v>89</v>
      </c>
      <c r="X326">
        <v>41</v>
      </c>
      <c r="Y326">
        <v>1055</v>
      </c>
      <c r="Z326">
        <v>1242</v>
      </c>
      <c r="AA326">
        <v>107</v>
      </c>
      <c r="AB326">
        <v>107</v>
      </c>
      <c r="AC326">
        <v>1</v>
      </c>
      <c r="AD326">
        <v>7</v>
      </c>
      <c r="AE326" t="s">
        <v>61</v>
      </c>
      <c r="AF326">
        <v>21</v>
      </c>
      <c r="AG326">
        <v>1303</v>
      </c>
      <c r="AH326">
        <v>1325</v>
      </c>
      <c r="AI326">
        <v>5</v>
      </c>
      <c r="AJ326">
        <v>1200</v>
      </c>
      <c r="AK326">
        <v>1330</v>
      </c>
      <c r="AL326">
        <v>90</v>
      </c>
      <c r="AM326">
        <v>90</v>
      </c>
      <c r="AN326">
        <v>1</v>
      </c>
      <c r="AO326">
        <v>6</v>
      </c>
      <c r="AP326" t="s">
        <v>132</v>
      </c>
      <c r="AQ326">
        <v>0</v>
      </c>
      <c r="AR326">
        <v>0</v>
      </c>
      <c r="AS326">
        <v>125</v>
      </c>
      <c r="AT326">
        <v>108</v>
      </c>
      <c r="AU326">
        <v>82</v>
      </c>
      <c r="AV326">
        <v>1</v>
      </c>
      <c r="AW326">
        <v>606</v>
      </c>
      <c r="AX326">
        <v>3</v>
      </c>
    </row>
    <row r="327" spans="1:50" x14ac:dyDescent="0.25">
      <c r="A327">
        <v>41650</v>
      </c>
      <c r="B327" t="s">
        <v>155</v>
      </c>
      <c r="C327">
        <v>20304</v>
      </c>
      <c r="D327" t="s">
        <v>155</v>
      </c>
      <c r="E327" t="s">
        <v>733</v>
      </c>
      <c r="F327">
        <v>5576</v>
      </c>
      <c r="G327">
        <v>11292</v>
      </c>
      <c r="H327">
        <v>1129202</v>
      </c>
      <c r="I327">
        <v>30325</v>
      </c>
      <c r="J327" t="s">
        <v>157</v>
      </c>
      <c r="K327" t="s">
        <v>158</v>
      </c>
      <c r="L327" t="s">
        <v>159</v>
      </c>
      <c r="M327">
        <v>8</v>
      </c>
      <c r="N327" t="s">
        <v>160</v>
      </c>
      <c r="O327">
        <v>82</v>
      </c>
      <c r="P327">
        <v>14057</v>
      </c>
      <c r="Q327">
        <v>1405702</v>
      </c>
      <c r="R327">
        <v>34057</v>
      </c>
      <c r="S327" t="s">
        <v>343</v>
      </c>
      <c r="T327" t="s">
        <v>344</v>
      </c>
      <c r="U327" t="s">
        <v>345</v>
      </c>
      <c r="V327">
        <v>41</v>
      </c>
      <c r="W327" t="s">
        <v>346</v>
      </c>
      <c r="X327">
        <v>92</v>
      </c>
      <c r="Y327">
        <v>815</v>
      </c>
      <c r="Z327">
        <v>813</v>
      </c>
      <c r="AA327">
        <v>-2</v>
      </c>
      <c r="AB327">
        <v>0</v>
      </c>
      <c r="AC327">
        <v>0</v>
      </c>
      <c r="AD327">
        <v>-1</v>
      </c>
      <c r="AE327" t="s">
        <v>95</v>
      </c>
      <c r="AF327">
        <v>22</v>
      </c>
      <c r="AG327">
        <v>835</v>
      </c>
      <c r="AH327">
        <v>1012</v>
      </c>
      <c r="AI327">
        <v>8</v>
      </c>
      <c r="AJ327">
        <v>1021</v>
      </c>
      <c r="AK327">
        <v>1020</v>
      </c>
      <c r="AL327">
        <v>-1</v>
      </c>
      <c r="AM327">
        <v>0</v>
      </c>
      <c r="AN327">
        <v>0</v>
      </c>
      <c r="AO327">
        <v>-1</v>
      </c>
      <c r="AP327" t="s">
        <v>61</v>
      </c>
      <c r="AQ327">
        <v>0</v>
      </c>
      <c r="AR327">
        <v>0</v>
      </c>
      <c r="AS327">
        <v>186</v>
      </c>
      <c r="AT327">
        <v>187</v>
      </c>
      <c r="AU327">
        <v>157</v>
      </c>
      <c r="AV327">
        <v>1</v>
      </c>
      <c r="AW327">
        <v>991</v>
      </c>
      <c r="AX327">
        <v>4</v>
      </c>
    </row>
    <row r="328" spans="1:50" x14ac:dyDescent="0.25">
      <c r="A328">
        <v>41650</v>
      </c>
      <c r="B328" t="s">
        <v>155</v>
      </c>
      <c r="C328">
        <v>20304</v>
      </c>
      <c r="D328" t="s">
        <v>155</v>
      </c>
      <c r="E328" t="s">
        <v>734</v>
      </c>
      <c r="F328">
        <v>5298</v>
      </c>
      <c r="G328">
        <v>13342</v>
      </c>
      <c r="H328">
        <v>1334205</v>
      </c>
      <c r="I328">
        <v>33342</v>
      </c>
      <c r="J328" t="s">
        <v>144</v>
      </c>
      <c r="K328" t="s">
        <v>145</v>
      </c>
      <c r="L328" t="s">
        <v>146</v>
      </c>
      <c r="M328">
        <v>55</v>
      </c>
      <c r="N328" t="s">
        <v>147</v>
      </c>
      <c r="O328">
        <v>45</v>
      </c>
      <c r="P328">
        <v>13930</v>
      </c>
      <c r="Q328">
        <v>1393003</v>
      </c>
      <c r="R328">
        <v>30977</v>
      </c>
      <c r="S328" t="s">
        <v>101</v>
      </c>
      <c r="T328" t="s">
        <v>102</v>
      </c>
      <c r="U328" t="s">
        <v>88</v>
      </c>
      <c r="V328">
        <v>17</v>
      </c>
      <c r="W328" t="s">
        <v>89</v>
      </c>
      <c r="X328">
        <v>41</v>
      </c>
      <c r="Y328">
        <v>1629</v>
      </c>
      <c r="Z328">
        <v>1622</v>
      </c>
      <c r="AA328">
        <v>-7</v>
      </c>
      <c r="AB328">
        <v>0</v>
      </c>
      <c r="AC328">
        <v>0</v>
      </c>
      <c r="AD328">
        <v>-1</v>
      </c>
      <c r="AE328" t="s">
        <v>71</v>
      </c>
      <c r="AF328">
        <v>14</v>
      </c>
      <c r="AG328">
        <v>1636</v>
      </c>
      <c r="AH328">
        <v>1704</v>
      </c>
      <c r="AI328">
        <v>13</v>
      </c>
      <c r="AJ328">
        <v>1720</v>
      </c>
      <c r="AK328">
        <v>1717</v>
      </c>
      <c r="AL328">
        <v>-3</v>
      </c>
      <c r="AM328">
        <v>0</v>
      </c>
      <c r="AN328">
        <v>0</v>
      </c>
      <c r="AO328">
        <v>-1</v>
      </c>
      <c r="AP328" t="s">
        <v>122</v>
      </c>
      <c r="AQ328">
        <v>0</v>
      </c>
      <c r="AR328">
        <v>0</v>
      </c>
      <c r="AS328">
        <v>51</v>
      </c>
      <c r="AT328">
        <v>55</v>
      </c>
      <c r="AU328">
        <v>28</v>
      </c>
      <c r="AV328">
        <v>1</v>
      </c>
      <c r="AW328">
        <v>67</v>
      </c>
      <c r="AX328">
        <v>1</v>
      </c>
    </row>
    <row r="329" spans="1:50" x14ac:dyDescent="0.25">
      <c r="A329">
        <v>41650</v>
      </c>
      <c r="B329" t="s">
        <v>155</v>
      </c>
      <c r="C329">
        <v>20304</v>
      </c>
      <c r="D329" t="s">
        <v>155</v>
      </c>
      <c r="E329" t="s">
        <v>735</v>
      </c>
      <c r="F329">
        <v>6274</v>
      </c>
      <c r="G329">
        <v>14057</v>
      </c>
      <c r="H329">
        <v>1405702</v>
      </c>
      <c r="I329">
        <v>34057</v>
      </c>
      <c r="J329" t="s">
        <v>343</v>
      </c>
      <c r="K329" t="s">
        <v>344</v>
      </c>
      <c r="L329" t="s">
        <v>345</v>
      </c>
      <c r="M329">
        <v>41</v>
      </c>
      <c r="N329" t="s">
        <v>346</v>
      </c>
      <c r="O329">
        <v>92</v>
      </c>
      <c r="P329">
        <v>14771</v>
      </c>
      <c r="Q329">
        <v>1477101</v>
      </c>
      <c r="R329">
        <v>32457</v>
      </c>
      <c r="S329" t="s">
        <v>178</v>
      </c>
      <c r="T329" t="s">
        <v>179</v>
      </c>
      <c r="U329" t="s">
        <v>163</v>
      </c>
      <c r="V329">
        <v>6</v>
      </c>
      <c r="W329" t="s">
        <v>164</v>
      </c>
      <c r="X329">
        <v>91</v>
      </c>
      <c r="Y329">
        <v>1859</v>
      </c>
      <c r="Z329">
        <v>1850</v>
      </c>
      <c r="AA329">
        <v>-9</v>
      </c>
      <c r="AB329">
        <v>0</v>
      </c>
      <c r="AC329">
        <v>0</v>
      </c>
      <c r="AD329">
        <v>-1</v>
      </c>
      <c r="AE329" t="s">
        <v>72</v>
      </c>
      <c r="AF329">
        <v>15</v>
      </c>
      <c r="AG329">
        <v>1905</v>
      </c>
      <c r="AH329">
        <v>2025</v>
      </c>
      <c r="AI329">
        <v>6</v>
      </c>
      <c r="AJ329">
        <v>2048</v>
      </c>
      <c r="AK329">
        <v>2031</v>
      </c>
      <c r="AL329">
        <v>-17</v>
      </c>
      <c r="AM329">
        <v>0</v>
      </c>
      <c r="AN329">
        <v>0</v>
      </c>
      <c r="AO329">
        <v>-2</v>
      </c>
      <c r="AP329" t="s">
        <v>191</v>
      </c>
      <c r="AQ329">
        <v>0</v>
      </c>
      <c r="AR329">
        <v>0</v>
      </c>
      <c r="AS329">
        <v>109</v>
      </c>
      <c r="AT329">
        <v>101</v>
      </c>
      <c r="AU329">
        <v>80</v>
      </c>
      <c r="AV329">
        <v>1</v>
      </c>
      <c r="AW329">
        <v>550</v>
      </c>
      <c r="AX329">
        <v>3</v>
      </c>
    </row>
    <row r="330" spans="1:50" x14ac:dyDescent="0.25">
      <c r="A330">
        <v>41650</v>
      </c>
      <c r="B330" t="s">
        <v>155</v>
      </c>
      <c r="C330">
        <v>20304</v>
      </c>
      <c r="D330" t="s">
        <v>155</v>
      </c>
      <c r="E330" t="s">
        <v>239</v>
      </c>
      <c r="F330">
        <v>6314</v>
      </c>
      <c r="G330">
        <v>13930</v>
      </c>
      <c r="H330">
        <v>1393003</v>
      </c>
      <c r="I330">
        <v>30977</v>
      </c>
      <c r="J330" t="s">
        <v>101</v>
      </c>
      <c r="K330" t="s">
        <v>102</v>
      </c>
      <c r="L330" t="s">
        <v>88</v>
      </c>
      <c r="M330">
        <v>17</v>
      </c>
      <c r="N330" t="s">
        <v>89</v>
      </c>
      <c r="O330">
        <v>41</v>
      </c>
      <c r="P330">
        <v>11423</v>
      </c>
      <c r="Q330">
        <v>1142303</v>
      </c>
      <c r="R330">
        <v>31423</v>
      </c>
      <c r="S330" t="s">
        <v>224</v>
      </c>
      <c r="T330" t="s">
        <v>225</v>
      </c>
      <c r="U330" t="s">
        <v>226</v>
      </c>
      <c r="V330">
        <v>19</v>
      </c>
      <c r="W330" t="s">
        <v>227</v>
      </c>
      <c r="X330">
        <v>61</v>
      </c>
      <c r="Y330">
        <v>1504</v>
      </c>
      <c r="Z330">
        <v>1522</v>
      </c>
      <c r="AA330">
        <v>18</v>
      </c>
      <c r="AB330">
        <v>18</v>
      </c>
      <c r="AC330">
        <v>1</v>
      </c>
      <c r="AD330">
        <v>1</v>
      </c>
      <c r="AE330" t="s">
        <v>241</v>
      </c>
      <c r="AF330">
        <v>16</v>
      </c>
      <c r="AG330">
        <v>1538</v>
      </c>
      <c r="AH330">
        <v>1630</v>
      </c>
      <c r="AI330">
        <v>6</v>
      </c>
      <c r="AJ330">
        <v>1623</v>
      </c>
      <c r="AK330">
        <v>1636</v>
      </c>
      <c r="AL330">
        <v>13</v>
      </c>
      <c r="AM330">
        <v>13</v>
      </c>
      <c r="AN330">
        <v>0</v>
      </c>
      <c r="AO330">
        <v>0</v>
      </c>
      <c r="AP330" t="s">
        <v>71</v>
      </c>
      <c r="AQ330">
        <v>0</v>
      </c>
      <c r="AR330">
        <v>0</v>
      </c>
      <c r="AS330">
        <v>79</v>
      </c>
      <c r="AT330">
        <v>74</v>
      </c>
      <c r="AU330">
        <v>52</v>
      </c>
      <c r="AV330">
        <v>1</v>
      </c>
      <c r="AW330">
        <v>299</v>
      </c>
      <c r="AX330">
        <v>2</v>
      </c>
    </row>
    <row r="331" spans="1:50" x14ac:dyDescent="0.25">
      <c r="A331">
        <v>41650</v>
      </c>
      <c r="B331" t="s">
        <v>176</v>
      </c>
      <c r="C331">
        <v>19977</v>
      </c>
      <c r="D331" t="s">
        <v>176</v>
      </c>
      <c r="E331" t="s">
        <v>736</v>
      </c>
      <c r="F331">
        <v>1667</v>
      </c>
      <c r="G331">
        <v>13930</v>
      </c>
      <c r="H331">
        <v>1393003</v>
      </c>
      <c r="I331">
        <v>30977</v>
      </c>
      <c r="J331" t="s">
        <v>101</v>
      </c>
      <c r="K331" t="s">
        <v>102</v>
      </c>
      <c r="L331" t="s">
        <v>88</v>
      </c>
      <c r="M331">
        <v>17</v>
      </c>
      <c r="N331" t="s">
        <v>89</v>
      </c>
      <c r="O331">
        <v>41</v>
      </c>
      <c r="P331">
        <v>11618</v>
      </c>
      <c r="Q331">
        <v>1161802</v>
      </c>
      <c r="R331">
        <v>31703</v>
      </c>
      <c r="S331" t="s">
        <v>56</v>
      </c>
      <c r="T331" t="s">
        <v>57</v>
      </c>
      <c r="U331" t="s">
        <v>58</v>
      </c>
      <c r="V331">
        <v>34</v>
      </c>
      <c r="W331" t="s">
        <v>59</v>
      </c>
      <c r="X331">
        <v>21</v>
      </c>
      <c r="Y331">
        <v>730</v>
      </c>
      <c r="Z331">
        <v>736</v>
      </c>
      <c r="AA331">
        <v>6</v>
      </c>
      <c r="AB331">
        <v>6</v>
      </c>
      <c r="AC331">
        <v>0</v>
      </c>
      <c r="AD331">
        <v>0</v>
      </c>
      <c r="AE331" t="s">
        <v>112</v>
      </c>
      <c r="AF331">
        <v>11</v>
      </c>
      <c r="AG331">
        <v>747</v>
      </c>
      <c r="AH331">
        <v>1024</v>
      </c>
      <c r="AI331">
        <v>7</v>
      </c>
      <c r="AJ331">
        <v>1032</v>
      </c>
      <c r="AK331">
        <v>1031</v>
      </c>
      <c r="AL331">
        <v>-1</v>
      </c>
      <c r="AM331">
        <v>0</v>
      </c>
      <c r="AN331">
        <v>0</v>
      </c>
      <c r="AO331">
        <v>-1</v>
      </c>
      <c r="AP331" t="s">
        <v>61</v>
      </c>
      <c r="AQ331">
        <v>0</v>
      </c>
      <c r="AR331">
        <v>0</v>
      </c>
      <c r="AS331">
        <v>122</v>
      </c>
      <c r="AT331">
        <v>115</v>
      </c>
      <c r="AU331">
        <v>97</v>
      </c>
      <c r="AV331">
        <v>1</v>
      </c>
      <c r="AW331">
        <v>719</v>
      </c>
      <c r="AX331">
        <v>3</v>
      </c>
    </row>
    <row r="332" spans="1:50" x14ac:dyDescent="0.25">
      <c r="A332">
        <v>41650</v>
      </c>
      <c r="B332" t="s">
        <v>184</v>
      </c>
      <c r="C332">
        <v>20355</v>
      </c>
      <c r="D332" t="s">
        <v>184</v>
      </c>
      <c r="F332">
        <v>1924</v>
      </c>
      <c r="G332">
        <v>11057</v>
      </c>
      <c r="H332">
        <v>1105703</v>
      </c>
      <c r="I332">
        <v>31057</v>
      </c>
      <c r="J332" t="s">
        <v>186</v>
      </c>
      <c r="K332" t="s">
        <v>187</v>
      </c>
      <c r="L332" t="s">
        <v>65</v>
      </c>
      <c r="M332">
        <v>37</v>
      </c>
      <c r="N332" t="s">
        <v>66</v>
      </c>
      <c r="O332">
        <v>36</v>
      </c>
      <c r="P332">
        <v>10821</v>
      </c>
      <c r="Q332">
        <v>1082103</v>
      </c>
      <c r="R332">
        <v>30852</v>
      </c>
      <c r="S332" t="s">
        <v>135</v>
      </c>
      <c r="T332" t="s">
        <v>136</v>
      </c>
      <c r="U332" t="s">
        <v>137</v>
      </c>
      <c r="V332">
        <v>24</v>
      </c>
      <c r="W332" t="s">
        <v>138</v>
      </c>
      <c r="X332">
        <v>35</v>
      </c>
      <c r="Y332">
        <v>1135</v>
      </c>
      <c r="AE332" t="s">
        <v>152</v>
      </c>
      <c r="AJ332">
        <v>1300</v>
      </c>
      <c r="AP332" t="s">
        <v>154</v>
      </c>
      <c r="AQ332">
        <v>1</v>
      </c>
      <c r="AR332">
        <v>0</v>
      </c>
      <c r="AS332">
        <v>85</v>
      </c>
      <c r="AV332">
        <v>1</v>
      </c>
      <c r="AW332">
        <v>361</v>
      </c>
      <c r="AX332">
        <v>2</v>
      </c>
    </row>
    <row r="333" spans="1:50" x14ac:dyDescent="0.25">
      <c r="A333">
        <v>41650</v>
      </c>
      <c r="B333" t="s">
        <v>184</v>
      </c>
      <c r="C333">
        <v>20355</v>
      </c>
      <c r="D333" t="s">
        <v>184</v>
      </c>
      <c r="E333" t="s">
        <v>737</v>
      </c>
      <c r="F333">
        <v>833</v>
      </c>
      <c r="G333">
        <v>10821</v>
      </c>
      <c r="H333">
        <v>1082103</v>
      </c>
      <c r="I333">
        <v>30852</v>
      </c>
      <c r="J333" t="s">
        <v>135</v>
      </c>
      <c r="K333" t="s">
        <v>136</v>
      </c>
      <c r="L333" t="s">
        <v>137</v>
      </c>
      <c r="M333">
        <v>24</v>
      </c>
      <c r="N333" t="s">
        <v>138</v>
      </c>
      <c r="O333">
        <v>35</v>
      </c>
      <c r="P333">
        <v>11057</v>
      </c>
      <c r="Q333">
        <v>1105703</v>
      </c>
      <c r="R333">
        <v>31057</v>
      </c>
      <c r="S333" t="s">
        <v>186</v>
      </c>
      <c r="T333" t="s">
        <v>187</v>
      </c>
      <c r="U333" t="s">
        <v>65</v>
      </c>
      <c r="V333">
        <v>37</v>
      </c>
      <c r="W333" t="s">
        <v>66</v>
      </c>
      <c r="X333">
        <v>36</v>
      </c>
      <c r="Y333">
        <v>845</v>
      </c>
      <c r="Z333">
        <v>842</v>
      </c>
      <c r="AA333">
        <v>-3</v>
      </c>
      <c r="AB333">
        <v>0</v>
      </c>
      <c r="AC333">
        <v>0</v>
      </c>
      <c r="AD333">
        <v>-1</v>
      </c>
      <c r="AE333" t="s">
        <v>95</v>
      </c>
      <c r="AF333">
        <v>11</v>
      </c>
      <c r="AG333">
        <v>853</v>
      </c>
      <c r="AH333">
        <v>1015</v>
      </c>
      <c r="AI333">
        <v>15</v>
      </c>
      <c r="AJ333">
        <v>1019</v>
      </c>
      <c r="AK333">
        <v>1030</v>
      </c>
      <c r="AL333">
        <v>11</v>
      </c>
      <c r="AM333">
        <v>11</v>
      </c>
      <c r="AN333">
        <v>0</v>
      </c>
      <c r="AO333">
        <v>0</v>
      </c>
      <c r="AP333" t="s">
        <v>61</v>
      </c>
      <c r="AQ333">
        <v>0</v>
      </c>
      <c r="AR333">
        <v>0</v>
      </c>
      <c r="AS333">
        <v>94</v>
      </c>
      <c r="AT333">
        <v>108</v>
      </c>
      <c r="AU333">
        <v>82</v>
      </c>
      <c r="AV333">
        <v>1</v>
      </c>
      <c r="AW333">
        <v>361</v>
      </c>
      <c r="AX333">
        <v>2</v>
      </c>
    </row>
    <row r="334" spans="1:50" x14ac:dyDescent="0.25">
      <c r="A334">
        <v>41650</v>
      </c>
      <c r="B334" t="s">
        <v>205</v>
      </c>
      <c r="C334">
        <v>19393</v>
      </c>
      <c r="D334" t="s">
        <v>205</v>
      </c>
      <c r="E334" t="s">
        <v>738</v>
      </c>
      <c r="F334">
        <v>2364</v>
      </c>
      <c r="G334">
        <v>11697</v>
      </c>
      <c r="H334">
        <v>1169703</v>
      </c>
      <c r="I334">
        <v>32467</v>
      </c>
      <c r="J334" t="s">
        <v>129</v>
      </c>
      <c r="K334" t="s">
        <v>130</v>
      </c>
      <c r="L334" t="s">
        <v>73</v>
      </c>
      <c r="M334">
        <v>12</v>
      </c>
      <c r="N334" t="s">
        <v>111</v>
      </c>
      <c r="O334">
        <v>33</v>
      </c>
      <c r="P334">
        <v>14307</v>
      </c>
      <c r="Q334">
        <v>1430702</v>
      </c>
      <c r="R334">
        <v>30721</v>
      </c>
      <c r="S334" t="s">
        <v>52</v>
      </c>
      <c r="T334" t="s">
        <v>53</v>
      </c>
      <c r="U334" t="s">
        <v>54</v>
      </c>
      <c r="V334">
        <v>44</v>
      </c>
      <c r="W334" t="s">
        <v>55</v>
      </c>
      <c r="X334">
        <v>15</v>
      </c>
      <c r="Y334">
        <v>1825</v>
      </c>
      <c r="Z334">
        <v>1846</v>
      </c>
      <c r="AA334">
        <v>21</v>
      </c>
      <c r="AB334">
        <v>21</v>
      </c>
      <c r="AC334">
        <v>1</v>
      </c>
      <c r="AD334">
        <v>1</v>
      </c>
      <c r="AE334" t="s">
        <v>72</v>
      </c>
      <c r="AF334">
        <v>19</v>
      </c>
      <c r="AG334">
        <v>1905</v>
      </c>
      <c r="AH334">
        <v>2133</v>
      </c>
      <c r="AI334">
        <v>6</v>
      </c>
      <c r="AJ334">
        <v>2120</v>
      </c>
      <c r="AK334">
        <v>2139</v>
      </c>
      <c r="AL334">
        <v>19</v>
      </c>
      <c r="AM334">
        <v>19</v>
      </c>
      <c r="AN334">
        <v>1</v>
      </c>
      <c r="AO334">
        <v>1</v>
      </c>
      <c r="AP334" t="s">
        <v>192</v>
      </c>
      <c r="AQ334">
        <v>0</v>
      </c>
      <c r="AR334">
        <v>0</v>
      </c>
      <c r="AS334">
        <v>175</v>
      </c>
      <c r="AT334">
        <v>173</v>
      </c>
      <c r="AU334">
        <v>148</v>
      </c>
      <c r="AV334">
        <v>1</v>
      </c>
      <c r="AW334">
        <v>1188</v>
      </c>
      <c r="AX334">
        <v>5</v>
      </c>
    </row>
    <row r="335" spans="1:50" x14ac:dyDescent="0.25">
      <c r="A335">
        <v>41650</v>
      </c>
      <c r="B335" t="s">
        <v>205</v>
      </c>
      <c r="C335">
        <v>19393</v>
      </c>
      <c r="D335" t="s">
        <v>205</v>
      </c>
      <c r="E335" t="s">
        <v>739</v>
      </c>
      <c r="F335">
        <v>2853</v>
      </c>
      <c r="G335">
        <v>13232</v>
      </c>
      <c r="H335">
        <v>1323202</v>
      </c>
      <c r="I335">
        <v>30977</v>
      </c>
      <c r="J335" t="s">
        <v>238</v>
      </c>
      <c r="K335" t="s">
        <v>102</v>
      </c>
      <c r="L335" t="s">
        <v>88</v>
      </c>
      <c r="M335">
        <v>17</v>
      </c>
      <c r="N335" t="s">
        <v>89</v>
      </c>
      <c r="O335">
        <v>41</v>
      </c>
      <c r="P335">
        <v>11292</v>
      </c>
      <c r="Q335">
        <v>1129202</v>
      </c>
      <c r="R335">
        <v>30325</v>
      </c>
      <c r="S335" t="s">
        <v>157</v>
      </c>
      <c r="T335" t="s">
        <v>158</v>
      </c>
      <c r="U335" t="s">
        <v>159</v>
      </c>
      <c r="V335">
        <v>8</v>
      </c>
      <c r="W335" t="s">
        <v>160</v>
      </c>
      <c r="X335">
        <v>82</v>
      </c>
      <c r="Y335">
        <v>1805</v>
      </c>
      <c r="Z335">
        <v>1848</v>
      </c>
      <c r="AA335">
        <v>43</v>
      </c>
      <c r="AB335">
        <v>43</v>
      </c>
      <c r="AC335">
        <v>1</v>
      </c>
      <c r="AD335">
        <v>2</v>
      </c>
      <c r="AE335" t="s">
        <v>72</v>
      </c>
      <c r="AF335">
        <v>9</v>
      </c>
      <c r="AG335">
        <v>1857</v>
      </c>
      <c r="AH335">
        <v>2007</v>
      </c>
      <c r="AI335">
        <v>6</v>
      </c>
      <c r="AJ335">
        <v>1940</v>
      </c>
      <c r="AK335">
        <v>2013</v>
      </c>
      <c r="AL335">
        <v>33</v>
      </c>
      <c r="AM335">
        <v>33</v>
      </c>
      <c r="AN335">
        <v>1</v>
      </c>
      <c r="AO335">
        <v>2</v>
      </c>
      <c r="AP335" t="s">
        <v>125</v>
      </c>
      <c r="AQ335">
        <v>0</v>
      </c>
      <c r="AR335">
        <v>0</v>
      </c>
      <c r="AS335">
        <v>155</v>
      </c>
      <c r="AT335">
        <v>145</v>
      </c>
      <c r="AU335">
        <v>130</v>
      </c>
      <c r="AV335">
        <v>1</v>
      </c>
      <c r="AW335">
        <v>895</v>
      </c>
      <c r="AX335">
        <v>4</v>
      </c>
    </row>
    <row r="336" spans="1:50" x14ac:dyDescent="0.25">
      <c r="A336">
        <v>41650</v>
      </c>
      <c r="B336" t="s">
        <v>205</v>
      </c>
      <c r="C336">
        <v>19393</v>
      </c>
      <c r="D336" t="s">
        <v>205</v>
      </c>
      <c r="E336" t="s">
        <v>740</v>
      </c>
      <c r="F336">
        <v>434</v>
      </c>
      <c r="G336">
        <v>13487</v>
      </c>
      <c r="H336">
        <v>1348702</v>
      </c>
      <c r="I336">
        <v>31650</v>
      </c>
      <c r="J336" t="s">
        <v>279</v>
      </c>
      <c r="K336" t="s">
        <v>280</v>
      </c>
      <c r="L336" t="s">
        <v>281</v>
      </c>
      <c r="M336">
        <v>27</v>
      </c>
      <c r="N336" t="s">
        <v>282</v>
      </c>
      <c r="O336">
        <v>63</v>
      </c>
      <c r="P336">
        <v>13342</v>
      </c>
      <c r="Q336">
        <v>1334205</v>
      </c>
      <c r="R336">
        <v>33342</v>
      </c>
      <c r="S336" t="s">
        <v>144</v>
      </c>
      <c r="T336" t="s">
        <v>145</v>
      </c>
      <c r="U336" t="s">
        <v>146</v>
      </c>
      <c r="V336">
        <v>55</v>
      </c>
      <c r="W336" t="s">
        <v>147</v>
      </c>
      <c r="X336">
        <v>45</v>
      </c>
      <c r="Y336">
        <v>920</v>
      </c>
      <c r="Z336">
        <v>917</v>
      </c>
      <c r="AA336">
        <v>-3</v>
      </c>
      <c r="AB336">
        <v>0</v>
      </c>
      <c r="AC336">
        <v>0</v>
      </c>
      <c r="AD336">
        <v>-1</v>
      </c>
      <c r="AE336" t="s">
        <v>60</v>
      </c>
      <c r="AF336">
        <v>18</v>
      </c>
      <c r="AG336">
        <v>935</v>
      </c>
      <c r="AH336">
        <v>1024</v>
      </c>
      <c r="AI336">
        <v>5</v>
      </c>
      <c r="AJ336">
        <v>1035</v>
      </c>
      <c r="AK336">
        <v>1029</v>
      </c>
      <c r="AL336">
        <v>-6</v>
      </c>
      <c r="AM336">
        <v>0</v>
      </c>
      <c r="AN336">
        <v>0</v>
      </c>
      <c r="AO336">
        <v>-1</v>
      </c>
      <c r="AP336" t="s">
        <v>61</v>
      </c>
      <c r="AQ336">
        <v>0</v>
      </c>
      <c r="AR336">
        <v>0</v>
      </c>
      <c r="AS336">
        <v>75</v>
      </c>
      <c r="AT336">
        <v>72</v>
      </c>
      <c r="AU336">
        <v>49</v>
      </c>
      <c r="AV336">
        <v>1</v>
      </c>
      <c r="AW336">
        <v>297</v>
      </c>
      <c r="AX336">
        <v>2</v>
      </c>
    </row>
    <row r="337" spans="1:50" x14ac:dyDescent="0.25">
      <c r="A337">
        <v>41650</v>
      </c>
      <c r="B337" t="s">
        <v>205</v>
      </c>
      <c r="C337">
        <v>19393</v>
      </c>
      <c r="D337" t="s">
        <v>205</v>
      </c>
      <c r="E337" t="s">
        <v>588</v>
      </c>
      <c r="F337">
        <v>2165</v>
      </c>
      <c r="G337">
        <v>13891</v>
      </c>
      <c r="H337">
        <v>1389101</v>
      </c>
      <c r="I337">
        <v>32575</v>
      </c>
      <c r="J337" t="s">
        <v>486</v>
      </c>
      <c r="K337" t="s">
        <v>487</v>
      </c>
      <c r="L337" t="s">
        <v>163</v>
      </c>
      <c r="M337">
        <v>6</v>
      </c>
      <c r="N337" t="s">
        <v>164</v>
      </c>
      <c r="O337">
        <v>91</v>
      </c>
      <c r="P337">
        <v>13796</v>
      </c>
      <c r="Q337">
        <v>1379602</v>
      </c>
      <c r="R337">
        <v>32457</v>
      </c>
      <c r="S337" t="s">
        <v>317</v>
      </c>
      <c r="T337" t="s">
        <v>318</v>
      </c>
      <c r="U337" t="s">
        <v>163</v>
      </c>
      <c r="V337">
        <v>6</v>
      </c>
      <c r="W337" t="s">
        <v>164</v>
      </c>
      <c r="X337">
        <v>91</v>
      </c>
      <c r="Y337">
        <v>1555</v>
      </c>
      <c r="Z337">
        <v>1557</v>
      </c>
      <c r="AA337">
        <v>2</v>
      </c>
      <c r="AB337">
        <v>2</v>
      </c>
      <c r="AC337">
        <v>0</v>
      </c>
      <c r="AD337">
        <v>0</v>
      </c>
      <c r="AE337" t="s">
        <v>241</v>
      </c>
      <c r="AF337">
        <v>5</v>
      </c>
      <c r="AG337">
        <v>1602</v>
      </c>
      <c r="AH337">
        <v>1703</v>
      </c>
      <c r="AI337">
        <v>6</v>
      </c>
      <c r="AJ337">
        <v>1710</v>
      </c>
      <c r="AK337">
        <v>1709</v>
      </c>
      <c r="AL337">
        <v>-1</v>
      </c>
      <c r="AM337">
        <v>0</v>
      </c>
      <c r="AN337">
        <v>0</v>
      </c>
      <c r="AO337">
        <v>-1</v>
      </c>
      <c r="AP337" t="s">
        <v>122</v>
      </c>
      <c r="AQ337">
        <v>0</v>
      </c>
      <c r="AR337">
        <v>0</v>
      </c>
      <c r="AS337">
        <v>75</v>
      </c>
      <c r="AT337">
        <v>72</v>
      </c>
      <c r="AU337">
        <v>61</v>
      </c>
      <c r="AV337">
        <v>1</v>
      </c>
      <c r="AW337">
        <v>362</v>
      </c>
      <c r="AX337">
        <v>2</v>
      </c>
    </row>
    <row r="338" spans="1:50" x14ac:dyDescent="0.25">
      <c r="A338">
        <v>41651</v>
      </c>
      <c r="B338" t="s">
        <v>155</v>
      </c>
      <c r="C338">
        <v>20304</v>
      </c>
      <c r="D338" t="s">
        <v>155</v>
      </c>
      <c r="E338" t="s">
        <v>741</v>
      </c>
      <c r="F338">
        <v>6396</v>
      </c>
      <c r="G338">
        <v>10713</v>
      </c>
      <c r="H338">
        <v>1071302</v>
      </c>
      <c r="I338">
        <v>30713</v>
      </c>
      <c r="J338" t="s">
        <v>742</v>
      </c>
      <c r="K338" t="s">
        <v>743</v>
      </c>
      <c r="L338" t="s">
        <v>744</v>
      </c>
      <c r="M338">
        <v>16</v>
      </c>
      <c r="N338" t="s">
        <v>745</v>
      </c>
      <c r="O338">
        <v>83</v>
      </c>
      <c r="P338">
        <v>14771</v>
      </c>
      <c r="Q338">
        <v>1477101</v>
      </c>
      <c r="R338">
        <v>32457</v>
      </c>
      <c r="S338" t="s">
        <v>178</v>
      </c>
      <c r="T338" t="s">
        <v>179</v>
      </c>
      <c r="U338" t="s">
        <v>163</v>
      </c>
      <c r="V338">
        <v>6</v>
      </c>
      <c r="W338" t="s">
        <v>164</v>
      </c>
      <c r="X338">
        <v>91</v>
      </c>
      <c r="Y338">
        <v>755</v>
      </c>
      <c r="Z338">
        <v>748</v>
      </c>
      <c r="AA338">
        <v>-7</v>
      </c>
      <c r="AB338">
        <v>0</v>
      </c>
      <c r="AC338">
        <v>0</v>
      </c>
      <c r="AD338">
        <v>-1</v>
      </c>
      <c r="AE338" t="s">
        <v>112</v>
      </c>
      <c r="AF338">
        <v>19</v>
      </c>
      <c r="AG338">
        <v>807</v>
      </c>
      <c r="AH338">
        <v>830</v>
      </c>
      <c r="AI338">
        <v>7</v>
      </c>
      <c r="AJ338">
        <v>848</v>
      </c>
      <c r="AK338">
        <v>837</v>
      </c>
      <c r="AL338">
        <v>-11</v>
      </c>
      <c r="AM338">
        <v>0</v>
      </c>
      <c r="AN338">
        <v>0</v>
      </c>
      <c r="AO338">
        <v>-1</v>
      </c>
      <c r="AP338" t="s">
        <v>95</v>
      </c>
      <c r="AQ338">
        <v>0</v>
      </c>
      <c r="AR338">
        <v>0</v>
      </c>
      <c r="AS338">
        <v>113</v>
      </c>
      <c r="AT338">
        <v>109</v>
      </c>
      <c r="AU338">
        <v>83</v>
      </c>
      <c r="AV338">
        <v>1</v>
      </c>
      <c r="AW338">
        <v>522</v>
      </c>
      <c r="AX338">
        <v>3</v>
      </c>
    </row>
    <row r="339" spans="1:50" x14ac:dyDescent="0.25">
      <c r="A339">
        <v>41651</v>
      </c>
      <c r="B339" t="s">
        <v>205</v>
      </c>
      <c r="C339">
        <v>19393</v>
      </c>
      <c r="D339" t="s">
        <v>205</v>
      </c>
      <c r="E339" t="s">
        <v>746</v>
      </c>
      <c r="F339">
        <v>3392</v>
      </c>
      <c r="G339">
        <v>14893</v>
      </c>
      <c r="H339">
        <v>1489302</v>
      </c>
      <c r="I339">
        <v>33192</v>
      </c>
      <c r="J339" t="s">
        <v>367</v>
      </c>
      <c r="K339" t="s">
        <v>368</v>
      </c>
      <c r="L339" t="s">
        <v>163</v>
      </c>
      <c r="M339">
        <v>6</v>
      </c>
      <c r="N339" t="s">
        <v>164</v>
      </c>
      <c r="O339">
        <v>91</v>
      </c>
      <c r="P339">
        <v>10800</v>
      </c>
      <c r="Q339">
        <v>1080003</v>
      </c>
      <c r="R339">
        <v>32575</v>
      </c>
      <c r="S339" t="s">
        <v>161</v>
      </c>
      <c r="T339" t="s">
        <v>162</v>
      </c>
      <c r="U339" t="s">
        <v>163</v>
      </c>
      <c r="V339">
        <v>6</v>
      </c>
      <c r="W339" t="s">
        <v>164</v>
      </c>
      <c r="X339">
        <v>91</v>
      </c>
      <c r="Y339">
        <v>1500</v>
      </c>
      <c r="Z339">
        <v>1517</v>
      </c>
      <c r="AA339">
        <v>17</v>
      </c>
      <c r="AB339">
        <v>17</v>
      </c>
      <c r="AC339">
        <v>1</v>
      </c>
      <c r="AD339">
        <v>1</v>
      </c>
      <c r="AE339" t="s">
        <v>241</v>
      </c>
      <c r="AF339">
        <v>8</v>
      </c>
      <c r="AG339">
        <v>1525</v>
      </c>
      <c r="AH339">
        <v>1618</v>
      </c>
      <c r="AI339">
        <v>3</v>
      </c>
      <c r="AJ339">
        <v>1610</v>
      </c>
      <c r="AK339">
        <v>1621</v>
      </c>
      <c r="AL339">
        <v>11</v>
      </c>
      <c r="AM339">
        <v>11</v>
      </c>
      <c r="AN339">
        <v>0</v>
      </c>
      <c r="AO339">
        <v>0</v>
      </c>
      <c r="AP339" t="s">
        <v>71</v>
      </c>
      <c r="AQ339">
        <v>0</v>
      </c>
      <c r="AR339">
        <v>0</v>
      </c>
      <c r="AS339">
        <v>70</v>
      </c>
      <c r="AT339">
        <v>64</v>
      </c>
      <c r="AU339">
        <v>53</v>
      </c>
      <c r="AV339">
        <v>1</v>
      </c>
      <c r="AW339">
        <v>358</v>
      </c>
      <c r="AX339">
        <v>2</v>
      </c>
    </row>
    <row r="340" spans="1:50" x14ac:dyDescent="0.25">
      <c r="A340">
        <v>41651</v>
      </c>
      <c r="B340" t="s">
        <v>205</v>
      </c>
      <c r="C340">
        <v>19393</v>
      </c>
      <c r="D340" t="s">
        <v>205</v>
      </c>
      <c r="E340" t="s">
        <v>747</v>
      </c>
      <c r="F340">
        <v>469</v>
      </c>
      <c r="G340">
        <v>14107</v>
      </c>
      <c r="H340">
        <v>1410702</v>
      </c>
      <c r="I340">
        <v>30466</v>
      </c>
      <c r="J340" t="s">
        <v>198</v>
      </c>
      <c r="K340" t="s">
        <v>199</v>
      </c>
      <c r="L340" t="s">
        <v>200</v>
      </c>
      <c r="M340">
        <v>4</v>
      </c>
      <c r="N340" t="s">
        <v>201</v>
      </c>
      <c r="O340">
        <v>81</v>
      </c>
      <c r="P340">
        <v>11292</v>
      </c>
      <c r="Q340">
        <v>1129202</v>
      </c>
      <c r="R340">
        <v>30325</v>
      </c>
      <c r="S340" t="s">
        <v>157</v>
      </c>
      <c r="T340" t="s">
        <v>158</v>
      </c>
      <c r="U340" t="s">
        <v>159</v>
      </c>
      <c r="V340">
        <v>8</v>
      </c>
      <c r="W340" t="s">
        <v>160</v>
      </c>
      <c r="X340">
        <v>82</v>
      </c>
      <c r="Y340">
        <v>1600</v>
      </c>
      <c r="Z340">
        <v>1631</v>
      </c>
      <c r="AA340">
        <v>31</v>
      </c>
      <c r="AB340">
        <v>31</v>
      </c>
      <c r="AC340">
        <v>1</v>
      </c>
      <c r="AD340">
        <v>2</v>
      </c>
      <c r="AE340" t="s">
        <v>71</v>
      </c>
      <c r="AF340">
        <v>10</v>
      </c>
      <c r="AG340">
        <v>1641</v>
      </c>
      <c r="AH340">
        <v>1803</v>
      </c>
      <c r="AI340">
        <v>6</v>
      </c>
      <c r="AJ340">
        <v>1740</v>
      </c>
      <c r="AK340">
        <v>1809</v>
      </c>
      <c r="AL340">
        <v>29</v>
      </c>
      <c r="AM340">
        <v>29</v>
      </c>
      <c r="AN340">
        <v>1</v>
      </c>
      <c r="AO340">
        <v>1</v>
      </c>
      <c r="AP340" t="s">
        <v>122</v>
      </c>
      <c r="AQ340">
        <v>0</v>
      </c>
      <c r="AR340">
        <v>0</v>
      </c>
      <c r="AS340">
        <v>100</v>
      </c>
      <c r="AT340">
        <v>98</v>
      </c>
      <c r="AU340">
        <v>82</v>
      </c>
      <c r="AV340">
        <v>1</v>
      </c>
      <c r="AW340">
        <v>602</v>
      </c>
      <c r="AX340">
        <v>3</v>
      </c>
    </row>
    <row r="341" spans="1:50" x14ac:dyDescent="0.25">
      <c r="A341">
        <v>41651</v>
      </c>
      <c r="B341" t="s">
        <v>205</v>
      </c>
      <c r="C341">
        <v>19393</v>
      </c>
      <c r="D341" t="s">
        <v>205</v>
      </c>
      <c r="E341" t="s">
        <v>748</v>
      </c>
      <c r="F341">
        <v>1095</v>
      </c>
      <c r="G341">
        <v>12889</v>
      </c>
      <c r="H341">
        <v>1288903</v>
      </c>
      <c r="I341">
        <v>32211</v>
      </c>
      <c r="J341" t="s">
        <v>194</v>
      </c>
      <c r="K341" t="s">
        <v>195</v>
      </c>
      <c r="L341" t="s">
        <v>196</v>
      </c>
      <c r="M341">
        <v>32</v>
      </c>
      <c r="N341" t="s">
        <v>197</v>
      </c>
      <c r="O341">
        <v>85</v>
      </c>
      <c r="P341">
        <v>14492</v>
      </c>
      <c r="Q341">
        <v>1449202</v>
      </c>
      <c r="R341">
        <v>34492</v>
      </c>
      <c r="S341" t="s">
        <v>189</v>
      </c>
      <c r="T341" t="s">
        <v>190</v>
      </c>
      <c r="U341" t="s">
        <v>65</v>
      </c>
      <c r="V341">
        <v>37</v>
      </c>
      <c r="W341" t="s">
        <v>66</v>
      </c>
      <c r="X341">
        <v>36</v>
      </c>
      <c r="Y341">
        <v>1500</v>
      </c>
      <c r="Z341">
        <v>1527</v>
      </c>
      <c r="AA341">
        <v>27</v>
      </c>
      <c r="AB341">
        <v>27</v>
      </c>
      <c r="AC341">
        <v>1</v>
      </c>
      <c r="AD341">
        <v>1</v>
      </c>
      <c r="AE341" t="s">
        <v>241</v>
      </c>
      <c r="AF341">
        <v>12</v>
      </c>
      <c r="AG341">
        <v>1539</v>
      </c>
      <c r="AH341">
        <v>2227</v>
      </c>
      <c r="AI341">
        <v>5</v>
      </c>
      <c r="AJ341">
        <v>2225</v>
      </c>
      <c r="AK341">
        <v>2232</v>
      </c>
      <c r="AL341">
        <v>7</v>
      </c>
      <c r="AM341">
        <v>7</v>
      </c>
      <c r="AN341">
        <v>0</v>
      </c>
      <c r="AO341">
        <v>0</v>
      </c>
      <c r="AP341" t="s">
        <v>126</v>
      </c>
      <c r="AQ341">
        <v>0</v>
      </c>
      <c r="AR341">
        <v>0</v>
      </c>
      <c r="AS341">
        <v>265</v>
      </c>
      <c r="AT341">
        <v>245</v>
      </c>
      <c r="AU341">
        <v>228</v>
      </c>
      <c r="AV341">
        <v>1</v>
      </c>
      <c r="AW341">
        <v>2026</v>
      </c>
      <c r="AX341">
        <v>9</v>
      </c>
    </row>
    <row r="342" spans="1:50" x14ac:dyDescent="0.25">
      <c r="A342">
        <v>41651</v>
      </c>
      <c r="B342" t="s">
        <v>155</v>
      </c>
      <c r="C342">
        <v>20304</v>
      </c>
      <c r="D342" t="s">
        <v>155</v>
      </c>
      <c r="E342" t="s">
        <v>749</v>
      </c>
      <c r="F342">
        <v>4507</v>
      </c>
      <c r="G342">
        <v>14869</v>
      </c>
      <c r="H342">
        <v>1486903</v>
      </c>
      <c r="I342">
        <v>34614</v>
      </c>
      <c r="J342" t="s">
        <v>139</v>
      </c>
      <c r="K342" t="s">
        <v>140</v>
      </c>
      <c r="L342" t="s">
        <v>141</v>
      </c>
      <c r="M342">
        <v>49</v>
      </c>
      <c r="N342" t="s">
        <v>142</v>
      </c>
      <c r="O342">
        <v>87</v>
      </c>
      <c r="P342">
        <v>10849</v>
      </c>
      <c r="Q342">
        <v>1084903</v>
      </c>
      <c r="R342">
        <v>30849</v>
      </c>
      <c r="S342" t="s">
        <v>284</v>
      </c>
      <c r="T342" t="s">
        <v>285</v>
      </c>
      <c r="U342" t="s">
        <v>286</v>
      </c>
      <c r="V342">
        <v>30</v>
      </c>
      <c r="W342" t="s">
        <v>287</v>
      </c>
      <c r="X342">
        <v>84</v>
      </c>
      <c r="Y342">
        <v>1105</v>
      </c>
      <c r="Z342">
        <v>1103</v>
      </c>
      <c r="AA342">
        <v>-2</v>
      </c>
      <c r="AB342">
        <v>0</v>
      </c>
      <c r="AC342">
        <v>0</v>
      </c>
      <c r="AD342">
        <v>-1</v>
      </c>
      <c r="AE342" t="s">
        <v>152</v>
      </c>
      <c r="AF342">
        <v>23</v>
      </c>
      <c r="AG342">
        <v>1126</v>
      </c>
      <c r="AH342">
        <v>1226</v>
      </c>
      <c r="AI342">
        <v>3</v>
      </c>
      <c r="AJ342">
        <v>1230</v>
      </c>
      <c r="AK342">
        <v>1229</v>
      </c>
      <c r="AL342">
        <v>-1</v>
      </c>
      <c r="AM342">
        <v>0</v>
      </c>
      <c r="AN342">
        <v>0</v>
      </c>
      <c r="AO342">
        <v>-1</v>
      </c>
      <c r="AP342" t="s">
        <v>132</v>
      </c>
      <c r="AQ342">
        <v>0</v>
      </c>
      <c r="AR342">
        <v>0</v>
      </c>
      <c r="AS342">
        <v>85</v>
      </c>
      <c r="AT342">
        <v>86</v>
      </c>
      <c r="AU342">
        <v>60</v>
      </c>
      <c r="AV342">
        <v>1</v>
      </c>
      <c r="AW342">
        <v>347</v>
      </c>
      <c r="AX342">
        <v>2</v>
      </c>
    </row>
    <row r="343" spans="1:50" x14ac:dyDescent="0.25">
      <c r="A343">
        <v>41651</v>
      </c>
      <c r="B343" t="s">
        <v>339</v>
      </c>
      <c r="C343">
        <v>20436</v>
      </c>
      <c r="D343" t="s">
        <v>339</v>
      </c>
      <c r="E343" t="s">
        <v>750</v>
      </c>
      <c r="F343">
        <v>157</v>
      </c>
      <c r="G343">
        <v>11423</v>
      </c>
      <c r="H343">
        <v>1142303</v>
      </c>
      <c r="I343">
        <v>31423</v>
      </c>
      <c r="J343" t="s">
        <v>224</v>
      </c>
      <c r="K343" t="s">
        <v>225</v>
      </c>
      <c r="L343" t="s">
        <v>226</v>
      </c>
      <c r="M343">
        <v>19</v>
      </c>
      <c r="N343" t="s">
        <v>227</v>
      </c>
      <c r="O343">
        <v>61</v>
      </c>
      <c r="P343">
        <v>11292</v>
      </c>
      <c r="Q343">
        <v>1129202</v>
      </c>
      <c r="R343">
        <v>30325</v>
      </c>
      <c r="S343" t="s">
        <v>157</v>
      </c>
      <c r="T343" t="s">
        <v>158</v>
      </c>
      <c r="U343" t="s">
        <v>159</v>
      </c>
      <c r="V343">
        <v>8</v>
      </c>
      <c r="W343" t="s">
        <v>160</v>
      </c>
      <c r="X343">
        <v>82</v>
      </c>
      <c r="Y343">
        <v>1326</v>
      </c>
      <c r="Z343">
        <v>1326</v>
      </c>
      <c r="AA343">
        <v>0</v>
      </c>
      <c r="AB343">
        <v>0</v>
      </c>
      <c r="AC343">
        <v>0</v>
      </c>
      <c r="AD343">
        <v>0</v>
      </c>
      <c r="AE343" t="s">
        <v>154</v>
      </c>
      <c r="AF343">
        <v>7</v>
      </c>
      <c r="AG343">
        <v>1333</v>
      </c>
      <c r="AH343">
        <v>1411</v>
      </c>
      <c r="AI343">
        <v>9</v>
      </c>
      <c r="AJ343">
        <v>1414</v>
      </c>
      <c r="AK343">
        <v>1420</v>
      </c>
      <c r="AL343">
        <v>6</v>
      </c>
      <c r="AM343">
        <v>6</v>
      </c>
      <c r="AN343">
        <v>0</v>
      </c>
      <c r="AO343">
        <v>0</v>
      </c>
      <c r="AP343" t="s">
        <v>83</v>
      </c>
      <c r="AQ343">
        <v>0</v>
      </c>
      <c r="AR343">
        <v>0</v>
      </c>
      <c r="AS343">
        <v>108</v>
      </c>
      <c r="AT343">
        <v>114</v>
      </c>
      <c r="AU343">
        <v>98</v>
      </c>
      <c r="AV343">
        <v>1</v>
      </c>
      <c r="AW343">
        <v>589</v>
      </c>
      <c r="AX343">
        <v>3</v>
      </c>
    </row>
    <row r="344" spans="1:50" x14ac:dyDescent="0.25">
      <c r="A344">
        <v>41651</v>
      </c>
      <c r="B344" t="s">
        <v>155</v>
      </c>
      <c r="C344">
        <v>20304</v>
      </c>
      <c r="D344" t="s">
        <v>155</v>
      </c>
      <c r="E344" t="s">
        <v>751</v>
      </c>
      <c r="F344">
        <v>4793</v>
      </c>
      <c r="G344">
        <v>14831</v>
      </c>
      <c r="H344">
        <v>1483103</v>
      </c>
      <c r="I344">
        <v>32457</v>
      </c>
      <c r="J344" t="s">
        <v>229</v>
      </c>
      <c r="K344" t="s">
        <v>230</v>
      </c>
      <c r="L344" t="s">
        <v>163</v>
      </c>
      <c r="M344">
        <v>6</v>
      </c>
      <c r="N344" t="s">
        <v>164</v>
      </c>
      <c r="O344">
        <v>91</v>
      </c>
      <c r="P344">
        <v>12892</v>
      </c>
      <c r="Q344">
        <v>1289203</v>
      </c>
      <c r="R344">
        <v>32575</v>
      </c>
      <c r="S344" t="s">
        <v>168</v>
      </c>
      <c r="T344" t="s">
        <v>169</v>
      </c>
      <c r="U344" t="s">
        <v>163</v>
      </c>
      <c r="V344">
        <v>6</v>
      </c>
      <c r="W344" t="s">
        <v>164</v>
      </c>
      <c r="X344">
        <v>91</v>
      </c>
      <c r="Y344">
        <v>628</v>
      </c>
      <c r="Z344">
        <v>625</v>
      </c>
      <c r="AA344">
        <v>-3</v>
      </c>
      <c r="AB344">
        <v>0</v>
      </c>
      <c r="AC344">
        <v>0</v>
      </c>
      <c r="AD344">
        <v>-1</v>
      </c>
      <c r="AE344" t="s">
        <v>170</v>
      </c>
      <c r="AF344">
        <v>14</v>
      </c>
      <c r="AG344">
        <v>639</v>
      </c>
      <c r="AH344">
        <v>731</v>
      </c>
      <c r="AI344">
        <v>12</v>
      </c>
      <c r="AJ344">
        <v>745</v>
      </c>
      <c r="AK344">
        <v>743</v>
      </c>
      <c r="AL344">
        <v>-2</v>
      </c>
      <c r="AM344">
        <v>0</v>
      </c>
      <c r="AN344">
        <v>0</v>
      </c>
      <c r="AO344">
        <v>-1</v>
      </c>
      <c r="AP344" t="s">
        <v>112</v>
      </c>
      <c r="AQ344">
        <v>0</v>
      </c>
      <c r="AR344">
        <v>0</v>
      </c>
      <c r="AS344">
        <v>77</v>
      </c>
      <c r="AT344">
        <v>78</v>
      </c>
      <c r="AU344">
        <v>52</v>
      </c>
      <c r="AV344">
        <v>1</v>
      </c>
      <c r="AW344">
        <v>308</v>
      </c>
      <c r="AX344">
        <v>2</v>
      </c>
    </row>
    <row r="345" spans="1:50" x14ac:dyDescent="0.25">
      <c r="A345">
        <v>41651</v>
      </c>
      <c r="B345" t="s">
        <v>155</v>
      </c>
      <c r="C345">
        <v>20304</v>
      </c>
      <c r="D345" t="s">
        <v>155</v>
      </c>
      <c r="E345" t="s">
        <v>503</v>
      </c>
      <c r="F345">
        <v>5603</v>
      </c>
      <c r="G345">
        <v>14107</v>
      </c>
      <c r="H345">
        <v>1410702</v>
      </c>
      <c r="I345">
        <v>30466</v>
      </c>
      <c r="J345" t="s">
        <v>198</v>
      </c>
      <c r="K345" t="s">
        <v>199</v>
      </c>
      <c r="L345" t="s">
        <v>200</v>
      </c>
      <c r="M345">
        <v>4</v>
      </c>
      <c r="N345" t="s">
        <v>201</v>
      </c>
      <c r="O345">
        <v>81</v>
      </c>
      <c r="P345">
        <v>14771</v>
      </c>
      <c r="Q345">
        <v>1477101</v>
      </c>
      <c r="R345">
        <v>32457</v>
      </c>
      <c r="S345" t="s">
        <v>178</v>
      </c>
      <c r="T345" t="s">
        <v>179</v>
      </c>
      <c r="U345" t="s">
        <v>163</v>
      </c>
      <c r="V345">
        <v>6</v>
      </c>
      <c r="W345" t="s">
        <v>164</v>
      </c>
      <c r="X345">
        <v>91</v>
      </c>
      <c r="Y345">
        <v>1118</v>
      </c>
      <c r="Z345">
        <v>1112</v>
      </c>
      <c r="AA345">
        <v>-6</v>
      </c>
      <c r="AB345">
        <v>0</v>
      </c>
      <c r="AC345">
        <v>0</v>
      </c>
      <c r="AD345">
        <v>-1</v>
      </c>
      <c r="AE345" t="s">
        <v>152</v>
      </c>
      <c r="AF345">
        <v>24</v>
      </c>
      <c r="AG345">
        <v>1136</v>
      </c>
      <c r="AH345">
        <v>1229</v>
      </c>
      <c r="AI345">
        <v>10</v>
      </c>
      <c r="AJ345">
        <v>1233</v>
      </c>
      <c r="AK345">
        <v>1239</v>
      </c>
      <c r="AL345">
        <v>6</v>
      </c>
      <c r="AM345">
        <v>6</v>
      </c>
      <c r="AN345">
        <v>0</v>
      </c>
      <c r="AO345">
        <v>0</v>
      </c>
      <c r="AP345" t="s">
        <v>132</v>
      </c>
      <c r="AQ345">
        <v>0</v>
      </c>
      <c r="AR345">
        <v>0</v>
      </c>
      <c r="AS345">
        <v>135</v>
      </c>
      <c r="AT345">
        <v>147</v>
      </c>
      <c r="AU345">
        <v>113</v>
      </c>
      <c r="AV345">
        <v>1</v>
      </c>
      <c r="AW345">
        <v>651</v>
      </c>
      <c r="AX345">
        <v>3</v>
      </c>
    </row>
    <row r="346" spans="1:50" x14ac:dyDescent="0.25">
      <c r="A346">
        <v>41651</v>
      </c>
      <c r="B346" t="s">
        <v>176</v>
      </c>
      <c r="C346">
        <v>19977</v>
      </c>
      <c r="D346" t="s">
        <v>176</v>
      </c>
      <c r="E346" t="s">
        <v>752</v>
      </c>
      <c r="F346">
        <v>429</v>
      </c>
      <c r="G346">
        <v>10721</v>
      </c>
      <c r="H346">
        <v>1072102</v>
      </c>
      <c r="I346">
        <v>30721</v>
      </c>
      <c r="J346" t="s">
        <v>263</v>
      </c>
      <c r="K346" t="s">
        <v>264</v>
      </c>
      <c r="L346" t="s">
        <v>265</v>
      </c>
      <c r="M346">
        <v>25</v>
      </c>
      <c r="N346" t="s">
        <v>266</v>
      </c>
      <c r="O346">
        <v>13</v>
      </c>
      <c r="P346">
        <v>12266</v>
      </c>
      <c r="Q346">
        <v>1226603</v>
      </c>
      <c r="R346">
        <v>31453</v>
      </c>
      <c r="S346" t="s">
        <v>240</v>
      </c>
      <c r="T346" t="s">
        <v>210</v>
      </c>
      <c r="U346" t="s">
        <v>92</v>
      </c>
      <c r="V346">
        <v>48</v>
      </c>
      <c r="W346" t="s">
        <v>93</v>
      </c>
      <c r="X346">
        <v>74</v>
      </c>
      <c r="Y346">
        <v>1236</v>
      </c>
      <c r="Z346">
        <v>1226</v>
      </c>
      <c r="AA346">
        <v>-10</v>
      </c>
      <c r="AB346">
        <v>0</v>
      </c>
      <c r="AC346">
        <v>0</v>
      </c>
      <c r="AD346">
        <v>-1</v>
      </c>
      <c r="AE346" t="s">
        <v>132</v>
      </c>
      <c r="AF346">
        <v>16</v>
      </c>
      <c r="AG346">
        <v>1242</v>
      </c>
      <c r="AH346">
        <v>1524</v>
      </c>
      <c r="AI346">
        <v>7</v>
      </c>
      <c r="AJ346">
        <v>1608</v>
      </c>
      <c r="AK346">
        <v>1531</v>
      </c>
      <c r="AL346">
        <v>-37</v>
      </c>
      <c r="AM346">
        <v>0</v>
      </c>
      <c r="AN346">
        <v>0</v>
      </c>
      <c r="AO346">
        <v>-2</v>
      </c>
      <c r="AP346" t="s">
        <v>71</v>
      </c>
      <c r="AQ346">
        <v>0</v>
      </c>
      <c r="AR346">
        <v>0</v>
      </c>
      <c r="AS346">
        <v>272</v>
      </c>
      <c r="AT346">
        <v>245</v>
      </c>
      <c r="AU346">
        <v>222</v>
      </c>
      <c r="AV346">
        <v>1</v>
      </c>
      <c r="AW346">
        <v>1597</v>
      </c>
      <c r="AX346">
        <v>7</v>
      </c>
    </row>
    <row r="347" spans="1:50" x14ac:dyDescent="0.25">
      <c r="A347">
        <v>41651</v>
      </c>
      <c r="B347" t="s">
        <v>176</v>
      </c>
      <c r="C347">
        <v>19977</v>
      </c>
      <c r="D347" t="s">
        <v>176</v>
      </c>
      <c r="E347" t="s">
        <v>753</v>
      </c>
      <c r="F347">
        <v>544</v>
      </c>
      <c r="G347">
        <v>13487</v>
      </c>
      <c r="H347">
        <v>1348702</v>
      </c>
      <c r="I347">
        <v>31650</v>
      </c>
      <c r="J347" t="s">
        <v>279</v>
      </c>
      <c r="K347" t="s">
        <v>280</v>
      </c>
      <c r="L347" t="s">
        <v>281</v>
      </c>
      <c r="M347">
        <v>27</v>
      </c>
      <c r="N347" t="s">
        <v>282</v>
      </c>
      <c r="O347">
        <v>63</v>
      </c>
      <c r="P347">
        <v>13930</v>
      </c>
      <c r="Q347">
        <v>1393003</v>
      </c>
      <c r="R347">
        <v>30977</v>
      </c>
      <c r="S347" t="s">
        <v>101</v>
      </c>
      <c r="T347" t="s">
        <v>102</v>
      </c>
      <c r="U347" t="s">
        <v>88</v>
      </c>
      <c r="V347">
        <v>17</v>
      </c>
      <c r="W347" t="s">
        <v>89</v>
      </c>
      <c r="X347">
        <v>41</v>
      </c>
      <c r="Y347">
        <v>1645</v>
      </c>
      <c r="Z347">
        <v>1637</v>
      </c>
      <c r="AA347">
        <v>-8</v>
      </c>
      <c r="AB347">
        <v>0</v>
      </c>
      <c r="AC347">
        <v>0</v>
      </c>
      <c r="AD347">
        <v>-1</v>
      </c>
      <c r="AE347" t="s">
        <v>71</v>
      </c>
      <c r="AF347">
        <v>9</v>
      </c>
      <c r="AG347">
        <v>1646</v>
      </c>
      <c r="AH347">
        <v>1741</v>
      </c>
      <c r="AI347">
        <v>20</v>
      </c>
      <c r="AJ347">
        <v>1810</v>
      </c>
      <c r="AK347">
        <v>1801</v>
      </c>
      <c r="AL347">
        <v>-9</v>
      </c>
      <c r="AM347">
        <v>0</v>
      </c>
      <c r="AN347">
        <v>0</v>
      </c>
      <c r="AO347">
        <v>-1</v>
      </c>
      <c r="AP347" t="s">
        <v>72</v>
      </c>
      <c r="AQ347">
        <v>0</v>
      </c>
      <c r="AR347">
        <v>0</v>
      </c>
      <c r="AS347">
        <v>85</v>
      </c>
      <c r="AT347">
        <v>84</v>
      </c>
      <c r="AU347">
        <v>55</v>
      </c>
      <c r="AV347">
        <v>1</v>
      </c>
      <c r="AW347">
        <v>334</v>
      </c>
      <c r="AX347">
        <v>2</v>
      </c>
    </row>
    <row r="348" spans="1:50" x14ac:dyDescent="0.25">
      <c r="A348">
        <v>41651</v>
      </c>
      <c r="B348" t="s">
        <v>176</v>
      </c>
      <c r="C348">
        <v>19977</v>
      </c>
      <c r="D348" t="s">
        <v>176</v>
      </c>
      <c r="E348" t="s">
        <v>754</v>
      </c>
      <c r="F348">
        <v>1416</v>
      </c>
      <c r="G348">
        <v>11697</v>
      </c>
      <c r="H348">
        <v>1169703</v>
      </c>
      <c r="I348">
        <v>32467</v>
      </c>
      <c r="J348" t="s">
        <v>129</v>
      </c>
      <c r="K348" t="s">
        <v>130</v>
      </c>
      <c r="L348" t="s">
        <v>73</v>
      </c>
      <c r="M348">
        <v>12</v>
      </c>
      <c r="N348" t="s">
        <v>111</v>
      </c>
      <c r="O348">
        <v>33</v>
      </c>
      <c r="P348">
        <v>13930</v>
      </c>
      <c r="Q348">
        <v>1393003</v>
      </c>
      <c r="R348">
        <v>30977</v>
      </c>
      <c r="S348" t="s">
        <v>101</v>
      </c>
      <c r="T348" t="s">
        <v>102</v>
      </c>
      <c r="U348" t="s">
        <v>88</v>
      </c>
      <c r="V348">
        <v>17</v>
      </c>
      <c r="W348" t="s">
        <v>89</v>
      </c>
      <c r="X348">
        <v>41</v>
      </c>
      <c r="Y348">
        <v>1624</v>
      </c>
      <c r="Z348">
        <v>1630</v>
      </c>
      <c r="AA348">
        <v>6</v>
      </c>
      <c r="AB348">
        <v>6</v>
      </c>
      <c r="AC348">
        <v>0</v>
      </c>
      <c r="AD348">
        <v>0</v>
      </c>
      <c r="AE348" t="s">
        <v>71</v>
      </c>
      <c r="AF348">
        <v>33</v>
      </c>
      <c r="AG348">
        <v>1703</v>
      </c>
      <c r="AH348">
        <v>1842</v>
      </c>
      <c r="AI348">
        <v>16</v>
      </c>
      <c r="AJ348">
        <v>1855</v>
      </c>
      <c r="AK348">
        <v>1858</v>
      </c>
      <c r="AL348">
        <v>3</v>
      </c>
      <c r="AM348">
        <v>3</v>
      </c>
      <c r="AN348">
        <v>0</v>
      </c>
      <c r="AO348">
        <v>0</v>
      </c>
      <c r="AP348" t="s">
        <v>72</v>
      </c>
      <c r="AQ348">
        <v>0</v>
      </c>
      <c r="AR348">
        <v>0</v>
      </c>
      <c r="AS348">
        <v>211</v>
      </c>
      <c r="AT348">
        <v>208</v>
      </c>
      <c r="AU348">
        <v>159</v>
      </c>
      <c r="AV348">
        <v>1</v>
      </c>
      <c r="AW348">
        <v>1182</v>
      </c>
      <c r="AX348">
        <v>5</v>
      </c>
    </row>
    <row r="349" spans="1:50" x14ac:dyDescent="0.25">
      <c r="A349">
        <v>41651</v>
      </c>
      <c r="B349" t="s">
        <v>184</v>
      </c>
      <c r="C349">
        <v>20355</v>
      </c>
      <c r="D349" t="s">
        <v>184</v>
      </c>
      <c r="E349" t="s">
        <v>755</v>
      </c>
      <c r="F349">
        <v>1880</v>
      </c>
      <c r="G349">
        <v>13204</v>
      </c>
      <c r="H349">
        <v>1320402</v>
      </c>
      <c r="I349">
        <v>31454</v>
      </c>
      <c r="J349" t="s">
        <v>249</v>
      </c>
      <c r="K349" t="s">
        <v>250</v>
      </c>
      <c r="L349" t="s">
        <v>73</v>
      </c>
      <c r="M349">
        <v>12</v>
      </c>
      <c r="N349" t="s">
        <v>111</v>
      </c>
      <c r="O349">
        <v>33</v>
      </c>
      <c r="P349">
        <v>11278</v>
      </c>
      <c r="Q349">
        <v>1127802</v>
      </c>
      <c r="R349">
        <v>30852</v>
      </c>
      <c r="S349" t="s">
        <v>105</v>
      </c>
      <c r="T349" t="s">
        <v>106</v>
      </c>
      <c r="U349" t="s">
        <v>107</v>
      </c>
      <c r="V349">
        <v>51</v>
      </c>
      <c r="W349" t="s">
        <v>108</v>
      </c>
      <c r="X349">
        <v>38</v>
      </c>
      <c r="Y349">
        <v>1310</v>
      </c>
      <c r="Z349">
        <v>1308</v>
      </c>
      <c r="AA349">
        <v>-2</v>
      </c>
      <c r="AB349">
        <v>0</v>
      </c>
      <c r="AC349">
        <v>0</v>
      </c>
      <c r="AD349">
        <v>-1</v>
      </c>
      <c r="AE349" t="s">
        <v>154</v>
      </c>
      <c r="AF349">
        <v>14</v>
      </c>
      <c r="AG349">
        <v>1322</v>
      </c>
      <c r="AH349">
        <v>1502</v>
      </c>
      <c r="AI349">
        <v>3</v>
      </c>
      <c r="AJ349">
        <v>1515</v>
      </c>
      <c r="AK349">
        <v>1505</v>
      </c>
      <c r="AL349">
        <v>-10</v>
      </c>
      <c r="AM349">
        <v>0</v>
      </c>
      <c r="AN349">
        <v>0</v>
      </c>
      <c r="AO349">
        <v>-1</v>
      </c>
      <c r="AP349" t="s">
        <v>241</v>
      </c>
      <c r="AQ349">
        <v>0</v>
      </c>
      <c r="AR349">
        <v>0</v>
      </c>
      <c r="AS349">
        <v>125</v>
      </c>
      <c r="AT349">
        <v>117</v>
      </c>
      <c r="AU349">
        <v>100</v>
      </c>
      <c r="AV349">
        <v>1</v>
      </c>
      <c r="AW349">
        <v>759</v>
      </c>
      <c r="AX349">
        <v>4</v>
      </c>
    </row>
    <row r="350" spans="1:50" x14ac:dyDescent="0.25">
      <c r="A350">
        <v>41651</v>
      </c>
      <c r="B350" t="s">
        <v>103</v>
      </c>
      <c r="C350">
        <v>19805</v>
      </c>
      <c r="D350" t="s">
        <v>103</v>
      </c>
      <c r="E350" t="s">
        <v>756</v>
      </c>
      <c r="F350">
        <v>166</v>
      </c>
      <c r="G350">
        <v>15016</v>
      </c>
      <c r="H350">
        <v>1501603</v>
      </c>
      <c r="I350">
        <v>31123</v>
      </c>
      <c r="J350" t="s">
        <v>495</v>
      </c>
      <c r="K350" t="s">
        <v>496</v>
      </c>
      <c r="L350" t="s">
        <v>81</v>
      </c>
      <c r="M350">
        <v>29</v>
      </c>
      <c r="N350" t="s">
        <v>82</v>
      </c>
      <c r="O350">
        <v>64</v>
      </c>
      <c r="P350">
        <v>11298</v>
      </c>
      <c r="Q350">
        <v>1129803</v>
      </c>
      <c r="R350">
        <v>30194</v>
      </c>
      <c r="S350" t="s">
        <v>90</v>
      </c>
      <c r="T350" t="s">
        <v>91</v>
      </c>
      <c r="U350" t="s">
        <v>92</v>
      </c>
      <c r="V350">
        <v>48</v>
      </c>
      <c r="W350" t="s">
        <v>93</v>
      </c>
      <c r="X350">
        <v>74</v>
      </c>
      <c r="Y350">
        <v>1450</v>
      </c>
      <c r="Z350">
        <v>1450</v>
      </c>
      <c r="AA350">
        <v>0</v>
      </c>
      <c r="AB350">
        <v>0</v>
      </c>
      <c r="AC350">
        <v>0</v>
      </c>
      <c r="AD350">
        <v>0</v>
      </c>
      <c r="AE350" t="s">
        <v>83</v>
      </c>
      <c r="AF350">
        <v>9</v>
      </c>
      <c r="AG350">
        <v>1459</v>
      </c>
      <c r="AH350">
        <v>1627</v>
      </c>
      <c r="AI350">
        <v>13</v>
      </c>
      <c r="AJ350">
        <v>1645</v>
      </c>
      <c r="AK350">
        <v>1640</v>
      </c>
      <c r="AL350">
        <v>-5</v>
      </c>
      <c r="AM350">
        <v>0</v>
      </c>
      <c r="AN350">
        <v>0</v>
      </c>
      <c r="AO350">
        <v>-1</v>
      </c>
      <c r="AP350" t="s">
        <v>71</v>
      </c>
      <c r="AQ350">
        <v>0</v>
      </c>
      <c r="AR350">
        <v>0</v>
      </c>
      <c r="AS350">
        <v>115</v>
      </c>
      <c r="AT350">
        <v>110</v>
      </c>
      <c r="AU350">
        <v>88</v>
      </c>
      <c r="AV350">
        <v>1</v>
      </c>
      <c r="AW350">
        <v>550</v>
      </c>
      <c r="AX350">
        <v>3</v>
      </c>
    </row>
    <row r="351" spans="1:50" x14ac:dyDescent="0.25">
      <c r="A351">
        <v>41651</v>
      </c>
      <c r="B351" t="s">
        <v>103</v>
      </c>
      <c r="C351">
        <v>19805</v>
      </c>
      <c r="D351" t="s">
        <v>103</v>
      </c>
      <c r="E351" t="s">
        <v>757</v>
      </c>
      <c r="F351">
        <v>169</v>
      </c>
      <c r="G351">
        <v>12889</v>
      </c>
      <c r="H351">
        <v>1288903</v>
      </c>
      <c r="I351">
        <v>32211</v>
      </c>
      <c r="J351" t="s">
        <v>194</v>
      </c>
      <c r="K351" t="s">
        <v>195</v>
      </c>
      <c r="L351" t="s">
        <v>196</v>
      </c>
      <c r="M351">
        <v>32</v>
      </c>
      <c r="N351" t="s">
        <v>197</v>
      </c>
      <c r="O351">
        <v>85</v>
      </c>
      <c r="P351">
        <v>12892</v>
      </c>
      <c r="Q351">
        <v>1289203</v>
      </c>
      <c r="R351">
        <v>32575</v>
      </c>
      <c r="S351" t="s">
        <v>168</v>
      </c>
      <c r="T351" t="s">
        <v>169</v>
      </c>
      <c r="U351" t="s">
        <v>163</v>
      </c>
      <c r="V351">
        <v>6</v>
      </c>
      <c r="W351" t="s">
        <v>164</v>
      </c>
      <c r="X351">
        <v>91</v>
      </c>
      <c r="Y351">
        <v>915</v>
      </c>
      <c r="Z351">
        <v>910</v>
      </c>
      <c r="AA351">
        <v>-5</v>
      </c>
      <c r="AB351">
        <v>0</v>
      </c>
      <c r="AC351">
        <v>0</v>
      </c>
      <c r="AD351">
        <v>-1</v>
      </c>
      <c r="AE351" t="s">
        <v>60</v>
      </c>
      <c r="AF351">
        <v>31</v>
      </c>
      <c r="AG351">
        <v>941</v>
      </c>
      <c r="AH351">
        <v>1020</v>
      </c>
      <c r="AI351">
        <v>9</v>
      </c>
      <c r="AJ351">
        <v>1020</v>
      </c>
      <c r="AK351">
        <v>1029</v>
      </c>
      <c r="AL351">
        <v>9</v>
      </c>
      <c r="AM351">
        <v>9</v>
      </c>
      <c r="AN351">
        <v>0</v>
      </c>
      <c r="AO351">
        <v>0</v>
      </c>
      <c r="AP351" t="s">
        <v>61</v>
      </c>
      <c r="AQ351">
        <v>0</v>
      </c>
      <c r="AR351">
        <v>0</v>
      </c>
      <c r="AS351">
        <v>65</v>
      </c>
      <c r="AT351">
        <v>79</v>
      </c>
      <c r="AU351">
        <v>39</v>
      </c>
      <c r="AV351">
        <v>1</v>
      </c>
      <c r="AW351">
        <v>236</v>
      </c>
      <c r="AX351">
        <v>1</v>
      </c>
    </row>
    <row r="352" spans="1:50" x14ac:dyDescent="0.25">
      <c r="A352">
        <v>41651</v>
      </c>
      <c r="B352" t="s">
        <v>103</v>
      </c>
      <c r="C352">
        <v>19805</v>
      </c>
      <c r="D352" t="s">
        <v>103</v>
      </c>
      <c r="E352" t="s">
        <v>758</v>
      </c>
      <c r="F352">
        <v>1015</v>
      </c>
      <c r="G352">
        <v>11298</v>
      </c>
      <c r="H352">
        <v>1129803</v>
      </c>
      <c r="I352">
        <v>30194</v>
      </c>
      <c r="J352" t="s">
        <v>90</v>
      </c>
      <c r="K352" t="s">
        <v>91</v>
      </c>
      <c r="L352" t="s">
        <v>92</v>
      </c>
      <c r="M352">
        <v>48</v>
      </c>
      <c r="N352" t="s">
        <v>93</v>
      </c>
      <c r="O352">
        <v>74</v>
      </c>
      <c r="P352">
        <v>11292</v>
      </c>
      <c r="Q352">
        <v>1129202</v>
      </c>
      <c r="R352">
        <v>30325</v>
      </c>
      <c r="S352" t="s">
        <v>157</v>
      </c>
      <c r="T352" t="s">
        <v>158</v>
      </c>
      <c r="U352" t="s">
        <v>159</v>
      </c>
      <c r="V352">
        <v>8</v>
      </c>
      <c r="W352" t="s">
        <v>160</v>
      </c>
      <c r="X352">
        <v>82</v>
      </c>
      <c r="Y352">
        <v>1945</v>
      </c>
      <c r="Z352">
        <v>1948</v>
      </c>
      <c r="AA352">
        <v>3</v>
      </c>
      <c r="AB352">
        <v>3</v>
      </c>
      <c r="AC352">
        <v>0</v>
      </c>
      <c r="AD352">
        <v>0</v>
      </c>
      <c r="AE352" t="s">
        <v>125</v>
      </c>
      <c r="AF352">
        <v>15</v>
      </c>
      <c r="AG352">
        <v>2003</v>
      </c>
      <c r="AH352">
        <v>2038</v>
      </c>
      <c r="AI352">
        <v>4</v>
      </c>
      <c r="AJ352">
        <v>2050</v>
      </c>
      <c r="AK352">
        <v>2042</v>
      </c>
      <c r="AL352">
        <v>-8</v>
      </c>
      <c r="AM352">
        <v>0</v>
      </c>
      <c r="AN352">
        <v>0</v>
      </c>
      <c r="AO352">
        <v>-1</v>
      </c>
      <c r="AP352" t="s">
        <v>191</v>
      </c>
      <c r="AQ352">
        <v>0</v>
      </c>
      <c r="AR352">
        <v>0</v>
      </c>
      <c r="AS352">
        <v>125</v>
      </c>
      <c r="AT352">
        <v>114</v>
      </c>
      <c r="AU352">
        <v>95</v>
      </c>
      <c r="AV352">
        <v>1</v>
      </c>
      <c r="AW352">
        <v>641</v>
      </c>
      <c r="AX352">
        <v>3</v>
      </c>
    </row>
    <row r="353" spans="1:50" x14ac:dyDescent="0.25">
      <c r="A353">
        <v>41651</v>
      </c>
      <c r="B353" t="s">
        <v>103</v>
      </c>
      <c r="C353">
        <v>19805</v>
      </c>
      <c r="D353" t="s">
        <v>103</v>
      </c>
      <c r="E353" t="s">
        <v>759</v>
      </c>
      <c r="F353">
        <v>2453</v>
      </c>
      <c r="G353">
        <v>11298</v>
      </c>
      <c r="H353">
        <v>1129803</v>
      </c>
      <c r="I353">
        <v>30194</v>
      </c>
      <c r="J353" t="s">
        <v>90</v>
      </c>
      <c r="K353" t="s">
        <v>91</v>
      </c>
      <c r="L353" t="s">
        <v>92</v>
      </c>
      <c r="M353">
        <v>48</v>
      </c>
      <c r="N353" t="s">
        <v>93</v>
      </c>
      <c r="O353">
        <v>74</v>
      </c>
      <c r="P353">
        <v>12892</v>
      </c>
      <c r="Q353">
        <v>1289203</v>
      </c>
      <c r="R353">
        <v>32575</v>
      </c>
      <c r="S353" t="s">
        <v>168</v>
      </c>
      <c r="T353" t="s">
        <v>169</v>
      </c>
      <c r="U353" t="s">
        <v>163</v>
      </c>
      <c r="V353">
        <v>6</v>
      </c>
      <c r="W353" t="s">
        <v>164</v>
      </c>
      <c r="X353">
        <v>91</v>
      </c>
      <c r="Y353">
        <v>1400</v>
      </c>
      <c r="Z353">
        <v>1413</v>
      </c>
      <c r="AA353">
        <v>13</v>
      </c>
      <c r="AB353">
        <v>13</v>
      </c>
      <c r="AC353">
        <v>0</v>
      </c>
      <c r="AD353">
        <v>0</v>
      </c>
      <c r="AE353" t="s">
        <v>83</v>
      </c>
      <c r="AF353">
        <v>12</v>
      </c>
      <c r="AG353">
        <v>1425</v>
      </c>
      <c r="AH353">
        <v>1522</v>
      </c>
      <c r="AI353">
        <v>7</v>
      </c>
      <c r="AJ353">
        <v>1525</v>
      </c>
      <c r="AK353">
        <v>1529</v>
      </c>
      <c r="AL353">
        <v>4</v>
      </c>
      <c r="AM353">
        <v>4</v>
      </c>
      <c r="AN353">
        <v>0</v>
      </c>
      <c r="AO353">
        <v>0</v>
      </c>
      <c r="AP353" t="s">
        <v>241</v>
      </c>
      <c r="AQ353">
        <v>0</v>
      </c>
      <c r="AR353">
        <v>0</v>
      </c>
      <c r="AS353">
        <v>205</v>
      </c>
      <c r="AT353">
        <v>196</v>
      </c>
      <c r="AU353">
        <v>177</v>
      </c>
      <c r="AV353">
        <v>1</v>
      </c>
      <c r="AW353">
        <v>1235</v>
      </c>
      <c r="AX353">
        <v>5</v>
      </c>
    </row>
    <row r="354" spans="1:50" x14ac:dyDescent="0.25">
      <c r="A354">
        <v>41651</v>
      </c>
      <c r="B354" t="s">
        <v>256</v>
      </c>
      <c r="C354">
        <v>19930</v>
      </c>
      <c r="D354" t="s">
        <v>256</v>
      </c>
      <c r="E354" t="s">
        <v>760</v>
      </c>
      <c r="F354">
        <v>3</v>
      </c>
      <c r="G354">
        <v>11278</v>
      </c>
      <c r="H354">
        <v>1127802</v>
      </c>
      <c r="I354">
        <v>30852</v>
      </c>
      <c r="J354" t="s">
        <v>105</v>
      </c>
      <c r="K354" t="s">
        <v>106</v>
      </c>
      <c r="L354" t="s">
        <v>107</v>
      </c>
      <c r="M354">
        <v>51</v>
      </c>
      <c r="N354" t="s">
        <v>108</v>
      </c>
      <c r="O354">
        <v>38</v>
      </c>
      <c r="P354">
        <v>14747</v>
      </c>
      <c r="Q354">
        <v>1474703</v>
      </c>
      <c r="R354">
        <v>30559</v>
      </c>
      <c r="S354" t="s">
        <v>172</v>
      </c>
      <c r="T354" t="s">
        <v>173</v>
      </c>
      <c r="U354" t="s">
        <v>174</v>
      </c>
      <c r="V354">
        <v>53</v>
      </c>
      <c r="W354" t="s">
        <v>175</v>
      </c>
      <c r="X354">
        <v>93</v>
      </c>
      <c r="Y354">
        <v>1840</v>
      </c>
      <c r="Z354">
        <v>1831</v>
      </c>
      <c r="AA354">
        <v>-9</v>
      </c>
      <c r="AB354">
        <v>0</v>
      </c>
      <c r="AC354">
        <v>0</v>
      </c>
      <c r="AD354">
        <v>-1</v>
      </c>
      <c r="AE354" t="s">
        <v>72</v>
      </c>
      <c r="AF354">
        <v>21</v>
      </c>
      <c r="AG354">
        <v>1852</v>
      </c>
      <c r="AH354">
        <v>2125</v>
      </c>
      <c r="AI354">
        <v>8</v>
      </c>
      <c r="AJ354">
        <v>2200</v>
      </c>
      <c r="AK354">
        <v>2133</v>
      </c>
      <c r="AL354">
        <v>-27</v>
      </c>
      <c r="AM354">
        <v>0</v>
      </c>
      <c r="AN354">
        <v>0</v>
      </c>
      <c r="AO354">
        <v>-2</v>
      </c>
      <c r="AP354" t="s">
        <v>126</v>
      </c>
      <c r="AQ354">
        <v>0</v>
      </c>
      <c r="AR354">
        <v>0</v>
      </c>
      <c r="AS354">
        <v>380</v>
      </c>
      <c r="AT354">
        <v>362</v>
      </c>
      <c r="AU354">
        <v>333</v>
      </c>
      <c r="AV354">
        <v>1</v>
      </c>
      <c r="AW354">
        <v>2329</v>
      </c>
      <c r="AX354">
        <v>10</v>
      </c>
    </row>
    <row r="355" spans="1:50" x14ac:dyDescent="0.25">
      <c r="A355">
        <v>41651</v>
      </c>
      <c r="B355" t="s">
        <v>123</v>
      </c>
      <c r="C355">
        <v>20409</v>
      </c>
      <c r="D355" t="s">
        <v>123</v>
      </c>
      <c r="E355" t="s">
        <v>761</v>
      </c>
      <c r="F355">
        <v>1392</v>
      </c>
      <c r="G355">
        <v>15304</v>
      </c>
      <c r="H355">
        <v>1530402</v>
      </c>
      <c r="I355">
        <v>33195</v>
      </c>
      <c r="J355" t="s">
        <v>276</v>
      </c>
      <c r="K355" t="s">
        <v>277</v>
      </c>
      <c r="L355" t="s">
        <v>73</v>
      </c>
      <c r="M355">
        <v>12</v>
      </c>
      <c r="N355" t="s">
        <v>111</v>
      </c>
      <c r="O355">
        <v>33</v>
      </c>
      <c r="P355">
        <v>10721</v>
      </c>
      <c r="Q355">
        <v>1072102</v>
      </c>
      <c r="R355">
        <v>30721</v>
      </c>
      <c r="S355" t="s">
        <v>263</v>
      </c>
      <c r="T355" t="s">
        <v>264</v>
      </c>
      <c r="U355" t="s">
        <v>265</v>
      </c>
      <c r="V355">
        <v>25</v>
      </c>
      <c r="W355" t="s">
        <v>266</v>
      </c>
      <c r="X355">
        <v>13</v>
      </c>
      <c r="Y355">
        <v>2055</v>
      </c>
      <c r="Z355">
        <v>2044</v>
      </c>
      <c r="AA355">
        <v>-11</v>
      </c>
      <c r="AB355">
        <v>0</v>
      </c>
      <c r="AC355">
        <v>0</v>
      </c>
      <c r="AD355">
        <v>-1</v>
      </c>
      <c r="AE355" t="s">
        <v>191</v>
      </c>
      <c r="AF355">
        <v>11</v>
      </c>
      <c r="AG355">
        <v>2055</v>
      </c>
      <c r="AH355">
        <v>2319</v>
      </c>
      <c r="AI355">
        <v>3</v>
      </c>
      <c r="AJ355">
        <v>2348</v>
      </c>
      <c r="AK355">
        <v>2322</v>
      </c>
      <c r="AL355">
        <v>-26</v>
      </c>
      <c r="AM355">
        <v>0</v>
      </c>
      <c r="AN355">
        <v>0</v>
      </c>
      <c r="AO355">
        <v>-2</v>
      </c>
      <c r="AP355" t="s">
        <v>304</v>
      </c>
      <c r="AQ355">
        <v>0</v>
      </c>
      <c r="AR355">
        <v>0</v>
      </c>
      <c r="AS355">
        <v>173</v>
      </c>
      <c r="AT355">
        <v>158</v>
      </c>
      <c r="AU355">
        <v>144</v>
      </c>
      <c r="AV355">
        <v>1</v>
      </c>
      <c r="AW355">
        <v>1185</v>
      </c>
      <c r="AX355">
        <v>5</v>
      </c>
    </row>
    <row r="356" spans="1:50" x14ac:dyDescent="0.25">
      <c r="A356">
        <v>41651</v>
      </c>
      <c r="B356" t="s">
        <v>123</v>
      </c>
      <c r="C356">
        <v>20409</v>
      </c>
      <c r="D356" t="s">
        <v>123</v>
      </c>
      <c r="E356" t="s">
        <v>762</v>
      </c>
      <c r="F356">
        <v>1586</v>
      </c>
      <c r="G356">
        <v>13204</v>
      </c>
      <c r="H356">
        <v>1320402</v>
      </c>
      <c r="I356">
        <v>31454</v>
      </c>
      <c r="J356" t="s">
        <v>249</v>
      </c>
      <c r="K356" t="s">
        <v>250</v>
      </c>
      <c r="L356" t="s">
        <v>73</v>
      </c>
      <c r="M356">
        <v>12</v>
      </c>
      <c r="N356" t="s">
        <v>111</v>
      </c>
      <c r="O356">
        <v>33</v>
      </c>
      <c r="P356">
        <v>10792</v>
      </c>
      <c r="Q356">
        <v>1079204</v>
      </c>
      <c r="R356">
        <v>30792</v>
      </c>
      <c r="S356" t="s">
        <v>409</v>
      </c>
      <c r="T356" t="s">
        <v>410</v>
      </c>
      <c r="U356" t="s">
        <v>120</v>
      </c>
      <c r="V356">
        <v>36</v>
      </c>
      <c r="W356" t="s">
        <v>121</v>
      </c>
      <c r="X356">
        <v>22</v>
      </c>
      <c r="Y356">
        <v>1735</v>
      </c>
      <c r="Z356">
        <v>1725</v>
      </c>
      <c r="AA356">
        <v>-10</v>
      </c>
      <c r="AB356">
        <v>0</v>
      </c>
      <c r="AC356">
        <v>0</v>
      </c>
      <c r="AD356">
        <v>-1</v>
      </c>
      <c r="AE356" t="s">
        <v>122</v>
      </c>
      <c r="AF356">
        <v>16</v>
      </c>
      <c r="AG356">
        <v>1741</v>
      </c>
      <c r="AH356">
        <v>1952</v>
      </c>
      <c r="AI356">
        <v>9</v>
      </c>
      <c r="AJ356">
        <v>2010</v>
      </c>
      <c r="AK356">
        <v>2001</v>
      </c>
      <c r="AL356">
        <v>-9</v>
      </c>
      <c r="AM356">
        <v>0</v>
      </c>
      <c r="AN356">
        <v>0</v>
      </c>
      <c r="AO356">
        <v>-1</v>
      </c>
      <c r="AP356" t="s">
        <v>191</v>
      </c>
      <c r="AQ356">
        <v>0</v>
      </c>
      <c r="AR356">
        <v>0</v>
      </c>
      <c r="AS356">
        <v>155</v>
      </c>
      <c r="AT356">
        <v>156</v>
      </c>
      <c r="AU356">
        <v>131</v>
      </c>
      <c r="AV356">
        <v>1</v>
      </c>
      <c r="AW356">
        <v>1011</v>
      </c>
      <c r="AX356">
        <v>5</v>
      </c>
    </row>
    <row r="357" spans="1:50" x14ac:dyDescent="0.25">
      <c r="A357">
        <v>41651</v>
      </c>
      <c r="B357" t="s">
        <v>123</v>
      </c>
      <c r="C357">
        <v>20409</v>
      </c>
      <c r="D357" t="s">
        <v>123</v>
      </c>
      <c r="E357" t="s">
        <v>763</v>
      </c>
      <c r="F357">
        <v>1729</v>
      </c>
      <c r="G357">
        <v>12478</v>
      </c>
      <c r="H357">
        <v>1247802</v>
      </c>
      <c r="I357">
        <v>31703</v>
      </c>
      <c r="J357" t="s">
        <v>118</v>
      </c>
      <c r="K357" t="s">
        <v>119</v>
      </c>
      <c r="L357" t="s">
        <v>120</v>
      </c>
      <c r="M357">
        <v>36</v>
      </c>
      <c r="N357" t="s">
        <v>121</v>
      </c>
      <c r="O357">
        <v>22</v>
      </c>
      <c r="P357">
        <v>14635</v>
      </c>
      <c r="Q357">
        <v>1463502</v>
      </c>
      <c r="R357">
        <v>31714</v>
      </c>
      <c r="S357" t="s">
        <v>518</v>
      </c>
      <c r="T357" t="s">
        <v>519</v>
      </c>
      <c r="U357" t="s">
        <v>73</v>
      </c>
      <c r="V357">
        <v>12</v>
      </c>
      <c r="W357" t="s">
        <v>111</v>
      </c>
      <c r="X357">
        <v>33</v>
      </c>
      <c r="Y357">
        <v>1532</v>
      </c>
      <c r="Z357">
        <v>1533</v>
      </c>
      <c r="AA357">
        <v>1</v>
      </c>
      <c r="AB357">
        <v>1</v>
      </c>
      <c r="AC357">
        <v>0</v>
      </c>
      <c r="AD357">
        <v>0</v>
      </c>
      <c r="AE357" t="s">
        <v>241</v>
      </c>
      <c r="AF357">
        <v>14</v>
      </c>
      <c r="AG357">
        <v>1547</v>
      </c>
      <c r="AH357">
        <v>1826</v>
      </c>
      <c r="AI357">
        <v>4</v>
      </c>
      <c r="AJ357">
        <v>1853</v>
      </c>
      <c r="AK357">
        <v>1830</v>
      </c>
      <c r="AL357">
        <v>-23</v>
      </c>
      <c r="AM357">
        <v>0</v>
      </c>
      <c r="AN357">
        <v>0</v>
      </c>
      <c r="AO357">
        <v>-2</v>
      </c>
      <c r="AP357" t="s">
        <v>72</v>
      </c>
      <c r="AQ357">
        <v>0</v>
      </c>
      <c r="AR357">
        <v>0</v>
      </c>
      <c r="AS357">
        <v>201</v>
      </c>
      <c r="AT357">
        <v>177</v>
      </c>
      <c r="AU357">
        <v>159</v>
      </c>
      <c r="AV357">
        <v>1</v>
      </c>
      <c r="AW357">
        <v>1074</v>
      </c>
      <c r="AX357">
        <v>5</v>
      </c>
    </row>
    <row r="358" spans="1:50" x14ac:dyDescent="0.25">
      <c r="A358">
        <v>41651</v>
      </c>
      <c r="B358" t="s">
        <v>123</v>
      </c>
      <c r="C358">
        <v>20409</v>
      </c>
      <c r="D358" t="s">
        <v>123</v>
      </c>
      <c r="E358" t="s">
        <v>764</v>
      </c>
      <c r="F358">
        <v>1326</v>
      </c>
      <c r="G358">
        <v>10821</v>
      </c>
      <c r="H358">
        <v>1082103</v>
      </c>
      <c r="I358">
        <v>30852</v>
      </c>
      <c r="J358" t="s">
        <v>135</v>
      </c>
      <c r="K358" t="s">
        <v>136</v>
      </c>
      <c r="L358" t="s">
        <v>137</v>
      </c>
      <c r="M358">
        <v>24</v>
      </c>
      <c r="N358" t="s">
        <v>138</v>
      </c>
      <c r="O358">
        <v>35</v>
      </c>
      <c r="P358">
        <v>10721</v>
      </c>
      <c r="Q358">
        <v>1072102</v>
      </c>
      <c r="R358">
        <v>30721</v>
      </c>
      <c r="S358" t="s">
        <v>263</v>
      </c>
      <c r="T358" t="s">
        <v>264</v>
      </c>
      <c r="U358" t="s">
        <v>265</v>
      </c>
      <c r="V358">
        <v>25</v>
      </c>
      <c r="W358" t="s">
        <v>266</v>
      </c>
      <c r="X358">
        <v>13</v>
      </c>
      <c r="Y358">
        <v>1955</v>
      </c>
      <c r="Z358">
        <v>1950</v>
      </c>
      <c r="AA358">
        <v>-5</v>
      </c>
      <c r="AB358">
        <v>0</v>
      </c>
      <c r="AC358">
        <v>0</v>
      </c>
      <c r="AD358">
        <v>-1</v>
      </c>
      <c r="AE358" t="s">
        <v>125</v>
      </c>
      <c r="AF358">
        <v>16</v>
      </c>
      <c r="AG358">
        <v>2006</v>
      </c>
      <c r="AH358">
        <v>2106</v>
      </c>
      <c r="AI358">
        <v>5</v>
      </c>
      <c r="AJ358">
        <v>2113</v>
      </c>
      <c r="AK358">
        <v>2111</v>
      </c>
      <c r="AL358">
        <v>-2</v>
      </c>
      <c r="AM358">
        <v>0</v>
      </c>
      <c r="AN358">
        <v>0</v>
      </c>
      <c r="AO358">
        <v>-1</v>
      </c>
      <c r="AP358" t="s">
        <v>192</v>
      </c>
      <c r="AQ358">
        <v>0</v>
      </c>
      <c r="AR358">
        <v>0</v>
      </c>
      <c r="AS358">
        <v>78</v>
      </c>
      <c r="AT358">
        <v>81</v>
      </c>
      <c r="AU358">
        <v>60</v>
      </c>
      <c r="AV358">
        <v>1</v>
      </c>
      <c r="AW358">
        <v>369</v>
      </c>
      <c r="AX358">
        <v>2</v>
      </c>
    </row>
    <row r="359" spans="1:50" x14ac:dyDescent="0.25">
      <c r="A359">
        <v>41651</v>
      </c>
      <c r="B359" t="s">
        <v>133</v>
      </c>
      <c r="C359">
        <v>19790</v>
      </c>
      <c r="D359" t="s">
        <v>133</v>
      </c>
      <c r="E359" t="s">
        <v>765</v>
      </c>
      <c r="F359">
        <v>678</v>
      </c>
      <c r="G359">
        <v>13232</v>
      </c>
      <c r="H359">
        <v>1323202</v>
      </c>
      <c r="I359">
        <v>30977</v>
      </c>
      <c r="J359" t="s">
        <v>238</v>
      </c>
      <c r="K359" t="s">
        <v>102</v>
      </c>
      <c r="L359" t="s">
        <v>88</v>
      </c>
      <c r="M359">
        <v>17</v>
      </c>
      <c r="N359" t="s">
        <v>89</v>
      </c>
      <c r="O359">
        <v>41</v>
      </c>
      <c r="P359">
        <v>10397</v>
      </c>
      <c r="Q359">
        <v>1039705</v>
      </c>
      <c r="R359">
        <v>30397</v>
      </c>
      <c r="S359" t="s">
        <v>67</v>
      </c>
      <c r="T359" t="s">
        <v>68</v>
      </c>
      <c r="U359" t="s">
        <v>69</v>
      </c>
      <c r="V359">
        <v>13</v>
      </c>
      <c r="W359" t="s">
        <v>70</v>
      </c>
      <c r="X359">
        <v>34</v>
      </c>
      <c r="Y359">
        <v>715</v>
      </c>
      <c r="Z359">
        <v>710</v>
      </c>
      <c r="AA359">
        <v>-5</v>
      </c>
      <c r="AB359">
        <v>0</v>
      </c>
      <c r="AC359">
        <v>0</v>
      </c>
      <c r="AD359">
        <v>-1</v>
      </c>
      <c r="AE359" t="s">
        <v>112</v>
      </c>
      <c r="AF359">
        <v>12</v>
      </c>
      <c r="AG359">
        <v>722</v>
      </c>
      <c r="AH359">
        <v>945</v>
      </c>
      <c r="AI359">
        <v>12</v>
      </c>
      <c r="AJ359">
        <v>1009</v>
      </c>
      <c r="AK359">
        <v>957</v>
      </c>
      <c r="AL359">
        <v>-12</v>
      </c>
      <c r="AM359">
        <v>0</v>
      </c>
      <c r="AN359">
        <v>0</v>
      </c>
      <c r="AO359">
        <v>-1</v>
      </c>
      <c r="AP359" t="s">
        <v>61</v>
      </c>
      <c r="AQ359">
        <v>0</v>
      </c>
      <c r="AR359">
        <v>0</v>
      </c>
      <c r="AS359">
        <v>114</v>
      </c>
      <c r="AT359">
        <v>107</v>
      </c>
      <c r="AU359">
        <v>83</v>
      </c>
      <c r="AV359">
        <v>1</v>
      </c>
      <c r="AW359">
        <v>591</v>
      </c>
      <c r="AX359">
        <v>3</v>
      </c>
    </row>
    <row r="360" spans="1:50" x14ac:dyDescent="0.25">
      <c r="A360">
        <v>41651</v>
      </c>
      <c r="B360" t="s">
        <v>133</v>
      </c>
      <c r="C360">
        <v>19790</v>
      </c>
      <c r="D360" t="s">
        <v>133</v>
      </c>
      <c r="E360" t="s">
        <v>766</v>
      </c>
      <c r="F360">
        <v>1142</v>
      </c>
      <c r="G360">
        <v>12191</v>
      </c>
      <c r="H360">
        <v>1219102</v>
      </c>
      <c r="I360">
        <v>31453</v>
      </c>
      <c r="J360" t="s">
        <v>209</v>
      </c>
      <c r="K360" t="s">
        <v>210</v>
      </c>
      <c r="L360" t="s">
        <v>92</v>
      </c>
      <c r="M360">
        <v>48</v>
      </c>
      <c r="N360" t="s">
        <v>93</v>
      </c>
      <c r="O360">
        <v>74</v>
      </c>
      <c r="P360">
        <v>10397</v>
      </c>
      <c r="Q360">
        <v>1039705</v>
      </c>
      <c r="R360">
        <v>30397</v>
      </c>
      <c r="S360" t="s">
        <v>67</v>
      </c>
      <c r="T360" t="s">
        <v>68</v>
      </c>
      <c r="U360" t="s">
        <v>69</v>
      </c>
      <c r="V360">
        <v>13</v>
      </c>
      <c r="W360" t="s">
        <v>70</v>
      </c>
      <c r="X360">
        <v>34</v>
      </c>
      <c r="Y360">
        <v>1535</v>
      </c>
      <c r="Z360">
        <v>1530</v>
      </c>
      <c r="AA360">
        <v>-5</v>
      </c>
      <c r="AB360">
        <v>0</v>
      </c>
      <c r="AC360">
        <v>0</v>
      </c>
      <c r="AD360">
        <v>-1</v>
      </c>
      <c r="AE360" t="s">
        <v>241</v>
      </c>
      <c r="AF360">
        <v>9</v>
      </c>
      <c r="AG360">
        <v>1539</v>
      </c>
      <c r="AH360">
        <v>1811</v>
      </c>
      <c r="AI360">
        <v>22</v>
      </c>
      <c r="AJ360">
        <v>1831</v>
      </c>
      <c r="AK360">
        <v>1833</v>
      </c>
      <c r="AL360">
        <v>2</v>
      </c>
      <c r="AM360">
        <v>2</v>
      </c>
      <c r="AN360">
        <v>0</v>
      </c>
      <c r="AO360">
        <v>0</v>
      </c>
      <c r="AP360" t="s">
        <v>72</v>
      </c>
      <c r="AQ360">
        <v>0</v>
      </c>
      <c r="AR360">
        <v>0</v>
      </c>
      <c r="AS360">
        <v>116</v>
      </c>
      <c r="AT360">
        <v>123</v>
      </c>
      <c r="AU360">
        <v>92</v>
      </c>
      <c r="AV360">
        <v>1</v>
      </c>
      <c r="AW360">
        <v>696</v>
      </c>
      <c r="AX360">
        <v>3</v>
      </c>
    </row>
    <row r="361" spans="1:50" x14ac:dyDescent="0.25">
      <c r="A361">
        <v>41651</v>
      </c>
      <c r="B361" t="s">
        <v>133</v>
      </c>
      <c r="C361">
        <v>19790</v>
      </c>
      <c r="D361" t="s">
        <v>133</v>
      </c>
      <c r="E361" t="s">
        <v>767</v>
      </c>
      <c r="F361">
        <v>1339</v>
      </c>
      <c r="G361">
        <v>10397</v>
      </c>
      <c r="H361">
        <v>1039705</v>
      </c>
      <c r="I361">
        <v>30397</v>
      </c>
      <c r="J361" t="s">
        <v>67</v>
      </c>
      <c r="K361" t="s">
        <v>68</v>
      </c>
      <c r="L361" t="s">
        <v>69</v>
      </c>
      <c r="M361">
        <v>13</v>
      </c>
      <c r="N361" t="s">
        <v>70</v>
      </c>
      <c r="O361">
        <v>34</v>
      </c>
      <c r="P361">
        <v>10980</v>
      </c>
      <c r="Q361">
        <v>1098002</v>
      </c>
      <c r="R361">
        <v>30980</v>
      </c>
      <c r="S361" t="s">
        <v>768</v>
      </c>
      <c r="T361" t="s">
        <v>769</v>
      </c>
      <c r="U361" t="s">
        <v>99</v>
      </c>
      <c r="V361">
        <v>47</v>
      </c>
      <c r="W361" t="s">
        <v>100</v>
      </c>
      <c r="X361">
        <v>54</v>
      </c>
      <c r="Y361">
        <v>1918</v>
      </c>
      <c r="Z361">
        <v>1917</v>
      </c>
      <c r="AA361">
        <v>-1</v>
      </c>
      <c r="AB361">
        <v>0</v>
      </c>
      <c r="AC361">
        <v>0</v>
      </c>
      <c r="AD361">
        <v>-1</v>
      </c>
      <c r="AE361" t="s">
        <v>125</v>
      </c>
      <c r="AF361">
        <v>20</v>
      </c>
      <c r="AG361">
        <v>1937</v>
      </c>
      <c r="AH361">
        <v>2000</v>
      </c>
      <c r="AI361">
        <v>5</v>
      </c>
      <c r="AJ361">
        <v>2006</v>
      </c>
      <c r="AK361">
        <v>2005</v>
      </c>
      <c r="AL361">
        <v>-1</v>
      </c>
      <c r="AM361">
        <v>0</v>
      </c>
      <c r="AN361">
        <v>0</v>
      </c>
      <c r="AO361">
        <v>-1</v>
      </c>
      <c r="AP361" t="s">
        <v>191</v>
      </c>
      <c r="AQ361">
        <v>0</v>
      </c>
      <c r="AR361">
        <v>0</v>
      </c>
      <c r="AS361">
        <v>48</v>
      </c>
      <c r="AT361">
        <v>48</v>
      </c>
      <c r="AU361">
        <v>23</v>
      </c>
      <c r="AV361">
        <v>1</v>
      </c>
      <c r="AW361">
        <v>106</v>
      </c>
      <c r="AX361">
        <v>1</v>
      </c>
    </row>
    <row r="362" spans="1:50" x14ac:dyDescent="0.25">
      <c r="A362">
        <v>41651</v>
      </c>
      <c r="B362" t="s">
        <v>133</v>
      </c>
      <c r="C362">
        <v>19790</v>
      </c>
      <c r="D362" t="s">
        <v>133</v>
      </c>
      <c r="E362" t="s">
        <v>770</v>
      </c>
      <c r="F362">
        <v>1980</v>
      </c>
      <c r="G362">
        <v>13204</v>
      </c>
      <c r="H362">
        <v>1320402</v>
      </c>
      <c r="I362">
        <v>31454</v>
      </c>
      <c r="J362" t="s">
        <v>249</v>
      </c>
      <c r="K362" t="s">
        <v>250</v>
      </c>
      <c r="L362" t="s">
        <v>73</v>
      </c>
      <c r="M362">
        <v>12</v>
      </c>
      <c r="N362" t="s">
        <v>111</v>
      </c>
      <c r="O362">
        <v>33</v>
      </c>
      <c r="P362">
        <v>10397</v>
      </c>
      <c r="Q362">
        <v>1039705</v>
      </c>
      <c r="R362">
        <v>30397</v>
      </c>
      <c r="S362" t="s">
        <v>67</v>
      </c>
      <c r="T362" t="s">
        <v>68</v>
      </c>
      <c r="U362" t="s">
        <v>69</v>
      </c>
      <c r="V362">
        <v>13</v>
      </c>
      <c r="W362" t="s">
        <v>70</v>
      </c>
      <c r="X362">
        <v>34</v>
      </c>
      <c r="Y362">
        <v>1730</v>
      </c>
      <c r="Z362">
        <v>1740</v>
      </c>
      <c r="AA362">
        <v>10</v>
      </c>
      <c r="AB362">
        <v>10</v>
      </c>
      <c r="AC362">
        <v>0</v>
      </c>
      <c r="AD362">
        <v>0</v>
      </c>
      <c r="AE362" t="s">
        <v>122</v>
      </c>
      <c r="AF362">
        <v>11</v>
      </c>
      <c r="AG362">
        <v>1751</v>
      </c>
      <c r="AH362">
        <v>1849</v>
      </c>
      <c r="AI362">
        <v>9</v>
      </c>
      <c r="AJ362">
        <v>1906</v>
      </c>
      <c r="AK362">
        <v>1858</v>
      </c>
      <c r="AL362">
        <v>-8</v>
      </c>
      <c r="AM362">
        <v>0</v>
      </c>
      <c r="AN362">
        <v>0</v>
      </c>
      <c r="AO362">
        <v>-1</v>
      </c>
      <c r="AP362" t="s">
        <v>125</v>
      </c>
      <c r="AQ362">
        <v>0</v>
      </c>
      <c r="AR362">
        <v>0</v>
      </c>
      <c r="AS362">
        <v>96</v>
      </c>
      <c r="AT362">
        <v>78</v>
      </c>
      <c r="AU362">
        <v>58</v>
      </c>
      <c r="AV362">
        <v>1</v>
      </c>
      <c r="AW362">
        <v>404</v>
      </c>
      <c r="AX362">
        <v>2</v>
      </c>
    </row>
    <row r="363" spans="1:50" x14ac:dyDescent="0.25">
      <c r="A363">
        <v>41651</v>
      </c>
      <c r="B363" t="s">
        <v>133</v>
      </c>
      <c r="C363">
        <v>19790</v>
      </c>
      <c r="D363" t="s">
        <v>133</v>
      </c>
      <c r="E363" t="s">
        <v>771</v>
      </c>
      <c r="F363">
        <v>2372</v>
      </c>
      <c r="G363">
        <v>10397</v>
      </c>
      <c r="H363">
        <v>1039705</v>
      </c>
      <c r="I363">
        <v>30397</v>
      </c>
      <c r="J363" t="s">
        <v>67</v>
      </c>
      <c r="K363" t="s">
        <v>68</v>
      </c>
      <c r="L363" t="s">
        <v>69</v>
      </c>
      <c r="M363">
        <v>13</v>
      </c>
      <c r="N363" t="s">
        <v>70</v>
      </c>
      <c r="O363">
        <v>34</v>
      </c>
      <c r="P363">
        <v>15304</v>
      </c>
      <c r="Q363">
        <v>1530402</v>
      </c>
      <c r="R363">
        <v>33195</v>
      </c>
      <c r="S363" t="s">
        <v>276</v>
      </c>
      <c r="T363" t="s">
        <v>277</v>
      </c>
      <c r="U363" t="s">
        <v>73</v>
      </c>
      <c r="V363">
        <v>12</v>
      </c>
      <c r="W363" t="s">
        <v>111</v>
      </c>
      <c r="X363">
        <v>33</v>
      </c>
      <c r="Y363">
        <v>1344</v>
      </c>
      <c r="Z363">
        <v>1340</v>
      </c>
      <c r="AA363">
        <v>-4</v>
      </c>
      <c r="AB363">
        <v>0</v>
      </c>
      <c r="AC363">
        <v>0</v>
      </c>
      <c r="AD363">
        <v>-1</v>
      </c>
      <c r="AE363" t="s">
        <v>154</v>
      </c>
      <c r="AF363">
        <v>11</v>
      </c>
      <c r="AG363">
        <v>1351</v>
      </c>
      <c r="AH363">
        <v>1451</v>
      </c>
      <c r="AI363">
        <v>4</v>
      </c>
      <c r="AJ363">
        <v>1509</v>
      </c>
      <c r="AK363">
        <v>1455</v>
      </c>
      <c r="AL363">
        <v>-14</v>
      </c>
      <c r="AM363">
        <v>0</v>
      </c>
      <c r="AN363">
        <v>0</v>
      </c>
      <c r="AO363">
        <v>-1</v>
      </c>
      <c r="AP363" t="s">
        <v>241</v>
      </c>
      <c r="AQ363">
        <v>0</v>
      </c>
      <c r="AR363">
        <v>0</v>
      </c>
      <c r="AS363">
        <v>85</v>
      </c>
      <c r="AT363">
        <v>75</v>
      </c>
      <c r="AU363">
        <v>60</v>
      </c>
      <c r="AV363">
        <v>1</v>
      </c>
      <c r="AW363">
        <v>406</v>
      </c>
      <c r="AX363">
        <v>2</v>
      </c>
    </row>
    <row r="364" spans="1:50" x14ac:dyDescent="0.25">
      <c r="A364">
        <v>41651</v>
      </c>
      <c r="B364" t="s">
        <v>50</v>
      </c>
      <c r="C364">
        <v>20366</v>
      </c>
      <c r="D364" t="s">
        <v>50</v>
      </c>
      <c r="E364" t="s">
        <v>772</v>
      </c>
      <c r="F364">
        <v>4266</v>
      </c>
      <c r="G364">
        <v>12951</v>
      </c>
      <c r="H364">
        <v>1295103</v>
      </c>
      <c r="I364">
        <v>32951</v>
      </c>
      <c r="J364" t="s">
        <v>773</v>
      </c>
      <c r="K364" t="s">
        <v>774</v>
      </c>
      <c r="L364" t="s">
        <v>77</v>
      </c>
      <c r="M364">
        <v>22</v>
      </c>
      <c r="N364" t="s">
        <v>78</v>
      </c>
      <c r="O364">
        <v>72</v>
      </c>
      <c r="P364">
        <v>12266</v>
      </c>
      <c r="Q364">
        <v>1226603</v>
      </c>
      <c r="R364">
        <v>31453</v>
      </c>
      <c r="S364" t="s">
        <v>240</v>
      </c>
      <c r="T364" t="s">
        <v>210</v>
      </c>
      <c r="U364" t="s">
        <v>92</v>
      </c>
      <c r="V364">
        <v>48</v>
      </c>
      <c r="W364" t="s">
        <v>93</v>
      </c>
      <c r="X364">
        <v>74</v>
      </c>
      <c r="Y364">
        <v>1011</v>
      </c>
      <c r="Z364">
        <v>958</v>
      </c>
      <c r="AA364">
        <v>-13</v>
      </c>
      <c r="AB364">
        <v>0</v>
      </c>
      <c r="AC364">
        <v>0</v>
      </c>
      <c r="AD364">
        <v>-1</v>
      </c>
      <c r="AE364" t="s">
        <v>61</v>
      </c>
      <c r="AF364">
        <v>11</v>
      </c>
      <c r="AG364">
        <v>1009</v>
      </c>
      <c r="AH364">
        <v>1047</v>
      </c>
      <c r="AI364">
        <v>4</v>
      </c>
      <c r="AJ364">
        <v>1113</v>
      </c>
      <c r="AK364">
        <v>1051</v>
      </c>
      <c r="AL364">
        <v>-22</v>
      </c>
      <c r="AM364">
        <v>0</v>
      </c>
      <c r="AN364">
        <v>0</v>
      </c>
      <c r="AO364">
        <v>-2</v>
      </c>
      <c r="AP364" t="s">
        <v>152</v>
      </c>
      <c r="AQ364">
        <v>0</v>
      </c>
      <c r="AR364">
        <v>0</v>
      </c>
      <c r="AS364">
        <v>62</v>
      </c>
      <c r="AT364">
        <v>53</v>
      </c>
      <c r="AU364">
        <v>38</v>
      </c>
      <c r="AV364">
        <v>1</v>
      </c>
      <c r="AW364">
        <v>201</v>
      </c>
      <c r="AX364">
        <v>1</v>
      </c>
    </row>
    <row r="365" spans="1:50" x14ac:dyDescent="0.25">
      <c r="A365">
        <v>41651</v>
      </c>
      <c r="B365" t="s">
        <v>50</v>
      </c>
      <c r="C365">
        <v>20366</v>
      </c>
      <c r="D365" t="s">
        <v>50</v>
      </c>
      <c r="E365" t="s">
        <v>775</v>
      </c>
      <c r="F365">
        <v>4955</v>
      </c>
      <c r="G365">
        <v>10397</v>
      </c>
      <c r="H365">
        <v>1039705</v>
      </c>
      <c r="I365">
        <v>30397</v>
      </c>
      <c r="J365" t="s">
        <v>67</v>
      </c>
      <c r="K365" t="s">
        <v>68</v>
      </c>
      <c r="L365" t="s">
        <v>69</v>
      </c>
      <c r="M365">
        <v>13</v>
      </c>
      <c r="N365" t="s">
        <v>70</v>
      </c>
      <c r="O365">
        <v>34</v>
      </c>
      <c r="P365">
        <v>12323</v>
      </c>
      <c r="Q365">
        <v>1232303</v>
      </c>
      <c r="R365">
        <v>32323</v>
      </c>
      <c r="S365" t="s">
        <v>63</v>
      </c>
      <c r="T365" t="s">
        <v>64</v>
      </c>
      <c r="U365" t="s">
        <v>65</v>
      </c>
      <c r="V365">
        <v>37</v>
      </c>
      <c r="W365" t="s">
        <v>66</v>
      </c>
      <c r="X365">
        <v>36</v>
      </c>
      <c r="Y365">
        <v>1610</v>
      </c>
      <c r="Z365">
        <v>1632</v>
      </c>
      <c r="AA365">
        <v>22</v>
      </c>
      <c r="AB365">
        <v>22</v>
      </c>
      <c r="AC365">
        <v>1</v>
      </c>
      <c r="AD365">
        <v>1</v>
      </c>
      <c r="AE365" t="s">
        <v>71</v>
      </c>
      <c r="AF365">
        <v>12</v>
      </c>
      <c r="AG365">
        <v>1644</v>
      </c>
      <c r="AH365">
        <v>1736</v>
      </c>
      <c r="AI365">
        <v>3</v>
      </c>
      <c r="AJ365">
        <v>1726</v>
      </c>
      <c r="AK365">
        <v>1739</v>
      </c>
      <c r="AL365">
        <v>13</v>
      </c>
      <c r="AM365">
        <v>13</v>
      </c>
      <c r="AN365">
        <v>0</v>
      </c>
      <c r="AO365">
        <v>0</v>
      </c>
      <c r="AP365" t="s">
        <v>122</v>
      </c>
      <c r="AQ365">
        <v>0</v>
      </c>
      <c r="AR365">
        <v>0</v>
      </c>
      <c r="AS365">
        <v>76</v>
      </c>
      <c r="AT365">
        <v>67</v>
      </c>
      <c r="AU365">
        <v>52</v>
      </c>
      <c r="AV365">
        <v>1</v>
      </c>
      <c r="AW365">
        <v>377</v>
      </c>
      <c r="AX365">
        <v>2</v>
      </c>
    </row>
    <row r="366" spans="1:50" x14ac:dyDescent="0.25">
      <c r="A366">
        <v>41651</v>
      </c>
      <c r="B366" t="s">
        <v>50</v>
      </c>
      <c r="C366">
        <v>20366</v>
      </c>
      <c r="D366" t="s">
        <v>50</v>
      </c>
      <c r="E366" t="s">
        <v>776</v>
      </c>
      <c r="F366">
        <v>5107</v>
      </c>
      <c r="G366">
        <v>10397</v>
      </c>
      <c r="H366">
        <v>1039705</v>
      </c>
      <c r="I366">
        <v>30397</v>
      </c>
      <c r="J366" t="s">
        <v>67</v>
      </c>
      <c r="K366" t="s">
        <v>68</v>
      </c>
      <c r="L366" t="s">
        <v>69</v>
      </c>
      <c r="M366">
        <v>13</v>
      </c>
      <c r="N366" t="s">
        <v>70</v>
      </c>
      <c r="O366">
        <v>34</v>
      </c>
      <c r="P366">
        <v>10208</v>
      </c>
      <c r="Q366">
        <v>1020803</v>
      </c>
      <c r="R366">
        <v>30208</v>
      </c>
      <c r="S366" t="s">
        <v>618</v>
      </c>
      <c r="T366" t="s">
        <v>619</v>
      </c>
      <c r="U366" t="s">
        <v>69</v>
      </c>
      <c r="V366">
        <v>13</v>
      </c>
      <c r="W366" t="s">
        <v>70</v>
      </c>
      <c r="X366">
        <v>34</v>
      </c>
      <c r="Y366">
        <v>1730</v>
      </c>
      <c r="Z366">
        <v>1754</v>
      </c>
      <c r="AA366">
        <v>24</v>
      </c>
      <c r="AB366">
        <v>24</v>
      </c>
      <c r="AC366">
        <v>1</v>
      </c>
      <c r="AD366">
        <v>1</v>
      </c>
      <c r="AE366" t="s">
        <v>122</v>
      </c>
      <c r="AF366">
        <v>15</v>
      </c>
      <c r="AG366">
        <v>1809</v>
      </c>
      <c r="AH366">
        <v>1836</v>
      </c>
      <c r="AI366">
        <v>3</v>
      </c>
      <c r="AJ366">
        <v>1822</v>
      </c>
      <c r="AK366">
        <v>1839</v>
      </c>
      <c r="AL366">
        <v>17</v>
      </c>
      <c r="AM366">
        <v>17</v>
      </c>
      <c r="AN366">
        <v>1</v>
      </c>
      <c r="AO366">
        <v>1</v>
      </c>
      <c r="AP366" t="s">
        <v>72</v>
      </c>
      <c r="AQ366">
        <v>0</v>
      </c>
      <c r="AR366">
        <v>0</v>
      </c>
      <c r="AS366">
        <v>52</v>
      </c>
      <c r="AT366">
        <v>45</v>
      </c>
      <c r="AU366">
        <v>27</v>
      </c>
      <c r="AV366">
        <v>1</v>
      </c>
      <c r="AW366">
        <v>143</v>
      </c>
      <c r="AX366">
        <v>1</v>
      </c>
    </row>
    <row r="367" spans="1:50" x14ac:dyDescent="0.25">
      <c r="A367">
        <v>41651</v>
      </c>
      <c r="B367" t="s">
        <v>73</v>
      </c>
      <c r="C367">
        <v>20437</v>
      </c>
      <c r="D367" t="s">
        <v>73</v>
      </c>
      <c r="E367" t="s">
        <v>777</v>
      </c>
      <c r="F367">
        <v>115</v>
      </c>
      <c r="G367">
        <v>10397</v>
      </c>
      <c r="H367">
        <v>1039705</v>
      </c>
      <c r="I367">
        <v>30397</v>
      </c>
      <c r="J367" t="s">
        <v>67</v>
      </c>
      <c r="K367" t="s">
        <v>68</v>
      </c>
      <c r="L367" t="s">
        <v>69</v>
      </c>
      <c r="M367">
        <v>13</v>
      </c>
      <c r="N367" t="s">
        <v>70</v>
      </c>
      <c r="O367">
        <v>34</v>
      </c>
      <c r="P367">
        <v>13931</v>
      </c>
      <c r="Q367">
        <v>1393102</v>
      </c>
      <c r="R367">
        <v>33667</v>
      </c>
      <c r="S367" t="s">
        <v>218</v>
      </c>
      <c r="T367" t="s">
        <v>219</v>
      </c>
      <c r="U367" t="s">
        <v>107</v>
      </c>
      <c r="V367">
        <v>51</v>
      </c>
      <c r="W367" t="s">
        <v>108</v>
      </c>
      <c r="X367">
        <v>38</v>
      </c>
      <c r="Y367">
        <v>1430</v>
      </c>
      <c r="Z367">
        <v>1433</v>
      </c>
      <c r="AA367">
        <v>3</v>
      </c>
      <c r="AB367">
        <v>3</v>
      </c>
      <c r="AC367">
        <v>0</v>
      </c>
      <c r="AD367">
        <v>0</v>
      </c>
      <c r="AE367" t="s">
        <v>83</v>
      </c>
      <c r="AF367">
        <v>9</v>
      </c>
      <c r="AG367">
        <v>1442</v>
      </c>
      <c r="AH367">
        <v>1553</v>
      </c>
      <c r="AI367">
        <v>5</v>
      </c>
      <c r="AJ367">
        <v>1600</v>
      </c>
      <c r="AK367">
        <v>1558</v>
      </c>
      <c r="AL367">
        <v>-2</v>
      </c>
      <c r="AM367">
        <v>0</v>
      </c>
      <c r="AN367">
        <v>0</v>
      </c>
      <c r="AO367">
        <v>-1</v>
      </c>
      <c r="AP367" t="s">
        <v>71</v>
      </c>
      <c r="AQ367">
        <v>0</v>
      </c>
      <c r="AR367">
        <v>0</v>
      </c>
      <c r="AS367">
        <v>90</v>
      </c>
      <c r="AT367">
        <v>85</v>
      </c>
      <c r="AU367">
        <v>71</v>
      </c>
      <c r="AV367">
        <v>1</v>
      </c>
      <c r="AW367">
        <v>516</v>
      </c>
      <c r="AX367">
        <v>3</v>
      </c>
    </row>
    <row r="368" spans="1:50" x14ac:dyDescent="0.25">
      <c r="A368">
        <v>41651</v>
      </c>
      <c r="B368" t="s">
        <v>315</v>
      </c>
      <c r="C368">
        <v>19690</v>
      </c>
      <c r="D368" t="s">
        <v>315</v>
      </c>
      <c r="E368" t="s">
        <v>778</v>
      </c>
      <c r="F368">
        <v>7</v>
      </c>
      <c r="G368">
        <v>12889</v>
      </c>
      <c r="H368">
        <v>1288903</v>
      </c>
      <c r="I368">
        <v>32211</v>
      </c>
      <c r="J368" t="s">
        <v>194</v>
      </c>
      <c r="K368" t="s">
        <v>195</v>
      </c>
      <c r="L368" t="s">
        <v>196</v>
      </c>
      <c r="M368">
        <v>32</v>
      </c>
      <c r="N368" t="s">
        <v>197</v>
      </c>
      <c r="O368">
        <v>85</v>
      </c>
      <c r="P368">
        <v>12173</v>
      </c>
      <c r="Q368">
        <v>1217301</v>
      </c>
      <c r="R368">
        <v>32134</v>
      </c>
      <c r="S368" t="s">
        <v>319</v>
      </c>
      <c r="T368" t="s">
        <v>320</v>
      </c>
      <c r="U368" t="s">
        <v>321</v>
      </c>
      <c r="V368">
        <v>15</v>
      </c>
      <c r="W368" t="s">
        <v>322</v>
      </c>
      <c r="X368">
        <v>2</v>
      </c>
      <c r="Y368">
        <v>900</v>
      </c>
      <c r="Z368">
        <v>856</v>
      </c>
      <c r="AA368">
        <v>-4</v>
      </c>
      <c r="AB368">
        <v>0</v>
      </c>
      <c r="AC368">
        <v>0</v>
      </c>
      <c r="AD368">
        <v>-1</v>
      </c>
      <c r="AE368" t="s">
        <v>60</v>
      </c>
      <c r="AF368">
        <v>16</v>
      </c>
      <c r="AG368">
        <v>912</v>
      </c>
      <c r="AH368">
        <v>1257</v>
      </c>
      <c r="AI368">
        <v>4</v>
      </c>
      <c r="AJ368">
        <v>1310</v>
      </c>
      <c r="AK368">
        <v>1301</v>
      </c>
      <c r="AL368">
        <v>-9</v>
      </c>
      <c r="AM368">
        <v>0</v>
      </c>
      <c r="AN368">
        <v>0</v>
      </c>
      <c r="AO368">
        <v>-1</v>
      </c>
      <c r="AP368" t="s">
        <v>154</v>
      </c>
      <c r="AQ368">
        <v>0</v>
      </c>
      <c r="AR368">
        <v>0</v>
      </c>
      <c r="AS368">
        <v>370</v>
      </c>
      <c r="AT368">
        <v>365</v>
      </c>
      <c r="AU368">
        <v>345</v>
      </c>
      <c r="AV368">
        <v>1</v>
      </c>
      <c r="AW368">
        <v>2762</v>
      </c>
      <c r="AX368">
        <v>11</v>
      </c>
    </row>
    <row r="369" spans="1:50" x14ac:dyDescent="0.25">
      <c r="A369">
        <v>41651</v>
      </c>
      <c r="B369" t="s">
        <v>84</v>
      </c>
      <c r="C369">
        <v>20398</v>
      </c>
      <c r="D369" t="s">
        <v>84</v>
      </c>
      <c r="E369" t="s">
        <v>779</v>
      </c>
      <c r="F369">
        <v>3058</v>
      </c>
      <c r="G369">
        <v>14633</v>
      </c>
      <c r="H369">
        <v>1463303</v>
      </c>
      <c r="I369">
        <v>32547</v>
      </c>
      <c r="J369" t="s">
        <v>780</v>
      </c>
      <c r="K369" t="s">
        <v>781</v>
      </c>
      <c r="L369" t="s">
        <v>281</v>
      </c>
      <c r="M369">
        <v>27</v>
      </c>
      <c r="N369" t="s">
        <v>282</v>
      </c>
      <c r="O369">
        <v>63</v>
      </c>
      <c r="P369">
        <v>13930</v>
      </c>
      <c r="Q369">
        <v>1393003</v>
      </c>
      <c r="R369">
        <v>30977</v>
      </c>
      <c r="S369" t="s">
        <v>101</v>
      </c>
      <c r="T369" t="s">
        <v>102</v>
      </c>
      <c r="U369" t="s">
        <v>88</v>
      </c>
      <c r="V369">
        <v>17</v>
      </c>
      <c r="W369" t="s">
        <v>89</v>
      </c>
      <c r="X369">
        <v>41</v>
      </c>
      <c r="Y369">
        <v>1030</v>
      </c>
      <c r="Z369">
        <v>1032</v>
      </c>
      <c r="AA369">
        <v>2</v>
      </c>
      <c r="AB369">
        <v>2</v>
      </c>
      <c r="AC369">
        <v>0</v>
      </c>
      <c r="AD369">
        <v>0</v>
      </c>
      <c r="AE369" t="s">
        <v>61</v>
      </c>
      <c r="AF369">
        <v>11</v>
      </c>
      <c r="AG369">
        <v>1043</v>
      </c>
      <c r="AH369">
        <v>1128</v>
      </c>
      <c r="AI369">
        <v>6</v>
      </c>
      <c r="AJ369">
        <v>1145</v>
      </c>
      <c r="AK369">
        <v>1134</v>
      </c>
      <c r="AL369">
        <v>-11</v>
      </c>
      <c r="AM369">
        <v>0</v>
      </c>
      <c r="AN369">
        <v>0</v>
      </c>
      <c r="AO369">
        <v>-1</v>
      </c>
      <c r="AP369" t="s">
        <v>152</v>
      </c>
      <c r="AQ369">
        <v>0</v>
      </c>
      <c r="AR369">
        <v>0</v>
      </c>
      <c r="AS369">
        <v>75</v>
      </c>
      <c r="AT369">
        <v>62</v>
      </c>
      <c r="AU369">
        <v>45</v>
      </c>
      <c r="AV369">
        <v>1</v>
      </c>
      <c r="AW369">
        <v>268</v>
      </c>
      <c r="AX369">
        <v>2</v>
      </c>
    </row>
    <row r="370" spans="1:50" x14ac:dyDescent="0.25">
      <c r="A370">
        <v>41651</v>
      </c>
      <c r="B370" t="s">
        <v>84</v>
      </c>
      <c r="C370">
        <v>20398</v>
      </c>
      <c r="D370" t="s">
        <v>84</v>
      </c>
      <c r="E370" t="s">
        <v>782</v>
      </c>
      <c r="F370">
        <v>3130</v>
      </c>
      <c r="G370">
        <v>10140</v>
      </c>
      <c r="H370">
        <v>1014002</v>
      </c>
      <c r="I370">
        <v>30140</v>
      </c>
      <c r="J370" t="s">
        <v>337</v>
      </c>
      <c r="K370" t="s">
        <v>338</v>
      </c>
      <c r="L370" t="s">
        <v>297</v>
      </c>
      <c r="M370">
        <v>35</v>
      </c>
      <c r="N370" t="s">
        <v>298</v>
      </c>
      <c r="O370">
        <v>86</v>
      </c>
      <c r="P370">
        <v>12892</v>
      </c>
      <c r="Q370">
        <v>1289203</v>
      </c>
      <c r="R370">
        <v>32575</v>
      </c>
      <c r="S370" t="s">
        <v>168</v>
      </c>
      <c r="T370" t="s">
        <v>169</v>
      </c>
      <c r="U370" t="s">
        <v>163</v>
      </c>
      <c r="V370">
        <v>6</v>
      </c>
      <c r="W370" t="s">
        <v>164</v>
      </c>
      <c r="X370">
        <v>91</v>
      </c>
      <c r="Y370">
        <v>1950</v>
      </c>
      <c r="Z370">
        <v>1941</v>
      </c>
      <c r="AA370">
        <v>-9</v>
      </c>
      <c r="AB370">
        <v>0</v>
      </c>
      <c r="AC370">
        <v>0</v>
      </c>
      <c r="AD370">
        <v>-1</v>
      </c>
      <c r="AE370" t="s">
        <v>125</v>
      </c>
      <c r="AF370">
        <v>24</v>
      </c>
      <c r="AG370">
        <v>2005</v>
      </c>
      <c r="AH370">
        <v>2039</v>
      </c>
      <c r="AI370">
        <v>6</v>
      </c>
      <c r="AJ370">
        <v>2055</v>
      </c>
      <c r="AK370">
        <v>2045</v>
      </c>
      <c r="AL370">
        <v>-10</v>
      </c>
      <c r="AM370">
        <v>0</v>
      </c>
      <c r="AN370">
        <v>0</v>
      </c>
      <c r="AO370">
        <v>-1</v>
      </c>
      <c r="AP370" t="s">
        <v>191</v>
      </c>
      <c r="AQ370">
        <v>0</v>
      </c>
      <c r="AR370">
        <v>0</v>
      </c>
      <c r="AS370">
        <v>125</v>
      </c>
      <c r="AT370">
        <v>124</v>
      </c>
      <c r="AU370">
        <v>94</v>
      </c>
      <c r="AV370">
        <v>1</v>
      </c>
      <c r="AW370">
        <v>677</v>
      </c>
      <c r="AX370">
        <v>3</v>
      </c>
    </row>
    <row r="371" spans="1:50" x14ac:dyDescent="0.25">
      <c r="A371">
        <v>41652</v>
      </c>
      <c r="B371" t="s">
        <v>50</v>
      </c>
      <c r="C371">
        <v>20366</v>
      </c>
      <c r="D371" t="s">
        <v>50</v>
      </c>
      <c r="E371" t="s">
        <v>783</v>
      </c>
      <c r="F371">
        <v>4381</v>
      </c>
      <c r="G371">
        <v>11618</v>
      </c>
      <c r="H371">
        <v>1161802</v>
      </c>
      <c r="I371">
        <v>31703</v>
      </c>
      <c r="J371" t="s">
        <v>56</v>
      </c>
      <c r="K371" t="s">
        <v>57</v>
      </c>
      <c r="L371" t="s">
        <v>58</v>
      </c>
      <c r="M371">
        <v>34</v>
      </c>
      <c r="N371" t="s">
        <v>59</v>
      </c>
      <c r="O371">
        <v>21</v>
      </c>
      <c r="P371">
        <v>11433</v>
      </c>
      <c r="Q371">
        <v>1143302</v>
      </c>
      <c r="R371">
        <v>31295</v>
      </c>
      <c r="S371" t="s">
        <v>148</v>
      </c>
      <c r="T371" t="s">
        <v>149</v>
      </c>
      <c r="U371" t="s">
        <v>150</v>
      </c>
      <c r="V371">
        <v>26</v>
      </c>
      <c r="W371" t="s">
        <v>151</v>
      </c>
      <c r="X371">
        <v>43</v>
      </c>
      <c r="Y371">
        <v>1457</v>
      </c>
      <c r="Z371">
        <v>1453</v>
      </c>
      <c r="AA371">
        <v>-4</v>
      </c>
      <c r="AB371">
        <v>0</v>
      </c>
      <c r="AC371">
        <v>0</v>
      </c>
      <c r="AD371">
        <v>-1</v>
      </c>
      <c r="AE371" t="s">
        <v>83</v>
      </c>
      <c r="AF371">
        <v>20</v>
      </c>
      <c r="AG371">
        <v>1513</v>
      </c>
      <c r="AH371">
        <v>1645</v>
      </c>
      <c r="AI371">
        <v>5</v>
      </c>
      <c r="AJ371">
        <v>1655</v>
      </c>
      <c r="AK371">
        <v>1650</v>
      </c>
      <c r="AL371">
        <v>-5</v>
      </c>
      <c r="AM371">
        <v>0</v>
      </c>
      <c r="AN371">
        <v>0</v>
      </c>
      <c r="AO371">
        <v>-1</v>
      </c>
      <c r="AP371" t="s">
        <v>71</v>
      </c>
      <c r="AQ371">
        <v>0</v>
      </c>
      <c r="AR371">
        <v>0</v>
      </c>
      <c r="AS371">
        <v>118</v>
      </c>
      <c r="AT371">
        <v>117</v>
      </c>
      <c r="AU371">
        <v>92</v>
      </c>
      <c r="AV371">
        <v>1</v>
      </c>
      <c r="AW371">
        <v>488</v>
      </c>
      <c r="AX371">
        <v>2</v>
      </c>
    </row>
    <row r="372" spans="1:50" x14ac:dyDescent="0.25">
      <c r="A372">
        <v>41652</v>
      </c>
      <c r="B372" t="s">
        <v>50</v>
      </c>
      <c r="C372">
        <v>20366</v>
      </c>
      <c r="D372" t="s">
        <v>50</v>
      </c>
      <c r="E372" t="s">
        <v>784</v>
      </c>
      <c r="F372">
        <v>5043</v>
      </c>
      <c r="G372">
        <v>10397</v>
      </c>
      <c r="H372">
        <v>1039705</v>
      </c>
      <c r="I372">
        <v>30397</v>
      </c>
      <c r="J372" t="s">
        <v>67</v>
      </c>
      <c r="K372" t="s">
        <v>68</v>
      </c>
      <c r="L372" t="s">
        <v>69</v>
      </c>
      <c r="M372">
        <v>13</v>
      </c>
      <c r="N372" t="s">
        <v>70</v>
      </c>
      <c r="O372">
        <v>34</v>
      </c>
      <c r="P372">
        <v>12278</v>
      </c>
      <c r="Q372">
        <v>1227802</v>
      </c>
      <c r="R372">
        <v>30928</v>
      </c>
      <c r="S372" t="s">
        <v>373</v>
      </c>
      <c r="T372" t="s">
        <v>374</v>
      </c>
      <c r="U372" t="s">
        <v>375</v>
      </c>
      <c r="V372">
        <v>20</v>
      </c>
      <c r="W372" t="s">
        <v>376</v>
      </c>
      <c r="X372">
        <v>62</v>
      </c>
      <c r="Y372">
        <v>1600</v>
      </c>
      <c r="Z372">
        <v>1609</v>
      </c>
      <c r="AA372">
        <v>9</v>
      </c>
      <c r="AB372">
        <v>9</v>
      </c>
      <c r="AC372">
        <v>0</v>
      </c>
      <c r="AD372">
        <v>0</v>
      </c>
      <c r="AE372" t="s">
        <v>71</v>
      </c>
      <c r="AF372">
        <v>10</v>
      </c>
      <c r="AG372">
        <v>1619</v>
      </c>
      <c r="AH372">
        <v>1709</v>
      </c>
      <c r="AI372">
        <v>2</v>
      </c>
      <c r="AJ372">
        <v>1721</v>
      </c>
      <c r="AK372">
        <v>1711</v>
      </c>
      <c r="AL372">
        <v>-10</v>
      </c>
      <c r="AM372">
        <v>0</v>
      </c>
      <c r="AN372">
        <v>0</v>
      </c>
      <c r="AO372">
        <v>-1</v>
      </c>
      <c r="AP372" t="s">
        <v>122</v>
      </c>
      <c r="AQ372">
        <v>0</v>
      </c>
      <c r="AR372">
        <v>0</v>
      </c>
      <c r="AS372">
        <v>141</v>
      </c>
      <c r="AT372">
        <v>122</v>
      </c>
      <c r="AU372">
        <v>110</v>
      </c>
      <c r="AV372">
        <v>1</v>
      </c>
      <c r="AW372">
        <v>782</v>
      </c>
      <c r="AX372">
        <v>4</v>
      </c>
    </row>
    <row r="373" spans="1:50" x14ac:dyDescent="0.25">
      <c r="A373">
        <v>41652</v>
      </c>
      <c r="B373" t="s">
        <v>50</v>
      </c>
      <c r="C373">
        <v>20366</v>
      </c>
      <c r="D373" t="s">
        <v>50</v>
      </c>
      <c r="E373" t="s">
        <v>785</v>
      </c>
      <c r="F373">
        <v>5672</v>
      </c>
      <c r="G373">
        <v>12915</v>
      </c>
      <c r="H373">
        <v>1291503</v>
      </c>
      <c r="I373">
        <v>31205</v>
      </c>
      <c r="J373" t="s">
        <v>786</v>
      </c>
      <c r="K373" t="s">
        <v>787</v>
      </c>
      <c r="L373" t="s">
        <v>77</v>
      </c>
      <c r="M373">
        <v>22</v>
      </c>
      <c r="N373" t="s">
        <v>78</v>
      </c>
      <c r="O373">
        <v>72</v>
      </c>
      <c r="P373">
        <v>12266</v>
      </c>
      <c r="Q373">
        <v>1226603</v>
      </c>
      <c r="R373">
        <v>31453</v>
      </c>
      <c r="S373" t="s">
        <v>240</v>
      </c>
      <c r="T373" t="s">
        <v>210</v>
      </c>
      <c r="U373" t="s">
        <v>92</v>
      </c>
      <c r="V373">
        <v>48</v>
      </c>
      <c r="W373" t="s">
        <v>93</v>
      </c>
      <c r="X373">
        <v>74</v>
      </c>
      <c r="Y373">
        <v>1645</v>
      </c>
      <c r="Z373">
        <v>1650</v>
      </c>
      <c r="AA373">
        <v>5</v>
      </c>
      <c r="AB373">
        <v>5</v>
      </c>
      <c r="AC373">
        <v>0</v>
      </c>
      <c r="AD373">
        <v>0</v>
      </c>
      <c r="AE373" t="s">
        <v>71</v>
      </c>
      <c r="AF373">
        <v>8</v>
      </c>
      <c r="AG373">
        <v>1658</v>
      </c>
      <c r="AH373">
        <v>1725</v>
      </c>
      <c r="AI373">
        <v>5</v>
      </c>
      <c r="AJ373">
        <v>1741</v>
      </c>
      <c r="AK373">
        <v>1730</v>
      </c>
      <c r="AL373">
        <v>-11</v>
      </c>
      <c r="AM373">
        <v>0</v>
      </c>
      <c r="AN373">
        <v>0</v>
      </c>
      <c r="AO373">
        <v>-1</v>
      </c>
      <c r="AP373" t="s">
        <v>122</v>
      </c>
      <c r="AQ373">
        <v>0</v>
      </c>
      <c r="AR373">
        <v>0</v>
      </c>
      <c r="AS373">
        <v>56</v>
      </c>
      <c r="AT373">
        <v>40</v>
      </c>
      <c r="AU373">
        <v>27</v>
      </c>
      <c r="AV373">
        <v>1</v>
      </c>
      <c r="AW373">
        <v>127</v>
      </c>
      <c r="AX373">
        <v>1</v>
      </c>
    </row>
    <row r="374" spans="1:50" x14ac:dyDescent="0.25">
      <c r="A374">
        <v>41652</v>
      </c>
      <c r="B374" t="s">
        <v>73</v>
      </c>
      <c r="C374">
        <v>20437</v>
      </c>
      <c r="D374" t="s">
        <v>73</v>
      </c>
      <c r="E374" t="s">
        <v>788</v>
      </c>
      <c r="F374">
        <v>203</v>
      </c>
      <c r="G374">
        <v>10397</v>
      </c>
      <c r="H374">
        <v>1039705</v>
      </c>
      <c r="I374">
        <v>30397</v>
      </c>
      <c r="J374" t="s">
        <v>67</v>
      </c>
      <c r="K374" t="s">
        <v>68</v>
      </c>
      <c r="L374" t="s">
        <v>69</v>
      </c>
      <c r="M374">
        <v>13</v>
      </c>
      <c r="N374" t="s">
        <v>70</v>
      </c>
      <c r="O374">
        <v>34</v>
      </c>
      <c r="P374">
        <v>14730</v>
      </c>
      <c r="Q374">
        <v>1473003</v>
      </c>
      <c r="R374">
        <v>33044</v>
      </c>
      <c r="S374" t="s">
        <v>710</v>
      </c>
      <c r="T374" t="s">
        <v>711</v>
      </c>
      <c r="U374" t="s">
        <v>273</v>
      </c>
      <c r="V374">
        <v>21</v>
      </c>
      <c r="W374" t="s">
        <v>274</v>
      </c>
      <c r="X374">
        <v>52</v>
      </c>
      <c r="Y374">
        <v>1035</v>
      </c>
      <c r="Z374">
        <v>1031</v>
      </c>
      <c r="AA374">
        <v>-4</v>
      </c>
      <c r="AB374">
        <v>0</v>
      </c>
      <c r="AC374">
        <v>0</v>
      </c>
      <c r="AD374">
        <v>-1</v>
      </c>
      <c r="AE374" t="s">
        <v>61</v>
      </c>
      <c r="AF374">
        <v>9</v>
      </c>
      <c r="AG374">
        <v>1040</v>
      </c>
      <c r="AH374">
        <v>1133</v>
      </c>
      <c r="AI374">
        <v>50</v>
      </c>
      <c r="AJ374">
        <v>1150</v>
      </c>
      <c r="AK374">
        <v>1223</v>
      </c>
      <c r="AL374">
        <v>33</v>
      </c>
      <c r="AM374">
        <v>33</v>
      </c>
      <c r="AN374">
        <v>1</v>
      </c>
      <c r="AO374">
        <v>2</v>
      </c>
      <c r="AP374" t="s">
        <v>152</v>
      </c>
      <c r="AQ374">
        <v>0</v>
      </c>
      <c r="AR374">
        <v>0</v>
      </c>
      <c r="AS374">
        <v>75</v>
      </c>
      <c r="AT374">
        <v>112</v>
      </c>
      <c r="AU374">
        <v>53</v>
      </c>
      <c r="AV374">
        <v>1</v>
      </c>
      <c r="AW374">
        <v>321</v>
      </c>
      <c r="AX374">
        <v>2</v>
      </c>
    </row>
    <row r="375" spans="1:50" x14ac:dyDescent="0.25">
      <c r="A375">
        <v>41652</v>
      </c>
      <c r="B375" t="s">
        <v>84</v>
      </c>
      <c r="C375">
        <v>20398</v>
      </c>
      <c r="D375" t="s">
        <v>84</v>
      </c>
      <c r="E375" t="s">
        <v>789</v>
      </c>
      <c r="F375">
        <v>2898</v>
      </c>
      <c r="G375">
        <v>11298</v>
      </c>
      <c r="H375">
        <v>1129803</v>
      </c>
      <c r="I375">
        <v>30194</v>
      </c>
      <c r="J375" t="s">
        <v>90</v>
      </c>
      <c r="K375" t="s">
        <v>91</v>
      </c>
      <c r="L375" t="s">
        <v>92</v>
      </c>
      <c r="M375">
        <v>48</v>
      </c>
      <c r="N375" t="s">
        <v>93</v>
      </c>
      <c r="O375">
        <v>74</v>
      </c>
      <c r="P375">
        <v>10980</v>
      </c>
      <c r="Q375">
        <v>1098002</v>
      </c>
      <c r="R375">
        <v>30980</v>
      </c>
      <c r="S375" t="s">
        <v>768</v>
      </c>
      <c r="T375" t="s">
        <v>769</v>
      </c>
      <c r="U375" t="s">
        <v>99</v>
      </c>
      <c r="V375">
        <v>47</v>
      </c>
      <c r="W375" t="s">
        <v>100</v>
      </c>
      <c r="X375">
        <v>54</v>
      </c>
      <c r="Y375">
        <v>1415</v>
      </c>
      <c r="Z375">
        <v>1702</v>
      </c>
      <c r="AA375">
        <v>167</v>
      </c>
      <c r="AB375">
        <v>167</v>
      </c>
      <c r="AC375">
        <v>1</v>
      </c>
      <c r="AD375">
        <v>11</v>
      </c>
      <c r="AE375" t="s">
        <v>83</v>
      </c>
      <c r="AF375">
        <v>15</v>
      </c>
      <c r="AG375">
        <v>1717</v>
      </c>
      <c r="AH375">
        <v>1950</v>
      </c>
      <c r="AI375">
        <v>4</v>
      </c>
      <c r="AJ375">
        <v>1705</v>
      </c>
      <c r="AK375">
        <v>1954</v>
      </c>
      <c r="AL375">
        <v>169</v>
      </c>
      <c r="AM375">
        <v>169</v>
      </c>
      <c r="AN375">
        <v>1</v>
      </c>
      <c r="AO375">
        <v>11</v>
      </c>
      <c r="AP375" t="s">
        <v>122</v>
      </c>
      <c r="AQ375">
        <v>0</v>
      </c>
      <c r="AR375">
        <v>0</v>
      </c>
      <c r="AS375">
        <v>110</v>
      </c>
      <c r="AT375">
        <v>112</v>
      </c>
      <c r="AU375">
        <v>93</v>
      </c>
      <c r="AV375">
        <v>1</v>
      </c>
      <c r="AW375">
        <v>695</v>
      </c>
      <c r="AX375">
        <v>3</v>
      </c>
    </row>
    <row r="376" spans="1:50" x14ac:dyDescent="0.25">
      <c r="A376">
        <v>41652</v>
      </c>
      <c r="B376" t="s">
        <v>84</v>
      </c>
      <c r="C376">
        <v>20398</v>
      </c>
      <c r="D376" t="s">
        <v>84</v>
      </c>
      <c r="E376" t="s">
        <v>790</v>
      </c>
      <c r="F376">
        <v>3177</v>
      </c>
      <c r="G376">
        <v>10372</v>
      </c>
      <c r="H376">
        <v>1037203</v>
      </c>
      <c r="I376">
        <v>30372</v>
      </c>
      <c r="J376" t="s">
        <v>243</v>
      </c>
      <c r="K376" t="s">
        <v>244</v>
      </c>
      <c r="L376" t="s">
        <v>159</v>
      </c>
      <c r="M376">
        <v>8</v>
      </c>
      <c r="N376" t="s">
        <v>160</v>
      </c>
      <c r="O376">
        <v>82</v>
      </c>
      <c r="P376">
        <v>12892</v>
      </c>
      <c r="Q376">
        <v>1289203</v>
      </c>
      <c r="R376">
        <v>32575</v>
      </c>
      <c r="S376" t="s">
        <v>168</v>
      </c>
      <c r="T376" t="s">
        <v>169</v>
      </c>
      <c r="U376" t="s">
        <v>163</v>
      </c>
      <c r="V376">
        <v>6</v>
      </c>
      <c r="W376" t="s">
        <v>164</v>
      </c>
      <c r="X376">
        <v>91</v>
      </c>
      <c r="Y376">
        <v>1800</v>
      </c>
      <c r="Z376">
        <v>1751</v>
      </c>
      <c r="AA376">
        <v>-9</v>
      </c>
      <c r="AB376">
        <v>0</v>
      </c>
      <c r="AC376">
        <v>0</v>
      </c>
      <c r="AD376">
        <v>-1</v>
      </c>
      <c r="AE376" t="s">
        <v>72</v>
      </c>
      <c r="AF376">
        <v>8</v>
      </c>
      <c r="AG376">
        <v>1759</v>
      </c>
      <c r="AH376">
        <v>1839</v>
      </c>
      <c r="AI376">
        <v>23</v>
      </c>
      <c r="AJ376">
        <v>1910</v>
      </c>
      <c r="AK376">
        <v>1902</v>
      </c>
      <c r="AL376">
        <v>-8</v>
      </c>
      <c r="AM376">
        <v>0</v>
      </c>
      <c r="AN376">
        <v>0</v>
      </c>
      <c r="AO376">
        <v>-1</v>
      </c>
      <c r="AP376" t="s">
        <v>125</v>
      </c>
      <c r="AQ376">
        <v>0</v>
      </c>
      <c r="AR376">
        <v>0</v>
      </c>
      <c r="AS376">
        <v>130</v>
      </c>
      <c r="AT376">
        <v>131</v>
      </c>
      <c r="AU376">
        <v>100</v>
      </c>
      <c r="AV376">
        <v>1</v>
      </c>
      <c r="AW376">
        <v>737</v>
      </c>
      <c r="AX376">
        <v>3</v>
      </c>
    </row>
    <row r="377" spans="1:50" x14ac:dyDescent="0.25">
      <c r="A377">
        <v>41652</v>
      </c>
      <c r="B377" t="s">
        <v>103</v>
      </c>
      <c r="C377">
        <v>19805</v>
      </c>
      <c r="D377" t="s">
        <v>103</v>
      </c>
      <c r="E377" t="s">
        <v>791</v>
      </c>
      <c r="F377">
        <v>357</v>
      </c>
      <c r="G377">
        <v>11298</v>
      </c>
      <c r="H377">
        <v>1129803</v>
      </c>
      <c r="I377">
        <v>30194</v>
      </c>
      <c r="J377" t="s">
        <v>90</v>
      </c>
      <c r="K377" t="s">
        <v>91</v>
      </c>
      <c r="L377" t="s">
        <v>92</v>
      </c>
      <c r="M377">
        <v>48</v>
      </c>
      <c r="N377" t="s">
        <v>93</v>
      </c>
      <c r="O377">
        <v>74</v>
      </c>
      <c r="P377">
        <v>14683</v>
      </c>
      <c r="Q377">
        <v>1468303</v>
      </c>
      <c r="R377">
        <v>33214</v>
      </c>
      <c r="S377" t="s">
        <v>353</v>
      </c>
      <c r="T377" t="s">
        <v>354</v>
      </c>
      <c r="U377" t="s">
        <v>92</v>
      </c>
      <c r="V377">
        <v>48</v>
      </c>
      <c r="W377" t="s">
        <v>93</v>
      </c>
      <c r="X377">
        <v>74</v>
      </c>
      <c r="Y377">
        <v>1510</v>
      </c>
      <c r="Z377">
        <v>1701</v>
      </c>
      <c r="AA377">
        <v>111</v>
      </c>
      <c r="AB377">
        <v>111</v>
      </c>
      <c r="AC377">
        <v>1</v>
      </c>
      <c r="AD377">
        <v>7</v>
      </c>
      <c r="AE377" t="s">
        <v>241</v>
      </c>
      <c r="AF377">
        <v>11</v>
      </c>
      <c r="AG377">
        <v>1712</v>
      </c>
      <c r="AH377">
        <v>1756</v>
      </c>
      <c r="AI377">
        <v>4</v>
      </c>
      <c r="AJ377">
        <v>1620</v>
      </c>
      <c r="AK377">
        <v>1800</v>
      </c>
      <c r="AL377">
        <v>100</v>
      </c>
      <c r="AM377">
        <v>100</v>
      </c>
      <c r="AN377">
        <v>1</v>
      </c>
      <c r="AO377">
        <v>6</v>
      </c>
      <c r="AP377" t="s">
        <v>71</v>
      </c>
      <c r="AQ377">
        <v>0</v>
      </c>
      <c r="AR377">
        <v>0</v>
      </c>
      <c r="AS377">
        <v>70</v>
      </c>
      <c r="AT377">
        <v>59</v>
      </c>
      <c r="AU377">
        <v>44</v>
      </c>
      <c r="AV377">
        <v>1</v>
      </c>
      <c r="AW377">
        <v>247</v>
      </c>
      <c r="AX377">
        <v>1</v>
      </c>
    </row>
    <row r="378" spans="1:50" x14ac:dyDescent="0.25">
      <c r="A378">
        <v>41652</v>
      </c>
      <c r="B378" t="s">
        <v>103</v>
      </c>
      <c r="C378">
        <v>19805</v>
      </c>
      <c r="D378" t="s">
        <v>103</v>
      </c>
      <c r="E378" t="s">
        <v>792</v>
      </c>
      <c r="F378">
        <v>1001</v>
      </c>
      <c r="G378">
        <v>11298</v>
      </c>
      <c r="H378">
        <v>1129803</v>
      </c>
      <c r="I378">
        <v>30194</v>
      </c>
      <c r="J378" t="s">
        <v>90</v>
      </c>
      <c r="K378" t="s">
        <v>91</v>
      </c>
      <c r="L378" t="s">
        <v>92</v>
      </c>
      <c r="M378">
        <v>48</v>
      </c>
      <c r="N378" t="s">
        <v>93</v>
      </c>
      <c r="O378">
        <v>74</v>
      </c>
      <c r="P378">
        <v>15376</v>
      </c>
      <c r="Q378">
        <v>1537602</v>
      </c>
      <c r="R378">
        <v>30436</v>
      </c>
      <c r="S378" t="s">
        <v>379</v>
      </c>
      <c r="T378" t="s">
        <v>380</v>
      </c>
      <c r="U378" t="s">
        <v>200</v>
      </c>
      <c r="V378">
        <v>4</v>
      </c>
      <c r="W378" t="s">
        <v>201</v>
      </c>
      <c r="X378">
        <v>81</v>
      </c>
      <c r="Y378">
        <v>2220</v>
      </c>
      <c r="Z378">
        <v>2215</v>
      </c>
      <c r="AA378">
        <v>-5</v>
      </c>
      <c r="AB378">
        <v>0</v>
      </c>
      <c r="AC378">
        <v>0</v>
      </c>
      <c r="AD378">
        <v>-1</v>
      </c>
      <c r="AE378" t="s">
        <v>126</v>
      </c>
      <c r="AF378">
        <v>20</v>
      </c>
      <c r="AG378">
        <v>2235</v>
      </c>
      <c r="AH378">
        <v>2330</v>
      </c>
      <c r="AI378">
        <v>4</v>
      </c>
      <c r="AJ378">
        <v>2345</v>
      </c>
      <c r="AK378">
        <v>2334</v>
      </c>
      <c r="AL378">
        <v>-11</v>
      </c>
      <c r="AM378">
        <v>0</v>
      </c>
      <c r="AN378">
        <v>0</v>
      </c>
      <c r="AO378">
        <v>-1</v>
      </c>
      <c r="AP378" t="s">
        <v>304</v>
      </c>
      <c r="AQ378">
        <v>0</v>
      </c>
      <c r="AR378">
        <v>0</v>
      </c>
      <c r="AS378">
        <v>145</v>
      </c>
      <c r="AT378">
        <v>139</v>
      </c>
      <c r="AU378">
        <v>115</v>
      </c>
      <c r="AV378">
        <v>1</v>
      </c>
      <c r="AW378">
        <v>813</v>
      </c>
      <c r="AX378">
        <v>4</v>
      </c>
    </row>
    <row r="379" spans="1:50" x14ac:dyDescent="0.25">
      <c r="A379">
        <v>41652</v>
      </c>
      <c r="B379" t="s">
        <v>103</v>
      </c>
      <c r="C379">
        <v>19805</v>
      </c>
      <c r="D379" t="s">
        <v>103</v>
      </c>
      <c r="E379" t="s">
        <v>792</v>
      </c>
      <c r="F379">
        <v>1273</v>
      </c>
      <c r="G379">
        <v>13495</v>
      </c>
      <c r="H379">
        <v>1349503</v>
      </c>
      <c r="I379">
        <v>33495</v>
      </c>
      <c r="J379" t="s">
        <v>75</v>
      </c>
      <c r="K379" t="s">
        <v>76</v>
      </c>
      <c r="L379" t="s">
        <v>77</v>
      </c>
      <c r="M379">
        <v>22</v>
      </c>
      <c r="N379" t="s">
        <v>78</v>
      </c>
      <c r="O379">
        <v>72</v>
      </c>
      <c r="P379">
        <v>11298</v>
      </c>
      <c r="Q379">
        <v>1129803</v>
      </c>
      <c r="R379">
        <v>30194</v>
      </c>
      <c r="S379" t="s">
        <v>90</v>
      </c>
      <c r="T379" t="s">
        <v>91</v>
      </c>
      <c r="U379" t="s">
        <v>92</v>
      </c>
      <c r="V379">
        <v>48</v>
      </c>
      <c r="W379" t="s">
        <v>93</v>
      </c>
      <c r="X379">
        <v>74</v>
      </c>
      <c r="Y379">
        <v>650</v>
      </c>
      <c r="Z379">
        <v>643</v>
      </c>
      <c r="AA379">
        <v>-7</v>
      </c>
      <c r="AB379">
        <v>0</v>
      </c>
      <c r="AC379">
        <v>0</v>
      </c>
      <c r="AD379">
        <v>-1</v>
      </c>
      <c r="AE379" t="s">
        <v>170</v>
      </c>
      <c r="AF379">
        <v>27</v>
      </c>
      <c r="AG379">
        <v>710</v>
      </c>
      <c r="AH379">
        <v>826</v>
      </c>
      <c r="AI379">
        <v>16</v>
      </c>
      <c r="AJ379">
        <v>835</v>
      </c>
      <c r="AK379">
        <v>842</v>
      </c>
      <c r="AL379">
        <v>7</v>
      </c>
      <c r="AM379">
        <v>7</v>
      </c>
      <c r="AN379">
        <v>0</v>
      </c>
      <c r="AO379">
        <v>0</v>
      </c>
      <c r="AP379" t="s">
        <v>95</v>
      </c>
      <c r="AQ379">
        <v>0</v>
      </c>
      <c r="AR379">
        <v>0</v>
      </c>
      <c r="AS379">
        <v>105</v>
      </c>
      <c r="AT379">
        <v>119</v>
      </c>
      <c r="AU379">
        <v>76</v>
      </c>
      <c r="AV379">
        <v>1</v>
      </c>
      <c r="AW379">
        <v>447</v>
      </c>
      <c r="AX379">
        <v>2</v>
      </c>
    </row>
    <row r="380" spans="1:50" x14ac:dyDescent="0.25">
      <c r="A380">
        <v>41652</v>
      </c>
      <c r="B380" t="s">
        <v>103</v>
      </c>
      <c r="C380">
        <v>19805</v>
      </c>
      <c r="D380" t="s">
        <v>103</v>
      </c>
      <c r="E380" t="s">
        <v>793</v>
      </c>
      <c r="F380">
        <v>2208</v>
      </c>
      <c r="G380">
        <v>11042</v>
      </c>
      <c r="H380">
        <v>1104202</v>
      </c>
      <c r="I380">
        <v>30647</v>
      </c>
      <c r="J380" t="s">
        <v>300</v>
      </c>
      <c r="K380" t="s">
        <v>301</v>
      </c>
      <c r="L380" t="s">
        <v>302</v>
      </c>
      <c r="M380">
        <v>39</v>
      </c>
      <c r="N380" t="s">
        <v>303</v>
      </c>
      <c r="O380">
        <v>44</v>
      </c>
      <c r="P380">
        <v>11298</v>
      </c>
      <c r="Q380">
        <v>1129803</v>
      </c>
      <c r="R380">
        <v>30194</v>
      </c>
      <c r="S380" t="s">
        <v>90</v>
      </c>
      <c r="T380" t="s">
        <v>91</v>
      </c>
      <c r="U380" t="s">
        <v>92</v>
      </c>
      <c r="V380">
        <v>48</v>
      </c>
      <c r="W380" t="s">
        <v>93</v>
      </c>
      <c r="X380">
        <v>74</v>
      </c>
      <c r="Y380">
        <v>1815</v>
      </c>
      <c r="Z380">
        <v>1808</v>
      </c>
      <c r="AA380">
        <v>-7</v>
      </c>
      <c r="AB380">
        <v>0</v>
      </c>
      <c r="AC380">
        <v>0</v>
      </c>
      <c r="AD380">
        <v>-1</v>
      </c>
      <c r="AE380" t="s">
        <v>72</v>
      </c>
      <c r="AF380">
        <v>10</v>
      </c>
      <c r="AG380">
        <v>1818</v>
      </c>
      <c r="AH380">
        <v>2011</v>
      </c>
      <c r="AI380">
        <v>11</v>
      </c>
      <c r="AJ380">
        <v>2025</v>
      </c>
      <c r="AK380">
        <v>2022</v>
      </c>
      <c r="AL380">
        <v>-3</v>
      </c>
      <c r="AM380">
        <v>0</v>
      </c>
      <c r="AN380">
        <v>0</v>
      </c>
      <c r="AO380">
        <v>-1</v>
      </c>
      <c r="AP380" t="s">
        <v>191</v>
      </c>
      <c r="AQ380">
        <v>0</v>
      </c>
      <c r="AR380">
        <v>0</v>
      </c>
      <c r="AS380">
        <v>190</v>
      </c>
      <c r="AT380">
        <v>194</v>
      </c>
      <c r="AU380">
        <v>173</v>
      </c>
      <c r="AV380">
        <v>1</v>
      </c>
      <c r="AW380">
        <v>1021</v>
      </c>
      <c r="AX380">
        <v>5</v>
      </c>
    </row>
    <row r="381" spans="1:50" x14ac:dyDescent="0.25">
      <c r="A381">
        <v>41652</v>
      </c>
      <c r="B381" t="s">
        <v>103</v>
      </c>
      <c r="C381">
        <v>19805</v>
      </c>
      <c r="D381" t="s">
        <v>103</v>
      </c>
      <c r="E381" t="s">
        <v>794</v>
      </c>
      <c r="F381">
        <v>2456</v>
      </c>
      <c r="G381">
        <v>14771</v>
      </c>
      <c r="H381">
        <v>1477101</v>
      </c>
      <c r="I381">
        <v>32457</v>
      </c>
      <c r="J381" t="s">
        <v>178</v>
      </c>
      <c r="K381" t="s">
        <v>179</v>
      </c>
      <c r="L381" t="s">
        <v>163</v>
      </c>
      <c r="M381">
        <v>6</v>
      </c>
      <c r="N381" t="s">
        <v>164</v>
      </c>
      <c r="O381">
        <v>91</v>
      </c>
      <c r="P381">
        <v>12892</v>
      </c>
      <c r="Q381">
        <v>1289203</v>
      </c>
      <c r="R381">
        <v>32575</v>
      </c>
      <c r="S381" t="s">
        <v>168</v>
      </c>
      <c r="T381" t="s">
        <v>169</v>
      </c>
      <c r="U381" t="s">
        <v>163</v>
      </c>
      <c r="V381">
        <v>6</v>
      </c>
      <c r="W381" t="s">
        <v>164</v>
      </c>
      <c r="X381">
        <v>91</v>
      </c>
      <c r="Y381">
        <v>1450</v>
      </c>
      <c r="Z381">
        <v>1457</v>
      </c>
      <c r="AA381">
        <v>7</v>
      </c>
      <c r="AB381">
        <v>7</v>
      </c>
      <c r="AC381">
        <v>0</v>
      </c>
      <c r="AD381">
        <v>0</v>
      </c>
      <c r="AE381" t="s">
        <v>83</v>
      </c>
      <c r="AF381">
        <v>20</v>
      </c>
      <c r="AG381">
        <v>1517</v>
      </c>
      <c r="AH381">
        <v>1612</v>
      </c>
      <c r="AI381">
        <v>9</v>
      </c>
      <c r="AJ381">
        <v>1620</v>
      </c>
      <c r="AK381">
        <v>1621</v>
      </c>
      <c r="AL381">
        <v>1</v>
      </c>
      <c r="AM381">
        <v>1</v>
      </c>
      <c r="AN381">
        <v>0</v>
      </c>
      <c r="AO381">
        <v>0</v>
      </c>
      <c r="AP381" t="s">
        <v>71</v>
      </c>
      <c r="AQ381">
        <v>0</v>
      </c>
      <c r="AR381">
        <v>0</v>
      </c>
      <c r="AS381">
        <v>90</v>
      </c>
      <c r="AT381">
        <v>84</v>
      </c>
      <c r="AU381">
        <v>55</v>
      </c>
      <c r="AV381">
        <v>1</v>
      </c>
      <c r="AW381">
        <v>337</v>
      </c>
      <c r="AX381">
        <v>2</v>
      </c>
    </row>
    <row r="382" spans="1:50" x14ac:dyDescent="0.25">
      <c r="A382">
        <v>41652</v>
      </c>
      <c r="B382" t="s">
        <v>123</v>
      </c>
      <c r="C382">
        <v>20409</v>
      </c>
      <c r="D382" t="s">
        <v>123</v>
      </c>
      <c r="E382" t="s">
        <v>795</v>
      </c>
      <c r="F382">
        <v>1384</v>
      </c>
      <c r="G382">
        <v>14492</v>
      </c>
      <c r="H382">
        <v>1449202</v>
      </c>
      <c r="I382">
        <v>34492</v>
      </c>
      <c r="J382" t="s">
        <v>189</v>
      </c>
      <c r="K382" t="s">
        <v>190</v>
      </c>
      <c r="L382" t="s">
        <v>65</v>
      </c>
      <c r="M382">
        <v>37</v>
      </c>
      <c r="N382" t="s">
        <v>66</v>
      </c>
      <c r="O382">
        <v>36</v>
      </c>
      <c r="P382">
        <v>10721</v>
      </c>
      <c r="Q382">
        <v>1072102</v>
      </c>
      <c r="R382">
        <v>30721</v>
      </c>
      <c r="S382" t="s">
        <v>263</v>
      </c>
      <c r="T382" t="s">
        <v>264</v>
      </c>
      <c r="U382" t="s">
        <v>265</v>
      </c>
      <c r="V382">
        <v>25</v>
      </c>
      <c r="W382" t="s">
        <v>266</v>
      </c>
      <c r="X382">
        <v>13</v>
      </c>
      <c r="Y382">
        <v>1855</v>
      </c>
      <c r="Z382">
        <v>1840</v>
      </c>
      <c r="AA382">
        <v>-15</v>
      </c>
      <c r="AB382">
        <v>0</v>
      </c>
      <c r="AC382">
        <v>0</v>
      </c>
      <c r="AD382">
        <v>-1</v>
      </c>
      <c r="AE382" t="s">
        <v>72</v>
      </c>
      <c r="AF382">
        <v>12</v>
      </c>
      <c r="AG382">
        <v>1852</v>
      </c>
      <c r="AH382">
        <v>2013</v>
      </c>
      <c r="AI382">
        <v>5</v>
      </c>
      <c r="AJ382">
        <v>2041</v>
      </c>
      <c r="AK382">
        <v>2018</v>
      </c>
      <c r="AL382">
        <v>-23</v>
      </c>
      <c r="AM382">
        <v>0</v>
      </c>
      <c r="AN382">
        <v>0</v>
      </c>
      <c r="AO382">
        <v>-2</v>
      </c>
      <c r="AP382" t="s">
        <v>191</v>
      </c>
      <c r="AQ382">
        <v>0</v>
      </c>
      <c r="AR382">
        <v>0</v>
      </c>
      <c r="AS382">
        <v>106</v>
      </c>
      <c r="AT382">
        <v>98</v>
      </c>
      <c r="AU382">
        <v>81</v>
      </c>
      <c r="AV382">
        <v>1</v>
      </c>
      <c r="AW382">
        <v>612</v>
      </c>
      <c r="AX382">
        <v>3</v>
      </c>
    </row>
    <row r="383" spans="1:50" x14ac:dyDescent="0.25">
      <c r="A383">
        <v>41652</v>
      </c>
      <c r="B383" t="s">
        <v>123</v>
      </c>
      <c r="C383">
        <v>20409</v>
      </c>
      <c r="D383" t="s">
        <v>123</v>
      </c>
      <c r="E383" t="s">
        <v>632</v>
      </c>
      <c r="F383">
        <v>1716</v>
      </c>
      <c r="G383">
        <v>15304</v>
      </c>
      <c r="H383">
        <v>1530402</v>
      </c>
      <c r="I383">
        <v>33195</v>
      </c>
      <c r="J383" t="s">
        <v>276</v>
      </c>
      <c r="K383" t="s">
        <v>277</v>
      </c>
      <c r="L383" t="s">
        <v>73</v>
      </c>
      <c r="M383">
        <v>12</v>
      </c>
      <c r="N383" t="s">
        <v>111</v>
      </c>
      <c r="O383">
        <v>33</v>
      </c>
      <c r="P383">
        <v>12953</v>
      </c>
      <c r="Q383">
        <v>1295302</v>
      </c>
      <c r="R383">
        <v>31703</v>
      </c>
      <c r="S383" t="s">
        <v>128</v>
      </c>
      <c r="T383" t="s">
        <v>119</v>
      </c>
      <c r="U383" t="s">
        <v>120</v>
      </c>
      <c r="V383">
        <v>36</v>
      </c>
      <c r="W383" t="s">
        <v>121</v>
      </c>
      <c r="X383">
        <v>22</v>
      </c>
      <c r="Y383">
        <v>1127</v>
      </c>
      <c r="Z383">
        <v>1124</v>
      </c>
      <c r="AA383">
        <v>-3</v>
      </c>
      <c r="AB383">
        <v>0</v>
      </c>
      <c r="AC383">
        <v>0</v>
      </c>
      <c r="AD383">
        <v>-1</v>
      </c>
      <c r="AE383" t="s">
        <v>152</v>
      </c>
      <c r="AF383">
        <v>22</v>
      </c>
      <c r="AG383">
        <v>1146</v>
      </c>
      <c r="AH383">
        <v>1355</v>
      </c>
      <c r="AI383">
        <v>11</v>
      </c>
      <c r="AJ383">
        <v>1400</v>
      </c>
      <c r="AK383">
        <v>1406</v>
      </c>
      <c r="AL383">
        <v>6</v>
      </c>
      <c r="AM383">
        <v>6</v>
      </c>
      <c r="AN383">
        <v>0</v>
      </c>
      <c r="AO383">
        <v>0</v>
      </c>
      <c r="AP383" t="s">
        <v>83</v>
      </c>
      <c r="AQ383">
        <v>0</v>
      </c>
      <c r="AR383">
        <v>0</v>
      </c>
      <c r="AS383">
        <v>153</v>
      </c>
      <c r="AT383">
        <v>162</v>
      </c>
      <c r="AU383">
        <v>129</v>
      </c>
      <c r="AV383">
        <v>1</v>
      </c>
      <c r="AW383">
        <v>1010</v>
      </c>
      <c r="AX383">
        <v>5</v>
      </c>
    </row>
    <row r="384" spans="1:50" x14ac:dyDescent="0.25">
      <c r="A384">
        <v>41652</v>
      </c>
      <c r="B384" t="s">
        <v>123</v>
      </c>
      <c r="C384">
        <v>20409</v>
      </c>
      <c r="D384" t="s">
        <v>123</v>
      </c>
      <c r="E384" t="s">
        <v>262</v>
      </c>
      <c r="F384">
        <v>19</v>
      </c>
      <c r="G384">
        <v>10721</v>
      </c>
      <c r="H384">
        <v>1072102</v>
      </c>
      <c r="I384">
        <v>30721</v>
      </c>
      <c r="J384" t="s">
        <v>263</v>
      </c>
      <c r="K384" t="s">
        <v>264</v>
      </c>
      <c r="L384" t="s">
        <v>265</v>
      </c>
      <c r="M384">
        <v>25</v>
      </c>
      <c r="N384" t="s">
        <v>266</v>
      </c>
      <c r="O384">
        <v>13</v>
      </c>
      <c r="P384">
        <v>14679</v>
      </c>
      <c r="Q384">
        <v>1467903</v>
      </c>
      <c r="R384">
        <v>33570</v>
      </c>
      <c r="S384" t="s">
        <v>232</v>
      </c>
      <c r="T384" t="s">
        <v>233</v>
      </c>
      <c r="U384" t="s">
        <v>163</v>
      </c>
      <c r="V384">
        <v>6</v>
      </c>
      <c r="W384" t="s">
        <v>164</v>
      </c>
      <c r="X384">
        <v>91</v>
      </c>
      <c r="Y384">
        <v>1746</v>
      </c>
      <c r="Z384">
        <v>1816</v>
      </c>
      <c r="AA384">
        <v>30</v>
      </c>
      <c r="AB384">
        <v>30</v>
      </c>
      <c r="AC384">
        <v>1</v>
      </c>
      <c r="AD384">
        <v>2</v>
      </c>
      <c r="AE384" t="s">
        <v>122</v>
      </c>
      <c r="AF384">
        <v>18</v>
      </c>
      <c r="AG384">
        <v>1834</v>
      </c>
      <c r="AH384">
        <v>2131</v>
      </c>
      <c r="AI384">
        <v>3</v>
      </c>
      <c r="AJ384">
        <v>2117</v>
      </c>
      <c r="AK384">
        <v>2134</v>
      </c>
      <c r="AL384">
        <v>17</v>
      </c>
      <c r="AM384">
        <v>17</v>
      </c>
      <c r="AN384">
        <v>1</v>
      </c>
      <c r="AO384">
        <v>1</v>
      </c>
      <c r="AP384" t="s">
        <v>192</v>
      </c>
      <c r="AQ384">
        <v>0</v>
      </c>
      <c r="AR384">
        <v>0</v>
      </c>
      <c r="AS384">
        <v>391</v>
      </c>
      <c r="AT384">
        <v>378</v>
      </c>
      <c r="AU384">
        <v>357</v>
      </c>
      <c r="AV384">
        <v>1</v>
      </c>
      <c r="AW384">
        <v>2588</v>
      </c>
      <c r="AX384">
        <v>11</v>
      </c>
    </row>
    <row r="385" spans="1:50" x14ac:dyDescent="0.25">
      <c r="A385">
        <v>41652</v>
      </c>
      <c r="B385" t="s">
        <v>133</v>
      </c>
      <c r="C385">
        <v>19790</v>
      </c>
      <c r="D385" t="s">
        <v>133</v>
      </c>
      <c r="E385" t="s">
        <v>796</v>
      </c>
      <c r="F385">
        <v>2555</v>
      </c>
      <c r="G385">
        <v>11433</v>
      </c>
      <c r="H385">
        <v>1143302</v>
      </c>
      <c r="I385">
        <v>31295</v>
      </c>
      <c r="J385" t="s">
        <v>148</v>
      </c>
      <c r="K385" t="s">
        <v>149</v>
      </c>
      <c r="L385" t="s">
        <v>150</v>
      </c>
      <c r="M385">
        <v>26</v>
      </c>
      <c r="N385" t="s">
        <v>151</v>
      </c>
      <c r="O385">
        <v>43</v>
      </c>
      <c r="P385">
        <v>13485</v>
      </c>
      <c r="Q385">
        <v>1348502</v>
      </c>
      <c r="R385">
        <v>33485</v>
      </c>
      <c r="S385" t="s">
        <v>327</v>
      </c>
      <c r="T385" t="s">
        <v>328</v>
      </c>
      <c r="U385" t="s">
        <v>146</v>
      </c>
      <c r="V385">
        <v>55</v>
      </c>
      <c r="W385" t="s">
        <v>147</v>
      </c>
      <c r="X385">
        <v>45</v>
      </c>
      <c r="Y385">
        <v>1345</v>
      </c>
      <c r="Z385">
        <v>1340</v>
      </c>
      <c r="AA385">
        <v>-5</v>
      </c>
      <c r="AB385">
        <v>0</v>
      </c>
      <c r="AC385">
        <v>0</v>
      </c>
      <c r="AD385">
        <v>-1</v>
      </c>
      <c r="AE385" t="s">
        <v>154</v>
      </c>
      <c r="AF385">
        <v>18</v>
      </c>
      <c r="AG385">
        <v>1358</v>
      </c>
      <c r="AH385">
        <v>1352</v>
      </c>
      <c r="AI385">
        <v>5</v>
      </c>
      <c r="AJ385">
        <v>1402</v>
      </c>
      <c r="AK385">
        <v>1357</v>
      </c>
      <c r="AL385">
        <v>-5</v>
      </c>
      <c r="AM385">
        <v>0</v>
      </c>
      <c r="AN385">
        <v>0</v>
      </c>
      <c r="AO385">
        <v>-1</v>
      </c>
      <c r="AP385" t="s">
        <v>83</v>
      </c>
      <c r="AQ385">
        <v>0</v>
      </c>
      <c r="AR385">
        <v>0</v>
      </c>
      <c r="AS385">
        <v>77</v>
      </c>
      <c r="AT385">
        <v>77</v>
      </c>
      <c r="AU385">
        <v>54</v>
      </c>
      <c r="AV385">
        <v>1</v>
      </c>
      <c r="AW385">
        <v>311</v>
      </c>
      <c r="AX385">
        <v>2</v>
      </c>
    </row>
    <row r="386" spans="1:50" x14ac:dyDescent="0.25">
      <c r="A386">
        <v>41652</v>
      </c>
      <c r="B386" t="s">
        <v>133</v>
      </c>
      <c r="C386">
        <v>19790</v>
      </c>
      <c r="D386" t="s">
        <v>133</v>
      </c>
      <c r="E386" t="s">
        <v>797</v>
      </c>
      <c r="F386">
        <v>1692</v>
      </c>
      <c r="G386">
        <v>10397</v>
      </c>
      <c r="H386">
        <v>1039705</v>
      </c>
      <c r="I386">
        <v>30397</v>
      </c>
      <c r="J386" t="s">
        <v>67</v>
      </c>
      <c r="K386" t="s">
        <v>68</v>
      </c>
      <c r="L386" t="s">
        <v>69</v>
      </c>
      <c r="M386">
        <v>13</v>
      </c>
      <c r="N386" t="s">
        <v>70</v>
      </c>
      <c r="O386">
        <v>34</v>
      </c>
      <c r="P386">
        <v>14679</v>
      </c>
      <c r="Q386">
        <v>1467903</v>
      </c>
      <c r="R386">
        <v>33570</v>
      </c>
      <c r="S386" t="s">
        <v>232</v>
      </c>
      <c r="T386" t="s">
        <v>233</v>
      </c>
      <c r="U386" t="s">
        <v>163</v>
      </c>
      <c r="V386">
        <v>6</v>
      </c>
      <c r="W386" t="s">
        <v>164</v>
      </c>
      <c r="X386">
        <v>91</v>
      </c>
      <c r="Y386">
        <v>828</v>
      </c>
      <c r="Z386">
        <v>828</v>
      </c>
      <c r="AA386">
        <v>0</v>
      </c>
      <c r="AB386">
        <v>0</v>
      </c>
      <c r="AC386">
        <v>0</v>
      </c>
      <c r="AD386">
        <v>0</v>
      </c>
      <c r="AE386" t="s">
        <v>95</v>
      </c>
      <c r="AF386">
        <v>15</v>
      </c>
      <c r="AG386">
        <v>843</v>
      </c>
      <c r="AH386">
        <v>948</v>
      </c>
      <c r="AI386">
        <v>3</v>
      </c>
      <c r="AJ386">
        <v>1020</v>
      </c>
      <c r="AK386">
        <v>951</v>
      </c>
      <c r="AL386">
        <v>-29</v>
      </c>
      <c r="AM386">
        <v>0</v>
      </c>
      <c r="AN386">
        <v>0</v>
      </c>
      <c r="AO386">
        <v>-2</v>
      </c>
      <c r="AP386" t="s">
        <v>61</v>
      </c>
      <c r="AQ386">
        <v>0</v>
      </c>
      <c r="AR386">
        <v>0</v>
      </c>
      <c r="AS386">
        <v>292</v>
      </c>
      <c r="AT386">
        <v>263</v>
      </c>
      <c r="AU386">
        <v>245</v>
      </c>
      <c r="AV386">
        <v>1</v>
      </c>
      <c r="AW386">
        <v>1892</v>
      </c>
      <c r="AX386">
        <v>8</v>
      </c>
    </row>
    <row r="387" spans="1:50" x14ac:dyDescent="0.25">
      <c r="A387">
        <v>41652</v>
      </c>
      <c r="B387" t="s">
        <v>133</v>
      </c>
      <c r="C387">
        <v>19790</v>
      </c>
      <c r="D387" t="s">
        <v>133</v>
      </c>
      <c r="E387" t="s">
        <v>798</v>
      </c>
      <c r="F387">
        <v>2165</v>
      </c>
      <c r="G387">
        <v>12478</v>
      </c>
      <c r="H387">
        <v>1247802</v>
      </c>
      <c r="I387">
        <v>31703</v>
      </c>
      <c r="J387" t="s">
        <v>118</v>
      </c>
      <c r="K387" t="s">
        <v>119</v>
      </c>
      <c r="L387" t="s">
        <v>120</v>
      </c>
      <c r="M387">
        <v>36</v>
      </c>
      <c r="N387" t="s">
        <v>121</v>
      </c>
      <c r="O387">
        <v>22</v>
      </c>
      <c r="P387">
        <v>15304</v>
      </c>
      <c r="Q387">
        <v>1530402</v>
      </c>
      <c r="R387">
        <v>33195</v>
      </c>
      <c r="S387" t="s">
        <v>276</v>
      </c>
      <c r="T387" t="s">
        <v>277</v>
      </c>
      <c r="U387" t="s">
        <v>73</v>
      </c>
      <c r="V387">
        <v>12</v>
      </c>
      <c r="W387" t="s">
        <v>111</v>
      </c>
      <c r="X387">
        <v>33</v>
      </c>
      <c r="Y387">
        <v>805</v>
      </c>
      <c r="Z387">
        <v>802</v>
      </c>
      <c r="AA387">
        <v>-3</v>
      </c>
      <c r="AB387">
        <v>0</v>
      </c>
      <c r="AC387">
        <v>0</v>
      </c>
      <c r="AD387">
        <v>-1</v>
      </c>
      <c r="AE387" t="s">
        <v>95</v>
      </c>
      <c r="AF387">
        <v>31</v>
      </c>
      <c r="AG387">
        <v>833</v>
      </c>
      <c r="AH387">
        <v>1102</v>
      </c>
      <c r="AI387">
        <v>5</v>
      </c>
      <c r="AJ387">
        <v>1116</v>
      </c>
      <c r="AK387">
        <v>1107</v>
      </c>
      <c r="AL387">
        <v>-9</v>
      </c>
      <c r="AM387">
        <v>0</v>
      </c>
      <c r="AN387">
        <v>0</v>
      </c>
      <c r="AO387">
        <v>-1</v>
      </c>
      <c r="AP387" t="s">
        <v>152</v>
      </c>
      <c r="AQ387">
        <v>0</v>
      </c>
      <c r="AR387">
        <v>0</v>
      </c>
      <c r="AS387">
        <v>191</v>
      </c>
      <c r="AT387">
        <v>185</v>
      </c>
      <c r="AU387">
        <v>149</v>
      </c>
      <c r="AV387">
        <v>1</v>
      </c>
      <c r="AW387">
        <v>1005</v>
      </c>
      <c r="AX387">
        <v>5</v>
      </c>
    </row>
    <row r="388" spans="1:50" x14ac:dyDescent="0.25">
      <c r="A388">
        <v>41652</v>
      </c>
      <c r="B388" t="s">
        <v>133</v>
      </c>
      <c r="C388">
        <v>19790</v>
      </c>
      <c r="D388" t="s">
        <v>133</v>
      </c>
      <c r="E388" t="s">
        <v>799</v>
      </c>
      <c r="F388">
        <v>1146</v>
      </c>
      <c r="G388">
        <v>11252</v>
      </c>
      <c r="H388">
        <v>1125203</v>
      </c>
      <c r="I388">
        <v>31252</v>
      </c>
      <c r="J388" t="s">
        <v>800</v>
      </c>
      <c r="K388" t="s">
        <v>801</v>
      </c>
      <c r="L388" t="s">
        <v>73</v>
      </c>
      <c r="M388">
        <v>12</v>
      </c>
      <c r="N388" t="s">
        <v>111</v>
      </c>
      <c r="O388">
        <v>33</v>
      </c>
      <c r="P388">
        <v>10397</v>
      </c>
      <c r="Q388">
        <v>1039705</v>
      </c>
      <c r="R388">
        <v>30397</v>
      </c>
      <c r="S388" t="s">
        <v>67</v>
      </c>
      <c r="T388" t="s">
        <v>68</v>
      </c>
      <c r="U388" t="s">
        <v>69</v>
      </c>
      <c r="V388">
        <v>13</v>
      </c>
      <c r="W388" t="s">
        <v>70</v>
      </c>
      <c r="X388">
        <v>34</v>
      </c>
      <c r="Y388">
        <v>700</v>
      </c>
      <c r="Z388">
        <v>658</v>
      </c>
      <c r="AA388">
        <v>-2</v>
      </c>
      <c r="AB388">
        <v>0</v>
      </c>
      <c r="AC388">
        <v>0</v>
      </c>
      <c r="AD388">
        <v>-1</v>
      </c>
      <c r="AE388" t="s">
        <v>112</v>
      </c>
      <c r="AF388">
        <v>16</v>
      </c>
      <c r="AG388">
        <v>714</v>
      </c>
      <c r="AH388">
        <v>808</v>
      </c>
      <c r="AI388">
        <v>11</v>
      </c>
      <c r="AJ388">
        <v>828</v>
      </c>
      <c r="AK388">
        <v>819</v>
      </c>
      <c r="AL388">
        <v>-9</v>
      </c>
      <c r="AM388">
        <v>0</v>
      </c>
      <c r="AN388">
        <v>0</v>
      </c>
      <c r="AO388">
        <v>-1</v>
      </c>
      <c r="AP388" t="s">
        <v>95</v>
      </c>
      <c r="AQ388">
        <v>0</v>
      </c>
      <c r="AR388">
        <v>0</v>
      </c>
      <c r="AS388">
        <v>88</v>
      </c>
      <c r="AT388">
        <v>81</v>
      </c>
      <c r="AU388">
        <v>54</v>
      </c>
      <c r="AV388">
        <v>1</v>
      </c>
      <c r="AW388">
        <v>366</v>
      </c>
      <c r="AX388">
        <v>2</v>
      </c>
    </row>
    <row r="389" spans="1:50" x14ac:dyDescent="0.25">
      <c r="A389">
        <v>41652</v>
      </c>
      <c r="B389" t="s">
        <v>133</v>
      </c>
      <c r="C389">
        <v>19790</v>
      </c>
      <c r="D389" t="s">
        <v>133</v>
      </c>
      <c r="E389" t="s">
        <v>802</v>
      </c>
      <c r="F389">
        <v>1435</v>
      </c>
      <c r="G389">
        <v>12953</v>
      </c>
      <c r="H389">
        <v>1295302</v>
      </c>
      <c r="I389">
        <v>31703</v>
      </c>
      <c r="J389" t="s">
        <v>128</v>
      </c>
      <c r="K389" t="s">
        <v>119</v>
      </c>
      <c r="L389" t="s">
        <v>120</v>
      </c>
      <c r="M389">
        <v>36</v>
      </c>
      <c r="N389" t="s">
        <v>121</v>
      </c>
      <c r="O389">
        <v>22</v>
      </c>
      <c r="P389">
        <v>15304</v>
      </c>
      <c r="Q389">
        <v>1530402</v>
      </c>
      <c r="R389">
        <v>33195</v>
      </c>
      <c r="S389" t="s">
        <v>276</v>
      </c>
      <c r="T389" t="s">
        <v>277</v>
      </c>
      <c r="U389" t="s">
        <v>73</v>
      </c>
      <c r="V389">
        <v>12</v>
      </c>
      <c r="W389" t="s">
        <v>111</v>
      </c>
      <c r="X389">
        <v>33</v>
      </c>
      <c r="Y389">
        <v>1945</v>
      </c>
      <c r="Z389">
        <v>1936</v>
      </c>
      <c r="AA389">
        <v>-9</v>
      </c>
      <c r="AB389">
        <v>0</v>
      </c>
      <c r="AC389">
        <v>0</v>
      </c>
      <c r="AD389">
        <v>-1</v>
      </c>
      <c r="AE389" t="s">
        <v>125</v>
      </c>
      <c r="AF389">
        <v>24</v>
      </c>
      <c r="AG389">
        <v>2000</v>
      </c>
      <c r="AH389">
        <v>2236</v>
      </c>
      <c r="AI389">
        <v>4</v>
      </c>
      <c r="AJ389">
        <v>2303</v>
      </c>
      <c r="AK389">
        <v>2240</v>
      </c>
      <c r="AL389">
        <v>-23</v>
      </c>
      <c r="AM389">
        <v>0</v>
      </c>
      <c r="AN389">
        <v>0</v>
      </c>
      <c r="AO389">
        <v>-2</v>
      </c>
      <c r="AP389" t="s">
        <v>304</v>
      </c>
      <c r="AQ389">
        <v>0</v>
      </c>
      <c r="AR389">
        <v>0</v>
      </c>
      <c r="AS389">
        <v>198</v>
      </c>
      <c r="AT389">
        <v>184</v>
      </c>
      <c r="AU389">
        <v>156</v>
      </c>
      <c r="AV389">
        <v>1</v>
      </c>
      <c r="AW389">
        <v>1010</v>
      </c>
      <c r="AX389">
        <v>5</v>
      </c>
    </row>
    <row r="390" spans="1:50" x14ac:dyDescent="0.25">
      <c r="A390">
        <v>41652</v>
      </c>
      <c r="B390" t="s">
        <v>155</v>
      </c>
      <c r="C390">
        <v>20304</v>
      </c>
      <c r="D390" t="s">
        <v>155</v>
      </c>
      <c r="E390" t="s">
        <v>803</v>
      </c>
      <c r="F390">
        <v>2909</v>
      </c>
      <c r="G390">
        <v>14107</v>
      </c>
      <c r="H390">
        <v>1410702</v>
      </c>
      <c r="I390">
        <v>30466</v>
      </c>
      <c r="J390" t="s">
        <v>198</v>
      </c>
      <c r="K390" t="s">
        <v>199</v>
      </c>
      <c r="L390" t="s">
        <v>200</v>
      </c>
      <c r="M390">
        <v>4</v>
      </c>
      <c r="N390" t="s">
        <v>201</v>
      </c>
      <c r="O390">
        <v>81</v>
      </c>
      <c r="P390">
        <v>14262</v>
      </c>
      <c r="Q390">
        <v>1426202</v>
      </c>
      <c r="R390">
        <v>34262</v>
      </c>
      <c r="S390" t="s">
        <v>804</v>
      </c>
      <c r="T390" t="s">
        <v>805</v>
      </c>
      <c r="U390" t="s">
        <v>163</v>
      </c>
      <c r="V390">
        <v>6</v>
      </c>
      <c r="W390" t="s">
        <v>164</v>
      </c>
      <c r="X390">
        <v>91</v>
      </c>
      <c r="Y390">
        <v>1943</v>
      </c>
      <c r="Z390">
        <v>1937</v>
      </c>
      <c r="AA390">
        <v>-6</v>
      </c>
      <c r="AB390">
        <v>0</v>
      </c>
      <c r="AC390">
        <v>0</v>
      </c>
      <c r="AD390">
        <v>-1</v>
      </c>
      <c r="AE390" t="s">
        <v>125</v>
      </c>
      <c r="AF390">
        <v>31</v>
      </c>
      <c r="AG390">
        <v>2008</v>
      </c>
      <c r="AH390">
        <v>1951</v>
      </c>
      <c r="AI390">
        <v>5</v>
      </c>
      <c r="AJ390">
        <v>1951</v>
      </c>
      <c r="AK390">
        <v>1956</v>
      </c>
      <c r="AL390">
        <v>5</v>
      </c>
      <c r="AM390">
        <v>5</v>
      </c>
      <c r="AN390">
        <v>0</v>
      </c>
      <c r="AO390">
        <v>0</v>
      </c>
      <c r="AP390" t="s">
        <v>125</v>
      </c>
      <c r="AQ390">
        <v>0</v>
      </c>
      <c r="AR390">
        <v>0</v>
      </c>
      <c r="AS390">
        <v>68</v>
      </c>
      <c r="AT390">
        <v>79</v>
      </c>
      <c r="AU390">
        <v>43</v>
      </c>
      <c r="AV390">
        <v>1</v>
      </c>
      <c r="AW390">
        <v>261</v>
      </c>
      <c r="AX390">
        <v>2</v>
      </c>
    </row>
    <row r="391" spans="1:50" x14ac:dyDescent="0.25">
      <c r="A391">
        <v>41652</v>
      </c>
      <c r="B391" t="s">
        <v>155</v>
      </c>
      <c r="C391">
        <v>20304</v>
      </c>
      <c r="D391" t="s">
        <v>155</v>
      </c>
      <c r="E391" t="s">
        <v>806</v>
      </c>
      <c r="F391">
        <v>4635</v>
      </c>
      <c r="G391">
        <v>12892</v>
      </c>
      <c r="H391">
        <v>1289203</v>
      </c>
      <c r="I391">
        <v>32575</v>
      </c>
      <c r="J391" t="s">
        <v>168</v>
      </c>
      <c r="K391" t="s">
        <v>169</v>
      </c>
      <c r="L391" t="s">
        <v>163</v>
      </c>
      <c r="M391">
        <v>6</v>
      </c>
      <c r="N391" t="s">
        <v>164</v>
      </c>
      <c r="O391">
        <v>91</v>
      </c>
      <c r="P391">
        <v>12889</v>
      </c>
      <c r="Q391">
        <v>1288903</v>
      </c>
      <c r="R391">
        <v>32211</v>
      </c>
      <c r="S391" t="s">
        <v>194</v>
      </c>
      <c r="T391" t="s">
        <v>195</v>
      </c>
      <c r="U391" t="s">
        <v>196</v>
      </c>
      <c r="V391">
        <v>32</v>
      </c>
      <c r="W391" t="s">
        <v>197</v>
      </c>
      <c r="X391">
        <v>85</v>
      </c>
      <c r="Y391">
        <v>1845</v>
      </c>
      <c r="Z391">
        <v>1836</v>
      </c>
      <c r="AA391">
        <v>-9</v>
      </c>
      <c r="AB391">
        <v>0</v>
      </c>
      <c r="AC391">
        <v>0</v>
      </c>
      <c r="AD391">
        <v>-1</v>
      </c>
      <c r="AE391" t="s">
        <v>72</v>
      </c>
      <c r="AF391">
        <v>22</v>
      </c>
      <c r="AG391">
        <v>1858</v>
      </c>
      <c r="AH391">
        <v>1948</v>
      </c>
      <c r="AI391">
        <v>3</v>
      </c>
      <c r="AJ391">
        <v>1955</v>
      </c>
      <c r="AK391">
        <v>1951</v>
      </c>
      <c r="AL391">
        <v>-4</v>
      </c>
      <c r="AM391">
        <v>0</v>
      </c>
      <c r="AN391">
        <v>0</v>
      </c>
      <c r="AO391">
        <v>-1</v>
      </c>
      <c r="AP391" t="s">
        <v>125</v>
      </c>
      <c r="AQ391">
        <v>0</v>
      </c>
      <c r="AR391">
        <v>0</v>
      </c>
      <c r="AS391">
        <v>70</v>
      </c>
      <c r="AT391">
        <v>75</v>
      </c>
      <c r="AU391">
        <v>50</v>
      </c>
      <c r="AV391">
        <v>1</v>
      </c>
      <c r="AW391">
        <v>236</v>
      </c>
      <c r="AX391">
        <v>1</v>
      </c>
    </row>
    <row r="392" spans="1:50" x14ac:dyDescent="0.25">
      <c r="A392">
        <v>41652</v>
      </c>
      <c r="B392" t="s">
        <v>155</v>
      </c>
      <c r="C392">
        <v>20304</v>
      </c>
      <c r="D392" t="s">
        <v>155</v>
      </c>
      <c r="E392" t="s">
        <v>807</v>
      </c>
      <c r="F392">
        <v>4712</v>
      </c>
      <c r="G392">
        <v>12892</v>
      </c>
      <c r="H392">
        <v>1289203</v>
      </c>
      <c r="I392">
        <v>32575</v>
      </c>
      <c r="J392" t="s">
        <v>168</v>
      </c>
      <c r="K392" t="s">
        <v>169</v>
      </c>
      <c r="L392" t="s">
        <v>163</v>
      </c>
      <c r="M392">
        <v>6</v>
      </c>
      <c r="N392" t="s">
        <v>164</v>
      </c>
      <c r="O392">
        <v>91</v>
      </c>
      <c r="P392">
        <v>14057</v>
      </c>
      <c r="Q392">
        <v>1405702</v>
      </c>
      <c r="R392">
        <v>34057</v>
      </c>
      <c r="S392" t="s">
        <v>343</v>
      </c>
      <c r="T392" t="s">
        <v>344</v>
      </c>
      <c r="U392" t="s">
        <v>345</v>
      </c>
      <c r="V392">
        <v>41</v>
      </c>
      <c r="W392" t="s">
        <v>346</v>
      </c>
      <c r="X392">
        <v>92</v>
      </c>
      <c r="Y392">
        <v>1430</v>
      </c>
      <c r="Z392">
        <v>1429</v>
      </c>
      <c r="AA392">
        <v>-1</v>
      </c>
      <c r="AB392">
        <v>0</v>
      </c>
      <c r="AC392">
        <v>0</v>
      </c>
      <c r="AD392">
        <v>-1</v>
      </c>
      <c r="AE392" t="s">
        <v>83</v>
      </c>
      <c r="AF392">
        <v>15</v>
      </c>
      <c r="AG392">
        <v>1444</v>
      </c>
      <c r="AH392">
        <v>1703</v>
      </c>
      <c r="AI392">
        <v>3</v>
      </c>
      <c r="AJ392">
        <v>1658</v>
      </c>
      <c r="AK392">
        <v>1706</v>
      </c>
      <c r="AL392">
        <v>8</v>
      </c>
      <c r="AM392">
        <v>8</v>
      </c>
      <c r="AN392">
        <v>0</v>
      </c>
      <c r="AO392">
        <v>0</v>
      </c>
      <c r="AP392" t="s">
        <v>71</v>
      </c>
      <c r="AQ392">
        <v>0</v>
      </c>
      <c r="AR392">
        <v>0</v>
      </c>
      <c r="AS392">
        <v>148</v>
      </c>
      <c r="AT392">
        <v>157</v>
      </c>
      <c r="AU392">
        <v>139</v>
      </c>
      <c r="AV392">
        <v>1</v>
      </c>
      <c r="AW392">
        <v>834</v>
      </c>
      <c r="AX392">
        <v>4</v>
      </c>
    </row>
    <row r="393" spans="1:50" x14ac:dyDescent="0.25">
      <c r="A393">
        <v>41652</v>
      </c>
      <c r="B393" t="s">
        <v>155</v>
      </c>
      <c r="C393">
        <v>20304</v>
      </c>
      <c r="D393" t="s">
        <v>155</v>
      </c>
      <c r="E393" t="s">
        <v>808</v>
      </c>
      <c r="F393">
        <v>5391</v>
      </c>
      <c r="G393">
        <v>12892</v>
      </c>
      <c r="H393">
        <v>1289203</v>
      </c>
      <c r="I393">
        <v>32575</v>
      </c>
      <c r="J393" t="s">
        <v>168</v>
      </c>
      <c r="K393" t="s">
        <v>169</v>
      </c>
      <c r="L393" t="s">
        <v>163</v>
      </c>
      <c r="M393">
        <v>6</v>
      </c>
      <c r="N393" t="s">
        <v>164</v>
      </c>
      <c r="O393">
        <v>91</v>
      </c>
      <c r="P393">
        <v>16218</v>
      </c>
      <c r="Q393">
        <v>1621801</v>
      </c>
      <c r="R393">
        <v>33785</v>
      </c>
      <c r="S393" t="s">
        <v>602</v>
      </c>
      <c r="T393" t="s">
        <v>603</v>
      </c>
      <c r="U393" t="s">
        <v>200</v>
      </c>
      <c r="V393">
        <v>4</v>
      </c>
      <c r="W393" t="s">
        <v>201</v>
      </c>
      <c r="X393">
        <v>81</v>
      </c>
      <c r="Y393">
        <v>1717</v>
      </c>
      <c r="Z393">
        <v>1718</v>
      </c>
      <c r="AA393">
        <v>1</v>
      </c>
      <c r="AB393">
        <v>1</v>
      </c>
      <c r="AC393">
        <v>0</v>
      </c>
      <c r="AD393">
        <v>0</v>
      </c>
      <c r="AE393" t="s">
        <v>122</v>
      </c>
      <c r="AF393">
        <v>14</v>
      </c>
      <c r="AG393">
        <v>1732</v>
      </c>
      <c r="AH393">
        <v>1925</v>
      </c>
      <c r="AI393">
        <v>4</v>
      </c>
      <c r="AJ393">
        <v>1931</v>
      </c>
      <c r="AK393">
        <v>1929</v>
      </c>
      <c r="AL393">
        <v>-2</v>
      </c>
      <c r="AM393">
        <v>0</v>
      </c>
      <c r="AN393">
        <v>0</v>
      </c>
      <c r="AO393">
        <v>-1</v>
      </c>
      <c r="AP393" t="s">
        <v>125</v>
      </c>
      <c r="AQ393">
        <v>0</v>
      </c>
      <c r="AR393">
        <v>0</v>
      </c>
      <c r="AS393">
        <v>74</v>
      </c>
      <c r="AT393">
        <v>71</v>
      </c>
      <c r="AU393">
        <v>53</v>
      </c>
      <c r="AV393">
        <v>1</v>
      </c>
      <c r="AW393">
        <v>237</v>
      </c>
      <c r="AX393">
        <v>1</v>
      </c>
    </row>
    <row r="394" spans="1:50" x14ac:dyDescent="0.25">
      <c r="A394">
        <v>41652</v>
      </c>
      <c r="B394" t="s">
        <v>155</v>
      </c>
      <c r="C394">
        <v>20304</v>
      </c>
      <c r="D394" t="s">
        <v>155</v>
      </c>
      <c r="E394" t="s">
        <v>809</v>
      </c>
      <c r="F394">
        <v>7377</v>
      </c>
      <c r="G394">
        <v>14869</v>
      </c>
      <c r="H394">
        <v>1486903</v>
      </c>
      <c r="I394">
        <v>34614</v>
      </c>
      <c r="J394" t="s">
        <v>139</v>
      </c>
      <c r="K394" t="s">
        <v>140</v>
      </c>
      <c r="L394" t="s">
        <v>141</v>
      </c>
      <c r="M394">
        <v>49</v>
      </c>
      <c r="N394" t="s">
        <v>142</v>
      </c>
      <c r="O394">
        <v>87</v>
      </c>
      <c r="P394">
        <v>10779</v>
      </c>
      <c r="Q394">
        <v>1077902</v>
      </c>
      <c r="R394">
        <v>30779</v>
      </c>
      <c r="S394" t="s">
        <v>810</v>
      </c>
      <c r="T394" t="s">
        <v>811</v>
      </c>
      <c r="U394" t="s">
        <v>286</v>
      </c>
      <c r="V394">
        <v>30</v>
      </c>
      <c r="W394" t="s">
        <v>287</v>
      </c>
      <c r="X394">
        <v>84</v>
      </c>
      <c r="Y394">
        <v>1110</v>
      </c>
      <c r="Z394">
        <v>1106</v>
      </c>
      <c r="AA394">
        <v>-4</v>
      </c>
      <c r="AB394">
        <v>0</v>
      </c>
      <c r="AC394">
        <v>0</v>
      </c>
      <c r="AD394">
        <v>-1</v>
      </c>
      <c r="AE394" t="s">
        <v>152</v>
      </c>
      <c r="AF394">
        <v>22</v>
      </c>
      <c r="AG394">
        <v>1128</v>
      </c>
      <c r="AH394">
        <v>1258</v>
      </c>
      <c r="AI394">
        <v>4</v>
      </c>
      <c r="AJ394">
        <v>1239</v>
      </c>
      <c r="AK394">
        <v>1302</v>
      </c>
      <c r="AL394">
        <v>23</v>
      </c>
      <c r="AM394">
        <v>23</v>
      </c>
      <c r="AN394">
        <v>1</v>
      </c>
      <c r="AO394">
        <v>1</v>
      </c>
      <c r="AP394" t="s">
        <v>132</v>
      </c>
      <c r="AQ394">
        <v>0</v>
      </c>
      <c r="AR394">
        <v>0</v>
      </c>
      <c r="AS394">
        <v>89</v>
      </c>
      <c r="AT394">
        <v>116</v>
      </c>
      <c r="AU394">
        <v>90</v>
      </c>
      <c r="AV394">
        <v>1</v>
      </c>
      <c r="AW394">
        <v>358</v>
      </c>
      <c r="AX394">
        <v>2</v>
      </c>
    </row>
    <row r="395" spans="1:50" x14ac:dyDescent="0.25">
      <c r="A395">
        <v>41652</v>
      </c>
      <c r="B395" t="s">
        <v>176</v>
      </c>
      <c r="C395">
        <v>19977</v>
      </c>
      <c r="D395" t="s">
        <v>176</v>
      </c>
      <c r="E395" t="s">
        <v>812</v>
      </c>
      <c r="F395">
        <v>441</v>
      </c>
      <c r="G395">
        <v>12266</v>
      </c>
      <c r="H395">
        <v>1226603</v>
      </c>
      <c r="I395">
        <v>31453</v>
      </c>
      <c r="J395" t="s">
        <v>240</v>
      </c>
      <c r="K395" t="s">
        <v>210</v>
      </c>
      <c r="L395" t="s">
        <v>92</v>
      </c>
      <c r="M395">
        <v>48</v>
      </c>
      <c r="N395" t="s">
        <v>93</v>
      </c>
      <c r="O395">
        <v>74</v>
      </c>
      <c r="P395">
        <v>12889</v>
      </c>
      <c r="Q395">
        <v>1288903</v>
      </c>
      <c r="R395">
        <v>32211</v>
      </c>
      <c r="S395" t="s">
        <v>194</v>
      </c>
      <c r="T395" t="s">
        <v>195</v>
      </c>
      <c r="U395" t="s">
        <v>196</v>
      </c>
      <c r="V395">
        <v>32</v>
      </c>
      <c r="W395" t="s">
        <v>197</v>
      </c>
      <c r="X395">
        <v>85</v>
      </c>
      <c r="Y395">
        <v>1614</v>
      </c>
      <c r="Z395">
        <v>1610</v>
      </c>
      <c r="AA395">
        <v>-4</v>
      </c>
      <c r="AB395">
        <v>0</v>
      </c>
      <c r="AC395">
        <v>0</v>
      </c>
      <c r="AD395">
        <v>-1</v>
      </c>
      <c r="AE395" t="s">
        <v>71</v>
      </c>
      <c r="AF395">
        <v>18</v>
      </c>
      <c r="AG395">
        <v>1628</v>
      </c>
      <c r="AH395">
        <v>1723</v>
      </c>
      <c r="AI395">
        <v>7</v>
      </c>
      <c r="AJ395">
        <v>1745</v>
      </c>
      <c r="AK395">
        <v>1730</v>
      </c>
      <c r="AL395">
        <v>-15</v>
      </c>
      <c r="AM395">
        <v>0</v>
      </c>
      <c r="AN395">
        <v>0</v>
      </c>
      <c r="AO395">
        <v>-1</v>
      </c>
      <c r="AP395" t="s">
        <v>122</v>
      </c>
      <c r="AQ395">
        <v>0</v>
      </c>
      <c r="AR395">
        <v>0</v>
      </c>
      <c r="AS395">
        <v>211</v>
      </c>
      <c r="AT395">
        <v>200</v>
      </c>
      <c r="AU395">
        <v>175</v>
      </c>
      <c r="AV395">
        <v>1</v>
      </c>
      <c r="AW395">
        <v>1222</v>
      </c>
      <c r="AX395">
        <v>5</v>
      </c>
    </row>
    <row r="396" spans="1:50" x14ac:dyDescent="0.25">
      <c r="A396">
        <v>41652</v>
      </c>
      <c r="B396" t="s">
        <v>176</v>
      </c>
      <c r="C396">
        <v>19977</v>
      </c>
      <c r="D396" t="s">
        <v>176</v>
      </c>
      <c r="E396" t="s">
        <v>813</v>
      </c>
      <c r="F396">
        <v>501</v>
      </c>
      <c r="G396">
        <v>11618</v>
      </c>
      <c r="H396">
        <v>1161802</v>
      </c>
      <c r="I396">
        <v>31703</v>
      </c>
      <c r="J396" t="s">
        <v>56</v>
      </c>
      <c r="K396" t="s">
        <v>57</v>
      </c>
      <c r="L396" t="s">
        <v>58</v>
      </c>
      <c r="M396">
        <v>34</v>
      </c>
      <c r="N396" t="s">
        <v>59</v>
      </c>
      <c r="O396">
        <v>21</v>
      </c>
      <c r="P396">
        <v>13930</v>
      </c>
      <c r="Q396">
        <v>1393003</v>
      </c>
      <c r="R396">
        <v>30977</v>
      </c>
      <c r="S396" t="s">
        <v>101</v>
      </c>
      <c r="T396" t="s">
        <v>102</v>
      </c>
      <c r="U396" t="s">
        <v>88</v>
      </c>
      <c r="V396">
        <v>17</v>
      </c>
      <c r="W396" t="s">
        <v>89</v>
      </c>
      <c r="X396">
        <v>41</v>
      </c>
      <c r="Y396">
        <v>600</v>
      </c>
      <c r="Z396">
        <v>559</v>
      </c>
      <c r="AA396">
        <v>-1</v>
      </c>
      <c r="AB396">
        <v>0</v>
      </c>
      <c r="AC396">
        <v>0</v>
      </c>
      <c r="AD396">
        <v>-1</v>
      </c>
      <c r="AE396" t="s">
        <v>170</v>
      </c>
      <c r="AF396">
        <v>17</v>
      </c>
      <c r="AG396">
        <v>616</v>
      </c>
      <c r="AH396">
        <v>720</v>
      </c>
      <c r="AI396">
        <v>10</v>
      </c>
      <c r="AJ396">
        <v>737</v>
      </c>
      <c r="AK396">
        <v>730</v>
      </c>
      <c r="AL396">
        <v>-7</v>
      </c>
      <c r="AM396">
        <v>0</v>
      </c>
      <c r="AN396">
        <v>0</v>
      </c>
      <c r="AO396">
        <v>-1</v>
      </c>
      <c r="AP396" t="s">
        <v>112</v>
      </c>
      <c r="AQ396">
        <v>0</v>
      </c>
      <c r="AR396">
        <v>0</v>
      </c>
      <c r="AS396">
        <v>157</v>
      </c>
      <c r="AT396">
        <v>151</v>
      </c>
      <c r="AU396">
        <v>124</v>
      </c>
      <c r="AV396">
        <v>1</v>
      </c>
      <c r="AW396">
        <v>719</v>
      </c>
      <c r="AX396">
        <v>3</v>
      </c>
    </row>
    <row r="397" spans="1:50" x14ac:dyDescent="0.25">
      <c r="A397">
        <v>41652</v>
      </c>
      <c r="B397" t="s">
        <v>155</v>
      </c>
      <c r="C397">
        <v>20304</v>
      </c>
      <c r="D397" t="s">
        <v>155</v>
      </c>
      <c r="E397" t="s">
        <v>814</v>
      </c>
      <c r="F397">
        <v>5308</v>
      </c>
      <c r="G397">
        <v>10561</v>
      </c>
      <c r="H397">
        <v>1056103</v>
      </c>
      <c r="I397">
        <v>30561</v>
      </c>
      <c r="J397" t="s">
        <v>815</v>
      </c>
      <c r="K397" t="s">
        <v>816</v>
      </c>
      <c r="L397" t="s">
        <v>163</v>
      </c>
      <c r="M397">
        <v>6</v>
      </c>
      <c r="N397" t="s">
        <v>164</v>
      </c>
      <c r="O397">
        <v>91</v>
      </c>
      <c r="P397">
        <v>14771</v>
      </c>
      <c r="Q397">
        <v>1477101</v>
      </c>
      <c r="R397">
        <v>32457</v>
      </c>
      <c r="S397" t="s">
        <v>178</v>
      </c>
      <c r="T397" t="s">
        <v>179</v>
      </c>
      <c r="U397" t="s">
        <v>163</v>
      </c>
      <c r="V397">
        <v>6</v>
      </c>
      <c r="W397" t="s">
        <v>164</v>
      </c>
      <c r="X397">
        <v>91</v>
      </c>
      <c r="Y397">
        <v>605</v>
      </c>
      <c r="Z397">
        <v>604</v>
      </c>
      <c r="AA397">
        <v>-1</v>
      </c>
      <c r="AB397">
        <v>0</v>
      </c>
      <c r="AC397">
        <v>0</v>
      </c>
      <c r="AD397">
        <v>-1</v>
      </c>
      <c r="AE397" t="s">
        <v>170</v>
      </c>
      <c r="AF397">
        <v>16</v>
      </c>
      <c r="AG397">
        <v>620</v>
      </c>
      <c r="AH397">
        <v>717</v>
      </c>
      <c r="AI397">
        <v>10</v>
      </c>
      <c r="AJ397">
        <v>735</v>
      </c>
      <c r="AK397">
        <v>727</v>
      </c>
      <c r="AL397">
        <v>-8</v>
      </c>
      <c r="AM397">
        <v>0</v>
      </c>
      <c r="AN397">
        <v>0</v>
      </c>
      <c r="AO397">
        <v>-1</v>
      </c>
      <c r="AP397" t="s">
        <v>112</v>
      </c>
      <c r="AQ397">
        <v>0</v>
      </c>
      <c r="AR397">
        <v>0</v>
      </c>
      <c r="AS397">
        <v>90</v>
      </c>
      <c r="AT397">
        <v>83</v>
      </c>
      <c r="AU397">
        <v>57</v>
      </c>
      <c r="AV397">
        <v>1</v>
      </c>
      <c r="AW397">
        <v>238</v>
      </c>
      <c r="AX397">
        <v>1</v>
      </c>
    </row>
    <row r="398" spans="1:50" x14ac:dyDescent="0.25">
      <c r="A398">
        <v>41652</v>
      </c>
      <c r="B398" t="s">
        <v>184</v>
      </c>
      <c r="C398">
        <v>20355</v>
      </c>
      <c r="D398" t="s">
        <v>184</v>
      </c>
      <c r="E398" t="s">
        <v>817</v>
      </c>
      <c r="F398">
        <v>530</v>
      </c>
      <c r="G398">
        <v>11423</v>
      </c>
      <c r="H398">
        <v>1142303</v>
      </c>
      <c r="I398">
        <v>31423</v>
      </c>
      <c r="J398" t="s">
        <v>224</v>
      </c>
      <c r="K398" t="s">
        <v>225</v>
      </c>
      <c r="L398" t="s">
        <v>226</v>
      </c>
      <c r="M398">
        <v>19</v>
      </c>
      <c r="N398" t="s">
        <v>227</v>
      </c>
      <c r="O398">
        <v>61</v>
      </c>
      <c r="P398">
        <v>14107</v>
      </c>
      <c r="Q398">
        <v>1410702</v>
      </c>
      <c r="R398">
        <v>30466</v>
      </c>
      <c r="S398" t="s">
        <v>198</v>
      </c>
      <c r="T398" t="s">
        <v>199</v>
      </c>
      <c r="U398" t="s">
        <v>200</v>
      </c>
      <c r="V398">
        <v>4</v>
      </c>
      <c r="W398" t="s">
        <v>201</v>
      </c>
      <c r="X398">
        <v>81</v>
      </c>
      <c r="Y398">
        <v>751</v>
      </c>
      <c r="Z398">
        <v>747</v>
      </c>
      <c r="AA398">
        <v>-4</v>
      </c>
      <c r="AB398">
        <v>0</v>
      </c>
      <c r="AC398">
        <v>0</v>
      </c>
      <c r="AD398">
        <v>-1</v>
      </c>
      <c r="AE398" t="s">
        <v>112</v>
      </c>
      <c r="AF398">
        <v>14</v>
      </c>
      <c r="AG398">
        <v>801</v>
      </c>
      <c r="AH398">
        <v>937</v>
      </c>
      <c r="AI398">
        <v>8</v>
      </c>
      <c r="AJ398">
        <v>1002</v>
      </c>
      <c r="AK398">
        <v>945</v>
      </c>
      <c r="AL398">
        <v>-17</v>
      </c>
      <c r="AM398">
        <v>0</v>
      </c>
      <c r="AN398">
        <v>0</v>
      </c>
      <c r="AO398">
        <v>-2</v>
      </c>
      <c r="AP398" t="s">
        <v>61</v>
      </c>
      <c r="AQ398">
        <v>0</v>
      </c>
      <c r="AR398">
        <v>0</v>
      </c>
      <c r="AS398">
        <v>191</v>
      </c>
      <c r="AT398">
        <v>178</v>
      </c>
      <c r="AU398">
        <v>156</v>
      </c>
      <c r="AV398">
        <v>1</v>
      </c>
      <c r="AW398">
        <v>1149</v>
      </c>
      <c r="AX398">
        <v>5</v>
      </c>
    </row>
    <row r="399" spans="1:50" x14ac:dyDescent="0.25">
      <c r="A399">
        <v>41652</v>
      </c>
      <c r="B399" t="s">
        <v>184</v>
      </c>
      <c r="C399">
        <v>20355</v>
      </c>
      <c r="D399" t="s">
        <v>184</v>
      </c>
      <c r="E399" t="s">
        <v>818</v>
      </c>
      <c r="F399">
        <v>2064</v>
      </c>
      <c r="G399">
        <v>14635</v>
      </c>
      <c r="H399">
        <v>1463502</v>
      </c>
      <c r="I399">
        <v>31714</v>
      </c>
      <c r="J399" t="s">
        <v>518</v>
      </c>
      <c r="K399" t="s">
        <v>519</v>
      </c>
      <c r="L399" t="s">
        <v>73</v>
      </c>
      <c r="M399">
        <v>12</v>
      </c>
      <c r="N399" t="s">
        <v>111</v>
      </c>
      <c r="O399">
        <v>33</v>
      </c>
      <c r="P399">
        <v>11057</v>
      </c>
      <c r="Q399">
        <v>1105703</v>
      </c>
      <c r="R399">
        <v>31057</v>
      </c>
      <c r="S399" t="s">
        <v>186</v>
      </c>
      <c r="T399" t="s">
        <v>187</v>
      </c>
      <c r="U399" t="s">
        <v>65</v>
      </c>
      <c r="V399">
        <v>37</v>
      </c>
      <c r="W399" t="s">
        <v>66</v>
      </c>
      <c r="X399">
        <v>36</v>
      </c>
      <c r="Y399">
        <v>820</v>
      </c>
      <c r="Z399">
        <v>838</v>
      </c>
      <c r="AA399">
        <v>18</v>
      </c>
      <c r="AB399">
        <v>18</v>
      </c>
      <c r="AC399">
        <v>1</v>
      </c>
      <c r="AD399">
        <v>1</v>
      </c>
      <c r="AE399" t="s">
        <v>95</v>
      </c>
      <c r="AF399">
        <v>11</v>
      </c>
      <c r="AG399">
        <v>849</v>
      </c>
      <c r="AH399">
        <v>1018</v>
      </c>
      <c r="AI399">
        <v>15</v>
      </c>
      <c r="AJ399">
        <v>1014</v>
      </c>
      <c r="AK399">
        <v>1033</v>
      </c>
      <c r="AL399">
        <v>19</v>
      </c>
      <c r="AM399">
        <v>19</v>
      </c>
      <c r="AN399">
        <v>1</v>
      </c>
      <c r="AO399">
        <v>1</v>
      </c>
      <c r="AP399" t="s">
        <v>61</v>
      </c>
      <c r="AQ399">
        <v>0</v>
      </c>
      <c r="AR399">
        <v>0</v>
      </c>
      <c r="AS399">
        <v>114</v>
      </c>
      <c r="AT399">
        <v>115</v>
      </c>
      <c r="AU399">
        <v>89</v>
      </c>
      <c r="AV399">
        <v>1</v>
      </c>
      <c r="AW399">
        <v>600</v>
      </c>
      <c r="AX399">
        <v>3</v>
      </c>
    </row>
    <row r="400" spans="1:50" x14ac:dyDescent="0.25">
      <c r="A400">
        <v>41652</v>
      </c>
      <c r="B400" t="s">
        <v>184</v>
      </c>
      <c r="C400">
        <v>20355</v>
      </c>
      <c r="D400" t="s">
        <v>184</v>
      </c>
      <c r="E400" t="s">
        <v>819</v>
      </c>
      <c r="F400">
        <v>2089</v>
      </c>
      <c r="G400">
        <v>14100</v>
      </c>
      <c r="H400">
        <v>1410002</v>
      </c>
      <c r="I400">
        <v>34100</v>
      </c>
      <c r="J400" t="s">
        <v>180</v>
      </c>
      <c r="K400" t="s">
        <v>181</v>
      </c>
      <c r="L400" t="s">
        <v>182</v>
      </c>
      <c r="M400">
        <v>42</v>
      </c>
      <c r="N400" t="s">
        <v>183</v>
      </c>
      <c r="O400">
        <v>23</v>
      </c>
      <c r="P400">
        <v>14492</v>
      </c>
      <c r="Q400">
        <v>1449202</v>
      </c>
      <c r="R400">
        <v>34492</v>
      </c>
      <c r="S400" t="s">
        <v>189</v>
      </c>
      <c r="T400" t="s">
        <v>190</v>
      </c>
      <c r="U400" t="s">
        <v>65</v>
      </c>
      <c r="V400">
        <v>37</v>
      </c>
      <c r="W400" t="s">
        <v>66</v>
      </c>
      <c r="X400">
        <v>36</v>
      </c>
      <c r="Y400">
        <v>2030</v>
      </c>
      <c r="Z400">
        <v>2024</v>
      </c>
      <c r="AA400">
        <v>-6</v>
      </c>
      <c r="AB400">
        <v>0</v>
      </c>
      <c r="AC400">
        <v>0</v>
      </c>
      <c r="AD400">
        <v>-1</v>
      </c>
      <c r="AE400" t="s">
        <v>191</v>
      </c>
      <c r="AF400">
        <v>15</v>
      </c>
      <c r="AG400">
        <v>2039</v>
      </c>
      <c r="AH400">
        <v>2143</v>
      </c>
      <c r="AI400">
        <v>2</v>
      </c>
      <c r="AJ400">
        <v>2151</v>
      </c>
      <c r="AK400">
        <v>2145</v>
      </c>
      <c r="AL400">
        <v>-6</v>
      </c>
      <c r="AM400">
        <v>0</v>
      </c>
      <c r="AN400">
        <v>0</v>
      </c>
      <c r="AO400">
        <v>-1</v>
      </c>
      <c r="AP400" t="s">
        <v>192</v>
      </c>
      <c r="AQ400">
        <v>0</v>
      </c>
      <c r="AR400">
        <v>0</v>
      </c>
      <c r="AS400">
        <v>81</v>
      </c>
      <c r="AT400">
        <v>81</v>
      </c>
      <c r="AU400">
        <v>64</v>
      </c>
      <c r="AV400">
        <v>1</v>
      </c>
      <c r="AW400">
        <v>337</v>
      </c>
      <c r="AX400">
        <v>2</v>
      </c>
    </row>
    <row r="401" spans="1:50" x14ac:dyDescent="0.25">
      <c r="A401">
        <v>41652</v>
      </c>
      <c r="B401" t="s">
        <v>184</v>
      </c>
      <c r="C401">
        <v>20355</v>
      </c>
      <c r="D401" t="s">
        <v>184</v>
      </c>
      <c r="E401" t="s">
        <v>820</v>
      </c>
      <c r="F401">
        <v>2171</v>
      </c>
      <c r="G401">
        <v>12953</v>
      </c>
      <c r="H401">
        <v>1295302</v>
      </c>
      <c r="I401">
        <v>31703</v>
      </c>
      <c r="J401" t="s">
        <v>128</v>
      </c>
      <c r="K401" t="s">
        <v>119</v>
      </c>
      <c r="L401" t="s">
        <v>120</v>
      </c>
      <c r="M401">
        <v>36</v>
      </c>
      <c r="N401" t="s">
        <v>121</v>
      </c>
      <c r="O401">
        <v>22</v>
      </c>
      <c r="P401">
        <v>11278</v>
      </c>
      <c r="Q401">
        <v>1127802</v>
      </c>
      <c r="R401">
        <v>30852</v>
      </c>
      <c r="S401" t="s">
        <v>105</v>
      </c>
      <c r="T401" t="s">
        <v>106</v>
      </c>
      <c r="U401" t="s">
        <v>107</v>
      </c>
      <c r="V401">
        <v>51</v>
      </c>
      <c r="W401" t="s">
        <v>108</v>
      </c>
      <c r="X401">
        <v>38</v>
      </c>
      <c r="Y401">
        <v>800</v>
      </c>
      <c r="Z401">
        <v>753</v>
      </c>
      <c r="AA401">
        <v>-7</v>
      </c>
      <c r="AB401">
        <v>0</v>
      </c>
      <c r="AC401">
        <v>0</v>
      </c>
      <c r="AD401">
        <v>-1</v>
      </c>
      <c r="AE401" t="s">
        <v>95</v>
      </c>
      <c r="AF401">
        <v>18</v>
      </c>
      <c r="AG401">
        <v>811</v>
      </c>
      <c r="AH401">
        <v>857</v>
      </c>
      <c r="AI401">
        <v>21</v>
      </c>
      <c r="AJ401">
        <v>918</v>
      </c>
      <c r="AK401">
        <v>918</v>
      </c>
      <c r="AL401">
        <v>0</v>
      </c>
      <c r="AM401">
        <v>0</v>
      </c>
      <c r="AN401">
        <v>0</v>
      </c>
      <c r="AO401">
        <v>0</v>
      </c>
      <c r="AP401" t="s">
        <v>60</v>
      </c>
      <c r="AQ401">
        <v>0</v>
      </c>
      <c r="AR401">
        <v>0</v>
      </c>
      <c r="AS401">
        <v>78</v>
      </c>
      <c r="AT401">
        <v>85</v>
      </c>
      <c r="AU401">
        <v>46</v>
      </c>
      <c r="AV401">
        <v>1</v>
      </c>
      <c r="AW401">
        <v>214</v>
      </c>
      <c r="AX401">
        <v>1</v>
      </c>
    </row>
    <row r="402" spans="1:50" x14ac:dyDescent="0.25">
      <c r="A402">
        <v>41652</v>
      </c>
      <c r="B402" t="s">
        <v>205</v>
      </c>
      <c r="C402">
        <v>19393</v>
      </c>
      <c r="D402" t="s">
        <v>205</v>
      </c>
      <c r="E402" t="s">
        <v>821</v>
      </c>
      <c r="F402">
        <v>29</v>
      </c>
      <c r="G402">
        <v>12191</v>
      </c>
      <c r="H402">
        <v>1219102</v>
      </c>
      <c r="I402">
        <v>31453</v>
      </c>
      <c r="J402" t="s">
        <v>209</v>
      </c>
      <c r="K402" t="s">
        <v>210</v>
      </c>
      <c r="L402" t="s">
        <v>92</v>
      </c>
      <c r="M402">
        <v>48</v>
      </c>
      <c r="N402" t="s">
        <v>93</v>
      </c>
      <c r="O402">
        <v>74</v>
      </c>
      <c r="P402">
        <v>10397</v>
      </c>
      <c r="Q402">
        <v>1039705</v>
      </c>
      <c r="R402">
        <v>30397</v>
      </c>
      <c r="S402" t="s">
        <v>67</v>
      </c>
      <c r="T402" t="s">
        <v>68</v>
      </c>
      <c r="U402" t="s">
        <v>69</v>
      </c>
      <c r="V402">
        <v>13</v>
      </c>
      <c r="W402" t="s">
        <v>70</v>
      </c>
      <c r="X402">
        <v>34</v>
      </c>
      <c r="Y402">
        <v>1510</v>
      </c>
      <c r="Z402">
        <v>1507</v>
      </c>
      <c r="AA402">
        <v>-3</v>
      </c>
      <c r="AB402">
        <v>0</v>
      </c>
      <c r="AC402">
        <v>0</v>
      </c>
      <c r="AD402">
        <v>-1</v>
      </c>
      <c r="AE402" t="s">
        <v>241</v>
      </c>
      <c r="AF402">
        <v>9</v>
      </c>
      <c r="AG402">
        <v>1516</v>
      </c>
      <c r="AH402">
        <v>1744</v>
      </c>
      <c r="AI402">
        <v>12</v>
      </c>
      <c r="AJ402">
        <v>1800</v>
      </c>
      <c r="AK402">
        <v>1756</v>
      </c>
      <c r="AL402">
        <v>-4</v>
      </c>
      <c r="AM402">
        <v>0</v>
      </c>
      <c r="AN402">
        <v>0</v>
      </c>
      <c r="AO402">
        <v>-1</v>
      </c>
      <c r="AP402" t="s">
        <v>72</v>
      </c>
      <c r="AQ402">
        <v>0</v>
      </c>
      <c r="AR402">
        <v>0</v>
      </c>
      <c r="AS402">
        <v>110</v>
      </c>
      <c r="AT402">
        <v>109</v>
      </c>
      <c r="AU402">
        <v>88</v>
      </c>
      <c r="AV402">
        <v>1</v>
      </c>
      <c r="AW402">
        <v>696</v>
      </c>
      <c r="AX402">
        <v>3</v>
      </c>
    </row>
    <row r="403" spans="1:50" x14ac:dyDescent="0.25">
      <c r="A403">
        <v>41652</v>
      </c>
      <c r="B403" t="s">
        <v>205</v>
      </c>
      <c r="C403">
        <v>19393</v>
      </c>
      <c r="D403" t="s">
        <v>205</v>
      </c>
      <c r="E403" t="s">
        <v>822</v>
      </c>
      <c r="F403">
        <v>2151</v>
      </c>
      <c r="G403">
        <v>12892</v>
      </c>
      <c r="H403">
        <v>1289203</v>
      </c>
      <c r="I403">
        <v>32575</v>
      </c>
      <c r="J403" t="s">
        <v>168</v>
      </c>
      <c r="K403" t="s">
        <v>169</v>
      </c>
      <c r="L403" t="s">
        <v>163</v>
      </c>
      <c r="M403">
        <v>6</v>
      </c>
      <c r="N403" t="s">
        <v>164</v>
      </c>
      <c r="O403">
        <v>91</v>
      </c>
      <c r="P403">
        <v>11292</v>
      </c>
      <c r="Q403">
        <v>1129202</v>
      </c>
      <c r="R403">
        <v>30325</v>
      </c>
      <c r="S403" t="s">
        <v>157</v>
      </c>
      <c r="T403" t="s">
        <v>158</v>
      </c>
      <c r="U403" t="s">
        <v>159</v>
      </c>
      <c r="V403">
        <v>8</v>
      </c>
      <c r="W403" t="s">
        <v>160</v>
      </c>
      <c r="X403">
        <v>82</v>
      </c>
      <c r="Y403">
        <v>945</v>
      </c>
      <c r="Z403">
        <v>946</v>
      </c>
      <c r="AA403">
        <v>1</v>
      </c>
      <c r="AB403">
        <v>1</v>
      </c>
      <c r="AC403">
        <v>0</v>
      </c>
      <c r="AD403">
        <v>0</v>
      </c>
      <c r="AE403" t="s">
        <v>60</v>
      </c>
      <c r="AF403">
        <v>7</v>
      </c>
      <c r="AG403">
        <v>953</v>
      </c>
      <c r="AH403">
        <v>1249</v>
      </c>
      <c r="AI403">
        <v>6</v>
      </c>
      <c r="AJ403">
        <v>1300</v>
      </c>
      <c r="AK403">
        <v>1255</v>
      </c>
      <c r="AL403">
        <v>-5</v>
      </c>
      <c r="AM403">
        <v>0</v>
      </c>
      <c r="AN403">
        <v>0</v>
      </c>
      <c r="AO403">
        <v>-1</v>
      </c>
      <c r="AP403" t="s">
        <v>154</v>
      </c>
      <c r="AQ403">
        <v>0</v>
      </c>
      <c r="AR403">
        <v>0</v>
      </c>
      <c r="AS403">
        <v>135</v>
      </c>
      <c r="AT403">
        <v>129</v>
      </c>
      <c r="AU403">
        <v>116</v>
      </c>
      <c r="AV403">
        <v>1</v>
      </c>
      <c r="AW403">
        <v>862</v>
      </c>
      <c r="AX403">
        <v>4</v>
      </c>
    </row>
    <row r="404" spans="1:50" x14ac:dyDescent="0.25">
      <c r="A404">
        <v>41652</v>
      </c>
      <c r="B404" t="s">
        <v>205</v>
      </c>
      <c r="C404">
        <v>19393</v>
      </c>
      <c r="D404" t="s">
        <v>205</v>
      </c>
      <c r="E404" t="s">
        <v>393</v>
      </c>
      <c r="F404">
        <v>309</v>
      </c>
      <c r="G404">
        <v>13204</v>
      </c>
      <c r="H404">
        <v>1320402</v>
      </c>
      <c r="I404">
        <v>31454</v>
      </c>
      <c r="J404" t="s">
        <v>249</v>
      </c>
      <c r="K404" t="s">
        <v>250</v>
      </c>
      <c r="L404" t="s">
        <v>73</v>
      </c>
      <c r="M404">
        <v>12</v>
      </c>
      <c r="N404" t="s">
        <v>111</v>
      </c>
      <c r="O404">
        <v>33</v>
      </c>
      <c r="P404">
        <v>10599</v>
      </c>
      <c r="Q404">
        <v>1059904</v>
      </c>
      <c r="R404">
        <v>30599</v>
      </c>
      <c r="S404" t="s">
        <v>440</v>
      </c>
      <c r="T404" t="s">
        <v>441</v>
      </c>
      <c r="U404" t="s">
        <v>292</v>
      </c>
      <c r="V404">
        <v>1</v>
      </c>
      <c r="W404" t="s">
        <v>293</v>
      </c>
      <c r="X404">
        <v>51</v>
      </c>
      <c r="Y404">
        <v>900</v>
      </c>
      <c r="Z404">
        <v>858</v>
      </c>
      <c r="AA404">
        <v>-2</v>
      </c>
      <c r="AB404">
        <v>0</v>
      </c>
      <c r="AC404">
        <v>0</v>
      </c>
      <c r="AD404">
        <v>-1</v>
      </c>
      <c r="AE404" t="s">
        <v>60</v>
      </c>
      <c r="AF404">
        <v>8</v>
      </c>
      <c r="AG404">
        <v>906</v>
      </c>
      <c r="AH404">
        <v>921</v>
      </c>
      <c r="AI404">
        <v>3</v>
      </c>
      <c r="AJ404">
        <v>935</v>
      </c>
      <c r="AK404">
        <v>924</v>
      </c>
      <c r="AL404">
        <v>-11</v>
      </c>
      <c r="AM404">
        <v>0</v>
      </c>
      <c r="AN404">
        <v>0</v>
      </c>
      <c r="AO404">
        <v>-1</v>
      </c>
      <c r="AP404" t="s">
        <v>60</v>
      </c>
      <c r="AQ404">
        <v>0</v>
      </c>
      <c r="AR404">
        <v>0</v>
      </c>
      <c r="AS404">
        <v>95</v>
      </c>
      <c r="AT404">
        <v>86</v>
      </c>
      <c r="AU404">
        <v>75</v>
      </c>
      <c r="AV404">
        <v>1</v>
      </c>
      <c r="AW404">
        <v>479</v>
      </c>
      <c r="AX404">
        <v>2</v>
      </c>
    </row>
    <row r="405" spans="1:50" x14ac:dyDescent="0.25">
      <c r="A405">
        <v>41652</v>
      </c>
      <c r="B405" t="s">
        <v>205</v>
      </c>
      <c r="C405">
        <v>19393</v>
      </c>
      <c r="D405" t="s">
        <v>205</v>
      </c>
      <c r="E405" t="s">
        <v>823</v>
      </c>
      <c r="F405">
        <v>2773</v>
      </c>
      <c r="G405">
        <v>14843</v>
      </c>
      <c r="H405">
        <v>1484304</v>
      </c>
      <c r="I405">
        <v>34819</v>
      </c>
      <c r="J405" t="s">
        <v>114</v>
      </c>
      <c r="K405" t="s">
        <v>115</v>
      </c>
      <c r="L405" t="s">
        <v>116</v>
      </c>
      <c r="M405">
        <v>72</v>
      </c>
      <c r="N405" t="s">
        <v>117</v>
      </c>
      <c r="O405">
        <v>3</v>
      </c>
      <c r="P405">
        <v>11697</v>
      </c>
      <c r="Q405">
        <v>1169703</v>
      </c>
      <c r="R405">
        <v>32467</v>
      </c>
      <c r="S405" t="s">
        <v>129</v>
      </c>
      <c r="T405" t="s">
        <v>130</v>
      </c>
      <c r="U405" t="s">
        <v>73</v>
      </c>
      <c r="V405">
        <v>12</v>
      </c>
      <c r="W405" t="s">
        <v>111</v>
      </c>
      <c r="X405">
        <v>33</v>
      </c>
      <c r="Y405">
        <v>1830</v>
      </c>
      <c r="Z405">
        <v>1831</v>
      </c>
      <c r="AA405">
        <v>1</v>
      </c>
      <c r="AB405">
        <v>1</v>
      </c>
      <c r="AC405">
        <v>0</v>
      </c>
      <c r="AD405">
        <v>0</v>
      </c>
      <c r="AE405" t="s">
        <v>72</v>
      </c>
      <c r="AF405">
        <v>17</v>
      </c>
      <c r="AG405">
        <v>1848</v>
      </c>
      <c r="AH405">
        <v>2020</v>
      </c>
      <c r="AI405">
        <v>5</v>
      </c>
      <c r="AJ405">
        <v>2035</v>
      </c>
      <c r="AK405">
        <v>2025</v>
      </c>
      <c r="AL405">
        <v>-10</v>
      </c>
      <c r="AM405">
        <v>0</v>
      </c>
      <c r="AN405">
        <v>0</v>
      </c>
      <c r="AO405">
        <v>-1</v>
      </c>
      <c r="AP405" t="s">
        <v>191</v>
      </c>
      <c r="AQ405">
        <v>0</v>
      </c>
      <c r="AR405">
        <v>0</v>
      </c>
      <c r="AS405">
        <v>185</v>
      </c>
      <c r="AT405">
        <v>174</v>
      </c>
      <c r="AU405">
        <v>152</v>
      </c>
      <c r="AV405">
        <v>1</v>
      </c>
      <c r="AW405">
        <v>1046</v>
      </c>
      <c r="AX405">
        <v>5</v>
      </c>
    </row>
    <row r="406" spans="1:50" x14ac:dyDescent="0.25">
      <c r="A406">
        <v>41652</v>
      </c>
      <c r="B406" t="s">
        <v>205</v>
      </c>
      <c r="C406">
        <v>19393</v>
      </c>
      <c r="D406" t="s">
        <v>205</v>
      </c>
      <c r="E406" t="s">
        <v>378</v>
      </c>
      <c r="F406">
        <v>473</v>
      </c>
      <c r="G406">
        <v>10721</v>
      </c>
      <c r="H406">
        <v>1072102</v>
      </c>
      <c r="I406">
        <v>30721</v>
      </c>
      <c r="J406" t="s">
        <v>263</v>
      </c>
      <c r="K406" t="s">
        <v>264</v>
      </c>
      <c r="L406" t="s">
        <v>265</v>
      </c>
      <c r="M406">
        <v>25</v>
      </c>
      <c r="N406" t="s">
        <v>266</v>
      </c>
      <c r="O406">
        <v>13</v>
      </c>
      <c r="P406">
        <v>12191</v>
      </c>
      <c r="Q406">
        <v>1219102</v>
      </c>
      <c r="R406">
        <v>31453</v>
      </c>
      <c r="S406" t="s">
        <v>209</v>
      </c>
      <c r="T406" t="s">
        <v>210</v>
      </c>
      <c r="U406" t="s">
        <v>92</v>
      </c>
      <c r="V406">
        <v>48</v>
      </c>
      <c r="W406" t="s">
        <v>93</v>
      </c>
      <c r="X406">
        <v>74</v>
      </c>
      <c r="Y406">
        <v>1645</v>
      </c>
      <c r="Z406">
        <v>1651</v>
      </c>
      <c r="AA406">
        <v>6</v>
      </c>
      <c r="AB406">
        <v>6</v>
      </c>
      <c r="AC406">
        <v>0</v>
      </c>
      <c r="AD406">
        <v>0</v>
      </c>
      <c r="AE406" t="s">
        <v>71</v>
      </c>
      <c r="AF406">
        <v>14</v>
      </c>
      <c r="AG406">
        <v>1705</v>
      </c>
      <c r="AH406">
        <v>2032</v>
      </c>
      <c r="AI406">
        <v>5</v>
      </c>
      <c r="AJ406">
        <v>2030</v>
      </c>
      <c r="AK406">
        <v>2037</v>
      </c>
      <c r="AL406">
        <v>7</v>
      </c>
      <c r="AM406">
        <v>7</v>
      </c>
      <c r="AN406">
        <v>0</v>
      </c>
      <c r="AO406">
        <v>0</v>
      </c>
      <c r="AP406" t="s">
        <v>191</v>
      </c>
      <c r="AQ406">
        <v>0</v>
      </c>
      <c r="AR406">
        <v>0</v>
      </c>
      <c r="AS406">
        <v>285</v>
      </c>
      <c r="AT406">
        <v>286</v>
      </c>
      <c r="AU406">
        <v>267</v>
      </c>
      <c r="AV406">
        <v>1</v>
      </c>
      <c r="AW406">
        <v>1609</v>
      </c>
      <c r="AX406">
        <v>7</v>
      </c>
    </row>
    <row r="407" spans="1:50" x14ac:dyDescent="0.25">
      <c r="A407">
        <v>41652</v>
      </c>
      <c r="B407" t="s">
        <v>205</v>
      </c>
      <c r="C407">
        <v>19393</v>
      </c>
      <c r="D407" t="s">
        <v>205</v>
      </c>
      <c r="E407" t="s">
        <v>824</v>
      </c>
      <c r="F407">
        <v>1121</v>
      </c>
      <c r="G407">
        <v>10721</v>
      </c>
      <c r="H407">
        <v>1072102</v>
      </c>
      <c r="I407">
        <v>30721</v>
      </c>
      <c r="J407" t="s">
        <v>263</v>
      </c>
      <c r="K407" t="s">
        <v>264</v>
      </c>
      <c r="L407" t="s">
        <v>265</v>
      </c>
      <c r="M407">
        <v>25</v>
      </c>
      <c r="N407" t="s">
        <v>266</v>
      </c>
      <c r="O407">
        <v>13</v>
      </c>
      <c r="P407">
        <v>13342</v>
      </c>
      <c r="Q407">
        <v>1334205</v>
      </c>
      <c r="R407">
        <v>33342</v>
      </c>
      <c r="S407" t="s">
        <v>144</v>
      </c>
      <c r="T407" t="s">
        <v>145</v>
      </c>
      <c r="U407" t="s">
        <v>146</v>
      </c>
      <c r="V407">
        <v>55</v>
      </c>
      <c r="W407" t="s">
        <v>147</v>
      </c>
      <c r="X407">
        <v>45</v>
      </c>
      <c r="Y407">
        <v>1810</v>
      </c>
      <c r="Z407">
        <v>1810</v>
      </c>
      <c r="AA407">
        <v>0</v>
      </c>
      <c r="AB407">
        <v>0</v>
      </c>
      <c r="AC407">
        <v>0</v>
      </c>
      <c r="AD407">
        <v>0</v>
      </c>
      <c r="AE407" t="s">
        <v>72</v>
      </c>
      <c r="AF407">
        <v>13</v>
      </c>
      <c r="AG407">
        <v>1823</v>
      </c>
      <c r="AH407">
        <v>1945</v>
      </c>
      <c r="AI407">
        <v>6</v>
      </c>
      <c r="AJ407">
        <v>2015</v>
      </c>
      <c r="AK407">
        <v>1951</v>
      </c>
      <c r="AL407">
        <v>-24</v>
      </c>
      <c r="AM407">
        <v>0</v>
      </c>
      <c r="AN407">
        <v>0</v>
      </c>
      <c r="AO407">
        <v>-2</v>
      </c>
      <c r="AP407" t="s">
        <v>191</v>
      </c>
      <c r="AQ407">
        <v>0</v>
      </c>
      <c r="AR407">
        <v>0</v>
      </c>
      <c r="AS407">
        <v>185</v>
      </c>
      <c r="AT407">
        <v>161</v>
      </c>
      <c r="AU407">
        <v>142</v>
      </c>
      <c r="AV407">
        <v>1</v>
      </c>
      <c r="AW407">
        <v>860</v>
      </c>
      <c r="AX407">
        <v>4</v>
      </c>
    </row>
    <row r="408" spans="1:50" x14ac:dyDescent="0.25">
      <c r="A408">
        <v>41652</v>
      </c>
      <c r="B408" t="s">
        <v>205</v>
      </c>
      <c r="C408">
        <v>19393</v>
      </c>
      <c r="D408" t="s">
        <v>205</v>
      </c>
      <c r="E408" t="s">
        <v>825</v>
      </c>
      <c r="F408">
        <v>1252</v>
      </c>
      <c r="G408">
        <v>10821</v>
      </c>
      <c r="H408">
        <v>1082103</v>
      </c>
      <c r="I408">
        <v>30852</v>
      </c>
      <c r="J408" t="s">
        <v>135</v>
      </c>
      <c r="K408" t="s">
        <v>136</v>
      </c>
      <c r="L408" t="s">
        <v>137</v>
      </c>
      <c r="M408">
        <v>24</v>
      </c>
      <c r="N408" t="s">
        <v>138</v>
      </c>
      <c r="O408">
        <v>35</v>
      </c>
      <c r="P408">
        <v>10994</v>
      </c>
      <c r="Q408">
        <v>1099402</v>
      </c>
      <c r="R408">
        <v>30994</v>
      </c>
      <c r="S408" t="s">
        <v>212</v>
      </c>
      <c r="T408" t="s">
        <v>213</v>
      </c>
      <c r="U408" t="s">
        <v>214</v>
      </c>
      <c r="V408">
        <v>45</v>
      </c>
      <c r="W408" t="s">
        <v>215</v>
      </c>
      <c r="X408">
        <v>37</v>
      </c>
      <c r="Y408">
        <v>1605</v>
      </c>
      <c r="Z408">
        <v>1604</v>
      </c>
      <c r="AA408">
        <v>-1</v>
      </c>
      <c r="AB408">
        <v>0</v>
      </c>
      <c r="AC408">
        <v>0</v>
      </c>
      <c r="AD408">
        <v>-1</v>
      </c>
      <c r="AE408" t="s">
        <v>71</v>
      </c>
      <c r="AF408">
        <v>9</v>
      </c>
      <c r="AG408">
        <v>1613</v>
      </c>
      <c r="AH408">
        <v>1730</v>
      </c>
      <c r="AI408">
        <v>5</v>
      </c>
      <c r="AJ408">
        <v>1740</v>
      </c>
      <c r="AK408">
        <v>1735</v>
      </c>
      <c r="AL408">
        <v>-5</v>
      </c>
      <c r="AM408">
        <v>0</v>
      </c>
      <c r="AN408">
        <v>0</v>
      </c>
      <c r="AO408">
        <v>-1</v>
      </c>
      <c r="AP408" t="s">
        <v>122</v>
      </c>
      <c r="AQ408">
        <v>0</v>
      </c>
      <c r="AR408">
        <v>0</v>
      </c>
      <c r="AS408">
        <v>95</v>
      </c>
      <c r="AT408">
        <v>91</v>
      </c>
      <c r="AU408">
        <v>77</v>
      </c>
      <c r="AV408">
        <v>1</v>
      </c>
      <c r="AW408">
        <v>472</v>
      </c>
      <c r="AX408">
        <v>2</v>
      </c>
    </row>
    <row r="409" spans="1:50" x14ac:dyDescent="0.25">
      <c r="A409">
        <v>41653</v>
      </c>
      <c r="B409" t="s">
        <v>205</v>
      </c>
      <c r="C409">
        <v>19393</v>
      </c>
      <c r="D409" t="s">
        <v>205</v>
      </c>
      <c r="E409" t="s">
        <v>826</v>
      </c>
      <c r="F409">
        <v>2324</v>
      </c>
      <c r="G409">
        <v>12889</v>
      </c>
      <c r="H409">
        <v>1288903</v>
      </c>
      <c r="I409">
        <v>32211</v>
      </c>
      <c r="J409" t="s">
        <v>194</v>
      </c>
      <c r="K409" t="s">
        <v>195</v>
      </c>
      <c r="L409" t="s">
        <v>196</v>
      </c>
      <c r="M409">
        <v>32</v>
      </c>
      <c r="N409" t="s">
        <v>197</v>
      </c>
      <c r="O409">
        <v>85</v>
      </c>
      <c r="P409">
        <v>13796</v>
      </c>
      <c r="Q409">
        <v>1379602</v>
      </c>
      <c r="R409">
        <v>32457</v>
      </c>
      <c r="S409" t="s">
        <v>317</v>
      </c>
      <c r="T409" t="s">
        <v>318</v>
      </c>
      <c r="U409" t="s">
        <v>163</v>
      </c>
      <c r="V409">
        <v>6</v>
      </c>
      <c r="W409" t="s">
        <v>164</v>
      </c>
      <c r="X409">
        <v>91</v>
      </c>
      <c r="Y409">
        <v>1500</v>
      </c>
      <c r="Z409">
        <v>1501</v>
      </c>
      <c r="AA409">
        <v>1</v>
      </c>
      <c r="AB409">
        <v>1</v>
      </c>
      <c r="AC409">
        <v>0</v>
      </c>
      <c r="AD409">
        <v>0</v>
      </c>
      <c r="AE409" t="s">
        <v>241</v>
      </c>
      <c r="AF409">
        <v>16</v>
      </c>
      <c r="AG409">
        <v>1517</v>
      </c>
      <c r="AH409">
        <v>1625</v>
      </c>
      <c r="AI409">
        <v>5</v>
      </c>
      <c r="AJ409">
        <v>1635</v>
      </c>
      <c r="AK409">
        <v>1630</v>
      </c>
      <c r="AL409">
        <v>-5</v>
      </c>
      <c r="AM409">
        <v>0</v>
      </c>
      <c r="AN409">
        <v>0</v>
      </c>
      <c r="AO409">
        <v>-1</v>
      </c>
      <c r="AP409" t="s">
        <v>71</v>
      </c>
      <c r="AQ409">
        <v>0</v>
      </c>
      <c r="AR409">
        <v>0</v>
      </c>
      <c r="AS409">
        <v>95</v>
      </c>
      <c r="AT409">
        <v>89</v>
      </c>
      <c r="AU409">
        <v>68</v>
      </c>
      <c r="AV409">
        <v>1</v>
      </c>
      <c r="AW409">
        <v>407</v>
      </c>
      <c r="AX409">
        <v>2</v>
      </c>
    </row>
    <row r="410" spans="1:50" x14ac:dyDescent="0.25">
      <c r="A410">
        <v>41653</v>
      </c>
      <c r="B410" t="s">
        <v>205</v>
      </c>
      <c r="C410">
        <v>19393</v>
      </c>
      <c r="D410" t="s">
        <v>205</v>
      </c>
      <c r="E410" t="s">
        <v>827</v>
      </c>
      <c r="F410">
        <v>3684</v>
      </c>
      <c r="G410">
        <v>12892</v>
      </c>
      <c r="H410">
        <v>1289203</v>
      </c>
      <c r="I410">
        <v>32575</v>
      </c>
      <c r="J410" t="s">
        <v>168</v>
      </c>
      <c r="K410" t="s">
        <v>169</v>
      </c>
      <c r="L410" t="s">
        <v>163</v>
      </c>
      <c r="M410">
        <v>6</v>
      </c>
      <c r="N410" t="s">
        <v>164</v>
      </c>
      <c r="O410">
        <v>91</v>
      </c>
      <c r="P410">
        <v>12889</v>
      </c>
      <c r="Q410">
        <v>1288903</v>
      </c>
      <c r="R410">
        <v>32211</v>
      </c>
      <c r="S410" t="s">
        <v>194</v>
      </c>
      <c r="T410" t="s">
        <v>195</v>
      </c>
      <c r="U410" t="s">
        <v>196</v>
      </c>
      <c r="V410">
        <v>32</v>
      </c>
      <c r="W410" t="s">
        <v>197</v>
      </c>
      <c r="X410">
        <v>85</v>
      </c>
      <c r="Y410">
        <v>1740</v>
      </c>
      <c r="Z410">
        <v>1740</v>
      </c>
      <c r="AA410">
        <v>0</v>
      </c>
      <c r="AB410">
        <v>0</v>
      </c>
      <c r="AC410">
        <v>0</v>
      </c>
      <c r="AD410">
        <v>0</v>
      </c>
      <c r="AE410" t="s">
        <v>122</v>
      </c>
      <c r="AF410">
        <v>9</v>
      </c>
      <c r="AG410">
        <v>1749</v>
      </c>
      <c r="AH410">
        <v>1832</v>
      </c>
      <c r="AI410">
        <v>4</v>
      </c>
      <c r="AJ410">
        <v>1845</v>
      </c>
      <c r="AK410">
        <v>1836</v>
      </c>
      <c r="AL410">
        <v>-9</v>
      </c>
      <c r="AM410">
        <v>0</v>
      </c>
      <c r="AN410">
        <v>0</v>
      </c>
      <c r="AO410">
        <v>-1</v>
      </c>
      <c r="AP410" t="s">
        <v>72</v>
      </c>
      <c r="AQ410">
        <v>0</v>
      </c>
      <c r="AR410">
        <v>0</v>
      </c>
      <c r="AS410">
        <v>65</v>
      </c>
      <c r="AT410">
        <v>56</v>
      </c>
      <c r="AU410">
        <v>43</v>
      </c>
      <c r="AV410">
        <v>1</v>
      </c>
      <c r="AW410">
        <v>236</v>
      </c>
      <c r="AX410">
        <v>1</v>
      </c>
    </row>
    <row r="411" spans="1:50" x14ac:dyDescent="0.25">
      <c r="A411">
        <v>41653</v>
      </c>
      <c r="B411" t="s">
        <v>205</v>
      </c>
      <c r="C411">
        <v>19393</v>
      </c>
      <c r="D411" t="s">
        <v>205</v>
      </c>
      <c r="E411" t="s">
        <v>828</v>
      </c>
      <c r="F411">
        <v>254</v>
      </c>
      <c r="G411">
        <v>12892</v>
      </c>
      <c r="H411">
        <v>1289203</v>
      </c>
      <c r="I411">
        <v>32575</v>
      </c>
      <c r="J411" t="s">
        <v>168</v>
      </c>
      <c r="K411" t="s">
        <v>169</v>
      </c>
      <c r="L411" t="s">
        <v>163</v>
      </c>
      <c r="M411">
        <v>6</v>
      </c>
      <c r="N411" t="s">
        <v>164</v>
      </c>
      <c r="O411">
        <v>91</v>
      </c>
      <c r="P411">
        <v>14831</v>
      </c>
      <c r="Q411">
        <v>1483103</v>
      </c>
      <c r="R411">
        <v>32457</v>
      </c>
      <c r="S411" t="s">
        <v>229</v>
      </c>
      <c r="T411" t="s">
        <v>230</v>
      </c>
      <c r="U411" t="s">
        <v>163</v>
      </c>
      <c r="V411">
        <v>6</v>
      </c>
      <c r="W411" t="s">
        <v>164</v>
      </c>
      <c r="X411">
        <v>91</v>
      </c>
      <c r="Y411">
        <v>1305</v>
      </c>
      <c r="AE411" t="s">
        <v>154</v>
      </c>
      <c r="AJ411">
        <v>1415</v>
      </c>
      <c r="AP411" t="s">
        <v>83</v>
      </c>
      <c r="AQ411">
        <v>1</v>
      </c>
      <c r="AR411">
        <v>0</v>
      </c>
      <c r="AS411">
        <v>70</v>
      </c>
      <c r="AV411">
        <v>1</v>
      </c>
      <c r="AW411">
        <v>308</v>
      </c>
      <c r="AX411">
        <v>2</v>
      </c>
    </row>
    <row r="412" spans="1:50" x14ac:dyDescent="0.25">
      <c r="A412">
        <v>41653</v>
      </c>
      <c r="B412" t="s">
        <v>205</v>
      </c>
      <c r="C412">
        <v>19393</v>
      </c>
      <c r="D412" t="s">
        <v>205</v>
      </c>
      <c r="E412" t="s">
        <v>829</v>
      </c>
      <c r="F412">
        <v>3945</v>
      </c>
      <c r="G412">
        <v>12953</v>
      </c>
      <c r="H412">
        <v>1295302</v>
      </c>
      <c r="I412">
        <v>31703</v>
      </c>
      <c r="J412" t="s">
        <v>128</v>
      </c>
      <c r="K412" t="s">
        <v>119</v>
      </c>
      <c r="L412" t="s">
        <v>120</v>
      </c>
      <c r="M412">
        <v>36</v>
      </c>
      <c r="N412" t="s">
        <v>121</v>
      </c>
      <c r="O412">
        <v>22</v>
      </c>
      <c r="P412">
        <v>10693</v>
      </c>
      <c r="Q412">
        <v>1069302</v>
      </c>
      <c r="R412">
        <v>30693</v>
      </c>
      <c r="S412" t="s">
        <v>97</v>
      </c>
      <c r="T412" t="s">
        <v>98</v>
      </c>
      <c r="U412" t="s">
        <v>99</v>
      </c>
      <c r="V412">
        <v>47</v>
      </c>
      <c r="W412" t="s">
        <v>100</v>
      </c>
      <c r="X412">
        <v>54</v>
      </c>
      <c r="Y412">
        <v>1705</v>
      </c>
      <c r="Z412">
        <v>1800</v>
      </c>
      <c r="AA412">
        <v>55</v>
      </c>
      <c r="AB412">
        <v>55</v>
      </c>
      <c r="AC412">
        <v>1</v>
      </c>
      <c r="AD412">
        <v>3</v>
      </c>
      <c r="AE412" t="s">
        <v>122</v>
      </c>
      <c r="AF412">
        <v>14</v>
      </c>
      <c r="AG412">
        <v>1814</v>
      </c>
      <c r="AH412">
        <v>1924</v>
      </c>
      <c r="AI412">
        <v>5</v>
      </c>
      <c r="AJ412">
        <v>1840</v>
      </c>
      <c r="AK412">
        <v>1929</v>
      </c>
      <c r="AL412">
        <v>49</v>
      </c>
      <c r="AM412">
        <v>49</v>
      </c>
      <c r="AN412">
        <v>1</v>
      </c>
      <c r="AO412">
        <v>3</v>
      </c>
      <c r="AP412" t="s">
        <v>72</v>
      </c>
      <c r="AQ412">
        <v>0</v>
      </c>
      <c r="AR412">
        <v>0</v>
      </c>
      <c r="AS412">
        <v>155</v>
      </c>
      <c r="AT412">
        <v>149</v>
      </c>
      <c r="AU412">
        <v>130</v>
      </c>
      <c r="AV412">
        <v>1</v>
      </c>
      <c r="AW412">
        <v>764</v>
      </c>
      <c r="AX412">
        <v>4</v>
      </c>
    </row>
    <row r="413" spans="1:50" x14ac:dyDescent="0.25">
      <c r="A413">
        <v>41653</v>
      </c>
      <c r="B413" t="s">
        <v>84</v>
      </c>
      <c r="C413">
        <v>20398</v>
      </c>
      <c r="D413" t="s">
        <v>84</v>
      </c>
      <c r="E413" t="s">
        <v>830</v>
      </c>
      <c r="F413">
        <v>3538</v>
      </c>
      <c r="G413">
        <v>10693</v>
      </c>
      <c r="H413">
        <v>1069302</v>
      </c>
      <c r="I413">
        <v>30693</v>
      </c>
      <c r="J413" t="s">
        <v>97</v>
      </c>
      <c r="K413" t="s">
        <v>98</v>
      </c>
      <c r="L413" t="s">
        <v>99</v>
      </c>
      <c r="M413">
        <v>47</v>
      </c>
      <c r="N413" t="s">
        <v>100</v>
      </c>
      <c r="O413">
        <v>54</v>
      </c>
      <c r="P413">
        <v>13930</v>
      </c>
      <c r="Q413">
        <v>1393003</v>
      </c>
      <c r="R413">
        <v>30977</v>
      </c>
      <c r="S413" t="s">
        <v>101</v>
      </c>
      <c r="T413" t="s">
        <v>102</v>
      </c>
      <c r="U413" t="s">
        <v>88</v>
      </c>
      <c r="V413">
        <v>17</v>
      </c>
      <c r="W413" t="s">
        <v>89</v>
      </c>
      <c r="X413">
        <v>41</v>
      </c>
      <c r="Y413">
        <v>1830</v>
      </c>
      <c r="Z413">
        <v>1930</v>
      </c>
      <c r="AA413">
        <v>60</v>
      </c>
      <c r="AB413">
        <v>60</v>
      </c>
      <c r="AC413">
        <v>1</v>
      </c>
      <c r="AD413">
        <v>4</v>
      </c>
      <c r="AE413" t="s">
        <v>72</v>
      </c>
      <c r="AF413">
        <v>11</v>
      </c>
      <c r="AG413">
        <v>1941</v>
      </c>
      <c r="AH413">
        <v>2052</v>
      </c>
      <c r="AI413">
        <v>9</v>
      </c>
      <c r="AJ413">
        <v>2010</v>
      </c>
      <c r="AK413">
        <v>2101</v>
      </c>
      <c r="AL413">
        <v>51</v>
      </c>
      <c r="AM413">
        <v>51</v>
      </c>
      <c r="AN413">
        <v>1</v>
      </c>
      <c r="AO413">
        <v>3</v>
      </c>
      <c r="AP413" t="s">
        <v>191</v>
      </c>
      <c r="AQ413">
        <v>0</v>
      </c>
      <c r="AR413">
        <v>0</v>
      </c>
      <c r="AS413">
        <v>100</v>
      </c>
      <c r="AT413">
        <v>91</v>
      </c>
      <c r="AU413">
        <v>71</v>
      </c>
      <c r="AV413">
        <v>1</v>
      </c>
      <c r="AW413">
        <v>409</v>
      </c>
      <c r="AX413">
        <v>2</v>
      </c>
    </row>
    <row r="414" spans="1:50" x14ac:dyDescent="0.25">
      <c r="A414">
        <v>41653</v>
      </c>
      <c r="B414" t="s">
        <v>155</v>
      </c>
      <c r="C414">
        <v>20304</v>
      </c>
      <c r="D414" t="s">
        <v>155</v>
      </c>
      <c r="E414" t="s">
        <v>831</v>
      </c>
      <c r="F414">
        <v>4845</v>
      </c>
      <c r="G414">
        <v>10397</v>
      </c>
      <c r="H414">
        <v>1039705</v>
      </c>
      <c r="I414">
        <v>30397</v>
      </c>
      <c r="J414" t="s">
        <v>67</v>
      </c>
      <c r="K414" t="s">
        <v>68</v>
      </c>
      <c r="L414" t="s">
        <v>69</v>
      </c>
      <c r="M414">
        <v>13</v>
      </c>
      <c r="N414" t="s">
        <v>70</v>
      </c>
      <c r="O414">
        <v>34</v>
      </c>
      <c r="P414">
        <v>10372</v>
      </c>
      <c r="Q414">
        <v>1037203</v>
      </c>
      <c r="R414">
        <v>30372</v>
      </c>
      <c r="S414" t="s">
        <v>243</v>
      </c>
      <c r="T414" t="s">
        <v>244</v>
      </c>
      <c r="U414" t="s">
        <v>159</v>
      </c>
      <c r="V414">
        <v>8</v>
      </c>
      <c r="W414" t="s">
        <v>160</v>
      </c>
      <c r="X414">
        <v>82</v>
      </c>
      <c r="Y414">
        <v>1010</v>
      </c>
      <c r="Z414">
        <v>1010</v>
      </c>
      <c r="AA414">
        <v>0</v>
      </c>
      <c r="AB414">
        <v>0</v>
      </c>
      <c r="AC414">
        <v>0</v>
      </c>
      <c r="AD414">
        <v>0</v>
      </c>
      <c r="AE414" t="s">
        <v>61</v>
      </c>
      <c r="AF414">
        <v>19</v>
      </c>
      <c r="AG414">
        <v>1029</v>
      </c>
      <c r="AJ414">
        <v>1203</v>
      </c>
      <c r="AP414" t="s">
        <v>132</v>
      </c>
      <c r="AQ414">
        <v>0</v>
      </c>
      <c r="AR414">
        <v>1</v>
      </c>
      <c r="AS414">
        <v>233</v>
      </c>
      <c r="AV414">
        <v>1</v>
      </c>
      <c r="AW414">
        <v>1304</v>
      </c>
      <c r="AX414">
        <v>6</v>
      </c>
    </row>
    <row r="415" spans="1:50" x14ac:dyDescent="0.25">
      <c r="A415">
        <v>41653</v>
      </c>
      <c r="B415" t="s">
        <v>155</v>
      </c>
      <c r="C415">
        <v>20304</v>
      </c>
      <c r="D415" t="s">
        <v>155</v>
      </c>
      <c r="E415" t="s">
        <v>832</v>
      </c>
      <c r="F415">
        <v>5332</v>
      </c>
      <c r="G415">
        <v>13930</v>
      </c>
      <c r="H415">
        <v>1393003</v>
      </c>
      <c r="I415">
        <v>30977</v>
      </c>
      <c r="J415" t="s">
        <v>101</v>
      </c>
      <c r="K415" t="s">
        <v>102</v>
      </c>
      <c r="L415" t="s">
        <v>88</v>
      </c>
      <c r="M415">
        <v>17</v>
      </c>
      <c r="N415" t="s">
        <v>89</v>
      </c>
      <c r="O415">
        <v>41</v>
      </c>
      <c r="P415">
        <v>14006</v>
      </c>
      <c r="Q415">
        <v>1400602</v>
      </c>
      <c r="R415">
        <v>34006</v>
      </c>
      <c r="S415" t="s">
        <v>833</v>
      </c>
      <c r="T415" t="s">
        <v>834</v>
      </c>
      <c r="U415" t="s">
        <v>273</v>
      </c>
      <c r="V415">
        <v>21</v>
      </c>
      <c r="W415" t="s">
        <v>274</v>
      </c>
      <c r="X415">
        <v>52</v>
      </c>
      <c r="Y415">
        <v>1309</v>
      </c>
      <c r="Z415">
        <v>1301</v>
      </c>
      <c r="AA415">
        <v>-8</v>
      </c>
      <c r="AB415">
        <v>0</v>
      </c>
      <c r="AC415">
        <v>0</v>
      </c>
      <c r="AD415">
        <v>-1</v>
      </c>
      <c r="AE415" t="s">
        <v>154</v>
      </c>
      <c r="AF415">
        <v>18</v>
      </c>
      <c r="AG415">
        <v>1319</v>
      </c>
      <c r="AH415">
        <v>1422</v>
      </c>
      <c r="AI415">
        <v>4</v>
      </c>
      <c r="AJ415">
        <v>1430</v>
      </c>
      <c r="AK415">
        <v>1426</v>
      </c>
      <c r="AL415">
        <v>-4</v>
      </c>
      <c r="AM415">
        <v>0</v>
      </c>
      <c r="AN415">
        <v>0</v>
      </c>
      <c r="AO415">
        <v>-1</v>
      </c>
      <c r="AP415" t="s">
        <v>83</v>
      </c>
      <c r="AQ415">
        <v>0</v>
      </c>
      <c r="AR415">
        <v>0</v>
      </c>
      <c r="AS415">
        <v>81</v>
      </c>
      <c r="AT415">
        <v>85</v>
      </c>
      <c r="AU415">
        <v>63</v>
      </c>
      <c r="AV415">
        <v>1</v>
      </c>
      <c r="AW415">
        <v>342</v>
      </c>
      <c r="AX415">
        <v>2</v>
      </c>
    </row>
    <row r="416" spans="1:50" x14ac:dyDescent="0.25">
      <c r="A416">
        <v>41653</v>
      </c>
      <c r="B416" t="s">
        <v>176</v>
      </c>
      <c r="C416">
        <v>19977</v>
      </c>
      <c r="D416" t="s">
        <v>176</v>
      </c>
      <c r="E416" t="s">
        <v>363</v>
      </c>
      <c r="F416">
        <v>1716</v>
      </c>
      <c r="G416">
        <v>12264</v>
      </c>
      <c r="H416">
        <v>1226402</v>
      </c>
      <c r="I416">
        <v>30852</v>
      </c>
      <c r="J416" t="s">
        <v>365</v>
      </c>
      <c r="K416" t="s">
        <v>106</v>
      </c>
      <c r="L416" t="s">
        <v>107</v>
      </c>
      <c r="M416">
        <v>51</v>
      </c>
      <c r="N416" t="s">
        <v>108</v>
      </c>
      <c r="O416">
        <v>38</v>
      </c>
      <c r="P416">
        <v>13930</v>
      </c>
      <c r="Q416">
        <v>1393003</v>
      </c>
      <c r="R416">
        <v>30977</v>
      </c>
      <c r="S416" t="s">
        <v>101</v>
      </c>
      <c r="T416" t="s">
        <v>102</v>
      </c>
      <c r="U416" t="s">
        <v>88</v>
      </c>
      <c r="V416">
        <v>17</v>
      </c>
      <c r="W416" t="s">
        <v>89</v>
      </c>
      <c r="X416">
        <v>41</v>
      </c>
      <c r="Y416">
        <v>2205</v>
      </c>
      <c r="Z416">
        <v>2201</v>
      </c>
      <c r="AA416">
        <v>-4</v>
      </c>
      <c r="AB416">
        <v>0</v>
      </c>
      <c r="AC416">
        <v>0</v>
      </c>
      <c r="AD416">
        <v>-1</v>
      </c>
      <c r="AE416" t="s">
        <v>126</v>
      </c>
      <c r="AF416">
        <v>30</v>
      </c>
      <c r="AG416">
        <v>2231</v>
      </c>
      <c r="AH416">
        <v>2304</v>
      </c>
      <c r="AI416">
        <v>6</v>
      </c>
      <c r="AJ416">
        <v>2304</v>
      </c>
      <c r="AK416">
        <v>2310</v>
      </c>
      <c r="AL416">
        <v>6</v>
      </c>
      <c r="AM416">
        <v>6</v>
      </c>
      <c r="AN416">
        <v>0</v>
      </c>
      <c r="AO416">
        <v>0</v>
      </c>
      <c r="AP416" t="s">
        <v>304</v>
      </c>
      <c r="AQ416">
        <v>0</v>
      </c>
      <c r="AR416">
        <v>0</v>
      </c>
      <c r="AS416">
        <v>119</v>
      </c>
      <c r="AT416">
        <v>129</v>
      </c>
      <c r="AU416">
        <v>93</v>
      </c>
      <c r="AV416">
        <v>1</v>
      </c>
      <c r="AW416">
        <v>589</v>
      </c>
      <c r="AX416">
        <v>3</v>
      </c>
    </row>
    <row r="417" spans="1:50" x14ac:dyDescent="0.25">
      <c r="A417">
        <v>41653</v>
      </c>
      <c r="B417" t="s">
        <v>184</v>
      </c>
      <c r="C417">
        <v>20355</v>
      </c>
      <c r="D417" t="s">
        <v>184</v>
      </c>
      <c r="E417" t="s">
        <v>835</v>
      </c>
      <c r="F417">
        <v>1902</v>
      </c>
      <c r="G417">
        <v>14100</v>
      </c>
      <c r="H417">
        <v>1410002</v>
      </c>
      <c r="I417">
        <v>34100</v>
      </c>
      <c r="J417" t="s">
        <v>180</v>
      </c>
      <c r="K417" t="s">
        <v>181</v>
      </c>
      <c r="L417" t="s">
        <v>182</v>
      </c>
      <c r="M417">
        <v>42</v>
      </c>
      <c r="N417" t="s">
        <v>183</v>
      </c>
      <c r="O417">
        <v>23</v>
      </c>
      <c r="P417">
        <v>10785</v>
      </c>
      <c r="Q417">
        <v>1078502</v>
      </c>
      <c r="R417">
        <v>30785</v>
      </c>
      <c r="S417" t="s">
        <v>836</v>
      </c>
      <c r="T417" t="s">
        <v>837</v>
      </c>
      <c r="U417" t="s">
        <v>838</v>
      </c>
      <c r="V417">
        <v>50</v>
      </c>
      <c r="W417" t="s">
        <v>839</v>
      </c>
      <c r="X417">
        <v>16</v>
      </c>
      <c r="Y417">
        <v>2105</v>
      </c>
      <c r="Z417">
        <v>2058</v>
      </c>
      <c r="AA417">
        <v>-7</v>
      </c>
      <c r="AB417">
        <v>0</v>
      </c>
      <c r="AC417">
        <v>0</v>
      </c>
      <c r="AD417">
        <v>-1</v>
      </c>
      <c r="AE417" t="s">
        <v>192</v>
      </c>
      <c r="AF417">
        <v>8</v>
      </c>
      <c r="AG417">
        <v>2106</v>
      </c>
      <c r="AH417">
        <v>2157</v>
      </c>
      <c r="AI417">
        <v>3</v>
      </c>
      <c r="AJ417">
        <v>2228</v>
      </c>
      <c r="AK417">
        <v>2200</v>
      </c>
      <c r="AL417">
        <v>-28</v>
      </c>
      <c r="AM417">
        <v>0</v>
      </c>
      <c r="AN417">
        <v>0</v>
      </c>
      <c r="AO417">
        <v>-2</v>
      </c>
      <c r="AP417" t="s">
        <v>126</v>
      </c>
      <c r="AQ417">
        <v>0</v>
      </c>
      <c r="AR417">
        <v>0</v>
      </c>
      <c r="AS417">
        <v>83</v>
      </c>
      <c r="AT417">
        <v>62</v>
      </c>
      <c r="AU417">
        <v>51</v>
      </c>
      <c r="AV417">
        <v>1</v>
      </c>
      <c r="AW417">
        <v>335</v>
      </c>
      <c r="AX417">
        <v>2</v>
      </c>
    </row>
    <row r="418" spans="1:50" x14ac:dyDescent="0.25">
      <c r="A418">
        <v>41653</v>
      </c>
      <c r="B418" t="s">
        <v>103</v>
      </c>
      <c r="C418">
        <v>19805</v>
      </c>
      <c r="D418" t="s">
        <v>103</v>
      </c>
      <c r="E418" t="s">
        <v>840</v>
      </c>
      <c r="F418">
        <v>2360</v>
      </c>
      <c r="G418">
        <v>11298</v>
      </c>
      <c r="H418">
        <v>1129803</v>
      </c>
      <c r="I418">
        <v>30194</v>
      </c>
      <c r="J418" t="s">
        <v>90</v>
      </c>
      <c r="K418" t="s">
        <v>91</v>
      </c>
      <c r="L418" t="s">
        <v>92</v>
      </c>
      <c r="M418">
        <v>48</v>
      </c>
      <c r="N418" t="s">
        <v>93</v>
      </c>
      <c r="O418">
        <v>74</v>
      </c>
      <c r="P418">
        <v>14107</v>
      </c>
      <c r="Q418">
        <v>1410702</v>
      </c>
      <c r="R418">
        <v>30466</v>
      </c>
      <c r="S418" t="s">
        <v>198</v>
      </c>
      <c r="T418" t="s">
        <v>199</v>
      </c>
      <c r="U418" t="s">
        <v>200</v>
      </c>
      <c r="V418">
        <v>4</v>
      </c>
      <c r="W418" t="s">
        <v>201</v>
      </c>
      <c r="X418">
        <v>81</v>
      </c>
      <c r="Y418">
        <v>2000</v>
      </c>
      <c r="Z418">
        <v>2008</v>
      </c>
      <c r="AA418">
        <v>8</v>
      </c>
      <c r="AB418">
        <v>8</v>
      </c>
      <c r="AC418">
        <v>0</v>
      </c>
      <c r="AD418">
        <v>0</v>
      </c>
      <c r="AE418" t="s">
        <v>191</v>
      </c>
      <c r="AF418">
        <v>14</v>
      </c>
      <c r="AG418">
        <v>2022</v>
      </c>
      <c r="AH418">
        <v>2125</v>
      </c>
      <c r="AI418">
        <v>5</v>
      </c>
      <c r="AJ418">
        <v>2135</v>
      </c>
      <c r="AK418">
        <v>2130</v>
      </c>
      <c r="AL418">
        <v>-5</v>
      </c>
      <c r="AM418">
        <v>0</v>
      </c>
      <c r="AN418">
        <v>0</v>
      </c>
      <c r="AO418">
        <v>-1</v>
      </c>
      <c r="AP418" t="s">
        <v>192</v>
      </c>
      <c r="AQ418">
        <v>0</v>
      </c>
      <c r="AR418">
        <v>0</v>
      </c>
      <c r="AS418">
        <v>155</v>
      </c>
      <c r="AT418">
        <v>142</v>
      </c>
      <c r="AU418">
        <v>123</v>
      </c>
      <c r="AV418">
        <v>1</v>
      </c>
      <c r="AW418">
        <v>868</v>
      </c>
      <c r="AX418">
        <v>4</v>
      </c>
    </row>
    <row r="419" spans="1:50" x14ac:dyDescent="0.25">
      <c r="A419">
        <v>41653</v>
      </c>
      <c r="B419" t="s">
        <v>256</v>
      </c>
      <c r="C419">
        <v>19930</v>
      </c>
      <c r="D419" t="s">
        <v>256</v>
      </c>
      <c r="E419" t="s">
        <v>841</v>
      </c>
      <c r="F419">
        <v>102</v>
      </c>
      <c r="G419">
        <v>10299</v>
      </c>
      <c r="H419">
        <v>1029904</v>
      </c>
      <c r="I419">
        <v>30299</v>
      </c>
      <c r="J419" t="s">
        <v>258</v>
      </c>
      <c r="K419" t="s">
        <v>259</v>
      </c>
      <c r="L419" t="s">
        <v>260</v>
      </c>
      <c r="M419">
        <v>2</v>
      </c>
      <c r="N419" t="s">
        <v>261</v>
      </c>
      <c r="O419">
        <v>1</v>
      </c>
      <c r="P419">
        <v>14747</v>
      </c>
      <c r="Q419">
        <v>1474703</v>
      </c>
      <c r="R419">
        <v>30559</v>
      </c>
      <c r="S419" t="s">
        <v>172</v>
      </c>
      <c r="T419" t="s">
        <v>173</v>
      </c>
      <c r="U419" t="s">
        <v>174</v>
      </c>
      <c r="V419">
        <v>53</v>
      </c>
      <c r="W419" t="s">
        <v>175</v>
      </c>
      <c r="X419">
        <v>93</v>
      </c>
      <c r="Y419">
        <v>1705</v>
      </c>
      <c r="Z419">
        <v>1657</v>
      </c>
      <c r="AA419">
        <v>-8</v>
      </c>
      <c r="AB419">
        <v>0</v>
      </c>
      <c r="AC419">
        <v>0</v>
      </c>
      <c r="AD419">
        <v>-1</v>
      </c>
      <c r="AE419" t="s">
        <v>122</v>
      </c>
      <c r="AF419">
        <v>34</v>
      </c>
      <c r="AG419">
        <v>1731</v>
      </c>
      <c r="AH419">
        <v>2121</v>
      </c>
      <c r="AI419">
        <v>8</v>
      </c>
      <c r="AJ419">
        <v>2125</v>
      </c>
      <c r="AK419">
        <v>2129</v>
      </c>
      <c r="AL419">
        <v>4</v>
      </c>
      <c r="AM419">
        <v>4</v>
      </c>
      <c r="AN419">
        <v>0</v>
      </c>
      <c r="AO419">
        <v>0</v>
      </c>
      <c r="AP419" t="s">
        <v>192</v>
      </c>
      <c r="AQ419">
        <v>0</v>
      </c>
      <c r="AR419">
        <v>0</v>
      </c>
      <c r="AS419">
        <v>200</v>
      </c>
      <c r="AT419">
        <v>212</v>
      </c>
      <c r="AU419">
        <v>170</v>
      </c>
      <c r="AV419">
        <v>1</v>
      </c>
      <c r="AW419">
        <v>1448</v>
      </c>
      <c r="AX419">
        <v>6</v>
      </c>
    </row>
    <row r="420" spans="1:50" x14ac:dyDescent="0.25">
      <c r="A420">
        <v>41653</v>
      </c>
      <c r="B420" t="s">
        <v>123</v>
      </c>
      <c r="C420">
        <v>20409</v>
      </c>
      <c r="D420" t="s">
        <v>123</v>
      </c>
      <c r="E420" t="s">
        <v>842</v>
      </c>
      <c r="F420">
        <v>971</v>
      </c>
      <c r="G420">
        <v>12953</v>
      </c>
      <c r="H420">
        <v>1295302</v>
      </c>
      <c r="I420">
        <v>31703</v>
      </c>
      <c r="J420" t="s">
        <v>128</v>
      </c>
      <c r="K420" t="s">
        <v>119</v>
      </c>
      <c r="L420" t="s">
        <v>120</v>
      </c>
      <c r="M420">
        <v>36</v>
      </c>
      <c r="N420" t="s">
        <v>121</v>
      </c>
      <c r="O420">
        <v>22</v>
      </c>
      <c r="P420">
        <v>11697</v>
      </c>
      <c r="Q420">
        <v>1169703</v>
      </c>
      <c r="R420">
        <v>32467</v>
      </c>
      <c r="S420" t="s">
        <v>129</v>
      </c>
      <c r="T420" t="s">
        <v>130</v>
      </c>
      <c r="U420" t="s">
        <v>73</v>
      </c>
      <c r="V420">
        <v>12</v>
      </c>
      <c r="W420" t="s">
        <v>111</v>
      </c>
      <c r="X420">
        <v>33</v>
      </c>
      <c r="Y420">
        <v>1042</v>
      </c>
      <c r="Z420">
        <v>1037</v>
      </c>
      <c r="AA420">
        <v>-5</v>
      </c>
      <c r="AB420">
        <v>0</v>
      </c>
      <c r="AC420">
        <v>0</v>
      </c>
      <c r="AD420">
        <v>-1</v>
      </c>
      <c r="AE420" t="s">
        <v>61</v>
      </c>
      <c r="AF420">
        <v>25</v>
      </c>
      <c r="AG420">
        <v>1102</v>
      </c>
      <c r="AH420">
        <v>1403</v>
      </c>
      <c r="AI420">
        <v>8</v>
      </c>
      <c r="AJ420">
        <v>1351</v>
      </c>
      <c r="AK420">
        <v>1411</v>
      </c>
      <c r="AL420">
        <v>20</v>
      </c>
      <c r="AM420">
        <v>20</v>
      </c>
      <c r="AN420">
        <v>1</v>
      </c>
      <c r="AO420">
        <v>1</v>
      </c>
      <c r="AP420" t="s">
        <v>154</v>
      </c>
      <c r="AQ420">
        <v>0</v>
      </c>
      <c r="AR420">
        <v>0</v>
      </c>
      <c r="AS420">
        <v>189</v>
      </c>
      <c r="AT420">
        <v>214</v>
      </c>
      <c r="AU420">
        <v>181</v>
      </c>
      <c r="AV420">
        <v>1</v>
      </c>
      <c r="AW420">
        <v>1076</v>
      </c>
      <c r="AX420">
        <v>5</v>
      </c>
    </row>
    <row r="421" spans="1:50" x14ac:dyDescent="0.25">
      <c r="A421">
        <v>41653</v>
      </c>
      <c r="B421" t="s">
        <v>123</v>
      </c>
      <c r="C421">
        <v>20409</v>
      </c>
      <c r="D421" t="s">
        <v>123</v>
      </c>
      <c r="E421" t="s">
        <v>843</v>
      </c>
      <c r="F421">
        <v>802</v>
      </c>
      <c r="G421">
        <v>11697</v>
      </c>
      <c r="H421">
        <v>1169703</v>
      </c>
      <c r="I421">
        <v>32467</v>
      </c>
      <c r="J421" t="s">
        <v>129</v>
      </c>
      <c r="K421" t="s">
        <v>130</v>
      </c>
      <c r="L421" t="s">
        <v>73</v>
      </c>
      <c r="M421">
        <v>12</v>
      </c>
      <c r="N421" t="s">
        <v>111</v>
      </c>
      <c r="O421">
        <v>33</v>
      </c>
      <c r="P421">
        <v>12478</v>
      </c>
      <c r="Q421">
        <v>1247802</v>
      </c>
      <c r="R421">
        <v>31703</v>
      </c>
      <c r="S421" t="s">
        <v>118</v>
      </c>
      <c r="T421" t="s">
        <v>119</v>
      </c>
      <c r="U421" t="s">
        <v>120</v>
      </c>
      <c r="V421">
        <v>36</v>
      </c>
      <c r="W421" t="s">
        <v>121</v>
      </c>
      <c r="X421">
        <v>22</v>
      </c>
      <c r="Y421">
        <v>1155</v>
      </c>
      <c r="Z421">
        <v>1326</v>
      </c>
      <c r="AA421">
        <v>91</v>
      </c>
      <c r="AB421">
        <v>91</v>
      </c>
      <c r="AC421">
        <v>1</v>
      </c>
      <c r="AD421">
        <v>6</v>
      </c>
      <c r="AE421" t="s">
        <v>152</v>
      </c>
      <c r="AF421">
        <v>11</v>
      </c>
      <c r="AG421">
        <v>1337</v>
      </c>
      <c r="AH421">
        <v>1547</v>
      </c>
      <c r="AI421">
        <v>8</v>
      </c>
      <c r="AJ421">
        <v>1445</v>
      </c>
      <c r="AK421">
        <v>1555</v>
      </c>
      <c r="AL421">
        <v>70</v>
      </c>
      <c r="AM421">
        <v>70</v>
      </c>
      <c r="AN421">
        <v>1</v>
      </c>
      <c r="AO421">
        <v>4</v>
      </c>
      <c r="AP421" t="s">
        <v>83</v>
      </c>
      <c r="AQ421">
        <v>0</v>
      </c>
      <c r="AR421">
        <v>0</v>
      </c>
      <c r="AS421">
        <v>170</v>
      </c>
      <c r="AT421">
        <v>149</v>
      </c>
      <c r="AU421">
        <v>130</v>
      </c>
      <c r="AV421">
        <v>1</v>
      </c>
      <c r="AW421">
        <v>1069</v>
      </c>
      <c r="AX421">
        <v>5</v>
      </c>
    </row>
    <row r="422" spans="1:50" x14ac:dyDescent="0.25">
      <c r="A422">
        <v>41653</v>
      </c>
      <c r="B422" t="s">
        <v>133</v>
      </c>
      <c r="C422">
        <v>19790</v>
      </c>
      <c r="D422" t="s">
        <v>133</v>
      </c>
      <c r="E422" t="s">
        <v>844</v>
      </c>
      <c r="F422">
        <v>1370</v>
      </c>
      <c r="G422">
        <v>11433</v>
      </c>
      <c r="H422">
        <v>1143302</v>
      </c>
      <c r="I422">
        <v>31295</v>
      </c>
      <c r="J422" t="s">
        <v>148</v>
      </c>
      <c r="K422" t="s">
        <v>149</v>
      </c>
      <c r="L422" t="s">
        <v>150</v>
      </c>
      <c r="M422">
        <v>26</v>
      </c>
      <c r="N422" t="s">
        <v>151</v>
      </c>
      <c r="O422">
        <v>43</v>
      </c>
      <c r="P422">
        <v>10693</v>
      </c>
      <c r="Q422">
        <v>1069302</v>
      </c>
      <c r="R422">
        <v>30693</v>
      </c>
      <c r="S422" t="s">
        <v>97</v>
      </c>
      <c r="T422" t="s">
        <v>98</v>
      </c>
      <c r="U422" t="s">
        <v>99</v>
      </c>
      <c r="V422">
        <v>47</v>
      </c>
      <c r="W422" t="s">
        <v>100</v>
      </c>
      <c r="X422">
        <v>54</v>
      </c>
      <c r="Y422">
        <v>2135</v>
      </c>
      <c r="Z422">
        <v>2130</v>
      </c>
      <c r="AA422">
        <v>-5</v>
      </c>
      <c r="AB422">
        <v>0</v>
      </c>
      <c r="AC422">
        <v>0</v>
      </c>
      <c r="AD422">
        <v>-1</v>
      </c>
      <c r="AE422" t="s">
        <v>192</v>
      </c>
      <c r="AF422">
        <v>15</v>
      </c>
      <c r="AG422">
        <v>2145</v>
      </c>
      <c r="AH422">
        <v>2201</v>
      </c>
      <c r="AI422">
        <v>7</v>
      </c>
      <c r="AJ422">
        <v>2213</v>
      </c>
      <c r="AK422">
        <v>2208</v>
      </c>
      <c r="AL422">
        <v>-5</v>
      </c>
      <c r="AM422">
        <v>0</v>
      </c>
      <c r="AN422">
        <v>0</v>
      </c>
      <c r="AO422">
        <v>-1</v>
      </c>
      <c r="AP422" t="s">
        <v>126</v>
      </c>
      <c r="AQ422">
        <v>0</v>
      </c>
      <c r="AR422">
        <v>0</v>
      </c>
      <c r="AS422">
        <v>98</v>
      </c>
      <c r="AT422">
        <v>98</v>
      </c>
      <c r="AU422">
        <v>76</v>
      </c>
      <c r="AV422">
        <v>1</v>
      </c>
      <c r="AW422">
        <v>456</v>
      </c>
      <c r="AX422">
        <v>2</v>
      </c>
    </row>
    <row r="423" spans="1:50" x14ac:dyDescent="0.25">
      <c r="A423">
        <v>41653</v>
      </c>
      <c r="B423" t="s">
        <v>133</v>
      </c>
      <c r="C423">
        <v>19790</v>
      </c>
      <c r="D423" t="s">
        <v>133</v>
      </c>
      <c r="E423" t="s">
        <v>845</v>
      </c>
      <c r="F423">
        <v>1952</v>
      </c>
      <c r="G423">
        <v>11423</v>
      </c>
      <c r="H423">
        <v>1142303</v>
      </c>
      <c r="I423">
        <v>31423</v>
      </c>
      <c r="J423" t="s">
        <v>224</v>
      </c>
      <c r="K423" t="s">
        <v>225</v>
      </c>
      <c r="L423" t="s">
        <v>226</v>
      </c>
      <c r="M423">
        <v>19</v>
      </c>
      <c r="N423" t="s">
        <v>227</v>
      </c>
      <c r="O423">
        <v>61</v>
      </c>
      <c r="P423">
        <v>10397</v>
      </c>
      <c r="Q423">
        <v>1039705</v>
      </c>
      <c r="R423">
        <v>30397</v>
      </c>
      <c r="S423" t="s">
        <v>67</v>
      </c>
      <c r="T423" t="s">
        <v>68</v>
      </c>
      <c r="U423" t="s">
        <v>69</v>
      </c>
      <c r="V423">
        <v>13</v>
      </c>
      <c r="W423" t="s">
        <v>70</v>
      </c>
      <c r="X423">
        <v>34</v>
      </c>
      <c r="Y423">
        <v>600</v>
      </c>
      <c r="Z423">
        <v>559</v>
      </c>
      <c r="AA423">
        <v>-1</v>
      </c>
      <c r="AB423">
        <v>0</v>
      </c>
      <c r="AC423">
        <v>0</v>
      </c>
      <c r="AD423">
        <v>-1</v>
      </c>
      <c r="AE423" t="s">
        <v>170</v>
      </c>
      <c r="AF423">
        <v>13</v>
      </c>
      <c r="AG423">
        <v>612</v>
      </c>
      <c r="AH423">
        <v>853</v>
      </c>
      <c r="AI423">
        <v>4</v>
      </c>
      <c r="AJ423">
        <v>909</v>
      </c>
      <c r="AK423">
        <v>857</v>
      </c>
      <c r="AL423">
        <v>-12</v>
      </c>
      <c r="AM423">
        <v>0</v>
      </c>
      <c r="AN423">
        <v>0</v>
      </c>
      <c r="AO423">
        <v>-1</v>
      </c>
      <c r="AP423" t="s">
        <v>60</v>
      </c>
      <c r="AQ423">
        <v>0</v>
      </c>
      <c r="AR423">
        <v>0</v>
      </c>
      <c r="AS423">
        <v>129</v>
      </c>
      <c r="AT423">
        <v>118</v>
      </c>
      <c r="AU423">
        <v>101</v>
      </c>
      <c r="AV423">
        <v>1</v>
      </c>
      <c r="AW423">
        <v>743</v>
      </c>
      <c r="AX423">
        <v>3</v>
      </c>
    </row>
    <row r="424" spans="1:50" x14ac:dyDescent="0.25">
      <c r="A424">
        <v>41653</v>
      </c>
      <c r="B424" t="s">
        <v>50</v>
      </c>
      <c r="C424">
        <v>20366</v>
      </c>
      <c r="D424" t="s">
        <v>50</v>
      </c>
      <c r="E424" t="s">
        <v>846</v>
      </c>
      <c r="F424">
        <v>4131</v>
      </c>
      <c r="G424">
        <v>11618</v>
      </c>
      <c r="H424">
        <v>1161802</v>
      </c>
      <c r="I424">
        <v>31703</v>
      </c>
      <c r="J424" t="s">
        <v>56</v>
      </c>
      <c r="K424" t="s">
        <v>57</v>
      </c>
      <c r="L424" t="s">
        <v>58</v>
      </c>
      <c r="M424">
        <v>34</v>
      </c>
      <c r="N424" t="s">
        <v>59</v>
      </c>
      <c r="O424">
        <v>21</v>
      </c>
      <c r="P424">
        <v>14524</v>
      </c>
      <c r="Q424">
        <v>1452401</v>
      </c>
      <c r="R424">
        <v>34524</v>
      </c>
      <c r="S424" t="s">
        <v>477</v>
      </c>
      <c r="T424" t="s">
        <v>478</v>
      </c>
      <c r="U424" t="s">
        <v>107</v>
      </c>
      <c r="V424">
        <v>51</v>
      </c>
      <c r="W424" t="s">
        <v>108</v>
      </c>
      <c r="X424">
        <v>38</v>
      </c>
      <c r="Y424">
        <v>1844</v>
      </c>
      <c r="Z424">
        <v>1835</v>
      </c>
      <c r="AA424">
        <v>-9</v>
      </c>
      <c r="AB424">
        <v>0</v>
      </c>
      <c r="AC424">
        <v>0</v>
      </c>
      <c r="AD424">
        <v>-1</v>
      </c>
      <c r="AE424" t="s">
        <v>72</v>
      </c>
      <c r="AF424">
        <v>14</v>
      </c>
      <c r="AG424">
        <v>1849</v>
      </c>
      <c r="AH424">
        <v>1947</v>
      </c>
      <c r="AI424">
        <v>7</v>
      </c>
      <c r="AJ424">
        <v>2005</v>
      </c>
      <c r="AK424">
        <v>1954</v>
      </c>
      <c r="AL424">
        <v>-11</v>
      </c>
      <c r="AM424">
        <v>0</v>
      </c>
      <c r="AN424">
        <v>0</v>
      </c>
      <c r="AO424">
        <v>-1</v>
      </c>
      <c r="AP424" t="s">
        <v>191</v>
      </c>
      <c r="AQ424">
        <v>0</v>
      </c>
      <c r="AR424">
        <v>0</v>
      </c>
      <c r="AS424">
        <v>81</v>
      </c>
      <c r="AT424">
        <v>79</v>
      </c>
      <c r="AU424">
        <v>58</v>
      </c>
      <c r="AV424">
        <v>1</v>
      </c>
      <c r="AW424">
        <v>277</v>
      </c>
      <c r="AX424">
        <v>2</v>
      </c>
    </row>
    <row r="425" spans="1:50" x14ac:dyDescent="0.25">
      <c r="A425">
        <v>41653</v>
      </c>
      <c r="B425" t="s">
        <v>50</v>
      </c>
      <c r="C425">
        <v>20366</v>
      </c>
      <c r="D425" t="s">
        <v>50</v>
      </c>
      <c r="E425" t="s">
        <v>847</v>
      </c>
      <c r="F425">
        <v>5916</v>
      </c>
      <c r="G425">
        <v>13930</v>
      </c>
      <c r="H425">
        <v>1393003</v>
      </c>
      <c r="I425">
        <v>30977</v>
      </c>
      <c r="J425" t="s">
        <v>101</v>
      </c>
      <c r="K425" t="s">
        <v>102</v>
      </c>
      <c r="L425" t="s">
        <v>88</v>
      </c>
      <c r="M425">
        <v>17</v>
      </c>
      <c r="N425" t="s">
        <v>89</v>
      </c>
      <c r="O425">
        <v>41</v>
      </c>
      <c r="P425">
        <v>13422</v>
      </c>
      <c r="Q425">
        <v>1342202</v>
      </c>
      <c r="R425">
        <v>30562</v>
      </c>
      <c r="S425" t="s">
        <v>848</v>
      </c>
      <c r="T425" t="s">
        <v>849</v>
      </c>
      <c r="U425" t="s">
        <v>292</v>
      </c>
      <c r="V425">
        <v>1</v>
      </c>
      <c r="W425" t="s">
        <v>293</v>
      </c>
      <c r="X425">
        <v>51</v>
      </c>
      <c r="Y425">
        <v>1841</v>
      </c>
      <c r="AE425" t="s">
        <v>72</v>
      </c>
      <c r="AJ425">
        <v>2102</v>
      </c>
      <c r="AP425" t="s">
        <v>192</v>
      </c>
      <c r="AQ425">
        <v>1</v>
      </c>
      <c r="AR425">
        <v>0</v>
      </c>
      <c r="AS425">
        <v>141</v>
      </c>
      <c r="AV425">
        <v>1</v>
      </c>
      <c r="AW425">
        <v>779</v>
      </c>
      <c r="AX425">
        <v>4</v>
      </c>
    </row>
    <row r="426" spans="1:50" x14ac:dyDescent="0.25">
      <c r="A426">
        <v>41653</v>
      </c>
      <c r="B426" t="s">
        <v>50</v>
      </c>
      <c r="C426">
        <v>20366</v>
      </c>
      <c r="D426" t="s">
        <v>50</v>
      </c>
      <c r="E426" t="s">
        <v>850</v>
      </c>
      <c r="F426">
        <v>6066</v>
      </c>
      <c r="G426">
        <v>12389</v>
      </c>
      <c r="H426">
        <v>1238902</v>
      </c>
      <c r="I426">
        <v>32389</v>
      </c>
      <c r="J426" t="s">
        <v>851</v>
      </c>
      <c r="K426" t="s">
        <v>852</v>
      </c>
      <c r="L426" t="s">
        <v>853</v>
      </c>
      <c r="M426">
        <v>38</v>
      </c>
      <c r="N426" t="s">
        <v>854</v>
      </c>
      <c r="O426">
        <v>66</v>
      </c>
      <c r="P426">
        <v>11292</v>
      </c>
      <c r="Q426">
        <v>1129202</v>
      </c>
      <c r="R426">
        <v>30325</v>
      </c>
      <c r="S426" t="s">
        <v>157</v>
      </c>
      <c r="T426" t="s">
        <v>158</v>
      </c>
      <c r="U426" t="s">
        <v>159</v>
      </c>
      <c r="V426">
        <v>8</v>
      </c>
      <c r="W426" t="s">
        <v>160</v>
      </c>
      <c r="X426">
        <v>82</v>
      </c>
      <c r="Y426">
        <v>1320</v>
      </c>
      <c r="Z426">
        <v>1454</v>
      </c>
      <c r="AA426">
        <v>94</v>
      </c>
      <c r="AB426">
        <v>94</v>
      </c>
      <c r="AC426">
        <v>1</v>
      </c>
      <c r="AD426">
        <v>6</v>
      </c>
      <c r="AE426" t="s">
        <v>154</v>
      </c>
      <c r="AF426">
        <v>10</v>
      </c>
      <c r="AG426">
        <v>1504</v>
      </c>
      <c r="AH426">
        <v>1514</v>
      </c>
      <c r="AI426">
        <v>9</v>
      </c>
      <c r="AJ426">
        <v>1418</v>
      </c>
      <c r="AK426">
        <v>1523</v>
      </c>
      <c r="AL426">
        <v>65</v>
      </c>
      <c r="AM426">
        <v>65</v>
      </c>
      <c r="AN426">
        <v>1</v>
      </c>
      <c r="AO426">
        <v>4</v>
      </c>
      <c r="AP426" t="s">
        <v>83</v>
      </c>
      <c r="AQ426">
        <v>0</v>
      </c>
      <c r="AR426">
        <v>0</v>
      </c>
      <c r="AS426">
        <v>118</v>
      </c>
      <c r="AT426">
        <v>89</v>
      </c>
      <c r="AU426">
        <v>70</v>
      </c>
      <c r="AV426">
        <v>1</v>
      </c>
      <c r="AW426">
        <v>576</v>
      </c>
      <c r="AX426">
        <v>3</v>
      </c>
    </row>
    <row r="427" spans="1:50" x14ac:dyDescent="0.25">
      <c r="A427">
        <v>41653</v>
      </c>
      <c r="B427" t="s">
        <v>315</v>
      </c>
      <c r="C427">
        <v>19690</v>
      </c>
      <c r="D427" t="s">
        <v>315</v>
      </c>
      <c r="E427" t="s">
        <v>855</v>
      </c>
      <c r="F427">
        <v>216</v>
      </c>
      <c r="G427">
        <v>12173</v>
      </c>
      <c r="H427">
        <v>1217301</v>
      </c>
      <c r="I427">
        <v>32134</v>
      </c>
      <c r="J427" t="s">
        <v>319</v>
      </c>
      <c r="K427" t="s">
        <v>320</v>
      </c>
      <c r="L427" t="s">
        <v>321</v>
      </c>
      <c r="M427">
        <v>15</v>
      </c>
      <c r="N427" t="s">
        <v>322</v>
      </c>
      <c r="O427">
        <v>2</v>
      </c>
      <c r="P427">
        <v>13830</v>
      </c>
      <c r="Q427">
        <v>1383002</v>
      </c>
      <c r="R427">
        <v>33830</v>
      </c>
      <c r="S427" t="s">
        <v>714</v>
      </c>
      <c r="T427" t="s">
        <v>715</v>
      </c>
      <c r="U427" t="s">
        <v>321</v>
      </c>
      <c r="V427">
        <v>15</v>
      </c>
      <c r="W427" t="s">
        <v>322</v>
      </c>
      <c r="X427">
        <v>2</v>
      </c>
      <c r="Y427">
        <v>1334</v>
      </c>
      <c r="Z427">
        <v>1325</v>
      </c>
      <c r="AA427">
        <v>-9</v>
      </c>
      <c r="AB427">
        <v>0</v>
      </c>
      <c r="AC427">
        <v>0</v>
      </c>
      <c r="AD427">
        <v>-1</v>
      </c>
      <c r="AE427" t="s">
        <v>154</v>
      </c>
      <c r="AF427">
        <v>9</v>
      </c>
      <c r="AG427">
        <v>1334</v>
      </c>
      <c r="AH427">
        <v>1356</v>
      </c>
      <c r="AI427">
        <v>4</v>
      </c>
      <c r="AJ427">
        <v>1413</v>
      </c>
      <c r="AK427">
        <v>1400</v>
      </c>
      <c r="AL427">
        <v>-13</v>
      </c>
      <c r="AM427">
        <v>0</v>
      </c>
      <c r="AN427">
        <v>0</v>
      </c>
      <c r="AO427">
        <v>-1</v>
      </c>
      <c r="AP427" t="s">
        <v>83</v>
      </c>
      <c r="AQ427">
        <v>0</v>
      </c>
      <c r="AR427">
        <v>0</v>
      </c>
      <c r="AS427">
        <v>39</v>
      </c>
      <c r="AT427">
        <v>35</v>
      </c>
      <c r="AU427">
        <v>22</v>
      </c>
      <c r="AV427">
        <v>1</v>
      </c>
      <c r="AW427">
        <v>101</v>
      </c>
      <c r="AX427">
        <v>1</v>
      </c>
    </row>
    <row r="428" spans="1:50" x14ac:dyDescent="0.25">
      <c r="A428">
        <v>41653</v>
      </c>
      <c r="B428" t="s">
        <v>73</v>
      </c>
      <c r="C428">
        <v>20437</v>
      </c>
      <c r="D428" t="s">
        <v>73</v>
      </c>
      <c r="E428" t="s">
        <v>856</v>
      </c>
      <c r="F428">
        <v>922</v>
      </c>
      <c r="G428">
        <v>10397</v>
      </c>
      <c r="H428">
        <v>1039705</v>
      </c>
      <c r="I428">
        <v>30397</v>
      </c>
      <c r="J428" t="s">
        <v>67</v>
      </c>
      <c r="K428" t="s">
        <v>68</v>
      </c>
      <c r="L428" t="s">
        <v>69</v>
      </c>
      <c r="M428">
        <v>13</v>
      </c>
      <c r="N428" t="s">
        <v>70</v>
      </c>
      <c r="O428">
        <v>34</v>
      </c>
      <c r="P428">
        <v>13204</v>
      </c>
      <c r="Q428">
        <v>1320402</v>
      </c>
      <c r="R428">
        <v>31454</v>
      </c>
      <c r="S428" t="s">
        <v>249</v>
      </c>
      <c r="T428" t="s">
        <v>250</v>
      </c>
      <c r="U428" t="s">
        <v>73</v>
      </c>
      <c r="V428">
        <v>12</v>
      </c>
      <c r="W428" t="s">
        <v>111</v>
      </c>
      <c r="X428">
        <v>33</v>
      </c>
      <c r="Y428">
        <v>1850</v>
      </c>
      <c r="Z428">
        <v>1849</v>
      </c>
      <c r="AA428">
        <v>-1</v>
      </c>
      <c r="AB428">
        <v>0</v>
      </c>
      <c r="AC428">
        <v>0</v>
      </c>
      <c r="AD428">
        <v>-1</v>
      </c>
      <c r="AE428" t="s">
        <v>72</v>
      </c>
      <c r="AF428">
        <v>8</v>
      </c>
      <c r="AG428">
        <v>1857</v>
      </c>
      <c r="AH428">
        <v>2002</v>
      </c>
      <c r="AI428">
        <v>6</v>
      </c>
      <c r="AJ428">
        <v>2015</v>
      </c>
      <c r="AK428">
        <v>2008</v>
      </c>
      <c r="AL428">
        <v>-7</v>
      </c>
      <c r="AM428">
        <v>0</v>
      </c>
      <c r="AN428">
        <v>0</v>
      </c>
      <c r="AO428">
        <v>-1</v>
      </c>
      <c r="AP428" t="s">
        <v>191</v>
      </c>
      <c r="AQ428">
        <v>0</v>
      </c>
      <c r="AR428">
        <v>0</v>
      </c>
      <c r="AS428">
        <v>85</v>
      </c>
      <c r="AT428">
        <v>79</v>
      </c>
      <c r="AU428">
        <v>65</v>
      </c>
      <c r="AV428">
        <v>1</v>
      </c>
      <c r="AW428">
        <v>404</v>
      </c>
      <c r="AX428">
        <v>2</v>
      </c>
    </row>
    <row r="429" spans="1:50" x14ac:dyDescent="0.25">
      <c r="A429">
        <v>41653</v>
      </c>
      <c r="B429" t="s">
        <v>84</v>
      </c>
      <c r="C429">
        <v>20398</v>
      </c>
      <c r="D429" t="s">
        <v>84</v>
      </c>
      <c r="E429" t="s">
        <v>857</v>
      </c>
      <c r="F429">
        <v>2894</v>
      </c>
      <c r="G429">
        <v>11298</v>
      </c>
      <c r="H429">
        <v>1129803</v>
      </c>
      <c r="I429">
        <v>30194</v>
      </c>
      <c r="J429" t="s">
        <v>90</v>
      </c>
      <c r="K429" t="s">
        <v>91</v>
      </c>
      <c r="L429" t="s">
        <v>92</v>
      </c>
      <c r="M429">
        <v>48</v>
      </c>
      <c r="N429" t="s">
        <v>93</v>
      </c>
      <c r="O429">
        <v>74</v>
      </c>
      <c r="P429">
        <v>11193</v>
      </c>
      <c r="Q429">
        <v>1119302</v>
      </c>
      <c r="R429">
        <v>33105</v>
      </c>
      <c r="S429" t="s">
        <v>271</v>
      </c>
      <c r="T429" t="s">
        <v>272</v>
      </c>
      <c r="U429" t="s">
        <v>273</v>
      </c>
      <c r="V429">
        <v>21</v>
      </c>
      <c r="W429" t="s">
        <v>274</v>
      </c>
      <c r="X429">
        <v>52</v>
      </c>
      <c r="Y429">
        <v>1340</v>
      </c>
      <c r="Z429">
        <v>1335</v>
      </c>
      <c r="AA429">
        <v>-5</v>
      </c>
      <c r="AB429">
        <v>0</v>
      </c>
      <c r="AC429">
        <v>0</v>
      </c>
      <c r="AD429">
        <v>-1</v>
      </c>
      <c r="AE429" t="s">
        <v>154</v>
      </c>
      <c r="AF429">
        <v>11</v>
      </c>
      <c r="AG429">
        <v>1346</v>
      </c>
      <c r="AH429">
        <v>1626</v>
      </c>
      <c r="AI429">
        <v>4</v>
      </c>
      <c r="AJ429">
        <v>1645</v>
      </c>
      <c r="AK429">
        <v>1630</v>
      </c>
      <c r="AL429">
        <v>-15</v>
      </c>
      <c r="AM429">
        <v>0</v>
      </c>
      <c r="AN429">
        <v>0</v>
      </c>
      <c r="AO429">
        <v>-1</v>
      </c>
      <c r="AP429" t="s">
        <v>71</v>
      </c>
      <c r="AQ429">
        <v>0</v>
      </c>
      <c r="AR429">
        <v>0</v>
      </c>
      <c r="AS429">
        <v>125</v>
      </c>
      <c r="AT429">
        <v>115</v>
      </c>
      <c r="AU429">
        <v>100</v>
      </c>
      <c r="AV429">
        <v>1</v>
      </c>
      <c r="AW429">
        <v>812</v>
      </c>
      <c r="AX429">
        <v>4</v>
      </c>
    </row>
    <row r="430" spans="1:50" x14ac:dyDescent="0.25">
      <c r="A430">
        <v>41653</v>
      </c>
      <c r="B430" t="s">
        <v>84</v>
      </c>
      <c r="C430">
        <v>20398</v>
      </c>
      <c r="D430" t="s">
        <v>84</v>
      </c>
      <c r="E430" t="s">
        <v>858</v>
      </c>
      <c r="F430">
        <v>3393</v>
      </c>
      <c r="G430">
        <v>15401</v>
      </c>
      <c r="H430">
        <v>1540103</v>
      </c>
      <c r="I430">
        <v>35401</v>
      </c>
      <c r="J430" t="s">
        <v>859</v>
      </c>
      <c r="K430" t="s">
        <v>860</v>
      </c>
      <c r="L430" t="s">
        <v>593</v>
      </c>
      <c r="M430">
        <v>5</v>
      </c>
      <c r="N430" t="s">
        <v>594</v>
      </c>
      <c r="O430">
        <v>71</v>
      </c>
      <c r="P430">
        <v>11298</v>
      </c>
      <c r="Q430">
        <v>1129803</v>
      </c>
      <c r="R430">
        <v>30194</v>
      </c>
      <c r="S430" t="s">
        <v>90</v>
      </c>
      <c r="T430" t="s">
        <v>91</v>
      </c>
      <c r="U430" t="s">
        <v>92</v>
      </c>
      <c r="V430">
        <v>48</v>
      </c>
      <c r="W430" t="s">
        <v>93</v>
      </c>
      <c r="X430">
        <v>74</v>
      </c>
      <c r="Y430">
        <v>1215</v>
      </c>
      <c r="Z430">
        <v>1205</v>
      </c>
      <c r="AA430">
        <v>-10</v>
      </c>
      <c r="AB430">
        <v>0</v>
      </c>
      <c r="AC430">
        <v>0</v>
      </c>
      <c r="AD430">
        <v>-1</v>
      </c>
      <c r="AE430" t="s">
        <v>132</v>
      </c>
      <c r="AF430">
        <v>6</v>
      </c>
      <c r="AG430">
        <v>1211</v>
      </c>
      <c r="AH430">
        <v>1254</v>
      </c>
      <c r="AI430">
        <v>5</v>
      </c>
      <c r="AJ430">
        <v>1315</v>
      </c>
      <c r="AK430">
        <v>1259</v>
      </c>
      <c r="AL430">
        <v>-16</v>
      </c>
      <c r="AM430">
        <v>0</v>
      </c>
      <c r="AN430">
        <v>0</v>
      </c>
      <c r="AO430">
        <v>-2</v>
      </c>
      <c r="AP430" t="s">
        <v>154</v>
      </c>
      <c r="AQ430">
        <v>0</v>
      </c>
      <c r="AR430">
        <v>0</v>
      </c>
      <c r="AS430">
        <v>60</v>
      </c>
      <c r="AT430">
        <v>54</v>
      </c>
      <c r="AU430">
        <v>43</v>
      </c>
      <c r="AV430">
        <v>1</v>
      </c>
      <c r="AW430">
        <v>181</v>
      </c>
      <c r="AX430">
        <v>1</v>
      </c>
    </row>
    <row r="431" spans="1:50" x14ac:dyDescent="0.25">
      <c r="A431">
        <v>41654</v>
      </c>
      <c r="B431" t="s">
        <v>50</v>
      </c>
      <c r="C431">
        <v>20366</v>
      </c>
      <c r="D431" t="s">
        <v>50</v>
      </c>
      <c r="E431" t="s">
        <v>861</v>
      </c>
      <c r="F431">
        <v>4480</v>
      </c>
      <c r="G431">
        <v>11042</v>
      </c>
      <c r="H431">
        <v>1104202</v>
      </c>
      <c r="I431">
        <v>30647</v>
      </c>
      <c r="J431" t="s">
        <v>300</v>
      </c>
      <c r="K431" t="s">
        <v>301</v>
      </c>
      <c r="L431" t="s">
        <v>302</v>
      </c>
      <c r="M431">
        <v>39</v>
      </c>
      <c r="N431" t="s">
        <v>303</v>
      </c>
      <c r="O431">
        <v>44</v>
      </c>
      <c r="P431">
        <v>12264</v>
      </c>
      <c r="Q431">
        <v>1226402</v>
      </c>
      <c r="R431">
        <v>30852</v>
      </c>
      <c r="S431" t="s">
        <v>365</v>
      </c>
      <c r="T431" t="s">
        <v>106</v>
      </c>
      <c r="U431" t="s">
        <v>107</v>
      </c>
      <c r="V431">
        <v>51</v>
      </c>
      <c r="W431" t="s">
        <v>108</v>
      </c>
      <c r="X431">
        <v>38</v>
      </c>
      <c r="Y431">
        <v>600</v>
      </c>
      <c r="Z431">
        <v>550</v>
      </c>
      <c r="AA431">
        <v>-10</v>
      </c>
      <c r="AB431">
        <v>0</v>
      </c>
      <c r="AC431">
        <v>0</v>
      </c>
      <c r="AD431">
        <v>-1</v>
      </c>
      <c r="AE431" t="s">
        <v>170</v>
      </c>
      <c r="AF431">
        <v>12</v>
      </c>
      <c r="AG431">
        <v>602</v>
      </c>
      <c r="AH431">
        <v>656</v>
      </c>
      <c r="AI431">
        <v>9</v>
      </c>
      <c r="AJ431">
        <v>721</v>
      </c>
      <c r="AK431">
        <v>705</v>
      </c>
      <c r="AL431">
        <v>-16</v>
      </c>
      <c r="AM431">
        <v>0</v>
      </c>
      <c r="AN431">
        <v>0</v>
      </c>
      <c r="AO431">
        <v>-2</v>
      </c>
      <c r="AP431" t="s">
        <v>112</v>
      </c>
      <c r="AQ431">
        <v>0</v>
      </c>
      <c r="AR431">
        <v>0</v>
      </c>
      <c r="AS431">
        <v>81</v>
      </c>
      <c r="AT431">
        <v>75</v>
      </c>
      <c r="AU431">
        <v>54</v>
      </c>
      <c r="AV431">
        <v>1</v>
      </c>
      <c r="AW431">
        <v>288</v>
      </c>
      <c r="AX431">
        <v>2</v>
      </c>
    </row>
    <row r="432" spans="1:50" x14ac:dyDescent="0.25">
      <c r="A432">
        <v>41654</v>
      </c>
      <c r="B432" t="s">
        <v>50</v>
      </c>
      <c r="C432">
        <v>20366</v>
      </c>
      <c r="D432" t="s">
        <v>50</v>
      </c>
      <c r="E432" t="s">
        <v>862</v>
      </c>
      <c r="F432">
        <v>5187</v>
      </c>
      <c r="G432">
        <v>12007</v>
      </c>
      <c r="H432">
        <v>1200702</v>
      </c>
      <c r="I432">
        <v>30894</v>
      </c>
      <c r="J432" t="s">
        <v>863</v>
      </c>
      <c r="K432" t="s">
        <v>864</v>
      </c>
      <c r="L432" t="s">
        <v>549</v>
      </c>
      <c r="M432">
        <v>28</v>
      </c>
      <c r="N432" t="s">
        <v>550</v>
      </c>
      <c r="O432">
        <v>53</v>
      </c>
      <c r="P432">
        <v>10397</v>
      </c>
      <c r="Q432">
        <v>1039705</v>
      </c>
      <c r="R432">
        <v>30397</v>
      </c>
      <c r="S432" t="s">
        <v>67</v>
      </c>
      <c r="T432" t="s">
        <v>68</v>
      </c>
      <c r="U432" t="s">
        <v>69</v>
      </c>
      <c r="V432">
        <v>13</v>
      </c>
      <c r="W432" t="s">
        <v>70</v>
      </c>
      <c r="X432">
        <v>34</v>
      </c>
      <c r="Y432">
        <v>700</v>
      </c>
      <c r="Z432">
        <v>654</v>
      </c>
      <c r="AA432">
        <v>-6</v>
      </c>
      <c r="AB432">
        <v>0</v>
      </c>
      <c r="AC432">
        <v>0</v>
      </c>
      <c r="AD432">
        <v>-1</v>
      </c>
      <c r="AE432" t="s">
        <v>112</v>
      </c>
      <c r="AF432">
        <v>11</v>
      </c>
      <c r="AG432">
        <v>705</v>
      </c>
      <c r="AH432">
        <v>848</v>
      </c>
      <c r="AI432">
        <v>11</v>
      </c>
      <c r="AJ432">
        <v>905</v>
      </c>
      <c r="AK432">
        <v>859</v>
      </c>
      <c r="AL432">
        <v>-6</v>
      </c>
      <c r="AM432">
        <v>0</v>
      </c>
      <c r="AN432">
        <v>0</v>
      </c>
      <c r="AO432">
        <v>-1</v>
      </c>
      <c r="AP432" t="s">
        <v>60</v>
      </c>
      <c r="AQ432">
        <v>0</v>
      </c>
      <c r="AR432">
        <v>0</v>
      </c>
      <c r="AS432">
        <v>65</v>
      </c>
      <c r="AT432">
        <v>65</v>
      </c>
      <c r="AU432">
        <v>43</v>
      </c>
      <c r="AV432">
        <v>1</v>
      </c>
      <c r="AW432">
        <v>241</v>
      </c>
      <c r="AX432">
        <v>1</v>
      </c>
    </row>
    <row r="433" spans="1:50" x14ac:dyDescent="0.25">
      <c r="A433">
        <v>41654</v>
      </c>
      <c r="B433" t="s">
        <v>50</v>
      </c>
      <c r="C433">
        <v>20366</v>
      </c>
      <c r="D433" t="s">
        <v>50</v>
      </c>
      <c r="E433" t="s">
        <v>865</v>
      </c>
      <c r="F433">
        <v>5379</v>
      </c>
      <c r="G433">
        <v>15919</v>
      </c>
      <c r="H433">
        <v>1591902</v>
      </c>
      <c r="I433">
        <v>31834</v>
      </c>
      <c r="J433" t="s">
        <v>591</v>
      </c>
      <c r="K433" t="s">
        <v>592</v>
      </c>
      <c r="L433" t="s">
        <v>593</v>
      </c>
      <c r="M433">
        <v>5</v>
      </c>
      <c r="N433" t="s">
        <v>594</v>
      </c>
      <c r="O433">
        <v>71</v>
      </c>
      <c r="P433">
        <v>11433</v>
      </c>
      <c r="Q433">
        <v>1143302</v>
      </c>
      <c r="R433">
        <v>31295</v>
      </c>
      <c r="S433" t="s">
        <v>148</v>
      </c>
      <c r="T433" t="s">
        <v>149</v>
      </c>
      <c r="U433" t="s">
        <v>150</v>
      </c>
      <c r="V433">
        <v>26</v>
      </c>
      <c r="W433" t="s">
        <v>151</v>
      </c>
      <c r="X433">
        <v>43</v>
      </c>
      <c r="Y433">
        <v>700</v>
      </c>
      <c r="Z433">
        <v>651</v>
      </c>
      <c r="AA433">
        <v>-9</v>
      </c>
      <c r="AB433">
        <v>0</v>
      </c>
      <c r="AC433">
        <v>0</v>
      </c>
      <c r="AD433">
        <v>-1</v>
      </c>
      <c r="AE433" t="s">
        <v>112</v>
      </c>
      <c r="AF433">
        <v>10</v>
      </c>
      <c r="AG433">
        <v>701</v>
      </c>
      <c r="AH433">
        <v>936</v>
      </c>
      <c r="AI433">
        <v>6</v>
      </c>
      <c r="AJ433">
        <v>1014</v>
      </c>
      <c r="AK433">
        <v>942</v>
      </c>
      <c r="AL433">
        <v>-32</v>
      </c>
      <c r="AM433">
        <v>0</v>
      </c>
      <c r="AN433">
        <v>0</v>
      </c>
      <c r="AO433">
        <v>-2</v>
      </c>
      <c r="AP433" t="s">
        <v>61</v>
      </c>
      <c r="AQ433">
        <v>0</v>
      </c>
      <c r="AR433">
        <v>0</v>
      </c>
      <c r="AS433">
        <v>134</v>
      </c>
      <c r="AT433">
        <v>111</v>
      </c>
      <c r="AU433">
        <v>95</v>
      </c>
      <c r="AV433">
        <v>1</v>
      </c>
      <c r="AW433">
        <v>715</v>
      </c>
      <c r="AX433">
        <v>3</v>
      </c>
    </row>
    <row r="434" spans="1:50" x14ac:dyDescent="0.25">
      <c r="A434">
        <v>41654</v>
      </c>
      <c r="B434" t="s">
        <v>133</v>
      </c>
      <c r="C434">
        <v>19790</v>
      </c>
      <c r="D434" t="s">
        <v>133</v>
      </c>
      <c r="E434" t="s">
        <v>866</v>
      </c>
      <c r="F434">
        <v>1537</v>
      </c>
      <c r="G434">
        <v>13487</v>
      </c>
      <c r="H434">
        <v>1348702</v>
      </c>
      <c r="I434">
        <v>31650</v>
      </c>
      <c r="J434" t="s">
        <v>279</v>
      </c>
      <c r="K434" t="s">
        <v>280</v>
      </c>
      <c r="L434" t="s">
        <v>281</v>
      </c>
      <c r="M434">
        <v>27</v>
      </c>
      <c r="N434" t="s">
        <v>282</v>
      </c>
      <c r="O434">
        <v>63</v>
      </c>
      <c r="P434">
        <v>14747</v>
      </c>
      <c r="Q434">
        <v>1474703</v>
      </c>
      <c r="R434">
        <v>30559</v>
      </c>
      <c r="S434" t="s">
        <v>172</v>
      </c>
      <c r="T434" t="s">
        <v>173</v>
      </c>
      <c r="U434" t="s">
        <v>174</v>
      </c>
      <c r="V434">
        <v>53</v>
      </c>
      <c r="W434" t="s">
        <v>175</v>
      </c>
      <c r="X434">
        <v>93</v>
      </c>
      <c r="Y434">
        <v>1943</v>
      </c>
      <c r="Z434">
        <v>2006</v>
      </c>
      <c r="AA434">
        <v>23</v>
      </c>
      <c r="AB434">
        <v>23</v>
      </c>
      <c r="AC434">
        <v>1</v>
      </c>
      <c r="AD434">
        <v>1</v>
      </c>
      <c r="AE434" t="s">
        <v>125</v>
      </c>
      <c r="AF434">
        <v>23</v>
      </c>
      <c r="AG434">
        <v>2029</v>
      </c>
      <c r="AH434">
        <v>2153</v>
      </c>
      <c r="AI434">
        <v>7</v>
      </c>
      <c r="AJ434">
        <v>2127</v>
      </c>
      <c r="AK434">
        <v>2200</v>
      </c>
      <c r="AL434">
        <v>33</v>
      </c>
      <c r="AM434">
        <v>33</v>
      </c>
      <c r="AN434">
        <v>1</v>
      </c>
      <c r="AO434">
        <v>2</v>
      </c>
      <c r="AP434" t="s">
        <v>192</v>
      </c>
      <c r="AQ434">
        <v>0</v>
      </c>
      <c r="AR434">
        <v>0</v>
      </c>
      <c r="AS434">
        <v>224</v>
      </c>
      <c r="AT434">
        <v>234</v>
      </c>
      <c r="AU434">
        <v>204</v>
      </c>
      <c r="AV434">
        <v>1</v>
      </c>
      <c r="AW434">
        <v>1399</v>
      </c>
      <c r="AX434">
        <v>6</v>
      </c>
    </row>
    <row r="435" spans="1:50" x14ac:dyDescent="0.25">
      <c r="A435">
        <v>41654</v>
      </c>
      <c r="B435" t="s">
        <v>133</v>
      </c>
      <c r="C435">
        <v>19790</v>
      </c>
      <c r="D435" t="s">
        <v>133</v>
      </c>
      <c r="E435" t="s">
        <v>635</v>
      </c>
      <c r="F435">
        <v>1662</v>
      </c>
      <c r="G435">
        <v>14679</v>
      </c>
      <c r="H435">
        <v>1467903</v>
      </c>
      <c r="I435">
        <v>33570</v>
      </c>
      <c r="J435" t="s">
        <v>232</v>
      </c>
      <c r="K435" t="s">
        <v>233</v>
      </c>
      <c r="L435" t="s">
        <v>163</v>
      </c>
      <c r="M435">
        <v>6</v>
      </c>
      <c r="N435" t="s">
        <v>164</v>
      </c>
      <c r="O435">
        <v>91</v>
      </c>
      <c r="P435">
        <v>10397</v>
      </c>
      <c r="Q435">
        <v>1039705</v>
      </c>
      <c r="R435">
        <v>30397</v>
      </c>
      <c r="S435" t="s">
        <v>67</v>
      </c>
      <c r="T435" t="s">
        <v>68</v>
      </c>
      <c r="U435" t="s">
        <v>69</v>
      </c>
      <c r="V435">
        <v>13</v>
      </c>
      <c r="W435" t="s">
        <v>70</v>
      </c>
      <c r="X435">
        <v>34</v>
      </c>
      <c r="Y435">
        <v>750</v>
      </c>
      <c r="Z435">
        <v>749</v>
      </c>
      <c r="AA435">
        <v>-1</v>
      </c>
      <c r="AB435">
        <v>0</v>
      </c>
      <c r="AC435">
        <v>0</v>
      </c>
      <c r="AD435">
        <v>-1</v>
      </c>
      <c r="AE435" t="s">
        <v>112</v>
      </c>
      <c r="AF435">
        <v>16</v>
      </c>
      <c r="AG435">
        <v>805</v>
      </c>
      <c r="AH435">
        <v>1516</v>
      </c>
      <c r="AI435">
        <v>12</v>
      </c>
      <c r="AJ435">
        <v>1449</v>
      </c>
      <c r="AK435">
        <v>1528</v>
      </c>
      <c r="AL435">
        <v>39</v>
      </c>
      <c r="AM435">
        <v>39</v>
      </c>
      <c r="AN435">
        <v>1</v>
      </c>
      <c r="AO435">
        <v>2</v>
      </c>
      <c r="AP435" t="s">
        <v>83</v>
      </c>
      <c r="AQ435">
        <v>0</v>
      </c>
      <c r="AR435">
        <v>0</v>
      </c>
      <c r="AS435">
        <v>239</v>
      </c>
      <c r="AT435">
        <v>279</v>
      </c>
      <c r="AU435">
        <v>251</v>
      </c>
      <c r="AV435">
        <v>1</v>
      </c>
      <c r="AW435">
        <v>1892</v>
      </c>
      <c r="AX435">
        <v>8</v>
      </c>
    </row>
    <row r="436" spans="1:50" x14ac:dyDescent="0.25">
      <c r="A436">
        <v>41654</v>
      </c>
      <c r="B436" t="s">
        <v>50</v>
      </c>
      <c r="C436">
        <v>20366</v>
      </c>
      <c r="D436" t="s">
        <v>50</v>
      </c>
      <c r="E436" t="s">
        <v>867</v>
      </c>
      <c r="F436">
        <v>6179</v>
      </c>
      <c r="G436">
        <v>12389</v>
      </c>
      <c r="H436">
        <v>1238902</v>
      </c>
      <c r="I436">
        <v>32389</v>
      </c>
      <c r="J436" t="s">
        <v>851</v>
      </c>
      <c r="K436" t="s">
        <v>852</v>
      </c>
      <c r="L436" t="s">
        <v>853</v>
      </c>
      <c r="M436">
        <v>38</v>
      </c>
      <c r="N436" t="s">
        <v>854</v>
      </c>
      <c r="O436">
        <v>66</v>
      </c>
      <c r="P436">
        <v>11292</v>
      </c>
      <c r="Q436">
        <v>1129202</v>
      </c>
      <c r="R436">
        <v>30325</v>
      </c>
      <c r="S436" t="s">
        <v>157</v>
      </c>
      <c r="T436" t="s">
        <v>158</v>
      </c>
      <c r="U436" t="s">
        <v>159</v>
      </c>
      <c r="V436">
        <v>8</v>
      </c>
      <c r="W436" t="s">
        <v>160</v>
      </c>
      <c r="X436">
        <v>82</v>
      </c>
      <c r="Y436">
        <v>1710</v>
      </c>
      <c r="Z436">
        <v>1748</v>
      </c>
      <c r="AA436">
        <v>38</v>
      </c>
      <c r="AB436">
        <v>38</v>
      </c>
      <c r="AC436">
        <v>1</v>
      </c>
      <c r="AD436">
        <v>2</v>
      </c>
      <c r="AE436" t="s">
        <v>122</v>
      </c>
      <c r="AF436">
        <v>15</v>
      </c>
      <c r="AG436">
        <v>1803</v>
      </c>
      <c r="AH436">
        <v>1820</v>
      </c>
      <c r="AI436">
        <v>29</v>
      </c>
      <c r="AJ436">
        <v>1801</v>
      </c>
      <c r="AK436">
        <v>1849</v>
      </c>
      <c r="AL436">
        <v>48</v>
      </c>
      <c r="AM436">
        <v>48</v>
      </c>
      <c r="AN436">
        <v>1</v>
      </c>
      <c r="AO436">
        <v>3</v>
      </c>
      <c r="AP436" t="s">
        <v>72</v>
      </c>
      <c r="AQ436">
        <v>0</v>
      </c>
      <c r="AR436">
        <v>0</v>
      </c>
      <c r="AS436">
        <v>111</v>
      </c>
      <c r="AT436">
        <v>121</v>
      </c>
      <c r="AU436">
        <v>77</v>
      </c>
      <c r="AV436">
        <v>1</v>
      </c>
      <c r="AW436">
        <v>576</v>
      </c>
      <c r="AX436">
        <v>3</v>
      </c>
    </row>
    <row r="437" spans="1:50" x14ac:dyDescent="0.25">
      <c r="A437">
        <v>41654</v>
      </c>
      <c r="B437" t="s">
        <v>73</v>
      </c>
      <c r="C437">
        <v>20437</v>
      </c>
      <c r="D437" t="s">
        <v>73</v>
      </c>
      <c r="E437" t="s">
        <v>868</v>
      </c>
      <c r="F437">
        <v>358</v>
      </c>
      <c r="G437">
        <v>13232</v>
      </c>
      <c r="H437">
        <v>1323202</v>
      </c>
      <c r="I437">
        <v>30977</v>
      </c>
      <c r="J437" t="s">
        <v>238</v>
      </c>
      <c r="K437" t="s">
        <v>102</v>
      </c>
      <c r="L437" t="s">
        <v>88</v>
      </c>
      <c r="M437">
        <v>17</v>
      </c>
      <c r="N437" t="s">
        <v>89</v>
      </c>
      <c r="O437">
        <v>41</v>
      </c>
      <c r="P437">
        <v>10397</v>
      </c>
      <c r="Q437">
        <v>1039705</v>
      </c>
      <c r="R437">
        <v>30397</v>
      </c>
      <c r="S437" t="s">
        <v>67</v>
      </c>
      <c r="T437" t="s">
        <v>68</v>
      </c>
      <c r="U437" t="s">
        <v>69</v>
      </c>
      <c r="V437">
        <v>13</v>
      </c>
      <c r="W437" t="s">
        <v>70</v>
      </c>
      <c r="X437">
        <v>34</v>
      </c>
      <c r="Y437">
        <v>1000</v>
      </c>
      <c r="Z437">
        <v>957</v>
      </c>
      <c r="AA437">
        <v>-3</v>
      </c>
      <c r="AB437">
        <v>0</v>
      </c>
      <c r="AC437">
        <v>0</v>
      </c>
      <c r="AD437">
        <v>-1</v>
      </c>
      <c r="AE437" t="s">
        <v>61</v>
      </c>
      <c r="AF437">
        <v>12</v>
      </c>
      <c r="AG437">
        <v>1009</v>
      </c>
      <c r="AH437">
        <v>1231</v>
      </c>
      <c r="AI437">
        <v>11</v>
      </c>
      <c r="AJ437">
        <v>1255</v>
      </c>
      <c r="AK437">
        <v>1242</v>
      </c>
      <c r="AL437">
        <v>-13</v>
      </c>
      <c r="AM437">
        <v>0</v>
      </c>
      <c r="AN437">
        <v>0</v>
      </c>
      <c r="AO437">
        <v>-1</v>
      </c>
      <c r="AP437" t="s">
        <v>132</v>
      </c>
      <c r="AQ437">
        <v>0</v>
      </c>
      <c r="AR437">
        <v>0</v>
      </c>
      <c r="AS437">
        <v>115</v>
      </c>
      <c r="AT437">
        <v>105</v>
      </c>
      <c r="AU437">
        <v>82</v>
      </c>
      <c r="AV437">
        <v>1</v>
      </c>
      <c r="AW437">
        <v>591</v>
      </c>
      <c r="AX437">
        <v>3</v>
      </c>
    </row>
    <row r="438" spans="1:50" x14ac:dyDescent="0.25">
      <c r="A438">
        <v>41654</v>
      </c>
      <c r="B438" t="s">
        <v>84</v>
      </c>
      <c r="C438">
        <v>20398</v>
      </c>
      <c r="D438" t="s">
        <v>84</v>
      </c>
      <c r="E438" t="s">
        <v>869</v>
      </c>
      <c r="F438">
        <v>2810</v>
      </c>
      <c r="G438">
        <v>11433</v>
      </c>
      <c r="H438">
        <v>1143302</v>
      </c>
      <c r="I438">
        <v>31295</v>
      </c>
      <c r="J438" t="s">
        <v>148</v>
      </c>
      <c r="K438" t="s">
        <v>149</v>
      </c>
      <c r="L438" t="s">
        <v>150</v>
      </c>
      <c r="M438">
        <v>26</v>
      </c>
      <c r="N438" t="s">
        <v>151</v>
      </c>
      <c r="O438">
        <v>43</v>
      </c>
      <c r="P438">
        <v>12953</v>
      </c>
      <c r="Q438">
        <v>1295302</v>
      </c>
      <c r="R438">
        <v>31703</v>
      </c>
      <c r="S438" t="s">
        <v>128</v>
      </c>
      <c r="T438" t="s">
        <v>119</v>
      </c>
      <c r="U438" t="s">
        <v>120</v>
      </c>
      <c r="V438">
        <v>36</v>
      </c>
      <c r="W438" t="s">
        <v>121</v>
      </c>
      <c r="X438">
        <v>22</v>
      </c>
      <c r="Y438">
        <v>905</v>
      </c>
      <c r="Z438">
        <v>855</v>
      </c>
      <c r="AA438">
        <v>-10</v>
      </c>
      <c r="AB438">
        <v>0</v>
      </c>
      <c r="AC438">
        <v>0</v>
      </c>
      <c r="AD438">
        <v>-1</v>
      </c>
      <c r="AE438" t="s">
        <v>60</v>
      </c>
      <c r="AF438">
        <v>53</v>
      </c>
      <c r="AG438">
        <v>948</v>
      </c>
      <c r="AH438">
        <v>1109</v>
      </c>
      <c r="AI438">
        <v>8</v>
      </c>
      <c r="AJ438">
        <v>1055</v>
      </c>
      <c r="AK438">
        <v>1117</v>
      </c>
      <c r="AL438">
        <v>22</v>
      </c>
      <c r="AM438">
        <v>22</v>
      </c>
      <c r="AN438">
        <v>1</v>
      </c>
      <c r="AO438">
        <v>1</v>
      </c>
      <c r="AP438" t="s">
        <v>61</v>
      </c>
      <c r="AQ438">
        <v>0</v>
      </c>
      <c r="AR438">
        <v>0</v>
      </c>
      <c r="AS438">
        <v>110</v>
      </c>
      <c r="AT438">
        <v>142</v>
      </c>
      <c r="AU438">
        <v>81</v>
      </c>
      <c r="AV438">
        <v>1</v>
      </c>
      <c r="AW438">
        <v>502</v>
      </c>
      <c r="AX438">
        <v>3</v>
      </c>
    </row>
    <row r="439" spans="1:50" x14ac:dyDescent="0.25">
      <c r="A439">
        <v>41654</v>
      </c>
      <c r="B439" t="s">
        <v>84</v>
      </c>
      <c r="C439">
        <v>20398</v>
      </c>
      <c r="D439" t="s">
        <v>84</v>
      </c>
      <c r="E439" t="s">
        <v>870</v>
      </c>
      <c r="F439">
        <v>3098</v>
      </c>
      <c r="G439">
        <v>11298</v>
      </c>
      <c r="H439">
        <v>1129803</v>
      </c>
      <c r="I439">
        <v>30194</v>
      </c>
      <c r="J439" t="s">
        <v>90</v>
      </c>
      <c r="K439" t="s">
        <v>91</v>
      </c>
      <c r="L439" t="s">
        <v>92</v>
      </c>
      <c r="M439">
        <v>48</v>
      </c>
      <c r="N439" t="s">
        <v>93</v>
      </c>
      <c r="O439">
        <v>74</v>
      </c>
      <c r="P439">
        <v>12191</v>
      </c>
      <c r="Q439">
        <v>1219102</v>
      </c>
      <c r="R439">
        <v>31453</v>
      </c>
      <c r="S439" t="s">
        <v>209</v>
      </c>
      <c r="T439" t="s">
        <v>210</v>
      </c>
      <c r="U439" t="s">
        <v>92</v>
      </c>
      <c r="V439">
        <v>48</v>
      </c>
      <c r="W439" t="s">
        <v>93</v>
      </c>
      <c r="X439">
        <v>74</v>
      </c>
      <c r="Y439">
        <v>1005</v>
      </c>
      <c r="Z439">
        <v>959</v>
      </c>
      <c r="AA439">
        <v>-6</v>
      </c>
      <c r="AB439">
        <v>0</v>
      </c>
      <c r="AC439">
        <v>0</v>
      </c>
      <c r="AD439">
        <v>-1</v>
      </c>
      <c r="AE439" t="s">
        <v>61</v>
      </c>
      <c r="AF439">
        <v>16</v>
      </c>
      <c r="AG439">
        <v>1015</v>
      </c>
      <c r="AH439">
        <v>1057</v>
      </c>
      <c r="AI439">
        <v>4</v>
      </c>
      <c r="AJ439">
        <v>1110</v>
      </c>
      <c r="AK439">
        <v>1101</v>
      </c>
      <c r="AL439">
        <v>-9</v>
      </c>
      <c r="AM439">
        <v>0</v>
      </c>
      <c r="AN439">
        <v>0</v>
      </c>
      <c r="AO439">
        <v>-1</v>
      </c>
      <c r="AP439" t="s">
        <v>152</v>
      </c>
      <c r="AQ439">
        <v>0</v>
      </c>
      <c r="AR439">
        <v>0</v>
      </c>
      <c r="AS439">
        <v>65</v>
      </c>
      <c r="AT439">
        <v>62</v>
      </c>
      <c r="AU439">
        <v>42</v>
      </c>
      <c r="AV439">
        <v>1</v>
      </c>
      <c r="AW439">
        <v>247</v>
      </c>
      <c r="AX439">
        <v>1</v>
      </c>
    </row>
    <row r="440" spans="1:50" x14ac:dyDescent="0.25">
      <c r="A440">
        <v>41654</v>
      </c>
      <c r="B440" t="s">
        <v>103</v>
      </c>
      <c r="C440">
        <v>19805</v>
      </c>
      <c r="D440" t="s">
        <v>103</v>
      </c>
      <c r="E440" t="s">
        <v>871</v>
      </c>
      <c r="F440">
        <v>1330</v>
      </c>
      <c r="G440">
        <v>15376</v>
      </c>
      <c r="H440">
        <v>1537602</v>
      </c>
      <c r="I440">
        <v>30436</v>
      </c>
      <c r="J440" t="s">
        <v>379</v>
      </c>
      <c r="K440" t="s">
        <v>380</v>
      </c>
      <c r="L440" t="s">
        <v>200</v>
      </c>
      <c r="M440">
        <v>4</v>
      </c>
      <c r="N440" t="s">
        <v>201</v>
      </c>
      <c r="O440">
        <v>81</v>
      </c>
      <c r="P440">
        <v>11298</v>
      </c>
      <c r="Q440">
        <v>1129803</v>
      </c>
      <c r="R440">
        <v>30194</v>
      </c>
      <c r="S440" t="s">
        <v>90</v>
      </c>
      <c r="T440" t="s">
        <v>91</v>
      </c>
      <c r="U440" t="s">
        <v>92</v>
      </c>
      <c r="V440">
        <v>48</v>
      </c>
      <c r="W440" t="s">
        <v>93</v>
      </c>
      <c r="X440">
        <v>74</v>
      </c>
      <c r="Y440">
        <v>955</v>
      </c>
      <c r="Z440">
        <v>956</v>
      </c>
      <c r="AA440">
        <v>1</v>
      </c>
      <c r="AB440">
        <v>1</v>
      </c>
      <c r="AC440">
        <v>0</v>
      </c>
      <c r="AD440">
        <v>0</v>
      </c>
      <c r="AE440" t="s">
        <v>60</v>
      </c>
      <c r="AF440">
        <v>14</v>
      </c>
      <c r="AG440">
        <v>1010</v>
      </c>
      <c r="AH440">
        <v>1259</v>
      </c>
      <c r="AI440">
        <v>8</v>
      </c>
      <c r="AJ440">
        <v>1305</v>
      </c>
      <c r="AK440">
        <v>1307</v>
      </c>
      <c r="AL440">
        <v>2</v>
      </c>
      <c r="AM440">
        <v>2</v>
      </c>
      <c r="AN440">
        <v>0</v>
      </c>
      <c r="AO440">
        <v>0</v>
      </c>
      <c r="AP440" t="s">
        <v>154</v>
      </c>
      <c r="AQ440">
        <v>0</v>
      </c>
      <c r="AR440">
        <v>0</v>
      </c>
      <c r="AS440">
        <v>130</v>
      </c>
      <c r="AT440">
        <v>131</v>
      </c>
      <c r="AU440">
        <v>109</v>
      </c>
      <c r="AV440">
        <v>1</v>
      </c>
      <c r="AW440">
        <v>813</v>
      </c>
      <c r="AX440">
        <v>4</v>
      </c>
    </row>
    <row r="441" spans="1:50" x14ac:dyDescent="0.25">
      <c r="A441">
        <v>41654</v>
      </c>
      <c r="B441" t="s">
        <v>103</v>
      </c>
      <c r="C441">
        <v>19805</v>
      </c>
      <c r="D441" t="s">
        <v>103</v>
      </c>
      <c r="E441" t="s">
        <v>872</v>
      </c>
      <c r="F441">
        <v>1409</v>
      </c>
      <c r="G441">
        <v>11278</v>
      </c>
      <c r="H441">
        <v>1127802</v>
      </c>
      <c r="I441">
        <v>30852</v>
      </c>
      <c r="J441" t="s">
        <v>105</v>
      </c>
      <c r="K441" t="s">
        <v>106</v>
      </c>
      <c r="L441" t="s">
        <v>107</v>
      </c>
      <c r="M441">
        <v>51</v>
      </c>
      <c r="N441" t="s">
        <v>108</v>
      </c>
      <c r="O441">
        <v>38</v>
      </c>
      <c r="P441">
        <v>13930</v>
      </c>
      <c r="Q441">
        <v>1393003</v>
      </c>
      <c r="R441">
        <v>30977</v>
      </c>
      <c r="S441" t="s">
        <v>101</v>
      </c>
      <c r="T441" t="s">
        <v>102</v>
      </c>
      <c r="U441" t="s">
        <v>88</v>
      </c>
      <c r="V441">
        <v>17</v>
      </c>
      <c r="W441" t="s">
        <v>89</v>
      </c>
      <c r="X441">
        <v>41</v>
      </c>
      <c r="Y441">
        <v>730</v>
      </c>
      <c r="Z441">
        <v>1209</v>
      </c>
      <c r="AA441">
        <v>279</v>
      </c>
      <c r="AB441">
        <v>279</v>
      </c>
      <c r="AC441">
        <v>1</v>
      </c>
      <c r="AD441">
        <v>12</v>
      </c>
      <c r="AE441" t="s">
        <v>112</v>
      </c>
      <c r="AF441">
        <v>18</v>
      </c>
      <c r="AG441">
        <v>1227</v>
      </c>
      <c r="AH441">
        <v>1259</v>
      </c>
      <c r="AI441">
        <v>8</v>
      </c>
      <c r="AJ441">
        <v>840</v>
      </c>
      <c r="AK441">
        <v>1307</v>
      </c>
      <c r="AL441">
        <v>267</v>
      </c>
      <c r="AM441">
        <v>267</v>
      </c>
      <c r="AN441">
        <v>1</v>
      </c>
      <c r="AO441">
        <v>12</v>
      </c>
      <c r="AP441" t="s">
        <v>95</v>
      </c>
      <c r="AQ441">
        <v>0</v>
      </c>
      <c r="AR441">
        <v>0</v>
      </c>
      <c r="AS441">
        <v>130</v>
      </c>
      <c r="AT441">
        <v>118</v>
      </c>
      <c r="AU441">
        <v>92</v>
      </c>
      <c r="AV441">
        <v>1</v>
      </c>
      <c r="AW441">
        <v>612</v>
      </c>
      <c r="AX441">
        <v>3</v>
      </c>
    </row>
    <row r="442" spans="1:50" x14ac:dyDescent="0.25">
      <c r="A442">
        <v>41654</v>
      </c>
      <c r="B442" t="s">
        <v>103</v>
      </c>
      <c r="C442">
        <v>19805</v>
      </c>
      <c r="D442" t="s">
        <v>103</v>
      </c>
      <c r="E442" t="s">
        <v>758</v>
      </c>
      <c r="F442">
        <v>1696</v>
      </c>
      <c r="G442">
        <v>11298</v>
      </c>
      <c r="H442">
        <v>1129803</v>
      </c>
      <c r="I442">
        <v>30194</v>
      </c>
      <c r="J442" t="s">
        <v>90</v>
      </c>
      <c r="K442" t="s">
        <v>91</v>
      </c>
      <c r="L442" t="s">
        <v>92</v>
      </c>
      <c r="M442">
        <v>48</v>
      </c>
      <c r="N442" t="s">
        <v>93</v>
      </c>
      <c r="O442">
        <v>74</v>
      </c>
      <c r="P442">
        <v>10529</v>
      </c>
      <c r="Q442">
        <v>1052904</v>
      </c>
      <c r="R442">
        <v>30529</v>
      </c>
      <c r="S442" t="s">
        <v>521</v>
      </c>
      <c r="T442" t="s">
        <v>522</v>
      </c>
      <c r="U442" t="s">
        <v>523</v>
      </c>
      <c r="V442">
        <v>9</v>
      </c>
      <c r="W442" t="s">
        <v>524</v>
      </c>
      <c r="X442">
        <v>11</v>
      </c>
      <c r="Y442">
        <v>805</v>
      </c>
      <c r="Z442">
        <v>757</v>
      </c>
      <c r="AA442">
        <v>-8</v>
      </c>
      <c r="AB442">
        <v>0</v>
      </c>
      <c r="AC442">
        <v>0</v>
      </c>
      <c r="AD442">
        <v>-1</v>
      </c>
      <c r="AE442" t="s">
        <v>95</v>
      </c>
      <c r="AF442">
        <v>13</v>
      </c>
      <c r="AG442">
        <v>810</v>
      </c>
      <c r="AH442">
        <v>1205</v>
      </c>
      <c r="AI442">
        <v>5</v>
      </c>
      <c r="AJ442">
        <v>1220</v>
      </c>
      <c r="AK442">
        <v>1210</v>
      </c>
      <c r="AL442">
        <v>-10</v>
      </c>
      <c r="AM442">
        <v>0</v>
      </c>
      <c r="AN442">
        <v>0</v>
      </c>
      <c r="AO442">
        <v>-1</v>
      </c>
      <c r="AP442" t="s">
        <v>132</v>
      </c>
      <c r="AQ442">
        <v>0</v>
      </c>
      <c r="AR442">
        <v>0</v>
      </c>
      <c r="AS442">
        <v>195</v>
      </c>
      <c r="AT442">
        <v>193</v>
      </c>
      <c r="AU442">
        <v>175</v>
      </c>
      <c r="AV442">
        <v>1</v>
      </c>
      <c r="AW442">
        <v>1471</v>
      </c>
      <c r="AX442">
        <v>6</v>
      </c>
    </row>
    <row r="443" spans="1:50" x14ac:dyDescent="0.25">
      <c r="A443">
        <v>41654</v>
      </c>
      <c r="B443" t="s">
        <v>133</v>
      </c>
      <c r="C443">
        <v>19790</v>
      </c>
      <c r="D443" t="s">
        <v>133</v>
      </c>
      <c r="E443" t="s">
        <v>873</v>
      </c>
      <c r="F443">
        <v>2331</v>
      </c>
      <c r="G443">
        <v>12953</v>
      </c>
      <c r="H443">
        <v>1295302</v>
      </c>
      <c r="I443">
        <v>31703</v>
      </c>
      <c r="J443" t="s">
        <v>128</v>
      </c>
      <c r="K443" t="s">
        <v>119</v>
      </c>
      <c r="L443" t="s">
        <v>120</v>
      </c>
      <c r="M443">
        <v>36</v>
      </c>
      <c r="N443" t="s">
        <v>121</v>
      </c>
      <c r="O443">
        <v>22</v>
      </c>
      <c r="P443">
        <v>11433</v>
      </c>
      <c r="Q443">
        <v>1143302</v>
      </c>
      <c r="R443">
        <v>31295</v>
      </c>
      <c r="S443" t="s">
        <v>148</v>
      </c>
      <c r="T443" t="s">
        <v>149</v>
      </c>
      <c r="U443" t="s">
        <v>150</v>
      </c>
      <c r="V443">
        <v>26</v>
      </c>
      <c r="W443" t="s">
        <v>151</v>
      </c>
      <c r="X443">
        <v>43</v>
      </c>
      <c r="Y443">
        <v>1840</v>
      </c>
      <c r="Z443">
        <v>1835</v>
      </c>
      <c r="AA443">
        <v>-5</v>
      </c>
      <c r="AB443">
        <v>0</v>
      </c>
      <c r="AC443">
        <v>0</v>
      </c>
      <c r="AD443">
        <v>-1</v>
      </c>
      <c r="AE443" t="s">
        <v>72</v>
      </c>
      <c r="AF443">
        <v>16</v>
      </c>
      <c r="AG443">
        <v>1851</v>
      </c>
      <c r="AH443">
        <v>2009</v>
      </c>
      <c r="AI443">
        <v>9</v>
      </c>
      <c r="AJ443">
        <v>2045</v>
      </c>
      <c r="AK443">
        <v>2018</v>
      </c>
      <c r="AL443">
        <v>-27</v>
      </c>
      <c r="AM443">
        <v>0</v>
      </c>
      <c r="AN443">
        <v>0</v>
      </c>
      <c r="AO443">
        <v>-2</v>
      </c>
      <c r="AP443" t="s">
        <v>191</v>
      </c>
      <c r="AQ443">
        <v>0</v>
      </c>
      <c r="AR443">
        <v>0</v>
      </c>
      <c r="AS443">
        <v>125</v>
      </c>
      <c r="AT443">
        <v>103</v>
      </c>
      <c r="AU443">
        <v>78</v>
      </c>
      <c r="AV443">
        <v>1</v>
      </c>
      <c r="AW443">
        <v>502</v>
      </c>
      <c r="AX443">
        <v>3</v>
      </c>
    </row>
    <row r="444" spans="1:50" x14ac:dyDescent="0.25">
      <c r="A444">
        <v>41654</v>
      </c>
      <c r="B444" t="s">
        <v>133</v>
      </c>
      <c r="C444">
        <v>19790</v>
      </c>
      <c r="D444" t="s">
        <v>133</v>
      </c>
      <c r="E444" t="s">
        <v>874</v>
      </c>
      <c r="F444">
        <v>2461</v>
      </c>
      <c r="G444">
        <v>11057</v>
      </c>
      <c r="H444">
        <v>1105703</v>
      </c>
      <c r="I444">
        <v>31057</v>
      </c>
      <c r="J444" t="s">
        <v>186</v>
      </c>
      <c r="K444" t="s">
        <v>187</v>
      </c>
      <c r="L444" t="s">
        <v>65</v>
      </c>
      <c r="M444">
        <v>37</v>
      </c>
      <c r="N444" t="s">
        <v>66</v>
      </c>
      <c r="O444">
        <v>36</v>
      </c>
      <c r="P444">
        <v>11433</v>
      </c>
      <c r="Q444">
        <v>1143302</v>
      </c>
      <c r="R444">
        <v>31295</v>
      </c>
      <c r="S444" t="s">
        <v>148</v>
      </c>
      <c r="T444" t="s">
        <v>149</v>
      </c>
      <c r="U444" t="s">
        <v>150</v>
      </c>
      <c r="V444">
        <v>26</v>
      </c>
      <c r="W444" t="s">
        <v>151</v>
      </c>
      <c r="X444">
        <v>43</v>
      </c>
      <c r="Y444">
        <v>1633</v>
      </c>
      <c r="Z444">
        <v>1631</v>
      </c>
      <c r="AA444">
        <v>-2</v>
      </c>
      <c r="AB444">
        <v>0</v>
      </c>
      <c r="AC444">
        <v>0</v>
      </c>
      <c r="AD444">
        <v>-1</v>
      </c>
      <c r="AE444" t="s">
        <v>71</v>
      </c>
      <c r="AF444">
        <v>19</v>
      </c>
      <c r="AG444">
        <v>1650</v>
      </c>
      <c r="AH444">
        <v>1800</v>
      </c>
      <c r="AI444">
        <v>11</v>
      </c>
      <c r="AJ444">
        <v>1824</v>
      </c>
      <c r="AK444">
        <v>1811</v>
      </c>
      <c r="AL444">
        <v>-13</v>
      </c>
      <c r="AM444">
        <v>0</v>
      </c>
      <c r="AN444">
        <v>0</v>
      </c>
      <c r="AO444">
        <v>-1</v>
      </c>
      <c r="AP444" t="s">
        <v>72</v>
      </c>
      <c r="AQ444">
        <v>0</v>
      </c>
      <c r="AR444">
        <v>0</v>
      </c>
      <c r="AS444">
        <v>111</v>
      </c>
      <c r="AT444">
        <v>100</v>
      </c>
      <c r="AU444">
        <v>70</v>
      </c>
      <c r="AV444">
        <v>1</v>
      </c>
      <c r="AW444">
        <v>500</v>
      </c>
      <c r="AX444">
        <v>3</v>
      </c>
    </row>
    <row r="445" spans="1:50" x14ac:dyDescent="0.25">
      <c r="A445">
        <v>41654</v>
      </c>
      <c r="B445" t="s">
        <v>84</v>
      </c>
      <c r="C445">
        <v>20398</v>
      </c>
      <c r="D445" t="s">
        <v>84</v>
      </c>
      <c r="E445" t="s">
        <v>875</v>
      </c>
      <c r="F445">
        <v>3503</v>
      </c>
      <c r="G445">
        <v>13303</v>
      </c>
      <c r="H445">
        <v>1330303</v>
      </c>
      <c r="I445">
        <v>32467</v>
      </c>
      <c r="J445" t="s">
        <v>109</v>
      </c>
      <c r="K445" t="s">
        <v>110</v>
      </c>
      <c r="L445" t="s">
        <v>73</v>
      </c>
      <c r="M445">
        <v>12</v>
      </c>
      <c r="N445" t="s">
        <v>111</v>
      </c>
      <c r="O445">
        <v>33</v>
      </c>
      <c r="P445">
        <v>10994</v>
      </c>
      <c r="Q445">
        <v>1099402</v>
      </c>
      <c r="R445">
        <v>30994</v>
      </c>
      <c r="S445" t="s">
        <v>212</v>
      </c>
      <c r="T445" t="s">
        <v>213</v>
      </c>
      <c r="U445" t="s">
        <v>214</v>
      </c>
      <c r="V445">
        <v>45</v>
      </c>
      <c r="W445" t="s">
        <v>215</v>
      </c>
      <c r="X445">
        <v>37</v>
      </c>
      <c r="Y445">
        <v>1935</v>
      </c>
      <c r="Z445">
        <v>1931</v>
      </c>
      <c r="AA445">
        <v>-4</v>
      </c>
      <c r="AB445">
        <v>0</v>
      </c>
      <c r="AC445">
        <v>0</v>
      </c>
      <c r="AD445">
        <v>-1</v>
      </c>
      <c r="AE445" t="s">
        <v>125</v>
      </c>
      <c r="AF445">
        <v>14</v>
      </c>
      <c r="AG445">
        <v>1945</v>
      </c>
      <c r="AH445">
        <v>2053</v>
      </c>
      <c r="AI445">
        <v>3</v>
      </c>
      <c r="AJ445">
        <v>2115</v>
      </c>
      <c r="AK445">
        <v>2056</v>
      </c>
      <c r="AL445">
        <v>-19</v>
      </c>
      <c r="AM445">
        <v>0</v>
      </c>
      <c r="AN445">
        <v>0</v>
      </c>
      <c r="AO445">
        <v>-2</v>
      </c>
      <c r="AP445" t="s">
        <v>192</v>
      </c>
      <c r="AQ445">
        <v>0</v>
      </c>
      <c r="AR445">
        <v>0</v>
      </c>
      <c r="AS445">
        <v>100</v>
      </c>
      <c r="AT445">
        <v>85</v>
      </c>
      <c r="AU445">
        <v>68</v>
      </c>
      <c r="AV445">
        <v>1</v>
      </c>
      <c r="AW445">
        <v>489</v>
      </c>
      <c r="AX445">
        <v>2</v>
      </c>
    </row>
    <row r="446" spans="1:50" x14ac:dyDescent="0.25">
      <c r="A446">
        <v>41654</v>
      </c>
      <c r="B446" t="s">
        <v>155</v>
      </c>
      <c r="C446">
        <v>20304</v>
      </c>
      <c r="D446" t="s">
        <v>155</v>
      </c>
      <c r="E446" t="s">
        <v>876</v>
      </c>
      <c r="F446">
        <v>2973</v>
      </c>
      <c r="G446">
        <v>14107</v>
      </c>
      <c r="H446">
        <v>1410702</v>
      </c>
      <c r="I446">
        <v>30466</v>
      </c>
      <c r="J446" t="s">
        <v>198</v>
      </c>
      <c r="K446" t="s">
        <v>199</v>
      </c>
      <c r="L446" t="s">
        <v>200</v>
      </c>
      <c r="M446">
        <v>4</v>
      </c>
      <c r="N446" t="s">
        <v>201</v>
      </c>
      <c r="O446">
        <v>81</v>
      </c>
      <c r="P446">
        <v>16218</v>
      </c>
      <c r="Q446">
        <v>1621801</v>
      </c>
      <c r="R446">
        <v>33785</v>
      </c>
      <c r="S446" t="s">
        <v>602</v>
      </c>
      <c r="T446" t="s">
        <v>603</v>
      </c>
      <c r="U446" t="s">
        <v>200</v>
      </c>
      <c r="V446">
        <v>4</v>
      </c>
      <c r="W446" t="s">
        <v>201</v>
      </c>
      <c r="X446">
        <v>81</v>
      </c>
      <c r="Y446">
        <v>1740</v>
      </c>
      <c r="Z446">
        <v>1734</v>
      </c>
      <c r="AA446">
        <v>-6</v>
      </c>
      <c r="AB446">
        <v>0</v>
      </c>
      <c r="AC446">
        <v>0</v>
      </c>
      <c r="AD446">
        <v>-1</v>
      </c>
      <c r="AE446" t="s">
        <v>122</v>
      </c>
      <c r="AF446">
        <v>16</v>
      </c>
      <c r="AG446">
        <v>1750</v>
      </c>
      <c r="AH446">
        <v>1822</v>
      </c>
      <c r="AI446">
        <v>3</v>
      </c>
      <c r="AJ446">
        <v>1832</v>
      </c>
      <c r="AK446">
        <v>1825</v>
      </c>
      <c r="AL446">
        <v>-7</v>
      </c>
      <c r="AM446">
        <v>0</v>
      </c>
      <c r="AN446">
        <v>0</v>
      </c>
      <c r="AO446">
        <v>-1</v>
      </c>
      <c r="AP446" t="s">
        <v>72</v>
      </c>
      <c r="AQ446">
        <v>0</v>
      </c>
      <c r="AR446">
        <v>0</v>
      </c>
      <c r="AS446">
        <v>52</v>
      </c>
      <c r="AT446">
        <v>51</v>
      </c>
      <c r="AU446">
        <v>32</v>
      </c>
      <c r="AV446">
        <v>1</v>
      </c>
      <c r="AW446">
        <v>160</v>
      </c>
      <c r="AX446">
        <v>1</v>
      </c>
    </row>
    <row r="447" spans="1:50" x14ac:dyDescent="0.25">
      <c r="A447">
        <v>41654</v>
      </c>
      <c r="B447" t="s">
        <v>155</v>
      </c>
      <c r="C447">
        <v>20304</v>
      </c>
      <c r="D447" t="s">
        <v>155</v>
      </c>
      <c r="E447" t="s">
        <v>877</v>
      </c>
      <c r="F447">
        <v>4527</v>
      </c>
      <c r="G447">
        <v>12280</v>
      </c>
      <c r="H447">
        <v>1228002</v>
      </c>
      <c r="I447">
        <v>32280</v>
      </c>
      <c r="J447" t="s">
        <v>878</v>
      </c>
      <c r="K447" t="s">
        <v>879</v>
      </c>
      <c r="L447" t="s">
        <v>744</v>
      </c>
      <c r="M447">
        <v>16</v>
      </c>
      <c r="N447" t="s">
        <v>745</v>
      </c>
      <c r="O447">
        <v>83</v>
      </c>
      <c r="P447">
        <v>14869</v>
      </c>
      <c r="Q447">
        <v>1486903</v>
      </c>
      <c r="R447">
        <v>34614</v>
      </c>
      <c r="S447" t="s">
        <v>139</v>
      </c>
      <c r="T447" t="s">
        <v>140</v>
      </c>
      <c r="U447" t="s">
        <v>141</v>
      </c>
      <c r="V447">
        <v>49</v>
      </c>
      <c r="W447" t="s">
        <v>142</v>
      </c>
      <c r="X447">
        <v>87</v>
      </c>
      <c r="Y447">
        <v>755</v>
      </c>
      <c r="Z447">
        <v>747</v>
      </c>
      <c r="AA447">
        <v>-8</v>
      </c>
      <c r="AB447">
        <v>0</v>
      </c>
      <c r="AC447">
        <v>0</v>
      </c>
      <c r="AD447">
        <v>-1</v>
      </c>
      <c r="AE447" t="s">
        <v>112</v>
      </c>
      <c r="AF447">
        <v>16</v>
      </c>
      <c r="AG447">
        <v>803</v>
      </c>
      <c r="AH447">
        <v>831</v>
      </c>
      <c r="AI447">
        <v>14</v>
      </c>
      <c r="AJ447">
        <v>907</v>
      </c>
      <c r="AK447">
        <v>845</v>
      </c>
      <c r="AL447">
        <v>-22</v>
      </c>
      <c r="AM447">
        <v>0</v>
      </c>
      <c r="AN447">
        <v>0</v>
      </c>
      <c r="AO447">
        <v>-2</v>
      </c>
      <c r="AP447" t="s">
        <v>60</v>
      </c>
      <c r="AQ447">
        <v>0</v>
      </c>
      <c r="AR447">
        <v>0</v>
      </c>
      <c r="AS447">
        <v>72</v>
      </c>
      <c r="AT447">
        <v>58</v>
      </c>
      <c r="AU447">
        <v>28</v>
      </c>
      <c r="AV447">
        <v>1</v>
      </c>
      <c r="AW447">
        <v>188</v>
      </c>
      <c r="AX447">
        <v>1</v>
      </c>
    </row>
    <row r="448" spans="1:50" x14ac:dyDescent="0.25">
      <c r="A448">
        <v>41654</v>
      </c>
      <c r="B448" t="s">
        <v>155</v>
      </c>
      <c r="C448">
        <v>20304</v>
      </c>
      <c r="D448" t="s">
        <v>155</v>
      </c>
      <c r="E448" t="s">
        <v>880</v>
      </c>
      <c r="F448">
        <v>5352</v>
      </c>
      <c r="G448">
        <v>12892</v>
      </c>
      <c r="H448">
        <v>1289203</v>
      </c>
      <c r="I448">
        <v>32575</v>
      </c>
      <c r="J448" t="s">
        <v>168</v>
      </c>
      <c r="K448" t="s">
        <v>169</v>
      </c>
      <c r="L448" t="s">
        <v>163</v>
      </c>
      <c r="M448">
        <v>6</v>
      </c>
      <c r="N448" t="s">
        <v>164</v>
      </c>
      <c r="O448">
        <v>91</v>
      </c>
      <c r="P448">
        <v>13476</v>
      </c>
      <c r="Q448">
        <v>1347603</v>
      </c>
      <c r="R448">
        <v>34922</v>
      </c>
      <c r="S448" t="s">
        <v>501</v>
      </c>
      <c r="T448" t="s">
        <v>502</v>
      </c>
      <c r="U448" t="s">
        <v>163</v>
      </c>
      <c r="V448">
        <v>6</v>
      </c>
      <c r="W448" t="s">
        <v>164</v>
      </c>
      <c r="X448">
        <v>91</v>
      </c>
      <c r="Y448">
        <v>2215</v>
      </c>
      <c r="Z448">
        <v>2210</v>
      </c>
      <c r="AA448">
        <v>-5</v>
      </c>
      <c r="AB448">
        <v>0</v>
      </c>
      <c r="AC448">
        <v>0</v>
      </c>
      <c r="AD448">
        <v>-1</v>
      </c>
      <c r="AE448" t="s">
        <v>126</v>
      </c>
      <c r="AF448">
        <v>8</v>
      </c>
      <c r="AG448">
        <v>2218</v>
      </c>
      <c r="AH448">
        <v>2304</v>
      </c>
      <c r="AI448">
        <v>4</v>
      </c>
      <c r="AJ448">
        <v>2326</v>
      </c>
      <c r="AK448">
        <v>2308</v>
      </c>
      <c r="AL448">
        <v>-18</v>
      </c>
      <c r="AM448">
        <v>0</v>
      </c>
      <c r="AN448">
        <v>0</v>
      </c>
      <c r="AO448">
        <v>-2</v>
      </c>
      <c r="AP448" t="s">
        <v>304</v>
      </c>
      <c r="AQ448">
        <v>0</v>
      </c>
      <c r="AR448">
        <v>0</v>
      </c>
      <c r="AS448">
        <v>71</v>
      </c>
      <c r="AT448">
        <v>58</v>
      </c>
      <c r="AU448">
        <v>46</v>
      </c>
      <c r="AV448">
        <v>1</v>
      </c>
      <c r="AW448">
        <v>266</v>
      </c>
      <c r="AX448">
        <v>2</v>
      </c>
    </row>
    <row r="449" spans="1:50" x14ac:dyDescent="0.25">
      <c r="A449">
        <v>41654</v>
      </c>
      <c r="B449" t="s">
        <v>155</v>
      </c>
      <c r="C449">
        <v>20304</v>
      </c>
      <c r="D449" t="s">
        <v>155</v>
      </c>
      <c r="E449" t="s">
        <v>881</v>
      </c>
      <c r="F449">
        <v>6428</v>
      </c>
      <c r="G449">
        <v>11292</v>
      </c>
      <c r="H449">
        <v>1129202</v>
      </c>
      <c r="I449">
        <v>30325</v>
      </c>
      <c r="J449" t="s">
        <v>157</v>
      </c>
      <c r="K449" t="s">
        <v>158</v>
      </c>
      <c r="L449" t="s">
        <v>159</v>
      </c>
      <c r="M449">
        <v>8</v>
      </c>
      <c r="N449" t="s">
        <v>160</v>
      </c>
      <c r="O449">
        <v>82</v>
      </c>
      <c r="P449">
        <v>11775</v>
      </c>
      <c r="Q449">
        <v>1177502</v>
      </c>
      <c r="R449">
        <v>31775</v>
      </c>
      <c r="S449" t="s">
        <v>882</v>
      </c>
      <c r="T449" t="s">
        <v>883</v>
      </c>
      <c r="U449" t="s">
        <v>884</v>
      </c>
      <c r="V449">
        <v>46</v>
      </c>
      <c r="W449" t="s">
        <v>885</v>
      </c>
      <c r="X449">
        <v>67</v>
      </c>
      <c r="Y449">
        <v>1936</v>
      </c>
      <c r="Z449">
        <v>1932</v>
      </c>
      <c r="AA449">
        <v>-4</v>
      </c>
      <c r="AB449">
        <v>0</v>
      </c>
      <c r="AC449">
        <v>0</v>
      </c>
      <c r="AD449">
        <v>-1</v>
      </c>
      <c r="AE449" t="s">
        <v>125</v>
      </c>
      <c r="AF449">
        <v>15</v>
      </c>
      <c r="AG449">
        <v>1947</v>
      </c>
      <c r="AH449">
        <v>2155</v>
      </c>
      <c r="AI449">
        <v>6</v>
      </c>
      <c r="AJ449">
        <v>2207</v>
      </c>
      <c r="AK449">
        <v>2201</v>
      </c>
      <c r="AL449">
        <v>-6</v>
      </c>
      <c r="AM449">
        <v>0</v>
      </c>
      <c r="AN449">
        <v>0</v>
      </c>
      <c r="AO449">
        <v>-1</v>
      </c>
      <c r="AP449" t="s">
        <v>126</v>
      </c>
      <c r="AQ449">
        <v>0</v>
      </c>
      <c r="AR449">
        <v>0</v>
      </c>
      <c r="AS449">
        <v>91</v>
      </c>
      <c r="AT449">
        <v>89</v>
      </c>
      <c r="AU449">
        <v>68</v>
      </c>
      <c r="AV449">
        <v>1</v>
      </c>
      <c r="AW449">
        <v>483</v>
      </c>
      <c r="AX449">
        <v>2</v>
      </c>
    </row>
    <row r="450" spans="1:50" x14ac:dyDescent="0.25">
      <c r="A450">
        <v>41654</v>
      </c>
      <c r="B450" t="s">
        <v>176</v>
      </c>
      <c r="C450">
        <v>19977</v>
      </c>
      <c r="D450" t="s">
        <v>176</v>
      </c>
      <c r="E450" t="s">
        <v>886</v>
      </c>
      <c r="F450">
        <v>1537</v>
      </c>
      <c r="G450">
        <v>12892</v>
      </c>
      <c r="H450">
        <v>1289203</v>
      </c>
      <c r="I450">
        <v>32575</v>
      </c>
      <c r="J450" t="s">
        <v>168</v>
      </c>
      <c r="K450" t="s">
        <v>169</v>
      </c>
      <c r="L450" t="s">
        <v>163</v>
      </c>
      <c r="M450">
        <v>6</v>
      </c>
      <c r="N450" t="s">
        <v>164</v>
      </c>
      <c r="O450">
        <v>91</v>
      </c>
      <c r="P450">
        <v>11292</v>
      </c>
      <c r="Q450">
        <v>1129202</v>
      </c>
      <c r="R450">
        <v>30325</v>
      </c>
      <c r="S450" t="s">
        <v>157</v>
      </c>
      <c r="T450" t="s">
        <v>158</v>
      </c>
      <c r="U450" t="s">
        <v>159</v>
      </c>
      <c r="V450">
        <v>8</v>
      </c>
      <c r="W450" t="s">
        <v>160</v>
      </c>
      <c r="X450">
        <v>82</v>
      </c>
      <c r="Y450">
        <v>1110</v>
      </c>
      <c r="Z450">
        <v>1148</v>
      </c>
      <c r="AA450">
        <v>38</v>
      </c>
      <c r="AB450">
        <v>38</v>
      </c>
      <c r="AC450">
        <v>1</v>
      </c>
      <c r="AD450">
        <v>2</v>
      </c>
      <c r="AE450" t="s">
        <v>152</v>
      </c>
      <c r="AF450">
        <v>22</v>
      </c>
      <c r="AG450">
        <v>1210</v>
      </c>
      <c r="AH450">
        <v>1503</v>
      </c>
      <c r="AI450">
        <v>6</v>
      </c>
      <c r="AJ450">
        <v>1427</v>
      </c>
      <c r="AK450">
        <v>1509</v>
      </c>
      <c r="AL450">
        <v>42</v>
      </c>
      <c r="AM450">
        <v>42</v>
      </c>
      <c r="AN450">
        <v>1</v>
      </c>
      <c r="AO450">
        <v>2</v>
      </c>
      <c r="AP450" t="s">
        <v>83</v>
      </c>
      <c r="AQ450">
        <v>0</v>
      </c>
      <c r="AR450">
        <v>0</v>
      </c>
      <c r="AS450">
        <v>137</v>
      </c>
      <c r="AT450">
        <v>141</v>
      </c>
      <c r="AU450">
        <v>113</v>
      </c>
      <c r="AV450">
        <v>1</v>
      </c>
      <c r="AW450">
        <v>862</v>
      </c>
      <c r="AX450">
        <v>4</v>
      </c>
    </row>
    <row r="451" spans="1:50" x14ac:dyDescent="0.25">
      <c r="A451">
        <v>41654</v>
      </c>
      <c r="B451" t="s">
        <v>176</v>
      </c>
      <c r="C451">
        <v>19977</v>
      </c>
      <c r="D451" t="s">
        <v>176</v>
      </c>
      <c r="E451" t="s">
        <v>887</v>
      </c>
      <c r="F451">
        <v>1659</v>
      </c>
      <c r="G451">
        <v>10721</v>
      </c>
      <c r="H451">
        <v>1072102</v>
      </c>
      <c r="I451">
        <v>30721</v>
      </c>
      <c r="J451" t="s">
        <v>263</v>
      </c>
      <c r="K451" t="s">
        <v>264</v>
      </c>
      <c r="L451" t="s">
        <v>265</v>
      </c>
      <c r="M451">
        <v>25</v>
      </c>
      <c r="N451" t="s">
        <v>266</v>
      </c>
      <c r="O451">
        <v>13</v>
      </c>
      <c r="P451">
        <v>13930</v>
      </c>
      <c r="Q451">
        <v>1393003</v>
      </c>
      <c r="R451">
        <v>30977</v>
      </c>
      <c r="S451" t="s">
        <v>101</v>
      </c>
      <c r="T451" t="s">
        <v>102</v>
      </c>
      <c r="U451" t="s">
        <v>88</v>
      </c>
      <c r="V451">
        <v>17</v>
      </c>
      <c r="W451" t="s">
        <v>89</v>
      </c>
      <c r="X451">
        <v>41</v>
      </c>
      <c r="Y451">
        <v>905</v>
      </c>
      <c r="Z451">
        <v>905</v>
      </c>
      <c r="AA451">
        <v>0</v>
      </c>
      <c r="AB451">
        <v>0</v>
      </c>
      <c r="AC451">
        <v>0</v>
      </c>
      <c r="AD451">
        <v>0</v>
      </c>
      <c r="AE451" t="s">
        <v>60</v>
      </c>
      <c r="AF451">
        <v>12</v>
      </c>
      <c r="AG451">
        <v>917</v>
      </c>
      <c r="AH451">
        <v>1034</v>
      </c>
      <c r="AI451">
        <v>10</v>
      </c>
      <c r="AJ451">
        <v>1057</v>
      </c>
      <c r="AK451">
        <v>1044</v>
      </c>
      <c r="AL451">
        <v>-13</v>
      </c>
      <c r="AM451">
        <v>0</v>
      </c>
      <c r="AN451">
        <v>0</v>
      </c>
      <c r="AO451">
        <v>-1</v>
      </c>
      <c r="AP451" t="s">
        <v>61</v>
      </c>
      <c r="AQ451">
        <v>0</v>
      </c>
      <c r="AR451">
        <v>0</v>
      </c>
      <c r="AS451">
        <v>172</v>
      </c>
      <c r="AT451">
        <v>159</v>
      </c>
      <c r="AU451">
        <v>137</v>
      </c>
      <c r="AV451">
        <v>1</v>
      </c>
      <c r="AW451">
        <v>867</v>
      </c>
      <c r="AX451">
        <v>4</v>
      </c>
    </row>
    <row r="452" spans="1:50" x14ac:dyDescent="0.25">
      <c r="A452">
        <v>41654</v>
      </c>
      <c r="B452" t="s">
        <v>176</v>
      </c>
      <c r="C452">
        <v>19977</v>
      </c>
      <c r="D452" t="s">
        <v>176</v>
      </c>
      <c r="E452" t="s">
        <v>888</v>
      </c>
      <c r="F452">
        <v>451</v>
      </c>
      <c r="G452">
        <v>12953</v>
      </c>
      <c r="H452">
        <v>1295302</v>
      </c>
      <c r="I452">
        <v>31703</v>
      </c>
      <c r="J452" t="s">
        <v>128</v>
      </c>
      <c r="K452" t="s">
        <v>119</v>
      </c>
      <c r="L452" t="s">
        <v>120</v>
      </c>
      <c r="M452">
        <v>36</v>
      </c>
      <c r="N452" t="s">
        <v>121</v>
      </c>
      <c r="O452">
        <v>22</v>
      </c>
      <c r="P452">
        <v>12266</v>
      </c>
      <c r="Q452">
        <v>1226603</v>
      </c>
      <c r="R452">
        <v>31453</v>
      </c>
      <c r="S452" t="s">
        <v>240</v>
      </c>
      <c r="T452" t="s">
        <v>210</v>
      </c>
      <c r="U452" t="s">
        <v>92</v>
      </c>
      <c r="V452">
        <v>48</v>
      </c>
      <c r="W452" t="s">
        <v>93</v>
      </c>
      <c r="X452">
        <v>74</v>
      </c>
      <c r="Y452">
        <v>1254</v>
      </c>
      <c r="Z452">
        <v>1252</v>
      </c>
      <c r="AA452">
        <v>-2</v>
      </c>
      <c r="AB452">
        <v>0</v>
      </c>
      <c r="AC452">
        <v>0</v>
      </c>
      <c r="AD452">
        <v>-1</v>
      </c>
      <c r="AE452" t="s">
        <v>132</v>
      </c>
      <c r="AF452">
        <v>21</v>
      </c>
      <c r="AG452">
        <v>1313</v>
      </c>
      <c r="AH452">
        <v>1533</v>
      </c>
      <c r="AI452">
        <v>6</v>
      </c>
      <c r="AJ452">
        <v>1604</v>
      </c>
      <c r="AK452">
        <v>1539</v>
      </c>
      <c r="AL452">
        <v>-25</v>
      </c>
      <c r="AM452">
        <v>0</v>
      </c>
      <c r="AN452">
        <v>0</v>
      </c>
      <c r="AO452">
        <v>-2</v>
      </c>
      <c r="AP452" t="s">
        <v>71</v>
      </c>
      <c r="AQ452">
        <v>0</v>
      </c>
      <c r="AR452">
        <v>0</v>
      </c>
      <c r="AS452">
        <v>250</v>
      </c>
      <c r="AT452">
        <v>227</v>
      </c>
      <c r="AU452">
        <v>200</v>
      </c>
      <c r="AV452">
        <v>1</v>
      </c>
      <c r="AW452">
        <v>1416</v>
      </c>
      <c r="AX452">
        <v>6</v>
      </c>
    </row>
    <row r="453" spans="1:50" x14ac:dyDescent="0.25">
      <c r="A453">
        <v>41654</v>
      </c>
      <c r="B453" t="s">
        <v>184</v>
      </c>
      <c r="C453">
        <v>20355</v>
      </c>
      <c r="D453" t="s">
        <v>184</v>
      </c>
      <c r="F453">
        <v>1902</v>
      </c>
      <c r="G453">
        <v>14492</v>
      </c>
      <c r="H453">
        <v>1449202</v>
      </c>
      <c r="I453">
        <v>34492</v>
      </c>
      <c r="J453" t="s">
        <v>189</v>
      </c>
      <c r="K453" t="s">
        <v>190</v>
      </c>
      <c r="L453" t="s">
        <v>65</v>
      </c>
      <c r="M453">
        <v>37</v>
      </c>
      <c r="N453" t="s">
        <v>66</v>
      </c>
      <c r="O453">
        <v>36</v>
      </c>
      <c r="P453">
        <v>14100</v>
      </c>
      <c r="Q453">
        <v>1410002</v>
      </c>
      <c r="R453">
        <v>34100</v>
      </c>
      <c r="S453" t="s">
        <v>180</v>
      </c>
      <c r="T453" t="s">
        <v>181</v>
      </c>
      <c r="U453" t="s">
        <v>182</v>
      </c>
      <c r="V453">
        <v>42</v>
      </c>
      <c r="W453" t="s">
        <v>183</v>
      </c>
      <c r="X453">
        <v>23</v>
      </c>
      <c r="Y453">
        <v>1755</v>
      </c>
      <c r="AE453" t="s">
        <v>122</v>
      </c>
      <c r="AJ453">
        <v>1930</v>
      </c>
      <c r="AP453" t="s">
        <v>125</v>
      </c>
      <c r="AQ453">
        <v>1</v>
      </c>
      <c r="AR453">
        <v>0</v>
      </c>
      <c r="AS453">
        <v>95</v>
      </c>
      <c r="AV453">
        <v>1</v>
      </c>
      <c r="AW453">
        <v>337</v>
      </c>
      <c r="AX453">
        <v>2</v>
      </c>
    </row>
    <row r="454" spans="1:50" x14ac:dyDescent="0.25">
      <c r="A454">
        <v>41654</v>
      </c>
      <c r="B454" t="s">
        <v>184</v>
      </c>
      <c r="C454">
        <v>20355</v>
      </c>
      <c r="D454" t="s">
        <v>184</v>
      </c>
      <c r="E454" t="s">
        <v>889</v>
      </c>
      <c r="F454">
        <v>577</v>
      </c>
      <c r="G454">
        <v>14057</v>
      </c>
      <c r="H454">
        <v>1405702</v>
      </c>
      <c r="I454">
        <v>34057</v>
      </c>
      <c r="J454" t="s">
        <v>343</v>
      </c>
      <c r="K454" t="s">
        <v>344</v>
      </c>
      <c r="L454" t="s">
        <v>345</v>
      </c>
      <c r="M454">
        <v>41</v>
      </c>
      <c r="N454" t="s">
        <v>346</v>
      </c>
      <c r="O454">
        <v>92</v>
      </c>
      <c r="P454">
        <v>14107</v>
      </c>
      <c r="Q454">
        <v>1410702</v>
      </c>
      <c r="R454">
        <v>30466</v>
      </c>
      <c r="S454" t="s">
        <v>198</v>
      </c>
      <c r="T454" t="s">
        <v>199</v>
      </c>
      <c r="U454" t="s">
        <v>200</v>
      </c>
      <c r="V454">
        <v>4</v>
      </c>
      <c r="W454" t="s">
        <v>201</v>
      </c>
      <c r="X454">
        <v>81</v>
      </c>
      <c r="Y454">
        <v>1800</v>
      </c>
      <c r="Z454">
        <v>1755</v>
      </c>
      <c r="AA454">
        <v>-5</v>
      </c>
      <c r="AB454">
        <v>0</v>
      </c>
      <c r="AC454">
        <v>0</v>
      </c>
      <c r="AD454">
        <v>-1</v>
      </c>
      <c r="AE454" t="s">
        <v>72</v>
      </c>
      <c r="AF454">
        <v>13</v>
      </c>
      <c r="AG454">
        <v>1808</v>
      </c>
      <c r="AH454">
        <v>2116</v>
      </c>
      <c r="AI454">
        <v>10</v>
      </c>
      <c r="AJ454">
        <v>2129</v>
      </c>
      <c r="AK454">
        <v>2126</v>
      </c>
      <c r="AL454">
        <v>-3</v>
      </c>
      <c r="AM454">
        <v>0</v>
      </c>
      <c r="AN454">
        <v>0</v>
      </c>
      <c r="AO454">
        <v>-1</v>
      </c>
      <c r="AP454" t="s">
        <v>192</v>
      </c>
      <c r="AQ454">
        <v>0</v>
      </c>
      <c r="AR454">
        <v>0</v>
      </c>
      <c r="AS454">
        <v>149</v>
      </c>
      <c r="AT454">
        <v>151</v>
      </c>
      <c r="AU454">
        <v>128</v>
      </c>
      <c r="AV454">
        <v>1</v>
      </c>
      <c r="AW454">
        <v>1009</v>
      </c>
      <c r="AX454">
        <v>5</v>
      </c>
    </row>
    <row r="455" spans="1:50" x14ac:dyDescent="0.25">
      <c r="A455">
        <v>41654</v>
      </c>
      <c r="B455" t="s">
        <v>184</v>
      </c>
      <c r="C455">
        <v>20355</v>
      </c>
      <c r="D455" t="s">
        <v>184</v>
      </c>
      <c r="E455" t="s">
        <v>890</v>
      </c>
      <c r="F455">
        <v>760</v>
      </c>
      <c r="G455">
        <v>13204</v>
      </c>
      <c r="H455">
        <v>1320402</v>
      </c>
      <c r="I455">
        <v>31454</v>
      </c>
      <c r="J455" t="s">
        <v>249</v>
      </c>
      <c r="K455" t="s">
        <v>250</v>
      </c>
      <c r="L455" t="s">
        <v>73</v>
      </c>
      <c r="M455">
        <v>12</v>
      </c>
      <c r="N455" t="s">
        <v>111</v>
      </c>
      <c r="O455">
        <v>33</v>
      </c>
      <c r="P455">
        <v>11278</v>
      </c>
      <c r="Q455">
        <v>1127802</v>
      </c>
      <c r="R455">
        <v>30852</v>
      </c>
      <c r="S455" t="s">
        <v>105</v>
      </c>
      <c r="T455" t="s">
        <v>106</v>
      </c>
      <c r="U455" t="s">
        <v>107</v>
      </c>
      <c r="V455">
        <v>51</v>
      </c>
      <c r="W455" t="s">
        <v>108</v>
      </c>
      <c r="X455">
        <v>38</v>
      </c>
      <c r="Y455">
        <v>715</v>
      </c>
      <c r="Z455">
        <v>709</v>
      </c>
      <c r="AA455">
        <v>-6</v>
      </c>
      <c r="AB455">
        <v>0</v>
      </c>
      <c r="AC455">
        <v>0</v>
      </c>
      <c r="AD455">
        <v>-1</v>
      </c>
      <c r="AE455" t="s">
        <v>112</v>
      </c>
      <c r="AF455">
        <v>17</v>
      </c>
      <c r="AG455">
        <v>726</v>
      </c>
      <c r="AH455">
        <v>851</v>
      </c>
      <c r="AI455">
        <v>5</v>
      </c>
      <c r="AJ455">
        <v>921</v>
      </c>
      <c r="AK455">
        <v>856</v>
      </c>
      <c r="AL455">
        <v>-25</v>
      </c>
      <c r="AM455">
        <v>0</v>
      </c>
      <c r="AN455">
        <v>0</v>
      </c>
      <c r="AO455">
        <v>-2</v>
      </c>
      <c r="AP455" t="s">
        <v>60</v>
      </c>
      <c r="AQ455">
        <v>0</v>
      </c>
      <c r="AR455">
        <v>0</v>
      </c>
      <c r="AS455">
        <v>126</v>
      </c>
      <c r="AT455">
        <v>107</v>
      </c>
      <c r="AU455">
        <v>85</v>
      </c>
      <c r="AV455">
        <v>1</v>
      </c>
      <c r="AW455">
        <v>759</v>
      </c>
      <c r="AX455">
        <v>4</v>
      </c>
    </row>
    <row r="456" spans="1:50" x14ac:dyDescent="0.25">
      <c r="A456">
        <v>41654</v>
      </c>
      <c r="B456" t="s">
        <v>184</v>
      </c>
      <c r="C456">
        <v>20355</v>
      </c>
      <c r="D456" t="s">
        <v>184</v>
      </c>
      <c r="E456" t="s">
        <v>891</v>
      </c>
      <c r="F456">
        <v>801</v>
      </c>
      <c r="G456">
        <v>11057</v>
      </c>
      <c r="H456">
        <v>1105703</v>
      </c>
      <c r="I456">
        <v>31057</v>
      </c>
      <c r="J456" t="s">
        <v>186</v>
      </c>
      <c r="K456" t="s">
        <v>187</v>
      </c>
      <c r="L456" t="s">
        <v>65</v>
      </c>
      <c r="M456">
        <v>37</v>
      </c>
      <c r="N456" t="s">
        <v>66</v>
      </c>
      <c r="O456">
        <v>36</v>
      </c>
      <c r="P456">
        <v>13204</v>
      </c>
      <c r="Q456">
        <v>1320402</v>
      </c>
      <c r="R456">
        <v>31454</v>
      </c>
      <c r="S456" t="s">
        <v>249</v>
      </c>
      <c r="T456" t="s">
        <v>250</v>
      </c>
      <c r="U456" t="s">
        <v>73</v>
      </c>
      <c r="V456">
        <v>12</v>
      </c>
      <c r="W456" t="s">
        <v>111</v>
      </c>
      <c r="X456">
        <v>33</v>
      </c>
      <c r="Y456">
        <v>924</v>
      </c>
      <c r="Z456">
        <v>929</v>
      </c>
      <c r="AA456">
        <v>5</v>
      </c>
      <c r="AB456">
        <v>5</v>
      </c>
      <c r="AC456">
        <v>0</v>
      </c>
      <c r="AD456">
        <v>0</v>
      </c>
      <c r="AE456" t="s">
        <v>60</v>
      </c>
      <c r="AF456">
        <v>15</v>
      </c>
      <c r="AG456">
        <v>944</v>
      </c>
      <c r="AH456">
        <v>1108</v>
      </c>
      <c r="AI456">
        <v>5</v>
      </c>
      <c r="AJ456">
        <v>1059</v>
      </c>
      <c r="AK456">
        <v>1113</v>
      </c>
      <c r="AL456">
        <v>14</v>
      </c>
      <c r="AM456">
        <v>14</v>
      </c>
      <c r="AN456">
        <v>0</v>
      </c>
      <c r="AO456">
        <v>0</v>
      </c>
      <c r="AP456" t="s">
        <v>61</v>
      </c>
      <c r="AQ456">
        <v>0</v>
      </c>
      <c r="AR456">
        <v>0</v>
      </c>
      <c r="AS456">
        <v>95</v>
      </c>
      <c r="AT456">
        <v>104</v>
      </c>
      <c r="AU456">
        <v>84</v>
      </c>
      <c r="AV456">
        <v>1</v>
      </c>
      <c r="AW456">
        <v>468</v>
      </c>
      <c r="AX456">
        <v>2</v>
      </c>
    </row>
    <row r="457" spans="1:50" x14ac:dyDescent="0.25">
      <c r="A457">
        <v>41654</v>
      </c>
      <c r="B457" t="s">
        <v>205</v>
      </c>
      <c r="C457">
        <v>19393</v>
      </c>
      <c r="D457" t="s">
        <v>205</v>
      </c>
      <c r="E457" t="s">
        <v>892</v>
      </c>
      <c r="F457">
        <v>1879</v>
      </c>
      <c r="G457">
        <v>13232</v>
      </c>
      <c r="H457">
        <v>1323202</v>
      </c>
      <c r="I457">
        <v>30977</v>
      </c>
      <c r="J457" t="s">
        <v>238</v>
      </c>
      <c r="K457" t="s">
        <v>102</v>
      </c>
      <c r="L457" t="s">
        <v>88</v>
      </c>
      <c r="M457">
        <v>17</v>
      </c>
      <c r="N457" t="s">
        <v>89</v>
      </c>
      <c r="O457">
        <v>41</v>
      </c>
      <c r="P457">
        <v>12191</v>
      </c>
      <c r="Q457">
        <v>1219102</v>
      </c>
      <c r="R457">
        <v>31453</v>
      </c>
      <c r="S457" t="s">
        <v>209</v>
      </c>
      <c r="T457" t="s">
        <v>210</v>
      </c>
      <c r="U457" t="s">
        <v>92</v>
      </c>
      <c r="V457">
        <v>48</v>
      </c>
      <c r="W457" t="s">
        <v>93</v>
      </c>
      <c r="X457">
        <v>74</v>
      </c>
      <c r="Y457">
        <v>2000</v>
      </c>
      <c r="Z457">
        <v>2000</v>
      </c>
      <c r="AA457">
        <v>0</v>
      </c>
      <c r="AB457">
        <v>0</v>
      </c>
      <c r="AC457">
        <v>0</v>
      </c>
      <c r="AD457">
        <v>0</v>
      </c>
      <c r="AE457" t="s">
        <v>191</v>
      </c>
      <c r="AF457">
        <v>5</v>
      </c>
      <c r="AG457">
        <v>2005</v>
      </c>
      <c r="AH457">
        <v>2210</v>
      </c>
      <c r="AI457">
        <v>3</v>
      </c>
      <c r="AJ457">
        <v>2250</v>
      </c>
      <c r="AK457">
        <v>2213</v>
      </c>
      <c r="AL457">
        <v>-37</v>
      </c>
      <c r="AM457">
        <v>0</v>
      </c>
      <c r="AN457">
        <v>0</v>
      </c>
      <c r="AO457">
        <v>-2</v>
      </c>
      <c r="AP457" t="s">
        <v>126</v>
      </c>
      <c r="AQ457">
        <v>0</v>
      </c>
      <c r="AR457">
        <v>0</v>
      </c>
      <c r="AS457">
        <v>170</v>
      </c>
      <c r="AT457">
        <v>133</v>
      </c>
      <c r="AU457">
        <v>125</v>
      </c>
      <c r="AV457">
        <v>1</v>
      </c>
      <c r="AW457">
        <v>937</v>
      </c>
      <c r="AX457">
        <v>4</v>
      </c>
    </row>
    <row r="458" spans="1:50" x14ac:dyDescent="0.25">
      <c r="A458">
        <v>41654</v>
      </c>
      <c r="B458" t="s">
        <v>205</v>
      </c>
      <c r="C458">
        <v>19393</v>
      </c>
      <c r="D458" t="s">
        <v>205</v>
      </c>
      <c r="E458" t="s">
        <v>580</v>
      </c>
      <c r="F458">
        <v>4454</v>
      </c>
      <c r="G458">
        <v>13796</v>
      </c>
      <c r="H458">
        <v>1379602</v>
      </c>
      <c r="I458">
        <v>32457</v>
      </c>
      <c r="J458" t="s">
        <v>317</v>
      </c>
      <c r="K458" t="s">
        <v>318</v>
      </c>
      <c r="L458" t="s">
        <v>163</v>
      </c>
      <c r="M458">
        <v>6</v>
      </c>
      <c r="N458" t="s">
        <v>164</v>
      </c>
      <c r="O458">
        <v>91</v>
      </c>
      <c r="P458">
        <v>14908</v>
      </c>
      <c r="Q458">
        <v>1490803</v>
      </c>
      <c r="R458">
        <v>32575</v>
      </c>
      <c r="S458" t="s">
        <v>420</v>
      </c>
      <c r="T458" t="s">
        <v>421</v>
      </c>
      <c r="U458" t="s">
        <v>163</v>
      </c>
      <c r="V458">
        <v>6</v>
      </c>
      <c r="W458" t="s">
        <v>164</v>
      </c>
      <c r="X458">
        <v>91</v>
      </c>
      <c r="Y458">
        <v>1045</v>
      </c>
      <c r="Z458">
        <v>1041</v>
      </c>
      <c r="AA458">
        <v>-4</v>
      </c>
      <c r="AB458">
        <v>0</v>
      </c>
      <c r="AC458">
        <v>0</v>
      </c>
      <c r="AD458">
        <v>-1</v>
      </c>
      <c r="AE458" t="s">
        <v>61</v>
      </c>
      <c r="AF458">
        <v>9</v>
      </c>
      <c r="AG458">
        <v>1050</v>
      </c>
      <c r="AH458">
        <v>1156</v>
      </c>
      <c r="AI458">
        <v>5</v>
      </c>
      <c r="AJ458">
        <v>1205</v>
      </c>
      <c r="AK458">
        <v>1201</v>
      </c>
      <c r="AL458">
        <v>-4</v>
      </c>
      <c r="AM458">
        <v>0</v>
      </c>
      <c r="AN458">
        <v>0</v>
      </c>
      <c r="AO458">
        <v>-1</v>
      </c>
      <c r="AP458" t="s">
        <v>132</v>
      </c>
      <c r="AQ458">
        <v>0</v>
      </c>
      <c r="AR458">
        <v>0</v>
      </c>
      <c r="AS458">
        <v>80</v>
      </c>
      <c r="AT458">
        <v>80</v>
      </c>
      <c r="AU458">
        <v>66</v>
      </c>
      <c r="AV458">
        <v>1</v>
      </c>
      <c r="AW458">
        <v>371</v>
      </c>
      <c r="AX458">
        <v>2</v>
      </c>
    </row>
    <row r="459" spans="1:50" x14ac:dyDescent="0.25">
      <c r="A459">
        <v>41654</v>
      </c>
      <c r="B459" t="s">
        <v>205</v>
      </c>
      <c r="C459">
        <v>19393</v>
      </c>
      <c r="D459" t="s">
        <v>205</v>
      </c>
      <c r="E459" t="s">
        <v>893</v>
      </c>
      <c r="F459">
        <v>2410</v>
      </c>
      <c r="G459">
        <v>10821</v>
      </c>
      <c r="H459">
        <v>1082103</v>
      </c>
      <c r="I459">
        <v>30852</v>
      </c>
      <c r="J459" t="s">
        <v>135</v>
      </c>
      <c r="K459" t="s">
        <v>136</v>
      </c>
      <c r="L459" t="s">
        <v>137</v>
      </c>
      <c r="M459">
        <v>24</v>
      </c>
      <c r="N459" t="s">
        <v>138</v>
      </c>
      <c r="O459">
        <v>35</v>
      </c>
      <c r="P459">
        <v>10423</v>
      </c>
      <c r="Q459">
        <v>1042302</v>
      </c>
      <c r="R459">
        <v>30423</v>
      </c>
      <c r="S459" t="s">
        <v>221</v>
      </c>
      <c r="T459" t="s">
        <v>222</v>
      </c>
      <c r="U459" t="s">
        <v>92</v>
      </c>
      <c r="V459">
        <v>48</v>
      </c>
      <c r="W459" t="s">
        <v>93</v>
      </c>
      <c r="X459">
        <v>74</v>
      </c>
      <c r="Y459">
        <v>835</v>
      </c>
      <c r="Z459">
        <v>836</v>
      </c>
      <c r="AA459">
        <v>1</v>
      </c>
      <c r="AB459">
        <v>1</v>
      </c>
      <c r="AC459">
        <v>0</v>
      </c>
      <c r="AD459">
        <v>0</v>
      </c>
      <c r="AE459" t="s">
        <v>95</v>
      </c>
      <c r="AF459">
        <v>17</v>
      </c>
      <c r="AG459">
        <v>853</v>
      </c>
      <c r="AH459">
        <v>1100</v>
      </c>
      <c r="AI459">
        <v>5</v>
      </c>
      <c r="AJ459">
        <v>1140</v>
      </c>
      <c r="AK459">
        <v>1105</v>
      </c>
      <c r="AL459">
        <v>-35</v>
      </c>
      <c r="AM459">
        <v>0</v>
      </c>
      <c r="AN459">
        <v>0</v>
      </c>
      <c r="AO459">
        <v>-2</v>
      </c>
      <c r="AP459" t="s">
        <v>152</v>
      </c>
      <c r="AQ459">
        <v>0</v>
      </c>
      <c r="AR459">
        <v>0</v>
      </c>
      <c r="AS459">
        <v>245</v>
      </c>
      <c r="AT459">
        <v>209</v>
      </c>
      <c r="AU459">
        <v>187</v>
      </c>
      <c r="AV459">
        <v>1</v>
      </c>
      <c r="AW459">
        <v>1342</v>
      </c>
      <c r="AX459">
        <v>6</v>
      </c>
    </row>
    <row r="460" spans="1:50" x14ac:dyDescent="0.25">
      <c r="A460">
        <v>41654</v>
      </c>
      <c r="B460" t="s">
        <v>205</v>
      </c>
      <c r="C460">
        <v>19393</v>
      </c>
      <c r="D460" t="s">
        <v>205</v>
      </c>
      <c r="E460" t="s">
        <v>894</v>
      </c>
      <c r="F460">
        <v>2676</v>
      </c>
      <c r="G460">
        <v>10821</v>
      </c>
      <c r="H460">
        <v>1082103</v>
      </c>
      <c r="I460">
        <v>30852</v>
      </c>
      <c r="J460" t="s">
        <v>135</v>
      </c>
      <c r="K460" t="s">
        <v>136</v>
      </c>
      <c r="L460" t="s">
        <v>137</v>
      </c>
      <c r="M460">
        <v>24</v>
      </c>
      <c r="N460" t="s">
        <v>138</v>
      </c>
      <c r="O460">
        <v>35</v>
      </c>
      <c r="P460">
        <v>10529</v>
      </c>
      <c r="Q460">
        <v>1052904</v>
      </c>
      <c r="R460">
        <v>30529</v>
      </c>
      <c r="S460" t="s">
        <v>521</v>
      </c>
      <c r="T460" t="s">
        <v>522</v>
      </c>
      <c r="U460" t="s">
        <v>523</v>
      </c>
      <c r="V460">
        <v>9</v>
      </c>
      <c r="W460" t="s">
        <v>524</v>
      </c>
      <c r="X460">
        <v>11</v>
      </c>
      <c r="Y460">
        <v>720</v>
      </c>
      <c r="Z460">
        <v>717</v>
      </c>
      <c r="AA460">
        <v>-3</v>
      </c>
      <c r="AB460">
        <v>0</v>
      </c>
      <c r="AC460">
        <v>0</v>
      </c>
      <c r="AD460">
        <v>-1</v>
      </c>
      <c r="AE460" t="s">
        <v>112</v>
      </c>
      <c r="AF460">
        <v>12</v>
      </c>
      <c r="AG460">
        <v>729</v>
      </c>
      <c r="AH460">
        <v>812</v>
      </c>
      <c r="AI460">
        <v>6</v>
      </c>
      <c r="AJ460">
        <v>830</v>
      </c>
      <c r="AK460">
        <v>818</v>
      </c>
      <c r="AL460">
        <v>-12</v>
      </c>
      <c r="AM460">
        <v>0</v>
      </c>
      <c r="AN460">
        <v>0</v>
      </c>
      <c r="AO460">
        <v>-1</v>
      </c>
      <c r="AP460" t="s">
        <v>95</v>
      </c>
      <c r="AQ460">
        <v>0</v>
      </c>
      <c r="AR460">
        <v>0</v>
      </c>
      <c r="AS460">
        <v>70</v>
      </c>
      <c r="AT460">
        <v>61</v>
      </c>
      <c r="AU460">
        <v>43</v>
      </c>
      <c r="AV460">
        <v>1</v>
      </c>
      <c r="AW460">
        <v>283</v>
      </c>
      <c r="AX460">
        <v>2</v>
      </c>
    </row>
    <row r="461" spans="1:50" x14ac:dyDescent="0.25">
      <c r="A461">
        <v>41654</v>
      </c>
      <c r="B461" t="s">
        <v>205</v>
      </c>
      <c r="C461">
        <v>19393</v>
      </c>
      <c r="D461" t="s">
        <v>205</v>
      </c>
      <c r="E461" t="s">
        <v>685</v>
      </c>
      <c r="F461">
        <v>3140</v>
      </c>
      <c r="G461">
        <v>14771</v>
      </c>
      <c r="H461">
        <v>1477101</v>
      </c>
      <c r="I461">
        <v>32457</v>
      </c>
      <c r="J461" t="s">
        <v>178</v>
      </c>
      <c r="K461" t="s">
        <v>179</v>
      </c>
      <c r="L461" t="s">
        <v>163</v>
      </c>
      <c r="M461">
        <v>6</v>
      </c>
      <c r="N461" t="s">
        <v>164</v>
      </c>
      <c r="O461">
        <v>91</v>
      </c>
      <c r="P461">
        <v>11292</v>
      </c>
      <c r="Q461">
        <v>1129202</v>
      </c>
      <c r="R461">
        <v>30325</v>
      </c>
      <c r="S461" t="s">
        <v>157</v>
      </c>
      <c r="T461" t="s">
        <v>158</v>
      </c>
      <c r="U461" t="s">
        <v>159</v>
      </c>
      <c r="V461">
        <v>8</v>
      </c>
      <c r="W461" t="s">
        <v>160</v>
      </c>
      <c r="X461">
        <v>82</v>
      </c>
      <c r="Y461">
        <v>1625</v>
      </c>
      <c r="Z461">
        <v>1623</v>
      </c>
      <c r="AA461">
        <v>-2</v>
      </c>
      <c r="AB461">
        <v>0</v>
      </c>
      <c r="AC461">
        <v>0</v>
      </c>
      <c r="AD461">
        <v>-1</v>
      </c>
      <c r="AE461" t="s">
        <v>71</v>
      </c>
      <c r="AF461">
        <v>10</v>
      </c>
      <c r="AG461">
        <v>1633</v>
      </c>
      <c r="AH461">
        <v>1939</v>
      </c>
      <c r="AI461">
        <v>5</v>
      </c>
      <c r="AJ461">
        <v>1955</v>
      </c>
      <c r="AK461">
        <v>1944</v>
      </c>
      <c r="AL461">
        <v>-11</v>
      </c>
      <c r="AM461">
        <v>0</v>
      </c>
      <c r="AN461">
        <v>0</v>
      </c>
      <c r="AO461">
        <v>-1</v>
      </c>
      <c r="AP461" t="s">
        <v>125</v>
      </c>
      <c r="AQ461">
        <v>0</v>
      </c>
      <c r="AR461">
        <v>0</v>
      </c>
      <c r="AS461">
        <v>150</v>
      </c>
      <c r="AT461">
        <v>141</v>
      </c>
      <c r="AU461">
        <v>126</v>
      </c>
      <c r="AV461">
        <v>1</v>
      </c>
      <c r="AW461">
        <v>967</v>
      </c>
      <c r="AX461">
        <v>4</v>
      </c>
    </row>
    <row r="462" spans="1:50" x14ac:dyDescent="0.25">
      <c r="A462">
        <v>41655</v>
      </c>
      <c r="B462" t="s">
        <v>205</v>
      </c>
      <c r="C462">
        <v>19393</v>
      </c>
      <c r="D462" t="s">
        <v>205</v>
      </c>
      <c r="E462" t="s">
        <v>829</v>
      </c>
      <c r="F462">
        <v>1185</v>
      </c>
      <c r="G462">
        <v>10800</v>
      </c>
      <c r="H462">
        <v>1080003</v>
      </c>
      <c r="I462">
        <v>32575</v>
      </c>
      <c r="J462" t="s">
        <v>161</v>
      </c>
      <c r="K462" t="s">
        <v>162</v>
      </c>
      <c r="L462" t="s">
        <v>163</v>
      </c>
      <c r="M462">
        <v>6</v>
      </c>
      <c r="N462" t="s">
        <v>164</v>
      </c>
      <c r="O462">
        <v>91</v>
      </c>
      <c r="P462">
        <v>14107</v>
      </c>
      <c r="Q462">
        <v>1410702</v>
      </c>
      <c r="R462">
        <v>30466</v>
      </c>
      <c r="S462" t="s">
        <v>198</v>
      </c>
      <c r="T462" t="s">
        <v>199</v>
      </c>
      <c r="U462" t="s">
        <v>200</v>
      </c>
      <c r="V462">
        <v>4</v>
      </c>
      <c r="W462" t="s">
        <v>201</v>
      </c>
      <c r="X462">
        <v>81</v>
      </c>
      <c r="Y462">
        <v>1825</v>
      </c>
      <c r="Z462">
        <v>1827</v>
      </c>
      <c r="AA462">
        <v>2</v>
      </c>
      <c r="AB462">
        <v>2</v>
      </c>
      <c r="AC462">
        <v>0</v>
      </c>
      <c r="AD462">
        <v>0</v>
      </c>
      <c r="AE462" t="s">
        <v>72</v>
      </c>
      <c r="AF462">
        <v>9</v>
      </c>
      <c r="AG462">
        <v>1836</v>
      </c>
      <c r="AH462">
        <v>2037</v>
      </c>
      <c r="AI462">
        <v>7</v>
      </c>
      <c r="AJ462">
        <v>2055</v>
      </c>
      <c r="AK462">
        <v>2044</v>
      </c>
      <c r="AL462">
        <v>-11</v>
      </c>
      <c r="AM462">
        <v>0</v>
      </c>
      <c r="AN462">
        <v>0</v>
      </c>
      <c r="AO462">
        <v>-1</v>
      </c>
      <c r="AP462" t="s">
        <v>191</v>
      </c>
      <c r="AQ462">
        <v>0</v>
      </c>
      <c r="AR462">
        <v>0</v>
      </c>
      <c r="AS462">
        <v>90</v>
      </c>
      <c r="AT462">
        <v>77</v>
      </c>
      <c r="AU462">
        <v>61</v>
      </c>
      <c r="AV462">
        <v>1</v>
      </c>
      <c r="AW462">
        <v>369</v>
      </c>
      <c r="AX462">
        <v>2</v>
      </c>
    </row>
    <row r="463" spans="1:50" x14ac:dyDescent="0.25">
      <c r="A463">
        <v>41655</v>
      </c>
      <c r="B463" t="s">
        <v>205</v>
      </c>
      <c r="C463">
        <v>19393</v>
      </c>
      <c r="D463" t="s">
        <v>205</v>
      </c>
      <c r="E463" t="s">
        <v>895</v>
      </c>
      <c r="F463">
        <v>1628</v>
      </c>
      <c r="G463">
        <v>11259</v>
      </c>
      <c r="H463">
        <v>1125903</v>
      </c>
      <c r="I463">
        <v>30194</v>
      </c>
      <c r="J463" t="s">
        <v>483</v>
      </c>
      <c r="K463" t="s">
        <v>484</v>
      </c>
      <c r="L463" t="s">
        <v>92</v>
      </c>
      <c r="M463">
        <v>48</v>
      </c>
      <c r="N463" t="s">
        <v>93</v>
      </c>
      <c r="O463">
        <v>74</v>
      </c>
      <c r="P463">
        <v>12191</v>
      </c>
      <c r="Q463">
        <v>1219102</v>
      </c>
      <c r="R463">
        <v>31453</v>
      </c>
      <c r="S463" t="s">
        <v>209</v>
      </c>
      <c r="T463" t="s">
        <v>210</v>
      </c>
      <c r="U463" t="s">
        <v>92</v>
      </c>
      <c r="V463">
        <v>48</v>
      </c>
      <c r="W463" t="s">
        <v>93</v>
      </c>
      <c r="X463">
        <v>74</v>
      </c>
      <c r="Y463">
        <v>615</v>
      </c>
      <c r="Z463">
        <v>613</v>
      </c>
      <c r="AA463">
        <v>-2</v>
      </c>
      <c r="AB463">
        <v>0</v>
      </c>
      <c r="AC463">
        <v>0</v>
      </c>
      <c r="AD463">
        <v>-1</v>
      </c>
      <c r="AE463" t="s">
        <v>170</v>
      </c>
      <c r="AF463">
        <v>9</v>
      </c>
      <c r="AG463">
        <v>622</v>
      </c>
      <c r="AH463">
        <v>701</v>
      </c>
      <c r="AI463">
        <v>5</v>
      </c>
      <c r="AJ463">
        <v>720</v>
      </c>
      <c r="AK463">
        <v>706</v>
      </c>
      <c r="AL463">
        <v>-14</v>
      </c>
      <c r="AM463">
        <v>0</v>
      </c>
      <c r="AN463">
        <v>0</v>
      </c>
      <c r="AO463">
        <v>-1</v>
      </c>
      <c r="AP463" t="s">
        <v>112</v>
      </c>
      <c r="AQ463">
        <v>0</v>
      </c>
      <c r="AR463">
        <v>0</v>
      </c>
      <c r="AS463">
        <v>65</v>
      </c>
      <c r="AT463">
        <v>53</v>
      </c>
      <c r="AU463">
        <v>39</v>
      </c>
      <c r="AV463">
        <v>1</v>
      </c>
      <c r="AW463">
        <v>239</v>
      </c>
      <c r="AX463">
        <v>1</v>
      </c>
    </row>
    <row r="464" spans="1:50" x14ac:dyDescent="0.25">
      <c r="A464">
        <v>41655</v>
      </c>
      <c r="B464" t="s">
        <v>205</v>
      </c>
      <c r="C464">
        <v>19393</v>
      </c>
      <c r="D464" t="s">
        <v>205</v>
      </c>
      <c r="E464" t="s">
        <v>896</v>
      </c>
      <c r="F464">
        <v>776</v>
      </c>
      <c r="G464">
        <v>12889</v>
      </c>
      <c r="H464">
        <v>1288903</v>
      </c>
      <c r="I464">
        <v>32211</v>
      </c>
      <c r="J464" t="s">
        <v>194</v>
      </c>
      <c r="K464" t="s">
        <v>195</v>
      </c>
      <c r="L464" t="s">
        <v>196</v>
      </c>
      <c r="M464">
        <v>32</v>
      </c>
      <c r="N464" t="s">
        <v>197</v>
      </c>
      <c r="O464">
        <v>85</v>
      </c>
      <c r="P464">
        <v>14683</v>
      </c>
      <c r="Q464">
        <v>1468303</v>
      </c>
      <c r="R464">
        <v>33214</v>
      </c>
      <c r="S464" t="s">
        <v>353</v>
      </c>
      <c r="T464" t="s">
        <v>354</v>
      </c>
      <c r="U464" t="s">
        <v>92</v>
      </c>
      <c r="V464">
        <v>48</v>
      </c>
      <c r="W464" t="s">
        <v>93</v>
      </c>
      <c r="X464">
        <v>74</v>
      </c>
      <c r="Y464">
        <v>1215</v>
      </c>
      <c r="Z464">
        <v>1214</v>
      </c>
      <c r="AA464">
        <v>-1</v>
      </c>
      <c r="AB464">
        <v>0</v>
      </c>
      <c r="AC464">
        <v>0</v>
      </c>
      <c r="AD464">
        <v>-1</v>
      </c>
      <c r="AE464" t="s">
        <v>132</v>
      </c>
      <c r="AF464">
        <v>13</v>
      </c>
      <c r="AG464">
        <v>1227</v>
      </c>
      <c r="AH464">
        <v>1634</v>
      </c>
      <c r="AI464">
        <v>4</v>
      </c>
      <c r="AJ464">
        <v>1650</v>
      </c>
      <c r="AK464">
        <v>1638</v>
      </c>
      <c r="AL464">
        <v>-12</v>
      </c>
      <c r="AM464">
        <v>0</v>
      </c>
      <c r="AN464">
        <v>0</v>
      </c>
      <c r="AO464">
        <v>-1</v>
      </c>
      <c r="AP464" t="s">
        <v>71</v>
      </c>
      <c r="AQ464">
        <v>0</v>
      </c>
      <c r="AR464">
        <v>0</v>
      </c>
      <c r="AS464">
        <v>155</v>
      </c>
      <c r="AT464">
        <v>144</v>
      </c>
      <c r="AU464">
        <v>127</v>
      </c>
      <c r="AV464">
        <v>1</v>
      </c>
      <c r="AW464">
        <v>1069</v>
      </c>
      <c r="AX464">
        <v>5</v>
      </c>
    </row>
    <row r="465" spans="1:50" x14ac:dyDescent="0.25">
      <c r="A465">
        <v>41655</v>
      </c>
      <c r="B465" t="s">
        <v>205</v>
      </c>
      <c r="C465">
        <v>19393</v>
      </c>
      <c r="D465" t="s">
        <v>205</v>
      </c>
      <c r="E465" t="s">
        <v>897</v>
      </c>
      <c r="F465">
        <v>3849</v>
      </c>
      <c r="G465">
        <v>13342</v>
      </c>
      <c r="H465">
        <v>1334205</v>
      </c>
      <c r="I465">
        <v>33342</v>
      </c>
      <c r="J465" t="s">
        <v>144</v>
      </c>
      <c r="K465" t="s">
        <v>145</v>
      </c>
      <c r="L465" t="s">
        <v>146</v>
      </c>
      <c r="M465">
        <v>55</v>
      </c>
      <c r="N465" t="s">
        <v>147</v>
      </c>
      <c r="O465">
        <v>45</v>
      </c>
      <c r="P465">
        <v>15016</v>
      </c>
      <c r="Q465">
        <v>1501603</v>
      </c>
      <c r="R465">
        <v>31123</v>
      </c>
      <c r="S465" t="s">
        <v>495</v>
      </c>
      <c r="T465" t="s">
        <v>496</v>
      </c>
      <c r="U465" t="s">
        <v>81</v>
      </c>
      <c r="V465">
        <v>29</v>
      </c>
      <c r="W465" t="s">
        <v>82</v>
      </c>
      <c r="X465">
        <v>64</v>
      </c>
      <c r="Y465">
        <v>1850</v>
      </c>
      <c r="Z465">
        <v>2237</v>
      </c>
      <c r="AA465">
        <v>227</v>
      </c>
      <c r="AB465">
        <v>227</v>
      </c>
      <c r="AC465">
        <v>1</v>
      </c>
      <c r="AD465">
        <v>12</v>
      </c>
      <c r="AE465" t="s">
        <v>72</v>
      </c>
      <c r="AF465">
        <v>17</v>
      </c>
      <c r="AG465">
        <v>2254</v>
      </c>
      <c r="AH465">
        <v>2346</v>
      </c>
      <c r="AI465">
        <v>3</v>
      </c>
      <c r="AJ465">
        <v>2010</v>
      </c>
      <c r="AK465">
        <v>2349</v>
      </c>
      <c r="AL465">
        <v>219</v>
      </c>
      <c r="AM465">
        <v>219</v>
      </c>
      <c r="AN465">
        <v>1</v>
      </c>
      <c r="AO465">
        <v>12</v>
      </c>
      <c r="AP465" t="s">
        <v>191</v>
      </c>
      <c r="AQ465">
        <v>0</v>
      </c>
      <c r="AR465">
        <v>0</v>
      </c>
      <c r="AS465">
        <v>80</v>
      </c>
      <c r="AT465">
        <v>72</v>
      </c>
      <c r="AU465">
        <v>52</v>
      </c>
      <c r="AV465">
        <v>1</v>
      </c>
      <c r="AW465">
        <v>317</v>
      </c>
      <c r="AX465">
        <v>2</v>
      </c>
    </row>
    <row r="466" spans="1:50" x14ac:dyDescent="0.25">
      <c r="A466">
        <v>41655</v>
      </c>
      <c r="B466" t="s">
        <v>205</v>
      </c>
      <c r="C466">
        <v>19393</v>
      </c>
      <c r="D466" t="s">
        <v>205</v>
      </c>
      <c r="E466" t="s">
        <v>372</v>
      </c>
      <c r="F466">
        <v>2998</v>
      </c>
      <c r="G466">
        <v>10140</v>
      </c>
      <c r="H466">
        <v>1014002</v>
      </c>
      <c r="I466">
        <v>30140</v>
      </c>
      <c r="J466" t="s">
        <v>337</v>
      </c>
      <c r="K466" t="s">
        <v>338</v>
      </c>
      <c r="L466" t="s">
        <v>297</v>
      </c>
      <c r="M466">
        <v>35</v>
      </c>
      <c r="N466" t="s">
        <v>298</v>
      </c>
      <c r="O466">
        <v>86</v>
      </c>
      <c r="P466">
        <v>12889</v>
      </c>
      <c r="Q466">
        <v>1288903</v>
      </c>
      <c r="R466">
        <v>32211</v>
      </c>
      <c r="S466" t="s">
        <v>194</v>
      </c>
      <c r="T466" t="s">
        <v>195</v>
      </c>
      <c r="U466" t="s">
        <v>196</v>
      </c>
      <c r="V466">
        <v>32</v>
      </c>
      <c r="W466" t="s">
        <v>197</v>
      </c>
      <c r="X466">
        <v>85</v>
      </c>
      <c r="Y466">
        <v>1915</v>
      </c>
      <c r="Z466">
        <v>2020</v>
      </c>
      <c r="AA466">
        <v>65</v>
      </c>
      <c r="AB466">
        <v>65</v>
      </c>
      <c r="AC466">
        <v>1</v>
      </c>
      <c r="AD466">
        <v>4</v>
      </c>
      <c r="AE466" t="s">
        <v>125</v>
      </c>
      <c r="AF466">
        <v>5</v>
      </c>
      <c r="AG466">
        <v>2025</v>
      </c>
      <c r="AH466">
        <v>2038</v>
      </c>
      <c r="AI466">
        <v>6</v>
      </c>
      <c r="AJ466">
        <v>1945</v>
      </c>
      <c r="AK466">
        <v>2044</v>
      </c>
      <c r="AL466">
        <v>59</v>
      </c>
      <c r="AM466">
        <v>59</v>
      </c>
      <c r="AN466">
        <v>1</v>
      </c>
      <c r="AO466">
        <v>3</v>
      </c>
      <c r="AP466" t="s">
        <v>125</v>
      </c>
      <c r="AQ466">
        <v>0</v>
      </c>
      <c r="AR466">
        <v>0</v>
      </c>
      <c r="AS466">
        <v>90</v>
      </c>
      <c r="AT466">
        <v>84</v>
      </c>
      <c r="AU466">
        <v>73</v>
      </c>
      <c r="AV466">
        <v>1</v>
      </c>
      <c r="AW466">
        <v>486</v>
      </c>
      <c r="AX466">
        <v>2</v>
      </c>
    </row>
    <row r="467" spans="1:50" x14ac:dyDescent="0.25">
      <c r="A467">
        <v>41655</v>
      </c>
      <c r="B467" t="s">
        <v>84</v>
      </c>
      <c r="C467">
        <v>20398</v>
      </c>
      <c r="D467" t="s">
        <v>84</v>
      </c>
      <c r="E467" t="s">
        <v>779</v>
      </c>
      <c r="F467">
        <v>3716</v>
      </c>
      <c r="G467">
        <v>13930</v>
      </c>
      <c r="H467">
        <v>1393003</v>
      </c>
      <c r="I467">
        <v>30977</v>
      </c>
      <c r="J467" t="s">
        <v>101</v>
      </c>
      <c r="K467" t="s">
        <v>102</v>
      </c>
      <c r="L467" t="s">
        <v>88</v>
      </c>
      <c r="M467">
        <v>17</v>
      </c>
      <c r="N467" t="s">
        <v>89</v>
      </c>
      <c r="O467">
        <v>41</v>
      </c>
      <c r="P467">
        <v>11267</v>
      </c>
      <c r="Q467">
        <v>1126702</v>
      </c>
      <c r="R467">
        <v>31267</v>
      </c>
      <c r="S467" t="s">
        <v>898</v>
      </c>
      <c r="T467" t="s">
        <v>899</v>
      </c>
      <c r="U467" t="s">
        <v>302</v>
      </c>
      <c r="V467">
        <v>39</v>
      </c>
      <c r="W467" t="s">
        <v>303</v>
      </c>
      <c r="X467">
        <v>44</v>
      </c>
      <c r="Y467">
        <v>1655</v>
      </c>
      <c r="Z467">
        <v>1721</v>
      </c>
      <c r="AA467">
        <v>26</v>
      </c>
      <c r="AB467">
        <v>26</v>
      </c>
      <c r="AC467">
        <v>1</v>
      </c>
      <c r="AD467">
        <v>1</v>
      </c>
      <c r="AE467" t="s">
        <v>71</v>
      </c>
      <c r="AF467">
        <v>83</v>
      </c>
      <c r="AG467">
        <v>1844</v>
      </c>
      <c r="AH467">
        <v>2028</v>
      </c>
      <c r="AI467">
        <v>6</v>
      </c>
      <c r="AJ467">
        <v>1900</v>
      </c>
      <c r="AK467">
        <v>2034</v>
      </c>
      <c r="AL467">
        <v>94</v>
      </c>
      <c r="AM467">
        <v>94</v>
      </c>
      <c r="AN467">
        <v>1</v>
      </c>
      <c r="AO467">
        <v>6</v>
      </c>
      <c r="AP467" t="s">
        <v>125</v>
      </c>
      <c r="AQ467">
        <v>0</v>
      </c>
      <c r="AR467">
        <v>0</v>
      </c>
      <c r="AS467">
        <v>65</v>
      </c>
      <c r="AT467">
        <v>133</v>
      </c>
      <c r="AU467">
        <v>44</v>
      </c>
      <c r="AV467">
        <v>1</v>
      </c>
      <c r="AW467">
        <v>240</v>
      </c>
      <c r="AX467">
        <v>1</v>
      </c>
    </row>
    <row r="468" spans="1:50" x14ac:dyDescent="0.25">
      <c r="A468">
        <v>41655</v>
      </c>
      <c r="B468" t="s">
        <v>155</v>
      </c>
      <c r="C468">
        <v>20304</v>
      </c>
      <c r="D468" t="s">
        <v>155</v>
      </c>
      <c r="E468" t="s">
        <v>900</v>
      </c>
      <c r="F468">
        <v>2644</v>
      </c>
      <c r="G468">
        <v>12892</v>
      </c>
      <c r="H468">
        <v>1289203</v>
      </c>
      <c r="I468">
        <v>32575</v>
      </c>
      <c r="J468" t="s">
        <v>168</v>
      </c>
      <c r="K468" t="s">
        <v>169</v>
      </c>
      <c r="L468" t="s">
        <v>163</v>
      </c>
      <c r="M468">
        <v>6</v>
      </c>
      <c r="N468" t="s">
        <v>164</v>
      </c>
      <c r="O468">
        <v>91</v>
      </c>
      <c r="P468">
        <v>14689</v>
      </c>
      <c r="Q468">
        <v>1468902</v>
      </c>
      <c r="R468">
        <v>34689</v>
      </c>
      <c r="S468" t="s">
        <v>566</v>
      </c>
      <c r="T468" t="s">
        <v>567</v>
      </c>
      <c r="U468" t="s">
        <v>163</v>
      </c>
      <c r="V468">
        <v>6</v>
      </c>
      <c r="W468" t="s">
        <v>164</v>
      </c>
      <c r="X468">
        <v>91</v>
      </c>
      <c r="Y468">
        <v>1745</v>
      </c>
      <c r="Z468">
        <v>1734</v>
      </c>
      <c r="AA468">
        <v>-11</v>
      </c>
      <c r="AB468">
        <v>0</v>
      </c>
      <c r="AC468">
        <v>0</v>
      </c>
      <c r="AD468">
        <v>-1</v>
      </c>
      <c r="AE468" t="s">
        <v>122</v>
      </c>
      <c r="AF468">
        <v>16</v>
      </c>
      <c r="AG468">
        <v>1750</v>
      </c>
      <c r="AH468">
        <v>1809</v>
      </c>
      <c r="AI468">
        <v>6</v>
      </c>
      <c r="AJ468">
        <v>1825</v>
      </c>
      <c r="AK468">
        <v>1815</v>
      </c>
      <c r="AL468">
        <v>-10</v>
      </c>
      <c r="AM468">
        <v>0</v>
      </c>
      <c r="AN468">
        <v>0</v>
      </c>
      <c r="AO468">
        <v>-1</v>
      </c>
      <c r="AP468" t="s">
        <v>72</v>
      </c>
      <c r="AQ468">
        <v>0</v>
      </c>
      <c r="AR468">
        <v>0</v>
      </c>
      <c r="AS468">
        <v>40</v>
      </c>
      <c r="AT468">
        <v>41</v>
      </c>
      <c r="AU468">
        <v>19</v>
      </c>
      <c r="AV468">
        <v>1</v>
      </c>
      <c r="AW468">
        <v>89</v>
      </c>
      <c r="AX468">
        <v>1</v>
      </c>
    </row>
    <row r="469" spans="1:50" x14ac:dyDescent="0.25">
      <c r="A469">
        <v>41655</v>
      </c>
      <c r="B469" t="s">
        <v>155</v>
      </c>
      <c r="C469">
        <v>20304</v>
      </c>
      <c r="D469" t="s">
        <v>155</v>
      </c>
      <c r="E469" t="s">
        <v>901</v>
      </c>
      <c r="F469">
        <v>3468</v>
      </c>
      <c r="G469">
        <v>14747</v>
      </c>
      <c r="H469">
        <v>1474703</v>
      </c>
      <c r="I469">
        <v>30559</v>
      </c>
      <c r="J469" t="s">
        <v>172</v>
      </c>
      <c r="K469" t="s">
        <v>173</v>
      </c>
      <c r="L469" t="s">
        <v>174</v>
      </c>
      <c r="M469">
        <v>53</v>
      </c>
      <c r="N469" t="s">
        <v>175</v>
      </c>
      <c r="O469">
        <v>93</v>
      </c>
      <c r="P469">
        <v>13871</v>
      </c>
      <c r="Q469">
        <v>1387102</v>
      </c>
      <c r="R469">
        <v>33316</v>
      </c>
      <c r="S469" t="s">
        <v>902</v>
      </c>
      <c r="T469" t="s">
        <v>903</v>
      </c>
      <c r="U469" t="s">
        <v>904</v>
      </c>
      <c r="V469">
        <v>31</v>
      </c>
      <c r="W469" t="s">
        <v>905</v>
      </c>
      <c r="X469">
        <v>65</v>
      </c>
      <c r="Y469">
        <v>1040</v>
      </c>
      <c r="Z469">
        <v>1118</v>
      </c>
      <c r="AA469">
        <v>38</v>
      </c>
      <c r="AB469">
        <v>38</v>
      </c>
      <c r="AC469">
        <v>1</v>
      </c>
      <c r="AD469">
        <v>2</v>
      </c>
      <c r="AE469" t="s">
        <v>61</v>
      </c>
      <c r="AF469">
        <v>15</v>
      </c>
      <c r="AG469">
        <v>1133</v>
      </c>
      <c r="AH469">
        <v>1614</v>
      </c>
      <c r="AI469">
        <v>2</v>
      </c>
      <c r="AJ469">
        <v>1545</v>
      </c>
      <c r="AK469">
        <v>1616</v>
      </c>
      <c r="AL469">
        <v>31</v>
      </c>
      <c r="AM469">
        <v>31</v>
      </c>
      <c r="AN469">
        <v>1</v>
      </c>
      <c r="AO469">
        <v>2</v>
      </c>
      <c r="AP469" t="s">
        <v>241</v>
      </c>
      <c r="AQ469">
        <v>0</v>
      </c>
      <c r="AR469">
        <v>0</v>
      </c>
      <c r="AS469">
        <v>185</v>
      </c>
      <c r="AT469">
        <v>178</v>
      </c>
      <c r="AU469">
        <v>161</v>
      </c>
      <c r="AV469">
        <v>1</v>
      </c>
      <c r="AW469">
        <v>1368</v>
      </c>
      <c r="AX469">
        <v>6</v>
      </c>
    </row>
    <row r="470" spans="1:50" x14ac:dyDescent="0.25">
      <c r="A470">
        <v>41655</v>
      </c>
      <c r="B470" t="s">
        <v>176</v>
      </c>
      <c r="C470">
        <v>19977</v>
      </c>
      <c r="D470" t="s">
        <v>176</v>
      </c>
      <c r="E470" t="s">
        <v>906</v>
      </c>
      <c r="F470">
        <v>1227</v>
      </c>
      <c r="G470">
        <v>12264</v>
      </c>
      <c r="H470">
        <v>1226402</v>
      </c>
      <c r="I470">
        <v>30852</v>
      </c>
      <c r="J470" t="s">
        <v>365</v>
      </c>
      <c r="K470" t="s">
        <v>106</v>
      </c>
      <c r="L470" t="s">
        <v>107</v>
      </c>
      <c r="M470">
        <v>51</v>
      </c>
      <c r="N470" t="s">
        <v>108</v>
      </c>
      <c r="O470">
        <v>38</v>
      </c>
      <c r="P470">
        <v>12892</v>
      </c>
      <c r="Q470">
        <v>1289203</v>
      </c>
      <c r="R470">
        <v>32575</v>
      </c>
      <c r="S470" t="s">
        <v>168</v>
      </c>
      <c r="T470" t="s">
        <v>169</v>
      </c>
      <c r="U470" t="s">
        <v>163</v>
      </c>
      <c r="V470">
        <v>6</v>
      </c>
      <c r="W470" t="s">
        <v>164</v>
      </c>
      <c r="X470">
        <v>91</v>
      </c>
      <c r="Y470">
        <v>1755</v>
      </c>
      <c r="Z470">
        <v>141</v>
      </c>
      <c r="AA470">
        <v>466</v>
      </c>
      <c r="AB470">
        <v>466</v>
      </c>
      <c r="AC470">
        <v>1</v>
      </c>
      <c r="AD470">
        <v>12</v>
      </c>
      <c r="AE470" t="s">
        <v>122</v>
      </c>
      <c r="AF470">
        <v>10</v>
      </c>
      <c r="AG470">
        <v>151</v>
      </c>
      <c r="AH470">
        <v>339</v>
      </c>
      <c r="AI470">
        <v>8</v>
      </c>
      <c r="AJ470">
        <v>2035</v>
      </c>
      <c r="AK470">
        <v>347</v>
      </c>
      <c r="AL470">
        <v>432</v>
      </c>
      <c r="AM470">
        <v>432</v>
      </c>
      <c r="AN470">
        <v>1</v>
      </c>
      <c r="AO470">
        <v>12</v>
      </c>
      <c r="AP470" t="s">
        <v>191</v>
      </c>
      <c r="AQ470">
        <v>0</v>
      </c>
      <c r="AR470">
        <v>0</v>
      </c>
      <c r="AS470">
        <v>340</v>
      </c>
      <c r="AT470">
        <v>306</v>
      </c>
      <c r="AU470">
        <v>288</v>
      </c>
      <c r="AV470">
        <v>1</v>
      </c>
      <c r="AW470">
        <v>2288</v>
      </c>
      <c r="AX470">
        <v>10</v>
      </c>
    </row>
    <row r="471" spans="1:50" x14ac:dyDescent="0.25">
      <c r="A471">
        <v>41655</v>
      </c>
      <c r="B471" t="s">
        <v>184</v>
      </c>
      <c r="C471">
        <v>20355</v>
      </c>
      <c r="D471" t="s">
        <v>184</v>
      </c>
      <c r="E471" t="s">
        <v>907</v>
      </c>
      <c r="F471">
        <v>833</v>
      </c>
      <c r="G471">
        <v>11057</v>
      </c>
      <c r="H471">
        <v>1105703</v>
      </c>
      <c r="I471">
        <v>31057</v>
      </c>
      <c r="J471" t="s">
        <v>186</v>
      </c>
      <c r="K471" t="s">
        <v>187</v>
      </c>
      <c r="L471" t="s">
        <v>65</v>
      </c>
      <c r="M471">
        <v>37</v>
      </c>
      <c r="N471" t="s">
        <v>66</v>
      </c>
      <c r="O471">
        <v>36</v>
      </c>
      <c r="P471">
        <v>15024</v>
      </c>
      <c r="Q471">
        <v>1502403</v>
      </c>
      <c r="R471">
        <v>34945</v>
      </c>
      <c r="S471" t="s">
        <v>908</v>
      </c>
      <c r="T471" t="s">
        <v>909</v>
      </c>
      <c r="U471" t="s">
        <v>910</v>
      </c>
      <c r="V471">
        <v>78</v>
      </c>
      <c r="W471" t="s">
        <v>911</v>
      </c>
      <c r="X471">
        <v>4</v>
      </c>
      <c r="Y471">
        <v>1145</v>
      </c>
      <c r="Z471">
        <v>1142</v>
      </c>
      <c r="AA471">
        <v>-3</v>
      </c>
      <c r="AB471">
        <v>0</v>
      </c>
      <c r="AC471">
        <v>0</v>
      </c>
      <c r="AD471">
        <v>-1</v>
      </c>
      <c r="AE471" t="s">
        <v>152</v>
      </c>
      <c r="AF471">
        <v>19</v>
      </c>
      <c r="AG471">
        <v>1201</v>
      </c>
      <c r="AH471">
        <v>1603</v>
      </c>
      <c r="AI471">
        <v>4</v>
      </c>
      <c r="AJ471">
        <v>1619</v>
      </c>
      <c r="AK471">
        <v>1607</v>
      </c>
      <c r="AL471">
        <v>-12</v>
      </c>
      <c r="AM471">
        <v>0</v>
      </c>
      <c r="AN471">
        <v>0</v>
      </c>
      <c r="AO471">
        <v>-1</v>
      </c>
      <c r="AP471" t="s">
        <v>71</v>
      </c>
      <c r="AQ471">
        <v>0</v>
      </c>
      <c r="AR471">
        <v>0</v>
      </c>
      <c r="AS471">
        <v>214</v>
      </c>
      <c r="AT471">
        <v>205</v>
      </c>
      <c r="AU471">
        <v>182</v>
      </c>
      <c r="AV471">
        <v>1</v>
      </c>
      <c r="AW471">
        <v>1520</v>
      </c>
      <c r="AX471">
        <v>7</v>
      </c>
    </row>
    <row r="472" spans="1:50" x14ac:dyDescent="0.25">
      <c r="A472">
        <v>41655</v>
      </c>
      <c r="B472" t="s">
        <v>50</v>
      </c>
      <c r="C472">
        <v>20366</v>
      </c>
      <c r="D472" t="s">
        <v>50</v>
      </c>
      <c r="E472" t="s">
        <v>912</v>
      </c>
      <c r="F472">
        <v>2522</v>
      </c>
      <c r="G472">
        <v>11298</v>
      </c>
      <c r="H472">
        <v>1129803</v>
      </c>
      <c r="I472">
        <v>30194</v>
      </c>
      <c r="J472" t="s">
        <v>90</v>
      </c>
      <c r="K472" t="s">
        <v>91</v>
      </c>
      <c r="L472" t="s">
        <v>92</v>
      </c>
      <c r="M472">
        <v>48</v>
      </c>
      <c r="N472" t="s">
        <v>93</v>
      </c>
      <c r="O472">
        <v>74</v>
      </c>
      <c r="P472">
        <v>14814</v>
      </c>
      <c r="Q472">
        <v>1481402</v>
      </c>
      <c r="R472">
        <v>30476</v>
      </c>
      <c r="S472" t="s">
        <v>432</v>
      </c>
      <c r="T472" t="s">
        <v>433</v>
      </c>
      <c r="U472" t="s">
        <v>77</v>
      </c>
      <c r="V472">
        <v>22</v>
      </c>
      <c r="W472" t="s">
        <v>78</v>
      </c>
      <c r="X472">
        <v>72</v>
      </c>
      <c r="Y472">
        <v>1840</v>
      </c>
      <c r="Z472">
        <v>1834</v>
      </c>
      <c r="AA472">
        <v>-6</v>
      </c>
      <c r="AB472">
        <v>0</v>
      </c>
      <c r="AC472">
        <v>0</v>
      </c>
      <c r="AD472">
        <v>-1</v>
      </c>
      <c r="AE472" t="s">
        <v>72</v>
      </c>
      <c r="AF472">
        <v>25</v>
      </c>
      <c r="AG472">
        <v>1859</v>
      </c>
      <c r="AH472">
        <v>1931</v>
      </c>
      <c r="AI472">
        <v>2</v>
      </c>
      <c r="AJ472">
        <v>1935</v>
      </c>
      <c r="AK472">
        <v>1933</v>
      </c>
      <c r="AL472">
        <v>-2</v>
      </c>
      <c r="AM472">
        <v>0</v>
      </c>
      <c r="AN472">
        <v>0</v>
      </c>
      <c r="AO472">
        <v>-1</v>
      </c>
      <c r="AP472" t="s">
        <v>125</v>
      </c>
      <c r="AQ472">
        <v>0</v>
      </c>
      <c r="AR472">
        <v>0</v>
      </c>
      <c r="AS472">
        <v>55</v>
      </c>
      <c r="AT472">
        <v>59</v>
      </c>
      <c r="AU472">
        <v>32</v>
      </c>
      <c r="AV472">
        <v>1</v>
      </c>
      <c r="AW472">
        <v>190</v>
      </c>
      <c r="AX472">
        <v>1</v>
      </c>
    </row>
    <row r="473" spans="1:50" x14ac:dyDescent="0.25">
      <c r="A473">
        <v>41655</v>
      </c>
      <c r="B473" t="s">
        <v>50</v>
      </c>
      <c r="C473">
        <v>20366</v>
      </c>
      <c r="D473" t="s">
        <v>50</v>
      </c>
      <c r="E473" t="s">
        <v>913</v>
      </c>
      <c r="F473">
        <v>4142</v>
      </c>
      <c r="G473">
        <v>11292</v>
      </c>
      <c r="H473">
        <v>1129202</v>
      </c>
      <c r="I473">
        <v>30325</v>
      </c>
      <c r="J473" t="s">
        <v>157</v>
      </c>
      <c r="K473" t="s">
        <v>158</v>
      </c>
      <c r="L473" t="s">
        <v>159</v>
      </c>
      <c r="M473">
        <v>8</v>
      </c>
      <c r="N473" t="s">
        <v>160</v>
      </c>
      <c r="O473">
        <v>82</v>
      </c>
      <c r="P473">
        <v>11109</v>
      </c>
      <c r="Q473">
        <v>1110902</v>
      </c>
      <c r="R473">
        <v>30189</v>
      </c>
      <c r="S473" t="s">
        <v>166</v>
      </c>
      <c r="T473" t="s">
        <v>167</v>
      </c>
      <c r="U473" t="s">
        <v>159</v>
      </c>
      <c r="V473">
        <v>8</v>
      </c>
      <c r="W473" t="s">
        <v>160</v>
      </c>
      <c r="X473">
        <v>82</v>
      </c>
      <c r="Y473">
        <v>812</v>
      </c>
      <c r="Z473">
        <v>806</v>
      </c>
      <c r="AA473">
        <v>-6</v>
      </c>
      <c r="AB473">
        <v>0</v>
      </c>
      <c r="AC473">
        <v>0</v>
      </c>
      <c r="AD473">
        <v>-1</v>
      </c>
      <c r="AE473" t="s">
        <v>95</v>
      </c>
      <c r="AF473">
        <v>12</v>
      </c>
      <c r="AG473">
        <v>818</v>
      </c>
      <c r="AH473">
        <v>836</v>
      </c>
      <c r="AI473">
        <v>5</v>
      </c>
      <c r="AJ473">
        <v>853</v>
      </c>
      <c r="AK473">
        <v>841</v>
      </c>
      <c r="AL473">
        <v>-12</v>
      </c>
      <c r="AM473">
        <v>0</v>
      </c>
      <c r="AN473">
        <v>0</v>
      </c>
      <c r="AO473">
        <v>-1</v>
      </c>
      <c r="AP473" t="s">
        <v>95</v>
      </c>
      <c r="AQ473">
        <v>0</v>
      </c>
      <c r="AR473">
        <v>0</v>
      </c>
      <c r="AS473">
        <v>41</v>
      </c>
      <c r="AT473">
        <v>35</v>
      </c>
      <c r="AU473">
        <v>18</v>
      </c>
      <c r="AV473">
        <v>1</v>
      </c>
      <c r="AW473">
        <v>73</v>
      </c>
      <c r="AX473">
        <v>1</v>
      </c>
    </row>
    <row r="474" spans="1:50" x14ac:dyDescent="0.25">
      <c r="A474">
        <v>41655</v>
      </c>
      <c r="B474" t="s">
        <v>50</v>
      </c>
      <c r="C474">
        <v>20366</v>
      </c>
      <c r="D474" t="s">
        <v>50</v>
      </c>
      <c r="E474" t="s">
        <v>914</v>
      </c>
      <c r="F474">
        <v>4249</v>
      </c>
      <c r="G474">
        <v>11618</v>
      </c>
      <c r="H474">
        <v>1161802</v>
      </c>
      <c r="I474">
        <v>31703</v>
      </c>
      <c r="J474" t="s">
        <v>56</v>
      </c>
      <c r="K474" t="s">
        <v>57</v>
      </c>
      <c r="L474" t="s">
        <v>58</v>
      </c>
      <c r="M474">
        <v>34</v>
      </c>
      <c r="N474" t="s">
        <v>59</v>
      </c>
      <c r="O474">
        <v>21</v>
      </c>
      <c r="P474">
        <v>10821</v>
      </c>
      <c r="Q474">
        <v>1082103</v>
      </c>
      <c r="R474">
        <v>30852</v>
      </c>
      <c r="S474" t="s">
        <v>135</v>
      </c>
      <c r="T474" t="s">
        <v>136</v>
      </c>
      <c r="U474" t="s">
        <v>137</v>
      </c>
      <c r="V474">
        <v>24</v>
      </c>
      <c r="W474" t="s">
        <v>138</v>
      </c>
      <c r="X474">
        <v>35</v>
      </c>
      <c r="Y474">
        <v>801</v>
      </c>
      <c r="Z474">
        <v>807</v>
      </c>
      <c r="AA474">
        <v>6</v>
      </c>
      <c r="AB474">
        <v>6</v>
      </c>
      <c r="AC474">
        <v>0</v>
      </c>
      <c r="AD474">
        <v>0</v>
      </c>
      <c r="AE474" t="s">
        <v>95</v>
      </c>
      <c r="AF474">
        <v>41</v>
      </c>
      <c r="AG474">
        <v>848</v>
      </c>
      <c r="AH474">
        <v>931</v>
      </c>
      <c r="AI474">
        <v>7</v>
      </c>
      <c r="AJ474">
        <v>905</v>
      </c>
      <c r="AK474">
        <v>938</v>
      </c>
      <c r="AL474">
        <v>33</v>
      </c>
      <c r="AM474">
        <v>33</v>
      </c>
      <c r="AN474">
        <v>1</v>
      </c>
      <c r="AO474">
        <v>2</v>
      </c>
      <c r="AP474" t="s">
        <v>60</v>
      </c>
      <c r="AQ474">
        <v>0</v>
      </c>
      <c r="AR474">
        <v>0</v>
      </c>
      <c r="AS474">
        <v>64</v>
      </c>
      <c r="AT474">
        <v>91</v>
      </c>
      <c r="AU474">
        <v>43</v>
      </c>
      <c r="AV474">
        <v>1</v>
      </c>
      <c r="AW474">
        <v>169</v>
      </c>
      <c r="AX474">
        <v>1</v>
      </c>
    </row>
    <row r="475" spans="1:50" x14ac:dyDescent="0.25">
      <c r="A475">
        <v>41655</v>
      </c>
      <c r="B475" t="s">
        <v>50</v>
      </c>
      <c r="C475">
        <v>20366</v>
      </c>
      <c r="D475" t="s">
        <v>50</v>
      </c>
      <c r="E475" t="s">
        <v>915</v>
      </c>
      <c r="F475">
        <v>4230</v>
      </c>
      <c r="G475">
        <v>13930</v>
      </c>
      <c r="H475">
        <v>1393003</v>
      </c>
      <c r="I475">
        <v>30977</v>
      </c>
      <c r="J475" t="s">
        <v>101</v>
      </c>
      <c r="K475" t="s">
        <v>102</v>
      </c>
      <c r="L475" t="s">
        <v>88</v>
      </c>
      <c r="M475">
        <v>17</v>
      </c>
      <c r="N475" t="s">
        <v>89</v>
      </c>
      <c r="O475">
        <v>41</v>
      </c>
      <c r="P475">
        <v>10994</v>
      </c>
      <c r="Q475">
        <v>1099402</v>
      </c>
      <c r="R475">
        <v>30994</v>
      </c>
      <c r="S475" t="s">
        <v>212</v>
      </c>
      <c r="T475" t="s">
        <v>213</v>
      </c>
      <c r="U475" t="s">
        <v>214</v>
      </c>
      <c r="V475">
        <v>45</v>
      </c>
      <c r="W475" t="s">
        <v>215</v>
      </c>
      <c r="X475">
        <v>37</v>
      </c>
      <c r="Y475">
        <v>1310</v>
      </c>
      <c r="AE475" t="s">
        <v>154</v>
      </c>
      <c r="AJ475">
        <v>1616</v>
      </c>
      <c r="AP475" t="s">
        <v>71</v>
      </c>
      <c r="AQ475">
        <v>1</v>
      </c>
      <c r="AR475">
        <v>0</v>
      </c>
      <c r="AS475">
        <v>126</v>
      </c>
      <c r="AV475">
        <v>1</v>
      </c>
      <c r="AW475">
        <v>760</v>
      </c>
      <c r="AX475">
        <v>4</v>
      </c>
    </row>
    <row r="476" spans="1:50" x14ac:dyDescent="0.25">
      <c r="A476">
        <v>41655</v>
      </c>
      <c r="B476" t="s">
        <v>50</v>
      </c>
      <c r="C476">
        <v>20366</v>
      </c>
      <c r="D476" t="s">
        <v>50</v>
      </c>
      <c r="E476" t="s">
        <v>916</v>
      </c>
      <c r="F476">
        <v>5331</v>
      </c>
      <c r="G476">
        <v>10397</v>
      </c>
      <c r="H476">
        <v>1039705</v>
      </c>
      <c r="I476">
        <v>30397</v>
      </c>
      <c r="J476" t="s">
        <v>67</v>
      </c>
      <c r="K476" t="s">
        <v>68</v>
      </c>
      <c r="L476" t="s">
        <v>69</v>
      </c>
      <c r="M476">
        <v>13</v>
      </c>
      <c r="N476" t="s">
        <v>70</v>
      </c>
      <c r="O476">
        <v>34</v>
      </c>
      <c r="P476">
        <v>10868</v>
      </c>
      <c r="Q476">
        <v>1086803</v>
      </c>
      <c r="R476">
        <v>30868</v>
      </c>
      <c r="S476" t="s">
        <v>447</v>
      </c>
      <c r="T476" t="s">
        <v>448</v>
      </c>
      <c r="U476" t="s">
        <v>214</v>
      </c>
      <c r="V476">
        <v>45</v>
      </c>
      <c r="W476" t="s">
        <v>215</v>
      </c>
      <c r="X476">
        <v>37</v>
      </c>
      <c r="Y476">
        <v>1930</v>
      </c>
      <c r="Z476">
        <v>2012</v>
      </c>
      <c r="AA476">
        <v>42</v>
      </c>
      <c r="AB476">
        <v>42</v>
      </c>
      <c r="AC476">
        <v>1</v>
      </c>
      <c r="AD476">
        <v>2</v>
      </c>
      <c r="AE476" t="s">
        <v>125</v>
      </c>
      <c r="AF476">
        <v>18</v>
      </c>
      <c r="AG476">
        <v>2030</v>
      </c>
      <c r="AH476">
        <v>2106</v>
      </c>
      <c r="AI476">
        <v>3</v>
      </c>
      <c r="AJ476">
        <v>2028</v>
      </c>
      <c r="AK476">
        <v>2109</v>
      </c>
      <c r="AL476">
        <v>41</v>
      </c>
      <c r="AM476">
        <v>41</v>
      </c>
      <c r="AN476">
        <v>1</v>
      </c>
      <c r="AO476">
        <v>2</v>
      </c>
      <c r="AP476" t="s">
        <v>191</v>
      </c>
      <c r="AQ476">
        <v>0</v>
      </c>
      <c r="AR476">
        <v>0</v>
      </c>
      <c r="AS476">
        <v>58</v>
      </c>
      <c r="AT476">
        <v>57</v>
      </c>
      <c r="AU476">
        <v>36</v>
      </c>
      <c r="AV476">
        <v>1</v>
      </c>
      <c r="AW476">
        <v>192</v>
      </c>
      <c r="AX476">
        <v>1</v>
      </c>
    </row>
    <row r="477" spans="1:50" x14ac:dyDescent="0.25">
      <c r="A477">
        <v>41655</v>
      </c>
      <c r="B477" t="s">
        <v>50</v>
      </c>
      <c r="C477">
        <v>20366</v>
      </c>
      <c r="D477" t="s">
        <v>50</v>
      </c>
      <c r="E477" t="s">
        <v>917</v>
      </c>
      <c r="F477">
        <v>5871</v>
      </c>
      <c r="G477">
        <v>13871</v>
      </c>
      <c r="H477">
        <v>1387102</v>
      </c>
      <c r="I477">
        <v>33316</v>
      </c>
      <c r="J477" t="s">
        <v>902</v>
      </c>
      <c r="K477" t="s">
        <v>903</v>
      </c>
      <c r="L477" t="s">
        <v>904</v>
      </c>
      <c r="M477">
        <v>31</v>
      </c>
      <c r="N477" t="s">
        <v>905</v>
      </c>
      <c r="O477">
        <v>65</v>
      </c>
      <c r="P477">
        <v>13930</v>
      </c>
      <c r="Q477">
        <v>1393003</v>
      </c>
      <c r="R477">
        <v>30977</v>
      </c>
      <c r="S477" t="s">
        <v>101</v>
      </c>
      <c r="T477" t="s">
        <v>102</v>
      </c>
      <c r="U477" t="s">
        <v>88</v>
      </c>
      <c r="V477">
        <v>17</v>
      </c>
      <c r="W477" t="s">
        <v>89</v>
      </c>
      <c r="X477">
        <v>41</v>
      </c>
      <c r="Y477">
        <v>1736</v>
      </c>
      <c r="AE477" t="s">
        <v>122</v>
      </c>
      <c r="AJ477">
        <v>1908</v>
      </c>
      <c r="AP477" t="s">
        <v>125</v>
      </c>
      <c r="AQ477">
        <v>1</v>
      </c>
      <c r="AR477">
        <v>0</v>
      </c>
      <c r="AS477">
        <v>92</v>
      </c>
      <c r="AV477">
        <v>1</v>
      </c>
      <c r="AW477">
        <v>416</v>
      </c>
      <c r="AX477">
        <v>2</v>
      </c>
    </row>
    <row r="478" spans="1:50" x14ac:dyDescent="0.25">
      <c r="A478">
        <v>41655</v>
      </c>
      <c r="B478" t="s">
        <v>73</v>
      </c>
      <c r="C478">
        <v>20437</v>
      </c>
      <c r="D478" t="s">
        <v>73</v>
      </c>
      <c r="E478" t="s">
        <v>918</v>
      </c>
      <c r="F478">
        <v>808</v>
      </c>
      <c r="G478">
        <v>13232</v>
      </c>
      <c r="H478">
        <v>1323202</v>
      </c>
      <c r="I478">
        <v>30977</v>
      </c>
      <c r="J478" t="s">
        <v>238</v>
      </c>
      <c r="K478" t="s">
        <v>102</v>
      </c>
      <c r="L478" t="s">
        <v>88</v>
      </c>
      <c r="M478">
        <v>17</v>
      </c>
      <c r="N478" t="s">
        <v>89</v>
      </c>
      <c r="O478">
        <v>41</v>
      </c>
      <c r="P478">
        <v>13204</v>
      </c>
      <c r="Q478">
        <v>1320402</v>
      </c>
      <c r="R478">
        <v>31454</v>
      </c>
      <c r="S478" t="s">
        <v>249</v>
      </c>
      <c r="T478" t="s">
        <v>250</v>
      </c>
      <c r="U478" t="s">
        <v>73</v>
      </c>
      <c r="V478">
        <v>12</v>
      </c>
      <c r="W478" t="s">
        <v>111</v>
      </c>
      <c r="X478">
        <v>33</v>
      </c>
      <c r="Y478">
        <v>1749</v>
      </c>
      <c r="Z478">
        <v>1810</v>
      </c>
      <c r="AA478">
        <v>21</v>
      </c>
      <c r="AB478">
        <v>21</v>
      </c>
      <c r="AC478">
        <v>1</v>
      </c>
      <c r="AD478">
        <v>1</v>
      </c>
      <c r="AE478" t="s">
        <v>122</v>
      </c>
      <c r="AF478">
        <v>32</v>
      </c>
      <c r="AG478">
        <v>1842</v>
      </c>
      <c r="AH478">
        <v>2154</v>
      </c>
      <c r="AI478">
        <v>6</v>
      </c>
      <c r="AJ478">
        <v>2124</v>
      </c>
      <c r="AK478">
        <v>2200</v>
      </c>
      <c r="AL478">
        <v>36</v>
      </c>
      <c r="AM478">
        <v>36</v>
      </c>
      <c r="AN478">
        <v>1</v>
      </c>
      <c r="AO478">
        <v>2</v>
      </c>
      <c r="AP478" t="s">
        <v>192</v>
      </c>
      <c r="AQ478">
        <v>0</v>
      </c>
      <c r="AR478">
        <v>0</v>
      </c>
      <c r="AS478">
        <v>155</v>
      </c>
      <c r="AT478">
        <v>170</v>
      </c>
      <c r="AU478">
        <v>132</v>
      </c>
      <c r="AV478">
        <v>1</v>
      </c>
      <c r="AW478">
        <v>990</v>
      </c>
      <c r="AX478">
        <v>4</v>
      </c>
    </row>
    <row r="479" spans="1:50" x14ac:dyDescent="0.25">
      <c r="A479">
        <v>41655</v>
      </c>
      <c r="B479" t="s">
        <v>84</v>
      </c>
      <c r="C479">
        <v>20398</v>
      </c>
      <c r="D479" t="s">
        <v>84</v>
      </c>
      <c r="E479" t="s">
        <v>563</v>
      </c>
      <c r="F479">
        <v>2744</v>
      </c>
      <c r="G479">
        <v>13930</v>
      </c>
      <c r="H479">
        <v>1393003</v>
      </c>
      <c r="I479">
        <v>30977</v>
      </c>
      <c r="J479" t="s">
        <v>101</v>
      </c>
      <c r="K479" t="s">
        <v>102</v>
      </c>
      <c r="L479" t="s">
        <v>88</v>
      </c>
      <c r="M479">
        <v>17</v>
      </c>
      <c r="N479" t="s">
        <v>89</v>
      </c>
      <c r="O479">
        <v>41</v>
      </c>
      <c r="P479">
        <v>14783</v>
      </c>
      <c r="Q479">
        <v>1478302</v>
      </c>
      <c r="R479">
        <v>34783</v>
      </c>
      <c r="S479" t="s">
        <v>451</v>
      </c>
      <c r="T479" t="s">
        <v>452</v>
      </c>
      <c r="U479" t="s">
        <v>81</v>
      </c>
      <c r="V479">
        <v>29</v>
      </c>
      <c r="W479" t="s">
        <v>82</v>
      </c>
      <c r="X479">
        <v>64</v>
      </c>
      <c r="Y479">
        <v>950</v>
      </c>
      <c r="Z479">
        <v>947</v>
      </c>
      <c r="AA479">
        <v>-3</v>
      </c>
      <c r="AB479">
        <v>0</v>
      </c>
      <c r="AC479">
        <v>0</v>
      </c>
      <c r="AD479">
        <v>-1</v>
      </c>
      <c r="AE479" t="s">
        <v>60</v>
      </c>
      <c r="AF479">
        <v>22</v>
      </c>
      <c r="AG479">
        <v>1009</v>
      </c>
      <c r="AH479">
        <v>1121</v>
      </c>
      <c r="AI479">
        <v>5</v>
      </c>
      <c r="AJ479">
        <v>1125</v>
      </c>
      <c r="AK479">
        <v>1126</v>
      </c>
      <c r="AL479">
        <v>1</v>
      </c>
      <c r="AM479">
        <v>1</v>
      </c>
      <c r="AN479">
        <v>0</v>
      </c>
      <c r="AO479">
        <v>0</v>
      </c>
      <c r="AP479" t="s">
        <v>152</v>
      </c>
      <c r="AQ479">
        <v>0</v>
      </c>
      <c r="AR479">
        <v>0</v>
      </c>
      <c r="AS479">
        <v>95</v>
      </c>
      <c r="AT479">
        <v>99</v>
      </c>
      <c r="AU479">
        <v>72</v>
      </c>
      <c r="AV479">
        <v>1</v>
      </c>
      <c r="AW479">
        <v>438</v>
      </c>
      <c r="AX479">
        <v>2</v>
      </c>
    </row>
    <row r="480" spans="1:50" x14ac:dyDescent="0.25">
      <c r="A480">
        <v>41655</v>
      </c>
      <c r="B480" t="s">
        <v>84</v>
      </c>
      <c r="C480">
        <v>20398</v>
      </c>
      <c r="D480" t="s">
        <v>84</v>
      </c>
      <c r="E480" t="s">
        <v>919</v>
      </c>
      <c r="F480">
        <v>2757</v>
      </c>
      <c r="G480">
        <v>11298</v>
      </c>
      <c r="H480">
        <v>1129803</v>
      </c>
      <c r="I480">
        <v>30194</v>
      </c>
      <c r="J480" t="s">
        <v>90</v>
      </c>
      <c r="K480" t="s">
        <v>91</v>
      </c>
      <c r="L480" t="s">
        <v>92</v>
      </c>
      <c r="M480">
        <v>48</v>
      </c>
      <c r="N480" t="s">
        <v>93</v>
      </c>
      <c r="O480">
        <v>74</v>
      </c>
      <c r="P480">
        <v>11423</v>
      </c>
      <c r="Q480">
        <v>1142303</v>
      </c>
      <c r="R480">
        <v>31423</v>
      </c>
      <c r="S480" t="s">
        <v>224</v>
      </c>
      <c r="T480" t="s">
        <v>225</v>
      </c>
      <c r="U480" t="s">
        <v>226</v>
      </c>
      <c r="V480">
        <v>19</v>
      </c>
      <c r="W480" t="s">
        <v>227</v>
      </c>
      <c r="X480">
        <v>61</v>
      </c>
      <c r="Y480">
        <v>715</v>
      </c>
      <c r="Z480">
        <v>707</v>
      </c>
      <c r="AA480">
        <v>-8</v>
      </c>
      <c r="AB480">
        <v>0</v>
      </c>
      <c r="AC480">
        <v>0</v>
      </c>
      <c r="AD480">
        <v>-1</v>
      </c>
      <c r="AE480" t="s">
        <v>112</v>
      </c>
      <c r="AF480">
        <v>8</v>
      </c>
      <c r="AG480">
        <v>715</v>
      </c>
      <c r="AH480">
        <v>848</v>
      </c>
      <c r="AI480">
        <v>7</v>
      </c>
      <c r="AJ480">
        <v>905</v>
      </c>
      <c r="AK480">
        <v>855</v>
      </c>
      <c r="AL480">
        <v>-10</v>
      </c>
      <c r="AM480">
        <v>0</v>
      </c>
      <c r="AN480">
        <v>0</v>
      </c>
      <c r="AO480">
        <v>-1</v>
      </c>
      <c r="AP480" t="s">
        <v>60</v>
      </c>
      <c r="AQ480">
        <v>0</v>
      </c>
      <c r="AR480">
        <v>0</v>
      </c>
      <c r="AS480">
        <v>110</v>
      </c>
      <c r="AT480">
        <v>108</v>
      </c>
      <c r="AU480">
        <v>93</v>
      </c>
      <c r="AV480">
        <v>1</v>
      </c>
      <c r="AW480">
        <v>624</v>
      </c>
      <c r="AX480">
        <v>3</v>
      </c>
    </row>
    <row r="481" spans="1:50" x14ac:dyDescent="0.25">
      <c r="A481">
        <v>41655</v>
      </c>
      <c r="B481" t="s">
        <v>84</v>
      </c>
      <c r="C481">
        <v>20398</v>
      </c>
      <c r="D481" t="s">
        <v>84</v>
      </c>
      <c r="E481" t="s">
        <v>920</v>
      </c>
      <c r="F481">
        <v>3038</v>
      </c>
      <c r="G481">
        <v>13930</v>
      </c>
      <c r="H481">
        <v>1393003</v>
      </c>
      <c r="I481">
        <v>30977</v>
      </c>
      <c r="J481" t="s">
        <v>101</v>
      </c>
      <c r="K481" t="s">
        <v>102</v>
      </c>
      <c r="L481" t="s">
        <v>88</v>
      </c>
      <c r="M481">
        <v>17</v>
      </c>
      <c r="N481" t="s">
        <v>89</v>
      </c>
      <c r="O481">
        <v>41</v>
      </c>
      <c r="P481">
        <v>11042</v>
      </c>
      <c r="Q481">
        <v>1104202</v>
      </c>
      <c r="R481">
        <v>30647</v>
      </c>
      <c r="S481" t="s">
        <v>300</v>
      </c>
      <c r="T481" t="s">
        <v>301</v>
      </c>
      <c r="U481" t="s">
        <v>302</v>
      </c>
      <c r="V481">
        <v>39</v>
      </c>
      <c r="W481" t="s">
        <v>303</v>
      </c>
      <c r="X481">
        <v>44</v>
      </c>
      <c r="Y481">
        <v>1800</v>
      </c>
      <c r="Z481">
        <v>1937</v>
      </c>
      <c r="AA481">
        <v>97</v>
      </c>
      <c r="AB481">
        <v>97</v>
      </c>
      <c r="AC481">
        <v>1</v>
      </c>
      <c r="AD481">
        <v>6</v>
      </c>
      <c r="AE481" t="s">
        <v>72</v>
      </c>
      <c r="AF481">
        <v>46</v>
      </c>
      <c r="AG481">
        <v>2023</v>
      </c>
      <c r="AH481">
        <v>2211</v>
      </c>
      <c r="AI481">
        <v>7</v>
      </c>
      <c r="AJ481">
        <v>2015</v>
      </c>
      <c r="AK481">
        <v>2218</v>
      </c>
      <c r="AL481">
        <v>123</v>
      </c>
      <c r="AM481">
        <v>123</v>
      </c>
      <c r="AN481">
        <v>1</v>
      </c>
      <c r="AO481">
        <v>8</v>
      </c>
      <c r="AP481" t="s">
        <v>191</v>
      </c>
      <c r="AQ481">
        <v>0</v>
      </c>
      <c r="AR481">
        <v>0</v>
      </c>
      <c r="AS481">
        <v>75</v>
      </c>
      <c r="AT481">
        <v>101</v>
      </c>
      <c r="AU481">
        <v>48</v>
      </c>
      <c r="AV481">
        <v>1</v>
      </c>
      <c r="AW481">
        <v>315</v>
      </c>
      <c r="AX481">
        <v>2</v>
      </c>
    </row>
    <row r="482" spans="1:50" x14ac:dyDescent="0.25">
      <c r="A482">
        <v>41655</v>
      </c>
      <c r="B482" t="s">
        <v>84</v>
      </c>
      <c r="C482">
        <v>20398</v>
      </c>
      <c r="D482" t="s">
        <v>84</v>
      </c>
      <c r="E482" t="s">
        <v>535</v>
      </c>
      <c r="F482">
        <v>3169</v>
      </c>
      <c r="G482">
        <v>14783</v>
      </c>
      <c r="H482">
        <v>1478302</v>
      </c>
      <c r="I482">
        <v>34783</v>
      </c>
      <c r="J482" t="s">
        <v>451</v>
      </c>
      <c r="K482" t="s">
        <v>452</v>
      </c>
      <c r="L482" t="s">
        <v>81</v>
      </c>
      <c r="M482">
        <v>29</v>
      </c>
      <c r="N482" t="s">
        <v>82</v>
      </c>
      <c r="O482">
        <v>64</v>
      </c>
      <c r="P482">
        <v>11298</v>
      </c>
      <c r="Q482">
        <v>1129803</v>
      </c>
      <c r="R482">
        <v>30194</v>
      </c>
      <c r="S482" t="s">
        <v>90</v>
      </c>
      <c r="T482" t="s">
        <v>91</v>
      </c>
      <c r="U482" t="s">
        <v>92</v>
      </c>
      <c r="V482">
        <v>48</v>
      </c>
      <c r="W482" t="s">
        <v>93</v>
      </c>
      <c r="X482">
        <v>74</v>
      </c>
      <c r="Y482">
        <v>820</v>
      </c>
      <c r="Z482">
        <v>818</v>
      </c>
      <c r="AA482">
        <v>-2</v>
      </c>
      <c r="AB482">
        <v>0</v>
      </c>
      <c r="AC482">
        <v>0</v>
      </c>
      <c r="AD482">
        <v>-1</v>
      </c>
      <c r="AE482" t="s">
        <v>95</v>
      </c>
      <c r="AF482">
        <v>11</v>
      </c>
      <c r="AG482">
        <v>829</v>
      </c>
      <c r="AH482">
        <v>929</v>
      </c>
      <c r="AI482">
        <v>7</v>
      </c>
      <c r="AJ482">
        <v>955</v>
      </c>
      <c r="AK482">
        <v>936</v>
      </c>
      <c r="AL482">
        <v>-19</v>
      </c>
      <c r="AM482">
        <v>0</v>
      </c>
      <c r="AN482">
        <v>0</v>
      </c>
      <c r="AO482">
        <v>-2</v>
      </c>
      <c r="AP482" t="s">
        <v>60</v>
      </c>
      <c r="AQ482">
        <v>0</v>
      </c>
      <c r="AR482">
        <v>0</v>
      </c>
      <c r="AS482">
        <v>95</v>
      </c>
      <c r="AT482">
        <v>78</v>
      </c>
      <c r="AU482">
        <v>60</v>
      </c>
      <c r="AV482">
        <v>1</v>
      </c>
      <c r="AW482">
        <v>364</v>
      </c>
      <c r="AX482">
        <v>2</v>
      </c>
    </row>
    <row r="483" spans="1:50" x14ac:dyDescent="0.25">
      <c r="A483">
        <v>41655</v>
      </c>
      <c r="B483" t="s">
        <v>84</v>
      </c>
      <c r="C483">
        <v>20398</v>
      </c>
      <c r="D483" t="s">
        <v>84</v>
      </c>
      <c r="E483" t="s">
        <v>921</v>
      </c>
      <c r="F483">
        <v>3381</v>
      </c>
      <c r="G483">
        <v>12448</v>
      </c>
      <c r="H483">
        <v>1244805</v>
      </c>
      <c r="I483">
        <v>32448</v>
      </c>
      <c r="J483" t="s">
        <v>611</v>
      </c>
      <c r="K483" t="s">
        <v>612</v>
      </c>
      <c r="L483" t="s">
        <v>549</v>
      </c>
      <c r="M483">
        <v>28</v>
      </c>
      <c r="N483" t="s">
        <v>550</v>
      </c>
      <c r="O483">
        <v>53</v>
      </c>
      <c r="P483">
        <v>11298</v>
      </c>
      <c r="Q483">
        <v>1129803</v>
      </c>
      <c r="R483">
        <v>30194</v>
      </c>
      <c r="S483" t="s">
        <v>90</v>
      </c>
      <c r="T483" t="s">
        <v>91</v>
      </c>
      <c r="U483" t="s">
        <v>92</v>
      </c>
      <c r="V483">
        <v>48</v>
      </c>
      <c r="W483" t="s">
        <v>93</v>
      </c>
      <c r="X483">
        <v>74</v>
      </c>
      <c r="Y483">
        <v>1010</v>
      </c>
      <c r="Z483">
        <v>959</v>
      </c>
      <c r="AA483">
        <v>-11</v>
      </c>
      <c r="AB483">
        <v>0</v>
      </c>
      <c r="AC483">
        <v>0</v>
      </c>
      <c r="AD483">
        <v>-1</v>
      </c>
      <c r="AE483" t="s">
        <v>61</v>
      </c>
      <c r="AF483">
        <v>7</v>
      </c>
      <c r="AG483">
        <v>1006</v>
      </c>
      <c r="AH483">
        <v>1120</v>
      </c>
      <c r="AI483">
        <v>9</v>
      </c>
      <c r="AJ483">
        <v>1145</v>
      </c>
      <c r="AK483">
        <v>1129</v>
      </c>
      <c r="AL483">
        <v>-16</v>
      </c>
      <c r="AM483">
        <v>0</v>
      </c>
      <c r="AN483">
        <v>0</v>
      </c>
      <c r="AO483">
        <v>-2</v>
      </c>
      <c r="AP483" t="s">
        <v>152</v>
      </c>
      <c r="AQ483">
        <v>0</v>
      </c>
      <c r="AR483">
        <v>0</v>
      </c>
      <c r="AS483">
        <v>95</v>
      </c>
      <c r="AT483">
        <v>90</v>
      </c>
      <c r="AU483">
        <v>74</v>
      </c>
      <c r="AV483">
        <v>1</v>
      </c>
      <c r="AW483">
        <v>408</v>
      </c>
      <c r="AX483">
        <v>2</v>
      </c>
    </row>
    <row r="484" spans="1:50" x14ac:dyDescent="0.25">
      <c r="A484">
        <v>41655</v>
      </c>
      <c r="B484" t="s">
        <v>103</v>
      </c>
      <c r="C484">
        <v>19805</v>
      </c>
      <c r="D484" t="s">
        <v>103</v>
      </c>
      <c r="E484" t="s">
        <v>922</v>
      </c>
      <c r="F484">
        <v>1688</v>
      </c>
      <c r="G484">
        <v>11298</v>
      </c>
      <c r="H484">
        <v>1129803</v>
      </c>
      <c r="I484">
        <v>30194</v>
      </c>
      <c r="J484" t="s">
        <v>90</v>
      </c>
      <c r="K484" t="s">
        <v>91</v>
      </c>
      <c r="L484" t="s">
        <v>92</v>
      </c>
      <c r="M484">
        <v>48</v>
      </c>
      <c r="N484" t="s">
        <v>93</v>
      </c>
      <c r="O484">
        <v>74</v>
      </c>
      <c r="P484">
        <v>12889</v>
      </c>
      <c r="Q484">
        <v>1288903</v>
      </c>
      <c r="R484">
        <v>32211</v>
      </c>
      <c r="S484" t="s">
        <v>194</v>
      </c>
      <c r="T484" t="s">
        <v>195</v>
      </c>
      <c r="U484" t="s">
        <v>196</v>
      </c>
      <c r="V484">
        <v>32</v>
      </c>
      <c r="W484" t="s">
        <v>197</v>
      </c>
      <c r="X484">
        <v>85</v>
      </c>
      <c r="Y484">
        <v>1125</v>
      </c>
      <c r="Z484">
        <v>1201</v>
      </c>
      <c r="AA484">
        <v>36</v>
      </c>
      <c r="AB484">
        <v>36</v>
      </c>
      <c r="AC484">
        <v>1</v>
      </c>
      <c r="AD484">
        <v>2</v>
      </c>
      <c r="AE484" t="s">
        <v>152</v>
      </c>
      <c r="AF484">
        <v>18</v>
      </c>
      <c r="AG484">
        <v>1219</v>
      </c>
      <c r="AH484">
        <v>1249</v>
      </c>
      <c r="AI484">
        <v>10</v>
      </c>
      <c r="AJ484">
        <v>1225</v>
      </c>
      <c r="AK484">
        <v>1259</v>
      </c>
      <c r="AL484">
        <v>34</v>
      </c>
      <c r="AM484">
        <v>34</v>
      </c>
      <c r="AN484">
        <v>1</v>
      </c>
      <c r="AO484">
        <v>2</v>
      </c>
      <c r="AP484" t="s">
        <v>132</v>
      </c>
      <c r="AQ484">
        <v>0</v>
      </c>
      <c r="AR484">
        <v>0</v>
      </c>
      <c r="AS484">
        <v>180</v>
      </c>
      <c r="AT484">
        <v>178</v>
      </c>
      <c r="AU484">
        <v>150</v>
      </c>
      <c r="AV484">
        <v>1</v>
      </c>
      <c r="AW484">
        <v>1055</v>
      </c>
      <c r="AX484">
        <v>5</v>
      </c>
    </row>
    <row r="485" spans="1:50" x14ac:dyDescent="0.25">
      <c r="A485">
        <v>41655</v>
      </c>
      <c r="B485" t="s">
        <v>103</v>
      </c>
      <c r="C485">
        <v>19805</v>
      </c>
      <c r="D485" t="s">
        <v>103</v>
      </c>
      <c r="E485" t="s">
        <v>923</v>
      </c>
      <c r="F485">
        <v>2467</v>
      </c>
      <c r="G485">
        <v>11298</v>
      </c>
      <c r="H485">
        <v>1129803</v>
      </c>
      <c r="I485">
        <v>30194</v>
      </c>
      <c r="J485" t="s">
        <v>90</v>
      </c>
      <c r="K485" t="s">
        <v>91</v>
      </c>
      <c r="L485" t="s">
        <v>92</v>
      </c>
      <c r="M485">
        <v>48</v>
      </c>
      <c r="N485" t="s">
        <v>93</v>
      </c>
      <c r="O485">
        <v>74</v>
      </c>
      <c r="P485">
        <v>12892</v>
      </c>
      <c r="Q485">
        <v>1289203</v>
      </c>
      <c r="R485">
        <v>32575</v>
      </c>
      <c r="S485" t="s">
        <v>168</v>
      </c>
      <c r="T485" t="s">
        <v>169</v>
      </c>
      <c r="U485" t="s">
        <v>163</v>
      </c>
      <c r="V485">
        <v>6</v>
      </c>
      <c r="W485" t="s">
        <v>164</v>
      </c>
      <c r="X485">
        <v>91</v>
      </c>
      <c r="Y485">
        <v>1730</v>
      </c>
      <c r="Z485">
        <v>1730</v>
      </c>
      <c r="AA485">
        <v>0</v>
      </c>
      <c r="AB485">
        <v>0</v>
      </c>
      <c r="AC485">
        <v>0</v>
      </c>
      <c r="AD485">
        <v>0</v>
      </c>
      <c r="AE485" t="s">
        <v>122</v>
      </c>
      <c r="AF485">
        <v>19</v>
      </c>
      <c r="AG485">
        <v>1749</v>
      </c>
      <c r="AH485">
        <v>1832</v>
      </c>
      <c r="AI485">
        <v>3</v>
      </c>
      <c r="AJ485">
        <v>1900</v>
      </c>
      <c r="AK485">
        <v>1835</v>
      </c>
      <c r="AL485">
        <v>-25</v>
      </c>
      <c r="AM485">
        <v>0</v>
      </c>
      <c r="AN485">
        <v>0</v>
      </c>
      <c r="AO485">
        <v>-2</v>
      </c>
      <c r="AP485" t="s">
        <v>125</v>
      </c>
      <c r="AQ485">
        <v>0</v>
      </c>
      <c r="AR485">
        <v>0</v>
      </c>
      <c r="AS485">
        <v>210</v>
      </c>
      <c r="AT485">
        <v>185</v>
      </c>
      <c r="AU485">
        <v>163</v>
      </c>
      <c r="AV485">
        <v>1</v>
      </c>
      <c r="AW485">
        <v>1235</v>
      </c>
      <c r="AX485">
        <v>5</v>
      </c>
    </row>
    <row r="486" spans="1:50" x14ac:dyDescent="0.25">
      <c r="A486">
        <v>41655</v>
      </c>
      <c r="B486" t="s">
        <v>133</v>
      </c>
      <c r="C486">
        <v>19790</v>
      </c>
      <c r="D486" t="s">
        <v>133</v>
      </c>
      <c r="E486" t="s">
        <v>278</v>
      </c>
      <c r="F486">
        <v>539</v>
      </c>
      <c r="G486">
        <v>10397</v>
      </c>
      <c r="H486">
        <v>1039705</v>
      </c>
      <c r="I486">
        <v>30397</v>
      </c>
      <c r="J486" t="s">
        <v>67</v>
      </c>
      <c r="K486" t="s">
        <v>68</v>
      </c>
      <c r="L486" t="s">
        <v>69</v>
      </c>
      <c r="M486">
        <v>13</v>
      </c>
      <c r="N486" t="s">
        <v>70</v>
      </c>
      <c r="O486">
        <v>34</v>
      </c>
      <c r="P486">
        <v>13930</v>
      </c>
      <c r="Q486">
        <v>1393003</v>
      </c>
      <c r="R486">
        <v>30977</v>
      </c>
      <c r="S486" t="s">
        <v>101</v>
      </c>
      <c r="T486" t="s">
        <v>102</v>
      </c>
      <c r="U486" t="s">
        <v>88</v>
      </c>
      <c r="V486">
        <v>17</v>
      </c>
      <c r="W486" t="s">
        <v>89</v>
      </c>
      <c r="X486">
        <v>41</v>
      </c>
      <c r="Y486">
        <v>1610</v>
      </c>
      <c r="Z486">
        <v>1613</v>
      </c>
      <c r="AA486">
        <v>3</v>
      </c>
      <c r="AB486">
        <v>3</v>
      </c>
      <c r="AC486">
        <v>0</v>
      </c>
      <c r="AD486">
        <v>0</v>
      </c>
      <c r="AE486" t="s">
        <v>71</v>
      </c>
      <c r="AF486">
        <v>17</v>
      </c>
      <c r="AG486">
        <v>1630</v>
      </c>
      <c r="AH486">
        <v>1704</v>
      </c>
      <c r="AI486">
        <v>30</v>
      </c>
      <c r="AJ486">
        <v>1715</v>
      </c>
      <c r="AK486">
        <v>1734</v>
      </c>
      <c r="AL486">
        <v>19</v>
      </c>
      <c r="AM486">
        <v>19</v>
      </c>
      <c r="AN486">
        <v>1</v>
      </c>
      <c r="AO486">
        <v>1</v>
      </c>
      <c r="AP486" t="s">
        <v>122</v>
      </c>
      <c r="AQ486">
        <v>0</v>
      </c>
      <c r="AR486">
        <v>0</v>
      </c>
      <c r="AS486">
        <v>125</v>
      </c>
      <c r="AT486">
        <v>141</v>
      </c>
      <c r="AU486">
        <v>94</v>
      </c>
      <c r="AV486">
        <v>1</v>
      </c>
      <c r="AW486">
        <v>606</v>
      </c>
      <c r="AX486">
        <v>3</v>
      </c>
    </row>
    <row r="487" spans="1:50" x14ac:dyDescent="0.25">
      <c r="A487">
        <v>41655</v>
      </c>
      <c r="B487" t="s">
        <v>133</v>
      </c>
      <c r="C487">
        <v>19790</v>
      </c>
      <c r="D487" t="s">
        <v>133</v>
      </c>
      <c r="E487" t="s">
        <v>924</v>
      </c>
      <c r="F487">
        <v>959</v>
      </c>
      <c r="G487">
        <v>13930</v>
      </c>
      <c r="H487">
        <v>1393003</v>
      </c>
      <c r="I487">
        <v>30977</v>
      </c>
      <c r="J487" t="s">
        <v>101</v>
      </c>
      <c r="K487" t="s">
        <v>102</v>
      </c>
      <c r="L487" t="s">
        <v>88</v>
      </c>
      <c r="M487">
        <v>17</v>
      </c>
      <c r="N487" t="s">
        <v>89</v>
      </c>
      <c r="O487">
        <v>41</v>
      </c>
      <c r="P487">
        <v>11433</v>
      </c>
      <c r="Q487">
        <v>1143302</v>
      </c>
      <c r="R487">
        <v>31295</v>
      </c>
      <c r="S487" t="s">
        <v>148</v>
      </c>
      <c r="T487" t="s">
        <v>149</v>
      </c>
      <c r="U487" t="s">
        <v>150</v>
      </c>
      <c r="V487">
        <v>26</v>
      </c>
      <c r="W487" t="s">
        <v>151</v>
      </c>
      <c r="X487">
        <v>43</v>
      </c>
      <c r="Y487">
        <v>645</v>
      </c>
      <c r="Z487">
        <v>641</v>
      </c>
      <c r="AA487">
        <v>-4</v>
      </c>
      <c r="AB487">
        <v>0</v>
      </c>
      <c r="AC487">
        <v>0</v>
      </c>
      <c r="AD487">
        <v>-1</v>
      </c>
      <c r="AE487" t="s">
        <v>170</v>
      </c>
      <c r="AF487">
        <v>43</v>
      </c>
      <c r="AG487">
        <v>724</v>
      </c>
      <c r="AH487">
        <v>921</v>
      </c>
      <c r="AI487">
        <v>7</v>
      </c>
      <c r="AJ487">
        <v>910</v>
      </c>
      <c r="AK487">
        <v>928</v>
      </c>
      <c r="AL487">
        <v>18</v>
      </c>
      <c r="AM487">
        <v>18</v>
      </c>
      <c r="AN487">
        <v>1</v>
      </c>
      <c r="AO487">
        <v>1</v>
      </c>
      <c r="AP487" t="s">
        <v>60</v>
      </c>
      <c r="AQ487">
        <v>0</v>
      </c>
      <c r="AR487">
        <v>0</v>
      </c>
      <c r="AS487">
        <v>85</v>
      </c>
      <c r="AT487">
        <v>107</v>
      </c>
      <c r="AU487">
        <v>57</v>
      </c>
      <c r="AV487">
        <v>1</v>
      </c>
      <c r="AW487">
        <v>235</v>
      </c>
      <c r="AX487">
        <v>1</v>
      </c>
    </row>
    <row r="488" spans="1:50" x14ac:dyDescent="0.25">
      <c r="A488">
        <v>41655</v>
      </c>
      <c r="B488" t="s">
        <v>133</v>
      </c>
      <c r="C488">
        <v>19790</v>
      </c>
      <c r="D488" t="s">
        <v>133</v>
      </c>
      <c r="E488" t="s">
        <v>925</v>
      </c>
      <c r="F488">
        <v>1427</v>
      </c>
      <c r="G488">
        <v>10397</v>
      </c>
      <c r="H488">
        <v>1039705</v>
      </c>
      <c r="I488">
        <v>30397</v>
      </c>
      <c r="J488" t="s">
        <v>67</v>
      </c>
      <c r="K488" t="s">
        <v>68</v>
      </c>
      <c r="L488" t="s">
        <v>69</v>
      </c>
      <c r="M488">
        <v>13</v>
      </c>
      <c r="N488" t="s">
        <v>70</v>
      </c>
      <c r="O488">
        <v>34</v>
      </c>
      <c r="P488">
        <v>11697</v>
      </c>
      <c r="Q488">
        <v>1169703</v>
      </c>
      <c r="R488">
        <v>32467</v>
      </c>
      <c r="S488" t="s">
        <v>129</v>
      </c>
      <c r="T488" t="s">
        <v>130</v>
      </c>
      <c r="U488" t="s">
        <v>73</v>
      </c>
      <c r="V488">
        <v>12</v>
      </c>
      <c r="W488" t="s">
        <v>111</v>
      </c>
      <c r="X488">
        <v>33</v>
      </c>
      <c r="Y488">
        <v>2250</v>
      </c>
      <c r="Z488">
        <v>2307</v>
      </c>
      <c r="AA488">
        <v>17</v>
      </c>
      <c r="AB488">
        <v>17</v>
      </c>
      <c r="AC488">
        <v>1</v>
      </c>
      <c r="AD488">
        <v>1</v>
      </c>
      <c r="AE488" t="s">
        <v>126</v>
      </c>
      <c r="AF488">
        <v>14</v>
      </c>
      <c r="AG488">
        <v>2321</v>
      </c>
      <c r="AH488">
        <v>41</v>
      </c>
      <c r="AI488">
        <v>6</v>
      </c>
      <c r="AJ488">
        <v>36</v>
      </c>
      <c r="AK488">
        <v>47</v>
      </c>
      <c r="AL488">
        <v>11</v>
      </c>
      <c r="AM488">
        <v>11</v>
      </c>
      <c r="AN488">
        <v>0</v>
      </c>
      <c r="AO488">
        <v>0</v>
      </c>
      <c r="AP488" t="s">
        <v>94</v>
      </c>
      <c r="AQ488">
        <v>0</v>
      </c>
      <c r="AR488">
        <v>0</v>
      </c>
      <c r="AS488">
        <v>106</v>
      </c>
      <c r="AT488">
        <v>100</v>
      </c>
      <c r="AU488">
        <v>80</v>
      </c>
      <c r="AV488">
        <v>1</v>
      </c>
      <c r="AW488">
        <v>581</v>
      </c>
      <c r="AX488">
        <v>3</v>
      </c>
    </row>
    <row r="489" spans="1:50" x14ac:dyDescent="0.25">
      <c r="A489">
        <v>41656</v>
      </c>
      <c r="B489" t="s">
        <v>50</v>
      </c>
      <c r="C489">
        <v>20366</v>
      </c>
      <c r="D489" t="s">
        <v>50</v>
      </c>
      <c r="E489" t="s">
        <v>926</v>
      </c>
      <c r="F489">
        <v>5040</v>
      </c>
      <c r="G489">
        <v>12323</v>
      </c>
      <c r="H489">
        <v>1232303</v>
      </c>
      <c r="I489">
        <v>32323</v>
      </c>
      <c r="J489" t="s">
        <v>63</v>
      </c>
      <c r="K489" t="s">
        <v>64</v>
      </c>
      <c r="L489" t="s">
        <v>65</v>
      </c>
      <c r="M489">
        <v>37</v>
      </c>
      <c r="N489" t="s">
        <v>66</v>
      </c>
      <c r="O489">
        <v>36</v>
      </c>
      <c r="P489">
        <v>10397</v>
      </c>
      <c r="Q489">
        <v>1039705</v>
      </c>
      <c r="R489">
        <v>30397</v>
      </c>
      <c r="S489" t="s">
        <v>67</v>
      </c>
      <c r="T489" t="s">
        <v>68</v>
      </c>
      <c r="U489" t="s">
        <v>69</v>
      </c>
      <c r="V489">
        <v>13</v>
      </c>
      <c r="W489" t="s">
        <v>70</v>
      </c>
      <c r="X489">
        <v>34</v>
      </c>
      <c r="Y489">
        <v>1355</v>
      </c>
      <c r="Z489">
        <v>1345</v>
      </c>
      <c r="AA489">
        <v>-10</v>
      </c>
      <c r="AB489">
        <v>0</v>
      </c>
      <c r="AC489">
        <v>0</v>
      </c>
      <c r="AD489">
        <v>-1</v>
      </c>
      <c r="AE489" t="s">
        <v>154</v>
      </c>
      <c r="AF489">
        <v>18</v>
      </c>
      <c r="AG489">
        <v>1403</v>
      </c>
      <c r="AH489">
        <v>1522</v>
      </c>
      <c r="AI489">
        <v>10</v>
      </c>
      <c r="AJ489">
        <v>1530</v>
      </c>
      <c r="AK489">
        <v>1532</v>
      </c>
      <c r="AL489">
        <v>2</v>
      </c>
      <c r="AM489">
        <v>2</v>
      </c>
      <c r="AN489">
        <v>0</v>
      </c>
      <c r="AO489">
        <v>0</v>
      </c>
      <c r="AP489" t="s">
        <v>241</v>
      </c>
      <c r="AQ489">
        <v>0</v>
      </c>
      <c r="AR489">
        <v>0</v>
      </c>
      <c r="AS489">
        <v>95</v>
      </c>
      <c r="AT489">
        <v>107</v>
      </c>
      <c r="AU489">
        <v>79</v>
      </c>
      <c r="AV489">
        <v>1</v>
      </c>
      <c r="AW489">
        <v>377</v>
      </c>
      <c r="AX489">
        <v>2</v>
      </c>
    </row>
    <row r="490" spans="1:50" x14ac:dyDescent="0.25">
      <c r="A490">
        <v>41656</v>
      </c>
      <c r="B490" t="s">
        <v>50</v>
      </c>
      <c r="C490">
        <v>20366</v>
      </c>
      <c r="D490" t="s">
        <v>50</v>
      </c>
      <c r="E490" t="s">
        <v>927</v>
      </c>
      <c r="F490">
        <v>5582</v>
      </c>
      <c r="G490">
        <v>10397</v>
      </c>
      <c r="H490">
        <v>1039705</v>
      </c>
      <c r="I490">
        <v>30397</v>
      </c>
      <c r="J490" t="s">
        <v>67</v>
      </c>
      <c r="K490" t="s">
        <v>68</v>
      </c>
      <c r="L490" t="s">
        <v>69</v>
      </c>
      <c r="M490">
        <v>13</v>
      </c>
      <c r="N490" t="s">
        <v>70</v>
      </c>
      <c r="O490">
        <v>34</v>
      </c>
      <c r="P490">
        <v>10208</v>
      </c>
      <c r="Q490">
        <v>1020803</v>
      </c>
      <c r="R490">
        <v>30208</v>
      </c>
      <c r="S490" t="s">
        <v>618</v>
      </c>
      <c r="T490" t="s">
        <v>619</v>
      </c>
      <c r="U490" t="s">
        <v>69</v>
      </c>
      <c r="V490">
        <v>13</v>
      </c>
      <c r="W490" t="s">
        <v>70</v>
      </c>
      <c r="X490">
        <v>34</v>
      </c>
      <c r="Y490">
        <v>840</v>
      </c>
      <c r="Z490">
        <v>857</v>
      </c>
      <c r="AA490">
        <v>17</v>
      </c>
      <c r="AB490">
        <v>17</v>
      </c>
      <c r="AC490">
        <v>1</v>
      </c>
      <c r="AD490">
        <v>1</v>
      </c>
      <c r="AE490" t="s">
        <v>95</v>
      </c>
      <c r="AF490">
        <v>34</v>
      </c>
      <c r="AG490">
        <v>931</v>
      </c>
      <c r="AH490">
        <v>957</v>
      </c>
      <c r="AI490">
        <v>3</v>
      </c>
      <c r="AJ490">
        <v>932</v>
      </c>
      <c r="AK490">
        <v>1000</v>
      </c>
      <c r="AL490">
        <v>28</v>
      </c>
      <c r="AM490">
        <v>28</v>
      </c>
      <c r="AN490">
        <v>1</v>
      </c>
      <c r="AO490">
        <v>1</v>
      </c>
      <c r="AP490" t="s">
        <v>60</v>
      </c>
      <c r="AQ490">
        <v>0</v>
      </c>
      <c r="AR490">
        <v>0</v>
      </c>
      <c r="AS490">
        <v>52</v>
      </c>
      <c r="AT490">
        <v>63</v>
      </c>
      <c r="AU490">
        <v>26</v>
      </c>
      <c r="AV490">
        <v>1</v>
      </c>
      <c r="AW490">
        <v>143</v>
      </c>
      <c r="AX490">
        <v>1</v>
      </c>
    </row>
    <row r="491" spans="1:50" x14ac:dyDescent="0.25">
      <c r="A491">
        <v>41656</v>
      </c>
      <c r="B491" t="s">
        <v>103</v>
      </c>
      <c r="C491">
        <v>19805</v>
      </c>
      <c r="D491" t="s">
        <v>103</v>
      </c>
      <c r="E491" t="s">
        <v>928</v>
      </c>
      <c r="F491">
        <v>32</v>
      </c>
      <c r="G491">
        <v>12892</v>
      </c>
      <c r="H491">
        <v>1289203</v>
      </c>
      <c r="I491">
        <v>32575</v>
      </c>
      <c r="J491" t="s">
        <v>168</v>
      </c>
      <c r="K491" t="s">
        <v>169</v>
      </c>
      <c r="L491" t="s">
        <v>163</v>
      </c>
      <c r="M491">
        <v>6</v>
      </c>
      <c r="N491" t="s">
        <v>164</v>
      </c>
      <c r="O491">
        <v>91</v>
      </c>
      <c r="P491">
        <v>12478</v>
      </c>
      <c r="Q491">
        <v>1247802</v>
      </c>
      <c r="R491">
        <v>31703</v>
      </c>
      <c r="S491" t="s">
        <v>118</v>
      </c>
      <c r="T491" t="s">
        <v>119</v>
      </c>
      <c r="U491" t="s">
        <v>120</v>
      </c>
      <c r="V491">
        <v>36</v>
      </c>
      <c r="W491" t="s">
        <v>121</v>
      </c>
      <c r="X491">
        <v>22</v>
      </c>
      <c r="Y491">
        <v>1345</v>
      </c>
      <c r="Z491">
        <v>1337</v>
      </c>
      <c r="AA491">
        <v>-8</v>
      </c>
      <c r="AB491">
        <v>0</v>
      </c>
      <c r="AC491">
        <v>0</v>
      </c>
      <c r="AD491">
        <v>-1</v>
      </c>
      <c r="AE491" t="s">
        <v>154</v>
      </c>
      <c r="AF491">
        <v>27</v>
      </c>
      <c r="AG491">
        <v>1404</v>
      </c>
      <c r="AH491">
        <v>2212</v>
      </c>
      <c r="AI491">
        <v>8</v>
      </c>
      <c r="AJ491">
        <v>2215</v>
      </c>
      <c r="AK491">
        <v>2220</v>
      </c>
      <c r="AL491">
        <v>5</v>
      </c>
      <c r="AM491">
        <v>5</v>
      </c>
      <c r="AN491">
        <v>0</v>
      </c>
      <c r="AO491">
        <v>0</v>
      </c>
      <c r="AP491" t="s">
        <v>126</v>
      </c>
      <c r="AQ491">
        <v>0</v>
      </c>
      <c r="AR491">
        <v>0</v>
      </c>
      <c r="AS491">
        <v>330</v>
      </c>
      <c r="AT491">
        <v>343</v>
      </c>
      <c r="AU491">
        <v>308</v>
      </c>
      <c r="AV491">
        <v>1</v>
      </c>
      <c r="AW491">
        <v>2475</v>
      </c>
      <c r="AX491">
        <v>10</v>
      </c>
    </row>
    <row r="492" spans="1:50" x14ac:dyDescent="0.25">
      <c r="A492">
        <v>41656</v>
      </c>
      <c r="B492" t="s">
        <v>103</v>
      </c>
      <c r="C492">
        <v>19805</v>
      </c>
      <c r="D492" t="s">
        <v>103</v>
      </c>
      <c r="E492" t="s">
        <v>929</v>
      </c>
      <c r="F492">
        <v>161</v>
      </c>
      <c r="G492">
        <v>12892</v>
      </c>
      <c r="H492">
        <v>1289203</v>
      </c>
      <c r="I492">
        <v>32575</v>
      </c>
      <c r="J492" t="s">
        <v>168</v>
      </c>
      <c r="K492" t="s">
        <v>169</v>
      </c>
      <c r="L492" t="s">
        <v>163</v>
      </c>
      <c r="M492">
        <v>6</v>
      </c>
      <c r="N492" t="s">
        <v>164</v>
      </c>
      <c r="O492">
        <v>91</v>
      </c>
      <c r="P492">
        <v>13830</v>
      </c>
      <c r="Q492">
        <v>1383002</v>
      </c>
      <c r="R492">
        <v>33830</v>
      </c>
      <c r="S492" t="s">
        <v>714</v>
      </c>
      <c r="T492" t="s">
        <v>715</v>
      </c>
      <c r="U492" t="s">
        <v>321</v>
      </c>
      <c r="V492">
        <v>15</v>
      </c>
      <c r="W492" t="s">
        <v>322</v>
      </c>
      <c r="X492">
        <v>2</v>
      </c>
      <c r="Y492">
        <v>1750</v>
      </c>
      <c r="Z492">
        <v>1745</v>
      </c>
      <c r="AA492">
        <v>-5</v>
      </c>
      <c r="AB492">
        <v>0</v>
      </c>
      <c r="AC492">
        <v>0</v>
      </c>
      <c r="AD492">
        <v>-1</v>
      </c>
      <c r="AE492" t="s">
        <v>122</v>
      </c>
      <c r="AF492">
        <v>15</v>
      </c>
      <c r="AG492">
        <v>1800</v>
      </c>
      <c r="AH492">
        <v>2110</v>
      </c>
      <c r="AI492">
        <v>4</v>
      </c>
      <c r="AJ492">
        <v>2140</v>
      </c>
      <c r="AK492">
        <v>2114</v>
      </c>
      <c r="AL492">
        <v>-26</v>
      </c>
      <c r="AM492">
        <v>0</v>
      </c>
      <c r="AN492">
        <v>0</v>
      </c>
      <c r="AO492">
        <v>-2</v>
      </c>
      <c r="AP492" t="s">
        <v>192</v>
      </c>
      <c r="AQ492">
        <v>0</v>
      </c>
      <c r="AR492">
        <v>0</v>
      </c>
      <c r="AS492">
        <v>350</v>
      </c>
      <c r="AT492">
        <v>329</v>
      </c>
      <c r="AU492">
        <v>310</v>
      </c>
      <c r="AV492">
        <v>1</v>
      </c>
      <c r="AW492">
        <v>2486</v>
      </c>
      <c r="AX492">
        <v>10</v>
      </c>
    </row>
    <row r="493" spans="1:50" x14ac:dyDescent="0.25">
      <c r="A493">
        <v>41656</v>
      </c>
      <c r="B493" t="s">
        <v>103</v>
      </c>
      <c r="C493">
        <v>19805</v>
      </c>
      <c r="D493" t="s">
        <v>103</v>
      </c>
      <c r="E493" t="s">
        <v>930</v>
      </c>
      <c r="F493">
        <v>360</v>
      </c>
      <c r="G493">
        <v>13930</v>
      </c>
      <c r="H493">
        <v>1393003</v>
      </c>
      <c r="I493">
        <v>30977</v>
      </c>
      <c r="J493" t="s">
        <v>101</v>
      </c>
      <c r="K493" t="s">
        <v>102</v>
      </c>
      <c r="L493" t="s">
        <v>88</v>
      </c>
      <c r="M493">
        <v>17</v>
      </c>
      <c r="N493" t="s">
        <v>89</v>
      </c>
      <c r="O493">
        <v>41</v>
      </c>
      <c r="P493">
        <v>12953</v>
      </c>
      <c r="Q493">
        <v>1295302</v>
      </c>
      <c r="R493">
        <v>31703</v>
      </c>
      <c r="S493" t="s">
        <v>128</v>
      </c>
      <c r="T493" t="s">
        <v>119</v>
      </c>
      <c r="U493" t="s">
        <v>120</v>
      </c>
      <c r="V493">
        <v>36</v>
      </c>
      <c r="W493" t="s">
        <v>121</v>
      </c>
      <c r="X493">
        <v>22</v>
      </c>
      <c r="Y493">
        <v>1440</v>
      </c>
      <c r="Z493">
        <v>1449</v>
      </c>
      <c r="AA493">
        <v>9</v>
      </c>
      <c r="AB493">
        <v>9</v>
      </c>
      <c r="AC493">
        <v>0</v>
      </c>
      <c r="AD493">
        <v>0</v>
      </c>
      <c r="AE493" t="s">
        <v>83</v>
      </c>
      <c r="AF493">
        <v>8</v>
      </c>
      <c r="AG493">
        <v>1457</v>
      </c>
      <c r="AH493">
        <v>1738</v>
      </c>
      <c r="AI493">
        <v>4</v>
      </c>
      <c r="AJ493">
        <v>1745</v>
      </c>
      <c r="AK493">
        <v>1742</v>
      </c>
      <c r="AL493">
        <v>-3</v>
      </c>
      <c r="AM493">
        <v>0</v>
      </c>
      <c r="AN493">
        <v>0</v>
      </c>
      <c r="AO493">
        <v>-1</v>
      </c>
      <c r="AP493" t="s">
        <v>122</v>
      </c>
      <c r="AQ493">
        <v>0</v>
      </c>
      <c r="AR493">
        <v>0</v>
      </c>
      <c r="AS493">
        <v>125</v>
      </c>
      <c r="AT493">
        <v>113</v>
      </c>
      <c r="AU493">
        <v>101</v>
      </c>
      <c r="AV493">
        <v>1</v>
      </c>
      <c r="AW493">
        <v>733</v>
      </c>
      <c r="AX493">
        <v>3</v>
      </c>
    </row>
    <row r="494" spans="1:50" x14ac:dyDescent="0.25">
      <c r="A494">
        <v>41656</v>
      </c>
      <c r="B494" t="s">
        <v>103</v>
      </c>
      <c r="C494">
        <v>19805</v>
      </c>
      <c r="D494" t="s">
        <v>103</v>
      </c>
      <c r="E494" t="s">
        <v>931</v>
      </c>
      <c r="F494">
        <v>1044</v>
      </c>
      <c r="G494">
        <v>13930</v>
      </c>
      <c r="H494">
        <v>1393003</v>
      </c>
      <c r="I494">
        <v>30977</v>
      </c>
      <c r="J494" t="s">
        <v>101</v>
      </c>
      <c r="K494" t="s">
        <v>102</v>
      </c>
      <c r="L494" t="s">
        <v>88</v>
      </c>
      <c r="M494">
        <v>17</v>
      </c>
      <c r="N494" t="s">
        <v>89</v>
      </c>
      <c r="O494">
        <v>41</v>
      </c>
      <c r="P494">
        <v>13303</v>
      </c>
      <c r="Q494">
        <v>1330303</v>
      </c>
      <c r="R494">
        <v>32467</v>
      </c>
      <c r="S494" t="s">
        <v>109</v>
      </c>
      <c r="T494" t="s">
        <v>110</v>
      </c>
      <c r="U494" t="s">
        <v>73</v>
      </c>
      <c r="V494">
        <v>12</v>
      </c>
      <c r="W494" t="s">
        <v>111</v>
      </c>
      <c r="X494">
        <v>33</v>
      </c>
      <c r="Y494">
        <v>1220</v>
      </c>
      <c r="Z494">
        <v>1220</v>
      </c>
      <c r="AA494">
        <v>0</v>
      </c>
      <c r="AB494">
        <v>0</v>
      </c>
      <c r="AC494">
        <v>0</v>
      </c>
      <c r="AD494">
        <v>0</v>
      </c>
      <c r="AE494" t="s">
        <v>132</v>
      </c>
      <c r="AF494">
        <v>9</v>
      </c>
      <c r="AG494">
        <v>1229</v>
      </c>
      <c r="AH494">
        <v>1611</v>
      </c>
      <c r="AI494">
        <v>8</v>
      </c>
      <c r="AJ494">
        <v>1625</v>
      </c>
      <c r="AK494">
        <v>1619</v>
      </c>
      <c r="AL494">
        <v>-6</v>
      </c>
      <c r="AM494">
        <v>0</v>
      </c>
      <c r="AN494">
        <v>0</v>
      </c>
      <c r="AO494">
        <v>-1</v>
      </c>
      <c r="AP494" t="s">
        <v>71</v>
      </c>
      <c r="AQ494">
        <v>0</v>
      </c>
      <c r="AR494">
        <v>0</v>
      </c>
      <c r="AS494">
        <v>185</v>
      </c>
      <c r="AT494">
        <v>179</v>
      </c>
      <c r="AU494">
        <v>162</v>
      </c>
      <c r="AV494">
        <v>1</v>
      </c>
      <c r="AW494">
        <v>1197</v>
      </c>
      <c r="AX494">
        <v>5</v>
      </c>
    </row>
    <row r="495" spans="1:50" x14ac:dyDescent="0.25">
      <c r="A495">
        <v>41656</v>
      </c>
      <c r="B495" t="s">
        <v>103</v>
      </c>
      <c r="C495">
        <v>19805</v>
      </c>
      <c r="D495" t="s">
        <v>103</v>
      </c>
      <c r="E495" t="s">
        <v>932</v>
      </c>
      <c r="F495">
        <v>1382</v>
      </c>
      <c r="G495">
        <v>11298</v>
      </c>
      <c r="H495">
        <v>1129803</v>
      </c>
      <c r="I495">
        <v>30194</v>
      </c>
      <c r="J495" t="s">
        <v>90</v>
      </c>
      <c r="K495" t="s">
        <v>91</v>
      </c>
      <c r="L495" t="s">
        <v>92</v>
      </c>
      <c r="M495">
        <v>48</v>
      </c>
      <c r="N495" t="s">
        <v>93</v>
      </c>
      <c r="O495">
        <v>74</v>
      </c>
      <c r="P495">
        <v>12339</v>
      </c>
      <c r="Q495">
        <v>1233904</v>
      </c>
      <c r="R495">
        <v>32337</v>
      </c>
      <c r="S495" t="s">
        <v>387</v>
      </c>
      <c r="T495" t="s">
        <v>388</v>
      </c>
      <c r="U495" t="s">
        <v>389</v>
      </c>
      <c r="V495">
        <v>18</v>
      </c>
      <c r="W495" t="s">
        <v>390</v>
      </c>
      <c r="X495">
        <v>42</v>
      </c>
      <c r="Y495">
        <v>1610</v>
      </c>
      <c r="Z495">
        <v>1602</v>
      </c>
      <c r="AA495">
        <v>-8</v>
      </c>
      <c r="AB495">
        <v>0</v>
      </c>
      <c r="AC495">
        <v>0</v>
      </c>
      <c r="AD495">
        <v>-1</v>
      </c>
      <c r="AE495" t="s">
        <v>71</v>
      </c>
      <c r="AF495">
        <v>14</v>
      </c>
      <c r="AG495">
        <v>1616</v>
      </c>
      <c r="AH495">
        <v>1907</v>
      </c>
      <c r="AI495">
        <v>38</v>
      </c>
      <c r="AJ495">
        <v>1915</v>
      </c>
      <c r="AK495">
        <v>1945</v>
      </c>
      <c r="AL495">
        <v>30</v>
      </c>
      <c r="AM495">
        <v>30</v>
      </c>
      <c r="AN495">
        <v>1</v>
      </c>
      <c r="AO495">
        <v>2</v>
      </c>
      <c r="AP495" t="s">
        <v>125</v>
      </c>
      <c r="AQ495">
        <v>0</v>
      </c>
      <c r="AR495">
        <v>0</v>
      </c>
      <c r="AS495">
        <v>125</v>
      </c>
      <c r="AT495">
        <v>163</v>
      </c>
      <c r="AU495">
        <v>111</v>
      </c>
      <c r="AV495">
        <v>1</v>
      </c>
      <c r="AW495">
        <v>761</v>
      </c>
      <c r="AX495">
        <v>4</v>
      </c>
    </row>
    <row r="496" spans="1:50" x14ac:dyDescent="0.25">
      <c r="A496">
        <v>41656</v>
      </c>
      <c r="B496" t="s">
        <v>103</v>
      </c>
      <c r="C496">
        <v>19805</v>
      </c>
      <c r="D496" t="s">
        <v>103</v>
      </c>
      <c r="E496" t="s">
        <v>933</v>
      </c>
      <c r="F496">
        <v>1421</v>
      </c>
      <c r="G496">
        <v>15304</v>
      </c>
      <c r="H496">
        <v>1530402</v>
      </c>
      <c r="I496">
        <v>33195</v>
      </c>
      <c r="J496" t="s">
        <v>276</v>
      </c>
      <c r="K496" t="s">
        <v>277</v>
      </c>
      <c r="L496" t="s">
        <v>73</v>
      </c>
      <c r="M496">
        <v>12</v>
      </c>
      <c r="N496" t="s">
        <v>111</v>
      </c>
      <c r="O496">
        <v>33</v>
      </c>
      <c r="P496">
        <v>11298</v>
      </c>
      <c r="Q496">
        <v>1129803</v>
      </c>
      <c r="R496">
        <v>30194</v>
      </c>
      <c r="S496" t="s">
        <v>90</v>
      </c>
      <c r="T496" t="s">
        <v>91</v>
      </c>
      <c r="U496" t="s">
        <v>92</v>
      </c>
      <c r="V496">
        <v>48</v>
      </c>
      <c r="W496" t="s">
        <v>93</v>
      </c>
      <c r="X496">
        <v>74</v>
      </c>
      <c r="Y496">
        <v>1500</v>
      </c>
      <c r="Z496">
        <v>1455</v>
      </c>
      <c r="AA496">
        <v>-5</v>
      </c>
      <c r="AB496">
        <v>0</v>
      </c>
      <c r="AC496">
        <v>0</v>
      </c>
      <c r="AD496">
        <v>-1</v>
      </c>
      <c r="AE496" t="s">
        <v>241</v>
      </c>
      <c r="AF496">
        <v>21</v>
      </c>
      <c r="AG496">
        <v>1516</v>
      </c>
      <c r="AH496">
        <v>1651</v>
      </c>
      <c r="AI496">
        <v>7</v>
      </c>
      <c r="AJ496">
        <v>1655</v>
      </c>
      <c r="AK496">
        <v>1658</v>
      </c>
      <c r="AL496">
        <v>3</v>
      </c>
      <c r="AM496">
        <v>3</v>
      </c>
      <c r="AN496">
        <v>0</v>
      </c>
      <c r="AO496">
        <v>0</v>
      </c>
      <c r="AP496" t="s">
        <v>71</v>
      </c>
      <c r="AQ496">
        <v>0</v>
      </c>
      <c r="AR496">
        <v>0</v>
      </c>
      <c r="AS496">
        <v>175</v>
      </c>
      <c r="AT496">
        <v>183</v>
      </c>
      <c r="AU496">
        <v>155</v>
      </c>
      <c r="AV496">
        <v>1</v>
      </c>
      <c r="AW496">
        <v>929</v>
      </c>
      <c r="AX496">
        <v>4</v>
      </c>
    </row>
    <row r="497" spans="1:50" x14ac:dyDescent="0.25">
      <c r="A497">
        <v>41656</v>
      </c>
      <c r="B497" t="s">
        <v>103</v>
      </c>
      <c r="C497">
        <v>19805</v>
      </c>
      <c r="D497" t="s">
        <v>103</v>
      </c>
      <c r="E497" t="s">
        <v>934</v>
      </c>
      <c r="F497">
        <v>1679</v>
      </c>
      <c r="G497">
        <v>13930</v>
      </c>
      <c r="H497">
        <v>1393003</v>
      </c>
      <c r="I497">
        <v>30977</v>
      </c>
      <c r="J497" t="s">
        <v>101</v>
      </c>
      <c r="K497" t="s">
        <v>102</v>
      </c>
      <c r="L497" t="s">
        <v>88</v>
      </c>
      <c r="M497">
        <v>17</v>
      </c>
      <c r="N497" t="s">
        <v>89</v>
      </c>
      <c r="O497">
        <v>41</v>
      </c>
      <c r="P497">
        <v>15304</v>
      </c>
      <c r="Q497">
        <v>1530402</v>
      </c>
      <c r="R497">
        <v>33195</v>
      </c>
      <c r="S497" t="s">
        <v>276</v>
      </c>
      <c r="T497" t="s">
        <v>277</v>
      </c>
      <c r="U497" t="s">
        <v>73</v>
      </c>
      <c r="V497">
        <v>12</v>
      </c>
      <c r="W497" t="s">
        <v>111</v>
      </c>
      <c r="X497">
        <v>33</v>
      </c>
      <c r="Y497">
        <v>1150</v>
      </c>
      <c r="Z497">
        <v>1145</v>
      </c>
      <c r="AA497">
        <v>-5</v>
      </c>
      <c r="AB497">
        <v>0</v>
      </c>
      <c r="AC497">
        <v>0</v>
      </c>
      <c r="AD497">
        <v>-1</v>
      </c>
      <c r="AE497" t="s">
        <v>152</v>
      </c>
      <c r="AF497">
        <v>13</v>
      </c>
      <c r="AG497">
        <v>1158</v>
      </c>
      <c r="AH497">
        <v>1510</v>
      </c>
      <c r="AI497">
        <v>4</v>
      </c>
      <c r="AJ497">
        <v>1525</v>
      </c>
      <c r="AK497">
        <v>1514</v>
      </c>
      <c r="AL497">
        <v>-11</v>
      </c>
      <c r="AM497">
        <v>0</v>
      </c>
      <c r="AN497">
        <v>0</v>
      </c>
      <c r="AO497">
        <v>-1</v>
      </c>
      <c r="AP497" t="s">
        <v>241</v>
      </c>
      <c r="AQ497">
        <v>0</v>
      </c>
      <c r="AR497">
        <v>0</v>
      </c>
      <c r="AS497">
        <v>155</v>
      </c>
      <c r="AT497">
        <v>149</v>
      </c>
      <c r="AU497">
        <v>132</v>
      </c>
      <c r="AV497">
        <v>1</v>
      </c>
      <c r="AW497">
        <v>1012</v>
      </c>
      <c r="AX497">
        <v>5</v>
      </c>
    </row>
    <row r="498" spans="1:50" x14ac:dyDescent="0.25">
      <c r="A498">
        <v>41656</v>
      </c>
      <c r="B498" t="s">
        <v>103</v>
      </c>
      <c r="C498">
        <v>19805</v>
      </c>
      <c r="D498" t="s">
        <v>103</v>
      </c>
      <c r="E498" t="s">
        <v>935</v>
      </c>
      <c r="F498">
        <v>2218</v>
      </c>
      <c r="G498">
        <v>14057</v>
      </c>
      <c r="H498">
        <v>1405702</v>
      </c>
      <c r="I498">
        <v>34057</v>
      </c>
      <c r="J498" t="s">
        <v>343</v>
      </c>
      <c r="K498" t="s">
        <v>344</v>
      </c>
      <c r="L498" t="s">
        <v>345</v>
      </c>
      <c r="M498">
        <v>41</v>
      </c>
      <c r="N498" t="s">
        <v>346</v>
      </c>
      <c r="O498">
        <v>92</v>
      </c>
      <c r="P498">
        <v>13930</v>
      </c>
      <c r="Q498">
        <v>1393003</v>
      </c>
      <c r="R498">
        <v>30977</v>
      </c>
      <c r="S498" t="s">
        <v>101</v>
      </c>
      <c r="T498" t="s">
        <v>102</v>
      </c>
      <c r="U498" t="s">
        <v>88</v>
      </c>
      <c r="V498">
        <v>17</v>
      </c>
      <c r="W498" t="s">
        <v>89</v>
      </c>
      <c r="X498">
        <v>41</v>
      </c>
      <c r="Y498">
        <v>700</v>
      </c>
      <c r="Z498">
        <v>657</v>
      </c>
      <c r="AA498">
        <v>-3</v>
      </c>
      <c r="AB498">
        <v>0</v>
      </c>
      <c r="AC498">
        <v>0</v>
      </c>
      <c r="AD498">
        <v>-1</v>
      </c>
      <c r="AE498" t="s">
        <v>112</v>
      </c>
      <c r="AF498">
        <v>18</v>
      </c>
      <c r="AG498">
        <v>715</v>
      </c>
      <c r="AH498">
        <v>1245</v>
      </c>
      <c r="AI498">
        <v>13</v>
      </c>
      <c r="AJ498">
        <v>1310</v>
      </c>
      <c r="AK498">
        <v>1258</v>
      </c>
      <c r="AL498">
        <v>-12</v>
      </c>
      <c r="AM498">
        <v>0</v>
      </c>
      <c r="AN498">
        <v>0</v>
      </c>
      <c r="AO498">
        <v>-1</v>
      </c>
      <c r="AP498" t="s">
        <v>154</v>
      </c>
      <c r="AQ498">
        <v>0</v>
      </c>
      <c r="AR498">
        <v>0</v>
      </c>
      <c r="AS498">
        <v>250</v>
      </c>
      <c r="AT498">
        <v>241</v>
      </c>
      <c r="AU498">
        <v>210</v>
      </c>
      <c r="AV498">
        <v>1</v>
      </c>
      <c r="AW498">
        <v>1739</v>
      </c>
      <c r="AX498">
        <v>7</v>
      </c>
    </row>
    <row r="499" spans="1:50" x14ac:dyDescent="0.25">
      <c r="A499">
        <v>41656</v>
      </c>
      <c r="B499" t="s">
        <v>123</v>
      </c>
      <c r="C499">
        <v>20409</v>
      </c>
      <c r="D499" t="s">
        <v>123</v>
      </c>
      <c r="E499" t="s">
        <v>936</v>
      </c>
      <c r="F499">
        <v>1373</v>
      </c>
      <c r="G499">
        <v>12478</v>
      </c>
      <c r="H499">
        <v>1247802</v>
      </c>
      <c r="I499">
        <v>31703</v>
      </c>
      <c r="J499" t="s">
        <v>118</v>
      </c>
      <c r="K499" t="s">
        <v>119</v>
      </c>
      <c r="L499" t="s">
        <v>120</v>
      </c>
      <c r="M499">
        <v>36</v>
      </c>
      <c r="N499" t="s">
        <v>121</v>
      </c>
      <c r="O499">
        <v>22</v>
      </c>
      <c r="P499">
        <v>10994</v>
      </c>
      <c r="Q499">
        <v>1099402</v>
      </c>
      <c r="R499">
        <v>30994</v>
      </c>
      <c r="S499" t="s">
        <v>212</v>
      </c>
      <c r="T499" t="s">
        <v>213</v>
      </c>
      <c r="U499" t="s">
        <v>214</v>
      </c>
      <c r="V499">
        <v>45</v>
      </c>
      <c r="W499" t="s">
        <v>215</v>
      </c>
      <c r="X499">
        <v>37</v>
      </c>
      <c r="Y499">
        <v>1359</v>
      </c>
      <c r="Z499">
        <v>1353</v>
      </c>
      <c r="AA499">
        <v>-6</v>
      </c>
      <c r="AB499">
        <v>0</v>
      </c>
      <c r="AC499">
        <v>0</v>
      </c>
      <c r="AD499">
        <v>-1</v>
      </c>
      <c r="AE499" t="s">
        <v>154</v>
      </c>
      <c r="AF499">
        <v>14</v>
      </c>
      <c r="AG499">
        <v>1407</v>
      </c>
      <c r="AH499">
        <v>1559</v>
      </c>
      <c r="AI499">
        <v>3</v>
      </c>
      <c r="AJ499">
        <v>1604</v>
      </c>
      <c r="AK499">
        <v>1602</v>
      </c>
      <c r="AL499">
        <v>-2</v>
      </c>
      <c r="AM499">
        <v>0</v>
      </c>
      <c r="AN499">
        <v>0</v>
      </c>
      <c r="AO499">
        <v>-1</v>
      </c>
      <c r="AP499" t="s">
        <v>71</v>
      </c>
      <c r="AQ499">
        <v>0</v>
      </c>
      <c r="AR499">
        <v>0</v>
      </c>
      <c r="AS499">
        <v>125</v>
      </c>
      <c r="AT499">
        <v>129</v>
      </c>
      <c r="AU499">
        <v>112</v>
      </c>
      <c r="AV499">
        <v>1</v>
      </c>
      <c r="AW499">
        <v>636</v>
      </c>
      <c r="AX499">
        <v>3</v>
      </c>
    </row>
    <row r="500" spans="1:50" x14ac:dyDescent="0.25">
      <c r="A500">
        <v>41656</v>
      </c>
      <c r="B500" t="s">
        <v>133</v>
      </c>
      <c r="C500">
        <v>19790</v>
      </c>
      <c r="D500" t="s">
        <v>133</v>
      </c>
      <c r="E500" t="s">
        <v>278</v>
      </c>
      <c r="F500">
        <v>393</v>
      </c>
      <c r="G500">
        <v>13930</v>
      </c>
      <c r="H500">
        <v>1393003</v>
      </c>
      <c r="I500">
        <v>30977</v>
      </c>
      <c r="J500" t="s">
        <v>101</v>
      </c>
      <c r="K500" t="s">
        <v>102</v>
      </c>
      <c r="L500" t="s">
        <v>88</v>
      </c>
      <c r="M500">
        <v>17</v>
      </c>
      <c r="N500" t="s">
        <v>89</v>
      </c>
      <c r="O500">
        <v>41</v>
      </c>
      <c r="P500">
        <v>10397</v>
      </c>
      <c r="Q500">
        <v>1039705</v>
      </c>
      <c r="R500">
        <v>30397</v>
      </c>
      <c r="S500" t="s">
        <v>67</v>
      </c>
      <c r="T500" t="s">
        <v>68</v>
      </c>
      <c r="U500" t="s">
        <v>69</v>
      </c>
      <c r="V500">
        <v>13</v>
      </c>
      <c r="W500" t="s">
        <v>70</v>
      </c>
      <c r="X500">
        <v>34</v>
      </c>
      <c r="Y500">
        <v>1400</v>
      </c>
      <c r="Z500">
        <v>1400</v>
      </c>
      <c r="AA500">
        <v>0</v>
      </c>
      <c r="AB500">
        <v>0</v>
      </c>
      <c r="AC500">
        <v>0</v>
      </c>
      <c r="AD500">
        <v>0</v>
      </c>
      <c r="AE500" t="s">
        <v>83</v>
      </c>
      <c r="AF500">
        <v>15</v>
      </c>
      <c r="AG500">
        <v>1415</v>
      </c>
      <c r="AH500">
        <v>1642</v>
      </c>
      <c r="AI500">
        <v>7</v>
      </c>
      <c r="AJ500">
        <v>1655</v>
      </c>
      <c r="AK500">
        <v>1649</v>
      </c>
      <c r="AL500">
        <v>-6</v>
      </c>
      <c r="AM500">
        <v>0</v>
      </c>
      <c r="AN500">
        <v>0</v>
      </c>
      <c r="AO500">
        <v>-1</v>
      </c>
      <c r="AP500" t="s">
        <v>71</v>
      </c>
      <c r="AQ500">
        <v>0</v>
      </c>
      <c r="AR500">
        <v>0</v>
      </c>
      <c r="AS500">
        <v>115</v>
      </c>
      <c r="AT500">
        <v>109</v>
      </c>
      <c r="AU500">
        <v>87</v>
      </c>
      <c r="AV500">
        <v>1</v>
      </c>
      <c r="AW500">
        <v>606</v>
      </c>
      <c r="AX500">
        <v>3</v>
      </c>
    </row>
    <row r="501" spans="1:50" x14ac:dyDescent="0.25">
      <c r="A501">
        <v>41656</v>
      </c>
      <c r="B501" t="s">
        <v>133</v>
      </c>
      <c r="C501">
        <v>19790</v>
      </c>
      <c r="D501" t="s">
        <v>133</v>
      </c>
      <c r="E501" t="s">
        <v>937</v>
      </c>
      <c r="F501">
        <v>395</v>
      </c>
      <c r="G501">
        <v>10397</v>
      </c>
      <c r="H501">
        <v>1039705</v>
      </c>
      <c r="I501">
        <v>30397</v>
      </c>
      <c r="J501" t="s">
        <v>67</v>
      </c>
      <c r="K501" t="s">
        <v>68</v>
      </c>
      <c r="L501" t="s">
        <v>69</v>
      </c>
      <c r="M501">
        <v>13</v>
      </c>
      <c r="N501" t="s">
        <v>70</v>
      </c>
      <c r="O501">
        <v>34</v>
      </c>
      <c r="P501">
        <v>10693</v>
      </c>
      <c r="Q501">
        <v>1069302</v>
      </c>
      <c r="R501">
        <v>30693</v>
      </c>
      <c r="S501" t="s">
        <v>97</v>
      </c>
      <c r="T501" t="s">
        <v>98</v>
      </c>
      <c r="U501" t="s">
        <v>99</v>
      </c>
      <c r="V501">
        <v>47</v>
      </c>
      <c r="W501" t="s">
        <v>100</v>
      </c>
      <c r="X501">
        <v>54</v>
      </c>
      <c r="Y501">
        <v>1350</v>
      </c>
      <c r="Z501">
        <v>1354</v>
      </c>
      <c r="AA501">
        <v>4</v>
      </c>
      <c r="AB501">
        <v>4</v>
      </c>
      <c r="AC501">
        <v>0</v>
      </c>
      <c r="AD501">
        <v>0</v>
      </c>
      <c r="AE501" t="s">
        <v>154</v>
      </c>
      <c r="AF501">
        <v>25</v>
      </c>
      <c r="AG501">
        <v>1419</v>
      </c>
      <c r="AH501">
        <v>1354</v>
      </c>
      <c r="AI501">
        <v>7</v>
      </c>
      <c r="AJ501">
        <v>1354</v>
      </c>
      <c r="AK501">
        <v>1401</v>
      </c>
      <c r="AL501">
        <v>7</v>
      </c>
      <c r="AM501">
        <v>7</v>
      </c>
      <c r="AN501">
        <v>0</v>
      </c>
      <c r="AO501">
        <v>0</v>
      </c>
      <c r="AP501" t="s">
        <v>154</v>
      </c>
      <c r="AQ501">
        <v>0</v>
      </c>
      <c r="AR501">
        <v>0</v>
      </c>
      <c r="AS501">
        <v>64</v>
      </c>
      <c r="AT501">
        <v>67</v>
      </c>
      <c r="AU501">
        <v>35</v>
      </c>
      <c r="AV501">
        <v>1</v>
      </c>
      <c r="AW501">
        <v>214</v>
      </c>
      <c r="AX501">
        <v>1</v>
      </c>
    </row>
    <row r="502" spans="1:50" x14ac:dyDescent="0.25">
      <c r="A502">
        <v>41656</v>
      </c>
      <c r="B502" t="s">
        <v>133</v>
      </c>
      <c r="C502">
        <v>19790</v>
      </c>
      <c r="D502" t="s">
        <v>133</v>
      </c>
      <c r="E502" t="s">
        <v>938</v>
      </c>
      <c r="F502">
        <v>418</v>
      </c>
      <c r="G502">
        <v>14747</v>
      </c>
      <c r="H502">
        <v>1474703</v>
      </c>
      <c r="I502">
        <v>30559</v>
      </c>
      <c r="J502" t="s">
        <v>172</v>
      </c>
      <c r="K502" t="s">
        <v>173</v>
      </c>
      <c r="L502" t="s">
        <v>174</v>
      </c>
      <c r="M502">
        <v>53</v>
      </c>
      <c r="N502" t="s">
        <v>175</v>
      </c>
      <c r="O502">
        <v>93</v>
      </c>
      <c r="P502">
        <v>12478</v>
      </c>
      <c r="Q502">
        <v>1247802</v>
      </c>
      <c r="R502">
        <v>31703</v>
      </c>
      <c r="S502" t="s">
        <v>118</v>
      </c>
      <c r="T502" t="s">
        <v>119</v>
      </c>
      <c r="U502" t="s">
        <v>120</v>
      </c>
      <c r="V502">
        <v>36</v>
      </c>
      <c r="W502" t="s">
        <v>121</v>
      </c>
      <c r="X502">
        <v>22</v>
      </c>
      <c r="Y502">
        <v>720</v>
      </c>
      <c r="Z502">
        <v>719</v>
      </c>
      <c r="AA502">
        <v>-1</v>
      </c>
      <c r="AB502">
        <v>0</v>
      </c>
      <c r="AC502">
        <v>0</v>
      </c>
      <c r="AD502">
        <v>-1</v>
      </c>
      <c r="AE502" t="s">
        <v>112</v>
      </c>
      <c r="AF502">
        <v>21</v>
      </c>
      <c r="AG502">
        <v>740</v>
      </c>
      <c r="AH502">
        <v>1517</v>
      </c>
      <c r="AI502">
        <v>17</v>
      </c>
      <c r="AJ502">
        <v>1527</v>
      </c>
      <c r="AK502">
        <v>1534</v>
      </c>
      <c r="AL502">
        <v>7</v>
      </c>
      <c r="AM502">
        <v>7</v>
      </c>
      <c r="AN502">
        <v>0</v>
      </c>
      <c r="AO502">
        <v>0</v>
      </c>
      <c r="AP502" t="s">
        <v>241</v>
      </c>
      <c r="AQ502">
        <v>0</v>
      </c>
      <c r="AR502">
        <v>0</v>
      </c>
      <c r="AS502">
        <v>307</v>
      </c>
      <c r="AT502">
        <v>315</v>
      </c>
      <c r="AU502">
        <v>277</v>
      </c>
      <c r="AV502">
        <v>1</v>
      </c>
      <c r="AW502">
        <v>2422</v>
      </c>
      <c r="AX502">
        <v>10</v>
      </c>
    </row>
    <row r="503" spans="1:50" x14ac:dyDescent="0.25">
      <c r="A503">
        <v>41656</v>
      </c>
      <c r="B503" t="s">
        <v>133</v>
      </c>
      <c r="C503">
        <v>19790</v>
      </c>
      <c r="D503" t="s">
        <v>133</v>
      </c>
      <c r="E503" t="s">
        <v>939</v>
      </c>
      <c r="F503">
        <v>1796</v>
      </c>
      <c r="G503">
        <v>13487</v>
      </c>
      <c r="H503">
        <v>1348702</v>
      </c>
      <c r="I503">
        <v>31650</v>
      </c>
      <c r="J503" t="s">
        <v>279</v>
      </c>
      <c r="K503" t="s">
        <v>280</v>
      </c>
      <c r="L503" t="s">
        <v>281</v>
      </c>
      <c r="M503">
        <v>27</v>
      </c>
      <c r="N503" t="s">
        <v>282</v>
      </c>
      <c r="O503">
        <v>63</v>
      </c>
      <c r="P503">
        <v>12953</v>
      </c>
      <c r="Q503">
        <v>1295302</v>
      </c>
      <c r="R503">
        <v>31703</v>
      </c>
      <c r="S503" t="s">
        <v>128</v>
      </c>
      <c r="T503" t="s">
        <v>119</v>
      </c>
      <c r="U503" t="s">
        <v>120</v>
      </c>
      <c r="V503">
        <v>36</v>
      </c>
      <c r="W503" t="s">
        <v>121</v>
      </c>
      <c r="X503">
        <v>22</v>
      </c>
      <c r="Y503">
        <v>1005</v>
      </c>
      <c r="Z503">
        <v>1004</v>
      </c>
      <c r="AA503">
        <v>-1</v>
      </c>
      <c r="AB503">
        <v>0</v>
      </c>
      <c r="AC503">
        <v>0</v>
      </c>
      <c r="AD503">
        <v>-1</v>
      </c>
      <c r="AE503" t="s">
        <v>61</v>
      </c>
      <c r="AF503">
        <v>13</v>
      </c>
      <c r="AG503">
        <v>1017</v>
      </c>
      <c r="AH503">
        <v>1327</v>
      </c>
      <c r="AI503">
        <v>8</v>
      </c>
      <c r="AJ503">
        <v>1348</v>
      </c>
      <c r="AK503">
        <v>1335</v>
      </c>
      <c r="AL503">
        <v>-13</v>
      </c>
      <c r="AM503">
        <v>0</v>
      </c>
      <c r="AN503">
        <v>0</v>
      </c>
      <c r="AO503">
        <v>-1</v>
      </c>
      <c r="AP503" t="s">
        <v>154</v>
      </c>
      <c r="AQ503">
        <v>0</v>
      </c>
      <c r="AR503">
        <v>0</v>
      </c>
      <c r="AS503">
        <v>163</v>
      </c>
      <c r="AT503">
        <v>151</v>
      </c>
      <c r="AU503">
        <v>130</v>
      </c>
      <c r="AV503">
        <v>1</v>
      </c>
      <c r="AW503">
        <v>1020</v>
      </c>
      <c r="AX503">
        <v>5</v>
      </c>
    </row>
    <row r="504" spans="1:50" x14ac:dyDescent="0.25">
      <c r="A504">
        <v>41656</v>
      </c>
      <c r="B504" t="s">
        <v>133</v>
      </c>
      <c r="C504">
        <v>19790</v>
      </c>
      <c r="D504" t="s">
        <v>133</v>
      </c>
      <c r="E504" t="s">
        <v>940</v>
      </c>
      <c r="F504">
        <v>2465</v>
      </c>
      <c r="G504">
        <v>10397</v>
      </c>
      <c r="H504">
        <v>1039705</v>
      </c>
      <c r="I504">
        <v>30397</v>
      </c>
      <c r="J504" t="s">
        <v>67</v>
      </c>
      <c r="K504" t="s">
        <v>68</v>
      </c>
      <c r="L504" t="s">
        <v>69</v>
      </c>
      <c r="M504">
        <v>13</v>
      </c>
      <c r="N504" t="s">
        <v>70</v>
      </c>
      <c r="O504">
        <v>34</v>
      </c>
      <c r="P504">
        <v>12266</v>
      </c>
      <c r="Q504">
        <v>1226603</v>
      </c>
      <c r="R504">
        <v>31453</v>
      </c>
      <c r="S504" t="s">
        <v>240</v>
      </c>
      <c r="T504" t="s">
        <v>210</v>
      </c>
      <c r="U504" t="s">
        <v>92</v>
      </c>
      <c r="V504">
        <v>48</v>
      </c>
      <c r="W504" t="s">
        <v>93</v>
      </c>
      <c r="X504">
        <v>74</v>
      </c>
      <c r="Y504">
        <v>2145</v>
      </c>
      <c r="Z504">
        <v>2146</v>
      </c>
      <c r="AA504">
        <v>1</v>
      </c>
      <c r="AB504">
        <v>1</v>
      </c>
      <c r="AC504">
        <v>0</v>
      </c>
      <c r="AD504">
        <v>0</v>
      </c>
      <c r="AE504" t="s">
        <v>192</v>
      </c>
      <c r="AF504">
        <v>13</v>
      </c>
      <c r="AG504">
        <v>2159</v>
      </c>
      <c r="AH504">
        <v>2237</v>
      </c>
      <c r="AI504">
        <v>5</v>
      </c>
      <c r="AJ504">
        <v>2306</v>
      </c>
      <c r="AK504">
        <v>2242</v>
      </c>
      <c r="AL504">
        <v>-24</v>
      </c>
      <c r="AM504">
        <v>0</v>
      </c>
      <c r="AN504">
        <v>0</v>
      </c>
      <c r="AO504">
        <v>-2</v>
      </c>
      <c r="AP504" t="s">
        <v>304</v>
      </c>
      <c r="AQ504">
        <v>0</v>
      </c>
      <c r="AR504">
        <v>0</v>
      </c>
      <c r="AS504">
        <v>141</v>
      </c>
      <c r="AT504">
        <v>116</v>
      </c>
      <c r="AU504">
        <v>98</v>
      </c>
      <c r="AV504">
        <v>1</v>
      </c>
      <c r="AW504">
        <v>689</v>
      </c>
      <c r="AX504">
        <v>3</v>
      </c>
    </row>
    <row r="505" spans="1:50" x14ac:dyDescent="0.25">
      <c r="A505">
        <v>41656</v>
      </c>
      <c r="B505" t="s">
        <v>133</v>
      </c>
      <c r="C505">
        <v>19790</v>
      </c>
      <c r="D505" t="s">
        <v>133</v>
      </c>
      <c r="E505" t="s">
        <v>941</v>
      </c>
      <c r="F505">
        <v>2491</v>
      </c>
      <c r="G505">
        <v>10397</v>
      </c>
      <c r="H505">
        <v>1039705</v>
      </c>
      <c r="I505">
        <v>30397</v>
      </c>
      <c r="J505" t="s">
        <v>67</v>
      </c>
      <c r="K505" t="s">
        <v>68</v>
      </c>
      <c r="L505" t="s">
        <v>69</v>
      </c>
      <c r="M505">
        <v>13</v>
      </c>
      <c r="N505" t="s">
        <v>70</v>
      </c>
      <c r="O505">
        <v>34</v>
      </c>
      <c r="P505">
        <v>11292</v>
      </c>
      <c r="Q505">
        <v>1129202</v>
      </c>
      <c r="R505">
        <v>30325</v>
      </c>
      <c r="S505" t="s">
        <v>157</v>
      </c>
      <c r="T505" t="s">
        <v>158</v>
      </c>
      <c r="U505" t="s">
        <v>159</v>
      </c>
      <c r="V505">
        <v>8</v>
      </c>
      <c r="W505" t="s">
        <v>160</v>
      </c>
      <c r="X505">
        <v>82</v>
      </c>
      <c r="Y505">
        <v>1855</v>
      </c>
      <c r="Z505">
        <v>1901</v>
      </c>
      <c r="AA505">
        <v>6</v>
      </c>
      <c r="AB505">
        <v>6</v>
      </c>
      <c r="AC505">
        <v>0</v>
      </c>
      <c r="AD505">
        <v>0</v>
      </c>
      <c r="AE505" t="s">
        <v>72</v>
      </c>
      <c r="AF505">
        <v>18</v>
      </c>
      <c r="AG505">
        <v>1919</v>
      </c>
      <c r="AH505">
        <v>2013</v>
      </c>
      <c r="AI505">
        <v>8</v>
      </c>
      <c r="AJ505">
        <v>2026</v>
      </c>
      <c r="AK505">
        <v>2021</v>
      </c>
      <c r="AL505">
        <v>-5</v>
      </c>
      <c r="AM505">
        <v>0</v>
      </c>
      <c r="AN505">
        <v>0</v>
      </c>
      <c r="AO505">
        <v>-1</v>
      </c>
      <c r="AP505" t="s">
        <v>191</v>
      </c>
      <c r="AQ505">
        <v>0</v>
      </c>
      <c r="AR505">
        <v>0</v>
      </c>
      <c r="AS505">
        <v>211</v>
      </c>
      <c r="AT505">
        <v>200</v>
      </c>
      <c r="AU505">
        <v>174</v>
      </c>
      <c r="AV505">
        <v>1</v>
      </c>
      <c r="AW505">
        <v>1199</v>
      </c>
      <c r="AX505">
        <v>5</v>
      </c>
    </row>
    <row r="506" spans="1:50" x14ac:dyDescent="0.25">
      <c r="A506">
        <v>41656</v>
      </c>
      <c r="B506" t="s">
        <v>315</v>
      </c>
      <c r="C506">
        <v>19690</v>
      </c>
      <c r="D506" t="s">
        <v>315</v>
      </c>
      <c r="E506" t="s">
        <v>942</v>
      </c>
      <c r="F506">
        <v>543</v>
      </c>
      <c r="G506">
        <v>13830</v>
      </c>
      <c r="H506">
        <v>1383002</v>
      </c>
      <c r="I506">
        <v>33830</v>
      </c>
      <c r="J506" t="s">
        <v>714</v>
      </c>
      <c r="K506" t="s">
        <v>715</v>
      </c>
      <c r="L506" t="s">
        <v>321</v>
      </c>
      <c r="M506">
        <v>15</v>
      </c>
      <c r="N506" t="s">
        <v>322</v>
      </c>
      <c r="O506">
        <v>2</v>
      </c>
      <c r="P506">
        <v>12173</v>
      </c>
      <c r="Q506">
        <v>1217301</v>
      </c>
      <c r="R506">
        <v>32134</v>
      </c>
      <c r="S506" t="s">
        <v>319</v>
      </c>
      <c r="T506" t="s">
        <v>320</v>
      </c>
      <c r="U506" t="s">
        <v>321</v>
      </c>
      <c r="V506">
        <v>15</v>
      </c>
      <c r="W506" t="s">
        <v>322</v>
      </c>
      <c r="X506">
        <v>2</v>
      </c>
      <c r="Y506">
        <v>1805</v>
      </c>
      <c r="Z506">
        <v>1827</v>
      </c>
      <c r="AA506">
        <v>22</v>
      </c>
      <c r="AB506">
        <v>22</v>
      </c>
      <c r="AC506">
        <v>1</v>
      </c>
      <c r="AD506">
        <v>1</v>
      </c>
      <c r="AE506" t="s">
        <v>72</v>
      </c>
      <c r="AF506">
        <v>6</v>
      </c>
      <c r="AG506">
        <v>1833</v>
      </c>
      <c r="AH506">
        <v>1857</v>
      </c>
      <c r="AI506">
        <v>8</v>
      </c>
      <c r="AJ506">
        <v>1839</v>
      </c>
      <c r="AK506">
        <v>1905</v>
      </c>
      <c r="AL506">
        <v>26</v>
      </c>
      <c r="AM506">
        <v>26</v>
      </c>
      <c r="AN506">
        <v>1</v>
      </c>
      <c r="AO506">
        <v>1</v>
      </c>
      <c r="AP506" t="s">
        <v>72</v>
      </c>
      <c r="AQ506">
        <v>0</v>
      </c>
      <c r="AR506">
        <v>0</v>
      </c>
      <c r="AS506">
        <v>34</v>
      </c>
      <c r="AT506">
        <v>38</v>
      </c>
      <c r="AU506">
        <v>24</v>
      </c>
      <c r="AV506">
        <v>1</v>
      </c>
      <c r="AW506">
        <v>101</v>
      </c>
      <c r="AX506">
        <v>1</v>
      </c>
    </row>
    <row r="507" spans="1:50" x14ac:dyDescent="0.25">
      <c r="A507">
        <v>41656</v>
      </c>
      <c r="B507" t="s">
        <v>176</v>
      </c>
      <c r="C507">
        <v>19977</v>
      </c>
      <c r="D507" t="s">
        <v>176</v>
      </c>
      <c r="E507" t="s">
        <v>943</v>
      </c>
      <c r="F507">
        <v>1129</v>
      </c>
      <c r="G507">
        <v>14747</v>
      </c>
      <c r="H507">
        <v>1474703</v>
      </c>
      <c r="I507">
        <v>30559</v>
      </c>
      <c r="J507" t="s">
        <v>172</v>
      </c>
      <c r="K507" t="s">
        <v>173</v>
      </c>
      <c r="L507" t="s">
        <v>174</v>
      </c>
      <c r="M507">
        <v>53</v>
      </c>
      <c r="N507" t="s">
        <v>175</v>
      </c>
      <c r="O507">
        <v>93</v>
      </c>
      <c r="P507">
        <v>12266</v>
      </c>
      <c r="Q507">
        <v>1226603</v>
      </c>
      <c r="R507">
        <v>31453</v>
      </c>
      <c r="S507" t="s">
        <v>240</v>
      </c>
      <c r="T507" t="s">
        <v>210</v>
      </c>
      <c r="U507" t="s">
        <v>92</v>
      </c>
      <c r="V507">
        <v>48</v>
      </c>
      <c r="W507" t="s">
        <v>93</v>
      </c>
      <c r="X507">
        <v>74</v>
      </c>
      <c r="Y507">
        <v>2300</v>
      </c>
      <c r="Z507">
        <v>105</v>
      </c>
      <c r="AA507">
        <v>125</v>
      </c>
      <c r="AB507">
        <v>125</v>
      </c>
      <c r="AC507">
        <v>1</v>
      </c>
      <c r="AD507">
        <v>8</v>
      </c>
      <c r="AE507" t="s">
        <v>304</v>
      </c>
      <c r="AF507">
        <v>13</v>
      </c>
      <c r="AG507">
        <v>118</v>
      </c>
      <c r="AH507">
        <v>702</v>
      </c>
      <c r="AI507">
        <v>4</v>
      </c>
      <c r="AJ507">
        <v>507</v>
      </c>
      <c r="AK507">
        <v>706</v>
      </c>
      <c r="AL507">
        <v>119</v>
      </c>
      <c r="AM507">
        <v>119</v>
      </c>
      <c r="AN507">
        <v>1</v>
      </c>
      <c r="AO507">
        <v>7</v>
      </c>
      <c r="AP507" t="s">
        <v>94</v>
      </c>
      <c r="AQ507">
        <v>0</v>
      </c>
      <c r="AR507">
        <v>0</v>
      </c>
      <c r="AS507">
        <v>247</v>
      </c>
      <c r="AT507">
        <v>241</v>
      </c>
      <c r="AU507">
        <v>224</v>
      </c>
      <c r="AV507">
        <v>1</v>
      </c>
      <c r="AW507">
        <v>1874</v>
      </c>
      <c r="AX507">
        <v>8</v>
      </c>
    </row>
    <row r="508" spans="1:50" x14ac:dyDescent="0.25">
      <c r="A508">
        <v>41656</v>
      </c>
      <c r="B508" t="s">
        <v>176</v>
      </c>
      <c r="C508">
        <v>19977</v>
      </c>
      <c r="D508" t="s">
        <v>176</v>
      </c>
      <c r="E508" t="s">
        <v>944</v>
      </c>
      <c r="F508">
        <v>1409</v>
      </c>
      <c r="G508">
        <v>11618</v>
      </c>
      <c r="H508">
        <v>1161802</v>
      </c>
      <c r="I508">
        <v>31703</v>
      </c>
      <c r="J508" t="s">
        <v>56</v>
      </c>
      <c r="K508" t="s">
        <v>57</v>
      </c>
      <c r="L508" t="s">
        <v>58</v>
      </c>
      <c r="M508">
        <v>34</v>
      </c>
      <c r="N508" t="s">
        <v>59</v>
      </c>
      <c r="O508">
        <v>21</v>
      </c>
      <c r="P508">
        <v>15304</v>
      </c>
      <c r="Q508">
        <v>1530402</v>
      </c>
      <c r="R508">
        <v>33195</v>
      </c>
      <c r="S508" t="s">
        <v>276</v>
      </c>
      <c r="T508" t="s">
        <v>277</v>
      </c>
      <c r="U508" t="s">
        <v>73</v>
      </c>
      <c r="V508">
        <v>12</v>
      </c>
      <c r="W508" t="s">
        <v>111</v>
      </c>
      <c r="X508">
        <v>33</v>
      </c>
      <c r="Y508">
        <v>2025</v>
      </c>
      <c r="Z508">
        <v>2026</v>
      </c>
      <c r="AA508">
        <v>1</v>
      </c>
      <c r="AB508">
        <v>1</v>
      </c>
      <c r="AC508">
        <v>0</v>
      </c>
      <c r="AD508">
        <v>0</v>
      </c>
      <c r="AE508" t="s">
        <v>191</v>
      </c>
      <c r="AF508">
        <v>13</v>
      </c>
      <c r="AG508">
        <v>2039</v>
      </c>
      <c r="AH508">
        <v>2320</v>
      </c>
      <c r="AI508">
        <v>5</v>
      </c>
      <c r="AJ508">
        <v>2326</v>
      </c>
      <c r="AK508">
        <v>2325</v>
      </c>
      <c r="AL508">
        <v>-1</v>
      </c>
      <c r="AM508">
        <v>0</v>
      </c>
      <c r="AN508">
        <v>0</v>
      </c>
      <c r="AO508">
        <v>-1</v>
      </c>
      <c r="AP508" t="s">
        <v>304</v>
      </c>
      <c r="AQ508">
        <v>0</v>
      </c>
      <c r="AR508">
        <v>0</v>
      </c>
      <c r="AS508">
        <v>181</v>
      </c>
      <c r="AT508">
        <v>179</v>
      </c>
      <c r="AU508">
        <v>161</v>
      </c>
      <c r="AV508">
        <v>1</v>
      </c>
      <c r="AW508">
        <v>997</v>
      </c>
      <c r="AX508">
        <v>4</v>
      </c>
    </row>
    <row r="509" spans="1:50" x14ac:dyDescent="0.25">
      <c r="A509">
        <v>41656</v>
      </c>
      <c r="B509" t="s">
        <v>176</v>
      </c>
      <c r="C509">
        <v>19977</v>
      </c>
      <c r="D509" t="s">
        <v>176</v>
      </c>
      <c r="E509" t="s">
        <v>945</v>
      </c>
      <c r="F509">
        <v>1458</v>
      </c>
      <c r="G509">
        <v>12264</v>
      </c>
      <c r="H509">
        <v>1226402</v>
      </c>
      <c r="I509">
        <v>30852</v>
      </c>
      <c r="J509" t="s">
        <v>365</v>
      </c>
      <c r="K509" t="s">
        <v>106</v>
      </c>
      <c r="L509" t="s">
        <v>107</v>
      </c>
      <c r="M509">
        <v>51</v>
      </c>
      <c r="N509" t="s">
        <v>108</v>
      </c>
      <c r="O509">
        <v>38</v>
      </c>
      <c r="P509">
        <v>12889</v>
      </c>
      <c r="Q509">
        <v>1288903</v>
      </c>
      <c r="R509">
        <v>32211</v>
      </c>
      <c r="S509" t="s">
        <v>194</v>
      </c>
      <c r="T509" t="s">
        <v>195</v>
      </c>
      <c r="U509" t="s">
        <v>196</v>
      </c>
      <c r="V509">
        <v>32</v>
      </c>
      <c r="W509" t="s">
        <v>197</v>
      </c>
      <c r="X509">
        <v>85</v>
      </c>
      <c r="Y509">
        <v>2000</v>
      </c>
      <c r="Z509">
        <v>2059</v>
      </c>
      <c r="AA509">
        <v>59</v>
      </c>
      <c r="AB509">
        <v>59</v>
      </c>
      <c r="AC509">
        <v>1</v>
      </c>
      <c r="AD509">
        <v>3</v>
      </c>
      <c r="AE509" t="s">
        <v>191</v>
      </c>
      <c r="AF509">
        <v>10</v>
      </c>
      <c r="AG509">
        <v>2109</v>
      </c>
      <c r="AH509">
        <v>2247</v>
      </c>
      <c r="AI509">
        <v>10</v>
      </c>
      <c r="AJ509">
        <v>2219</v>
      </c>
      <c r="AK509">
        <v>2257</v>
      </c>
      <c r="AL509">
        <v>38</v>
      </c>
      <c r="AM509">
        <v>38</v>
      </c>
      <c r="AN509">
        <v>1</v>
      </c>
      <c r="AO509">
        <v>2</v>
      </c>
      <c r="AP509" t="s">
        <v>126</v>
      </c>
      <c r="AQ509">
        <v>0</v>
      </c>
      <c r="AR509">
        <v>0</v>
      </c>
      <c r="AS509">
        <v>319</v>
      </c>
      <c r="AT509">
        <v>298</v>
      </c>
      <c r="AU509">
        <v>278</v>
      </c>
      <c r="AV509">
        <v>1</v>
      </c>
      <c r="AW509">
        <v>2065</v>
      </c>
      <c r="AX509">
        <v>9</v>
      </c>
    </row>
    <row r="510" spans="1:50" x14ac:dyDescent="0.25">
      <c r="A510">
        <v>41656</v>
      </c>
      <c r="B510" t="s">
        <v>176</v>
      </c>
      <c r="C510">
        <v>19977</v>
      </c>
      <c r="D510" t="s">
        <v>176</v>
      </c>
      <c r="E510" t="s">
        <v>946</v>
      </c>
      <c r="F510">
        <v>1623</v>
      </c>
      <c r="G510">
        <v>10721</v>
      </c>
      <c r="H510">
        <v>1072102</v>
      </c>
      <c r="I510">
        <v>30721</v>
      </c>
      <c r="J510" t="s">
        <v>263</v>
      </c>
      <c r="K510" t="s">
        <v>264</v>
      </c>
      <c r="L510" t="s">
        <v>265</v>
      </c>
      <c r="M510">
        <v>25</v>
      </c>
      <c r="N510" t="s">
        <v>266</v>
      </c>
      <c r="O510">
        <v>13</v>
      </c>
      <c r="P510">
        <v>11618</v>
      </c>
      <c r="Q510">
        <v>1161802</v>
      </c>
      <c r="R510">
        <v>31703</v>
      </c>
      <c r="S510" t="s">
        <v>56</v>
      </c>
      <c r="T510" t="s">
        <v>57</v>
      </c>
      <c r="U510" t="s">
        <v>58</v>
      </c>
      <c r="V510">
        <v>34</v>
      </c>
      <c r="W510" t="s">
        <v>59</v>
      </c>
      <c r="X510">
        <v>21</v>
      </c>
      <c r="Y510">
        <v>725</v>
      </c>
      <c r="Z510">
        <v>719</v>
      </c>
      <c r="AA510">
        <v>-6</v>
      </c>
      <c r="AB510">
        <v>0</v>
      </c>
      <c r="AC510">
        <v>0</v>
      </c>
      <c r="AD510">
        <v>-1</v>
      </c>
      <c r="AE510" t="s">
        <v>112</v>
      </c>
      <c r="AF510">
        <v>17</v>
      </c>
      <c r="AG510">
        <v>736</v>
      </c>
      <c r="AH510">
        <v>825</v>
      </c>
      <c r="AI510">
        <v>6</v>
      </c>
      <c r="AJ510">
        <v>852</v>
      </c>
      <c r="AK510">
        <v>831</v>
      </c>
      <c r="AL510">
        <v>-21</v>
      </c>
      <c r="AM510">
        <v>0</v>
      </c>
      <c r="AN510">
        <v>0</v>
      </c>
      <c r="AO510">
        <v>-2</v>
      </c>
      <c r="AP510" t="s">
        <v>95</v>
      </c>
      <c r="AQ510">
        <v>0</v>
      </c>
      <c r="AR510">
        <v>0</v>
      </c>
      <c r="AS510">
        <v>87</v>
      </c>
      <c r="AT510">
        <v>72</v>
      </c>
      <c r="AU510">
        <v>49</v>
      </c>
      <c r="AV510">
        <v>1</v>
      </c>
      <c r="AW510">
        <v>200</v>
      </c>
      <c r="AX510">
        <v>1</v>
      </c>
    </row>
    <row r="511" spans="1:50" x14ac:dyDescent="0.25">
      <c r="A511">
        <v>41656</v>
      </c>
      <c r="B511" t="s">
        <v>184</v>
      </c>
      <c r="C511">
        <v>20355</v>
      </c>
      <c r="D511" t="s">
        <v>184</v>
      </c>
      <c r="E511" t="s">
        <v>947</v>
      </c>
      <c r="F511">
        <v>467</v>
      </c>
      <c r="G511">
        <v>11057</v>
      </c>
      <c r="H511">
        <v>1105703</v>
      </c>
      <c r="I511">
        <v>31057</v>
      </c>
      <c r="J511" t="s">
        <v>186</v>
      </c>
      <c r="K511" t="s">
        <v>187</v>
      </c>
      <c r="L511" t="s">
        <v>65</v>
      </c>
      <c r="M511">
        <v>37</v>
      </c>
      <c r="N511" t="s">
        <v>66</v>
      </c>
      <c r="O511">
        <v>36</v>
      </c>
      <c r="P511">
        <v>12892</v>
      </c>
      <c r="Q511">
        <v>1289203</v>
      </c>
      <c r="R511">
        <v>32575</v>
      </c>
      <c r="S511" t="s">
        <v>168</v>
      </c>
      <c r="T511" t="s">
        <v>169</v>
      </c>
      <c r="U511" t="s">
        <v>163</v>
      </c>
      <c r="V511">
        <v>6</v>
      </c>
      <c r="W511" t="s">
        <v>164</v>
      </c>
      <c r="X511">
        <v>91</v>
      </c>
      <c r="Y511">
        <v>2000</v>
      </c>
      <c r="Z511">
        <v>2009</v>
      </c>
      <c r="AA511">
        <v>9</v>
      </c>
      <c r="AB511">
        <v>9</v>
      </c>
      <c r="AC511">
        <v>0</v>
      </c>
      <c r="AD511">
        <v>0</v>
      </c>
      <c r="AE511" t="s">
        <v>191</v>
      </c>
      <c r="AF511">
        <v>16</v>
      </c>
      <c r="AG511">
        <v>2025</v>
      </c>
      <c r="AH511">
        <v>2201</v>
      </c>
      <c r="AI511">
        <v>16</v>
      </c>
      <c r="AJ511">
        <v>2228</v>
      </c>
      <c r="AK511">
        <v>2217</v>
      </c>
      <c r="AL511">
        <v>-11</v>
      </c>
      <c r="AM511">
        <v>0</v>
      </c>
      <c r="AN511">
        <v>0</v>
      </c>
      <c r="AO511">
        <v>-1</v>
      </c>
      <c r="AP511" t="s">
        <v>126</v>
      </c>
      <c r="AQ511">
        <v>0</v>
      </c>
      <c r="AR511">
        <v>0</v>
      </c>
      <c r="AS511">
        <v>328</v>
      </c>
      <c r="AT511">
        <v>308</v>
      </c>
      <c r="AU511">
        <v>276</v>
      </c>
      <c r="AV511">
        <v>1</v>
      </c>
      <c r="AW511">
        <v>2125</v>
      </c>
      <c r="AX511">
        <v>9</v>
      </c>
    </row>
    <row r="512" spans="1:50" x14ac:dyDescent="0.25">
      <c r="A512">
        <v>41656</v>
      </c>
      <c r="B512" t="s">
        <v>184</v>
      </c>
      <c r="C512">
        <v>20355</v>
      </c>
      <c r="D512" t="s">
        <v>184</v>
      </c>
      <c r="E512" t="s">
        <v>820</v>
      </c>
      <c r="F512">
        <v>1865</v>
      </c>
      <c r="G512">
        <v>12339</v>
      </c>
      <c r="H512">
        <v>1233904</v>
      </c>
      <c r="I512">
        <v>32337</v>
      </c>
      <c r="J512" t="s">
        <v>387</v>
      </c>
      <c r="K512" t="s">
        <v>388</v>
      </c>
      <c r="L512" t="s">
        <v>389</v>
      </c>
      <c r="M512">
        <v>18</v>
      </c>
      <c r="N512" t="s">
        <v>390</v>
      </c>
      <c r="O512">
        <v>42</v>
      </c>
      <c r="P512">
        <v>11057</v>
      </c>
      <c r="Q512">
        <v>1105703</v>
      </c>
      <c r="R512">
        <v>31057</v>
      </c>
      <c r="S512" t="s">
        <v>186</v>
      </c>
      <c r="T512" t="s">
        <v>187</v>
      </c>
      <c r="U512" t="s">
        <v>65</v>
      </c>
      <c r="V512">
        <v>37</v>
      </c>
      <c r="W512" t="s">
        <v>66</v>
      </c>
      <c r="X512">
        <v>36</v>
      </c>
      <c r="Y512">
        <v>1711</v>
      </c>
      <c r="Z512">
        <v>1713</v>
      </c>
      <c r="AA512">
        <v>2</v>
      </c>
      <c r="AB512">
        <v>2</v>
      </c>
      <c r="AC512">
        <v>0</v>
      </c>
      <c r="AD512">
        <v>0</v>
      </c>
      <c r="AE512" t="s">
        <v>122</v>
      </c>
      <c r="AF512">
        <v>16</v>
      </c>
      <c r="AG512">
        <v>1729</v>
      </c>
      <c r="AH512">
        <v>1834</v>
      </c>
      <c r="AI512">
        <v>4</v>
      </c>
      <c r="AJ512">
        <v>1841</v>
      </c>
      <c r="AK512">
        <v>1838</v>
      </c>
      <c r="AL512">
        <v>-3</v>
      </c>
      <c r="AM512">
        <v>0</v>
      </c>
      <c r="AN512">
        <v>0</v>
      </c>
      <c r="AO512">
        <v>-1</v>
      </c>
      <c r="AP512" t="s">
        <v>72</v>
      </c>
      <c r="AQ512">
        <v>0</v>
      </c>
      <c r="AR512">
        <v>0</v>
      </c>
      <c r="AS512">
        <v>90</v>
      </c>
      <c r="AT512">
        <v>85</v>
      </c>
      <c r="AU512">
        <v>65</v>
      </c>
      <c r="AV512">
        <v>1</v>
      </c>
      <c r="AW512">
        <v>427</v>
      </c>
      <c r="AX512">
        <v>2</v>
      </c>
    </row>
    <row r="513" spans="1:50" x14ac:dyDescent="0.25">
      <c r="A513">
        <v>41656</v>
      </c>
      <c r="B513" t="s">
        <v>184</v>
      </c>
      <c r="C513">
        <v>20355</v>
      </c>
      <c r="D513" t="s">
        <v>184</v>
      </c>
      <c r="E513" t="s">
        <v>948</v>
      </c>
      <c r="F513">
        <v>1872</v>
      </c>
      <c r="G513">
        <v>11278</v>
      </c>
      <c r="H513">
        <v>1127802</v>
      </c>
      <c r="I513">
        <v>30852</v>
      </c>
      <c r="J513" t="s">
        <v>105</v>
      </c>
      <c r="K513" t="s">
        <v>106</v>
      </c>
      <c r="L513" t="s">
        <v>107</v>
      </c>
      <c r="M513">
        <v>51</v>
      </c>
      <c r="N513" t="s">
        <v>108</v>
      </c>
      <c r="O513">
        <v>38</v>
      </c>
      <c r="P513">
        <v>13204</v>
      </c>
      <c r="Q513">
        <v>1320402</v>
      </c>
      <c r="R513">
        <v>31454</v>
      </c>
      <c r="S513" t="s">
        <v>249</v>
      </c>
      <c r="T513" t="s">
        <v>250</v>
      </c>
      <c r="U513" t="s">
        <v>73</v>
      </c>
      <c r="V513">
        <v>12</v>
      </c>
      <c r="W513" t="s">
        <v>111</v>
      </c>
      <c r="X513">
        <v>33</v>
      </c>
      <c r="Y513">
        <v>1144</v>
      </c>
      <c r="Z513">
        <v>1150</v>
      </c>
      <c r="AA513">
        <v>6</v>
      </c>
      <c r="AB513">
        <v>6</v>
      </c>
      <c r="AC513">
        <v>0</v>
      </c>
      <c r="AD513">
        <v>0</v>
      </c>
      <c r="AE513" t="s">
        <v>152</v>
      </c>
      <c r="AF513">
        <v>24</v>
      </c>
      <c r="AG513">
        <v>1214</v>
      </c>
      <c r="AH513">
        <v>1421</v>
      </c>
      <c r="AI513">
        <v>4</v>
      </c>
      <c r="AJ513">
        <v>1407</v>
      </c>
      <c r="AK513">
        <v>1425</v>
      </c>
      <c r="AL513">
        <v>18</v>
      </c>
      <c r="AM513">
        <v>18</v>
      </c>
      <c r="AN513">
        <v>1</v>
      </c>
      <c r="AO513">
        <v>1</v>
      </c>
      <c r="AP513" t="s">
        <v>83</v>
      </c>
      <c r="AQ513">
        <v>0</v>
      </c>
      <c r="AR513">
        <v>0</v>
      </c>
      <c r="AS513">
        <v>143</v>
      </c>
      <c r="AT513">
        <v>155</v>
      </c>
      <c r="AU513">
        <v>127</v>
      </c>
      <c r="AV513">
        <v>1</v>
      </c>
      <c r="AW513">
        <v>759</v>
      </c>
      <c r="AX513">
        <v>4</v>
      </c>
    </row>
    <row r="514" spans="1:50" x14ac:dyDescent="0.25">
      <c r="A514">
        <v>41656</v>
      </c>
      <c r="B514" t="s">
        <v>205</v>
      </c>
      <c r="C514">
        <v>19393</v>
      </c>
      <c r="D514" t="s">
        <v>205</v>
      </c>
      <c r="E514" t="s">
        <v>949</v>
      </c>
      <c r="F514">
        <v>3761</v>
      </c>
      <c r="G514">
        <v>13198</v>
      </c>
      <c r="H514">
        <v>1319801</v>
      </c>
      <c r="I514">
        <v>33198</v>
      </c>
      <c r="J514" t="s">
        <v>79</v>
      </c>
      <c r="K514" t="s">
        <v>80</v>
      </c>
      <c r="L514" t="s">
        <v>81</v>
      </c>
      <c r="M514">
        <v>29</v>
      </c>
      <c r="N514" t="s">
        <v>82</v>
      </c>
      <c r="O514">
        <v>64</v>
      </c>
      <c r="P514">
        <v>13232</v>
      </c>
      <c r="Q514">
        <v>1323202</v>
      </c>
      <c r="R514">
        <v>30977</v>
      </c>
      <c r="S514" t="s">
        <v>238</v>
      </c>
      <c r="T514" t="s">
        <v>102</v>
      </c>
      <c r="U514" t="s">
        <v>88</v>
      </c>
      <c r="V514">
        <v>17</v>
      </c>
      <c r="W514" t="s">
        <v>89</v>
      </c>
      <c r="X514">
        <v>41</v>
      </c>
      <c r="Y514">
        <v>1515</v>
      </c>
      <c r="Z514">
        <v>1536</v>
      </c>
      <c r="AA514">
        <v>21</v>
      </c>
      <c r="AB514">
        <v>21</v>
      </c>
      <c r="AC514">
        <v>1</v>
      </c>
      <c r="AD514">
        <v>1</v>
      </c>
      <c r="AE514" t="s">
        <v>241</v>
      </c>
      <c r="AF514">
        <v>9</v>
      </c>
      <c r="AG514">
        <v>1545</v>
      </c>
      <c r="AH514">
        <v>1653</v>
      </c>
      <c r="AI514">
        <v>7</v>
      </c>
      <c r="AJ514">
        <v>1635</v>
      </c>
      <c r="AK514">
        <v>1700</v>
      </c>
      <c r="AL514">
        <v>25</v>
      </c>
      <c r="AM514">
        <v>25</v>
      </c>
      <c r="AN514">
        <v>1</v>
      </c>
      <c r="AO514">
        <v>1</v>
      </c>
      <c r="AP514" t="s">
        <v>71</v>
      </c>
      <c r="AQ514">
        <v>0</v>
      </c>
      <c r="AR514">
        <v>0</v>
      </c>
      <c r="AS514">
        <v>80</v>
      </c>
      <c r="AT514">
        <v>84</v>
      </c>
      <c r="AU514">
        <v>68</v>
      </c>
      <c r="AV514">
        <v>1</v>
      </c>
      <c r="AW514">
        <v>405</v>
      </c>
      <c r="AX514">
        <v>2</v>
      </c>
    </row>
    <row r="515" spans="1:50" x14ac:dyDescent="0.25">
      <c r="A515">
        <v>41656</v>
      </c>
      <c r="B515" t="s">
        <v>205</v>
      </c>
      <c r="C515">
        <v>19393</v>
      </c>
      <c r="D515" t="s">
        <v>205</v>
      </c>
      <c r="E515" t="s">
        <v>950</v>
      </c>
      <c r="F515">
        <v>145</v>
      </c>
      <c r="G515">
        <v>11259</v>
      </c>
      <c r="H515">
        <v>1125903</v>
      </c>
      <c r="I515">
        <v>30194</v>
      </c>
      <c r="J515" t="s">
        <v>483</v>
      </c>
      <c r="K515" t="s">
        <v>484</v>
      </c>
      <c r="L515" t="s">
        <v>92</v>
      </c>
      <c r="M515">
        <v>48</v>
      </c>
      <c r="N515" t="s">
        <v>93</v>
      </c>
      <c r="O515">
        <v>74</v>
      </c>
      <c r="P515">
        <v>14683</v>
      </c>
      <c r="Q515">
        <v>1468303</v>
      </c>
      <c r="R515">
        <v>33214</v>
      </c>
      <c r="S515" t="s">
        <v>353</v>
      </c>
      <c r="T515" t="s">
        <v>354</v>
      </c>
      <c r="U515" t="s">
        <v>92</v>
      </c>
      <c r="V515">
        <v>48</v>
      </c>
      <c r="W515" t="s">
        <v>93</v>
      </c>
      <c r="X515">
        <v>74</v>
      </c>
      <c r="Y515">
        <v>2100</v>
      </c>
      <c r="Z515">
        <v>2121</v>
      </c>
      <c r="AA515">
        <v>21</v>
      </c>
      <c r="AB515">
        <v>21</v>
      </c>
      <c r="AC515">
        <v>1</v>
      </c>
      <c r="AD515">
        <v>1</v>
      </c>
      <c r="AE515" t="s">
        <v>192</v>
      </c>
      <c r="AF515">
        <v>17</v>
      </c>
      <c r="AG515">
        <v>2138</v>
      </c>
      <c r="AH515">
        <v>2220</v>
      </c>
      <c r="AI515">
        <v>4</v>
      </c>
      <c r="AJ515">
        <v>2210</v>
      </c>
      <c r="AK515">
        <v>2224</v>
      </c>
      <c r="AL515">
        <v>14</v>
      </c>
      <c r="AM515">
        <v>14</v>
      </c>
      <c r="AN515">
        <v>0</v>
      </c>
      <c r="AO515">
        <v>0</v>
      </c>
      <c r="AP515" t="s">
        <v>126</v>
      </c>
      <c r="AQ515">
        <v>0</v>
      </c>
      <c r="AR515">
        <v>0</v>
      </c>
      <c r="AS515">
        <v>70</v>
      </c>
      <c r="AT515">
        <v>63</v>
      </c>
      <c r="AU515">
        <v>42</v>
      </c>
      <c r="AV515">
        <v>1</v>
      </c>
      <c r="AW515">
        <v>248</v>
      </c>
      <c r="AX515">
        <v>1</v>
      </c>
    </row>
    <row r="516" spans="1:50" x14ac:dyDescent="0.25">
      <c r="A516">
        <v>41656</v>
      </c>
      <c r="B516" t="s">
        <v>205</v>
      </c>
      <c r="C516">
        <v>19393</v>
      </c>
      <c r="D516" t="s">
        <v>205</v>
      </c>
      <c r="E516" t="s">
        <v>223</v>
      </c>
      <c r="F516">
        <v>112</v>
      </c>
      <c r="G516">
        <v>14831</v>
      </c>
      <c r="H516">
        <v>1483103</v>
      </c>
      <c r="I516">
        <v>32457</v>
      </c>
      <c r="J516" t="s">
        <v>229</v>
      </c>
      <c r="K516" t="s">
        <v>230</v>
      </c>
      <c r="L516" t="s">
        <v>163</v>
      </c>
      <c r="M516">
        <v>6</v>
      </c>
      <c r="N516" t="s">
        <v>164</v>
      </c>
      <c r="O516">
        <v>91</v>
      </c>
      <c r="P516">
        <v>12892</v>
      </c>
      <c r="Q516">
        <v>1289203</v>
      </c>
      <c r="R516">
        <v>32575</v>
      </c>
      <c r="S516" t="s">
        <v>168</v>
      </c>
      <c r="T516" t="s">
        <v>169</v>
      </c>
      <c r="U516" t="s">
        <v>163</v>
      </c>
      <c r="V516">
        <v>6</v>
      </c>
      <c r="W516" t="s">
        <v>164</v>
      </c>
      <c r="X516">
        <v>91</v>
      </c>
      <c r="Y516">
        <v>1115</v>
      </c>
      <c r="Z516">
        <v>1115</v>
      </c>
      <c r="AA516">
        <v>0</v>
      </c>
      <c r="AB516">
        <v>0</v>
      </c>
      <c r="AC516">
        <v>0</v>
      </c>
      <c r="AD516">
        <v>0</v>
      </c>
      <c r="AE516" t="s">
        <v>152</v>
      </c>
      <c r="AF516">
        <v>7</v>
      </c>
      <c r="AG516">
        <v>1122</v>
      </c>
      <c r="AH516">
        <v>1211</v>
      </c>
      <c r="AI516">
        <v>6</v>
      </c>
      <c r="AJ516">
        <v>1230</v>
      </c>
      <c r="AK516">
        <v>1217</v>
      </c>
      <c r="AL516">
        <v>-13</v>
      </c>
      <c r="AM516">
        <v>0</v>
      </c>
      <c r="AN516">
        <v>0</v>
      </c>
      <c r="AO516">
        <v>-1</v>
      </c>
      <c r="AP516" t="s">
        <v>132</v>
      </c>
      <c r="AQ516">
        <v>0</v>
      </c>
      <c r="AR516">
        <v>0</v>
      </c>
      <c r="AS516">
        <v>75</v>
      </c>
      <c r="AT516">
        <v>62</v>
      </c>
      <c r="AU516">
        <v>49</v>
      </c>
      <c r="AV516">
        <v>1</v>
      </c>
      <c r="AW516">
        <v>308</v>
      </c>
      <c r="AX516">
        <v>2</v>
      </c>
    </row>
    <row r="517" spans="1:50" x14ac:dyDescent="0.25">
      <c r="A517">
        <v>41656</v>
      </c>
      <c r="B517" t="s">
        <v>184</v>
      </c>
      <c r="C517">
        <v>20355</v>
      </c>
      <c r="D517" t="s">
        <v>184</v>
      </c>
      <c r="E517" t="s">
        <v>951</v>
      </c>
      <c r="F517">
        <v>2167</v>
      </c>
      <c r="G517">
        <v>12953</v>
      </c>
      <c r="H517">
        <v>1295302</v>
      </c>
      <c r="I517">
        <v>31703</v>
      </c>
      <c r="J517" t="s">
        <v>128</v>
      </c>
      <c r="K517" t="s">
        <v>119</v>
      </c>
      <c r="L517" t="s">
        <v>120</v>
      </c>
      <c r="M517">
        <v>36</v>
      </c>
      <c r="N517" t="s">
        <v>121</v>
      </c>
      <c r="O517">
        <v>22</v>
      </c>
      <c r="P517">
        <v>11278</v>
      </c>
      <c r="Q517">
        <v>1127802</v>
      </c>
      <c r="R517">
        <v>30852</v>
      </c>
      <c r="S517" t="s">
        <v>105</v>
      </c>
      <c r="T517" t="s">
        <v>106</v>
      </c>
      <c r="U517" t="s">
        <v>107</v>
      </c>
      <c r="V517">
        <v>51</v>
      </c>
      <c r="W517" t="s">
        <v>108</v>
      </c>
      <c r="X517">
        <v>38</v>
      </c>
      <c r="Y517">
        <v>600</v>
      </c>
      <c r="Z517">
        <v>549</v>
      </c>
      <c r="AA517">
        <v>-11</v>
      </c>
      <c r="AB517">
        <v>0</v>
      </c>
      <c r="AC517">
        <v>0</v>
      </c>
      <c r="AD517">
        <v>-1</v>
      </c>
      <c r="AE517" t="s">
        <v>170</v>
      </c>
      <c r="AF517">
        <v>12</v>
      </c>
      <c r="AG517">
        <v>601</v>
      </c>
      <c r="AH517">
        <v>650</v>
      </c>
      <c r="AI517">
        <v>3</v>
      </c>
      <c r="AJ517">
        <v>659</v>
      </c>
      <c r="AK517">
        <v>653</v>
      </c>
      <c r="AL517">
        <v>-6</v>
      </c>
      <c r="AM517">
        <v>0</v>
      </c>
      <c r="AN517">
        <v>0</v>
      </c>
      <c r="AO517">
        <v>-1</v>
      </c>
      <c r="AP517" t="s">
        <v>170</v>
      </c>
      <c r="AQ517">
        <v>0</v>
      </c>
      <c r="AR517">
        <v>0</v>
      </c>
      <c r="AS517">
        <v>59</v>
      </c>
      <c r="AT517">
        <v>64</v>
      </c>
      <c r="AU517">
        <v>49</v>
      </c>
      <c r="AV517">
        <v>1</v>
      </c>
      <c r="AW517">
        <v>214</v>
      </c>
      <c r="AX517">
        <v>1</v>
      </c>
    </row>
    <row r="518" spans="1:50" x14ac:dyDescent="0.25">
      <c r="A518">
        <v>41657</v>
      </c>
      <c r="B518" t="s">
        <v>205</v>
      </c>
      <c r="C518">
        <v>19393</v>
      </c>
      <c r="D518" t="s">
        <v>205</v>
      </c>
      <c r="E518" t="s">
        <v>952</v>
      </c>
      <c r="F518">
        <v>3403</v>
      </c>
      <c r="G518">
        <v>13204</v>
      </c>
      <c r="H518">
        <v>1320402</v>
      </c>
      <c r="I518">
        <v>31454</v>
      </c>
      <c r="J518" t="s">
        <v>249</v>
      </c>
      <c r="K518" t="s">
        <v>250</v>
      </c>
      <c r="L518" t="s">
        <v>73</v>
      </c>
      <c r="M518">
        <v>12</v>
      </c>
      <c r="N518" t="s">
        <v>111</v>
      </c>
      <c r="O518">
        <v>33</v>
      </c>
      <c r="P518">
        <v>13495</v>
      </c>
      <c r="Q518">
        <v>1349503</v>
      </c>
      <c r="R518">
        <v>33495</v>
      </c>
      <c r="S518" t="s">
        <v>75</v>
      </c>
      <c r="T518" t="s">
        <v>76</v>
      </c>
      <c r="U518" t="s">
        <v>77</v>
      </c>
      <c r="V518">
        <v>22</v>
      </c>
      <c r="W518" t="s">
        <v>78</v>
      </c>
      <c r="X518">
        <v>72</v>
      </c>
      <c r="Y518">
        <v>915</v>
      </c>
      <c r="Z518">
        <v>911</v>
      </c>
      <c r="AA518">
        <v>-4</v>
      </c>
      <c r="AB518">
        <v>0</v>
      </c>
      <c r="AC518">
        <v>0</v>
      </c>
      <c r="AD518">
        <v>-1</v>
      </c>
      <c r="AE518" t="s">
        <v>60</v>
      </c>
      <c r="AF518">
        <v>11</v>
      </c>
      <c r="AG518">
        <v>922</v>
      </c>
      <c r="AH518">
        <v>958</v>
      </c>
      <c r="AI518">
        <v>19</v>
      </c>
      <c r="AJ518">
        <v>1005</v>
      </c>
      <c r="AK518">
        <v>1017</v>
      </c>
      <c r="AL518">
        <v>12</v>
      </c>
      <c r="AM518">
        <v>12</v>
      </c>
      <c r="AN518">
        <v>0</v>
      </c>
      <c r="AO518">
        <v>0</v>
      </c>
      <c r="AP518" t="s">
        <v>61</v>
      </c>
      <c r="AQ518">
        <v>0</v>
      </c>
      <c r="AR518">
        <v>0</v>
      </c>
      <c r="AS518">
        <v>110</v>
      </c>
      <c r="AT518">
        <v>126</v>
      </c>
      <c r="AU518">
        <v>96</v>
      </c>
      <c r="AV518">
        <v>1</v>
      </c>
      <c r="AW518">
        <v>551</v>
      </c>
      <c r="AX518">
        <v>3</v>
      </c>
    </row>
    <row r="519" spans="1:50" x14ac:dyDescent="0.25">
      <c r="A519">
        <v>41657</v>
      </c>
      <c r="B519" t="s">
        <v>205</v>
      </c>
      <c r="C519">
        <v>19393</v>
      </c>
      <c r="D519" t="s">
        <v>205</v>
      </c>
      <c r="E519" t="s">
        <v>953</v>
      </c>
      <c r="F519">
        <v>2217</v>
      </c>
      <c r="G519">
        <v>13796</v>
      </c>
      <c r="H519">
        <v>1379602</v>
      </c>
      <c r="I519">
        <v>32457</v>
      </c>
      <c r="J519" t="s">
        <v>317</v>
      </c>
      <c r="K519" t="s">
        <v>318</v>
      </c>
      <c r="L519" t="s">
        <v>163</v>
      </c>
      <c r="M519">
        <v>6</v>
      </c>
      <c r="N519" t="s">
        <v>164</v>
      </c>
      <c r="O519">
        <v>91</v>
      </c>
      <c r="P519">
        <v>12889</v>
      </c>
      <c r="Q519">
        <v>1288903</v>
      </c>
      <c r="R519">
        <v>32211</v>
      </c>
      <c r="S519" t="s">
        <v>194</v>
      </c>
      <c r="T519" t="s">
        <v>195</v>
      </c>
      <c r="U519" t="s">
        <v>196</v>
      </c>
      <c r="V519">
        <v>32</v>
      </c>
      <c r="W519" t="s">
        <v>197</v>
      </c>
      <c r="X519">
        <v>85</v>
      </c>
      <c r="Y519">
        <v>1040</v>
      </c>
      <c r="Z519">
        <v>1058</v>
      </c>
      <c r="AA519">
        <v>18</v>
      </c>
      <c r="AB519">
        <v>18</v>
      </c>
      <c r="AC519">
        <v>1</v>
      </c>
      <c r="AD519">
        <v>1</v>
      </c>
      <c r="AE519" t="s">
        <v>61</v>
      </c>
      <c r="AF519">
        <v>8</v>
      </c>
      <c r="AG519">
        <v>1106</v>
      </c>
      <c r="AH519">
        <v>1215</v>
      </c>
      <c r="AI519">
        <v>4</v>
      </c>
      <c r="AJ519">
        <v>1205</v>
      </c>
      <c r="AK519">
        <v>1219</v>
      </c>
      <c r="AL519">
        <v>14</v>
      </c>
      <c r="AM519">
        <v>14</v>
      </c>
      <c r="AN519">
        <v>0</v>
      </c>
      <c r="AO519">
        <v>0</v>
      </c>
      <c r="AP519" t="s">
        <v>132</v>
      </c>
      <c r="AQ519">
        <v>0</v>
      </c>
      <c r="AR519">
        <v>0</v>
      </c>
      <c r="AS519">
        <v>85</v>
      </c>
      <c r="AT519">
        <v>81</v>
      </c>
      <c r="AU519">
        <v>69</v>
      </c>
      <c r="AV519">
        <v>1</v>
      </c>
      <c r="AW519">
        <v>407</v>
      </c>
      <c r="AX519">
        <v>2</v>
      </c>
    </row>
    <row r="520" spans="1:50" x14ac:dyDescent="0.25">
      <c r="A520">
        <v>41657</v>
      </c>
      <c r="B520" t="s">
        <v>205</v>
      </c>
      <c r="C520">
        <v>19393</v>
      </c>
      <c r="D520" t="s">
        <v>205</v>
      </c>
      <c r="E520" t="s">
        <v>954</v>
      </c>
      <c r="F520">
        <v>2235</v>
      </c>
      <c r="G520">
        <v>13871</v>
      </c>
      <c r="H520">
        <v>1387102</v>
      </c>
      <c r="I520">
        <v>33316</v>
      </c>
      <c r="J520" t="s">
        <v>902</v>
      </c>
      <c r="K520" t="s">
        <v>903</v>
      </c>
      <c r="L520" t="s">
        <v>904</v>
      </c>
      <c r="M520">
        <v>31</v>
      </c>
      <c r="N520" t="s">
        <v>905</v>
      </c>
      <c r="O520">
        <v>65</v>
      </c>
      <c r="P520">
        <v>11292</v>
      </c>
      <c r="Q520">
        <v>1129202</v>
      </c>
      <c r="R520">
        <v>30325</v>
      </c>
      <c r="S520" t="s">
        <v>157</v>
      </c>
      <c r="T520" t="s">
        <v>158</v>
      </c>
      <c r="U520" t="s">
        <v>159</v>
      </c>
      <c r="V520">
        <v>8</v>
      </c>
      <c r="W520" t="s">
        <v>160</v>
      </c>
      <c r="X520">
        <v>82</v>
      </c>
      <c r="Y520">
        <v>1820</v>
      </c>
      <c r="Z520">
        <v>2134</v>
      </c>
      <c r="AA520">
        <v>194</v>
      </c>
      <c r="AB520">
        <v>194</v>
      </c>
      <c r="AC520">
        <v>1</v>
      </c>
      <c r="AD520">
        <v>12</v>
      </c>
      <c r="AE520" t="s">
        <v>72</v>
      </c>
      <c r="AF520">
        <v>8</v>
      </c>
      <c r="AG520">
        <v>2142</v>
      </c>
      <c r="AH520">
        <v>2148</v>
      </c>
      <c r="AI520">
        <v>7</v>
      </c>
      <c r="AJ520">
        <v>1900</v>
      </c>
      <c r="AK520">
        <v>2155</v>
      </c>
      <c r="AL520">
        <v>175</v>
      </c>
      <c r="AM520">
        <v>175</v>
      </c>
      <c r="AN520">
        <v>1</v>
      </c>
      <c r="AO520">
        <v>11</v>
      </c>
      <c r="AP520" t="s">
        <v>125</v>
      </c>
      <c r="AQ520">
        <v>0</v>
      </c>
      <c r="AR520">
        <v>0</v>
      </c>
      <c r="AS520">
        <v>100</v>
      </c>
      <c r="AT520">
        <v>81</v>
      </c>
      <c r="AU520">
        <v>66</v>
      </c>
      <c r="AV520">
        <v>1</v>
      </c>
      <c r="AW520">
        <v>472</v>
      </c>
      <c r="AX520">
        <v>2</v>
      </c>
    </row>
    <row r="521" spans="1:50" x14ac:dyDescent="0.25">
      <c r="A521">
        <v>41657</v>
      </c>
      <c r="B521" t="s">
        <v>205</v>
      </c>
      <c r="C521">
        <v>19393</v>
      </c>
      <c r="D521" t="s">
        <v>205</v>
      </c>
      <c r="E521" t="s">
        <v>955</v>
      </c>
      <c r="F521">
        <v>2068</v>
      </c>
      <c r="G521">
        <v>14679</v>
      </c>
      <c r="H521">
        <v>1467903</v>
      </c>
      <c r="I521">
        <v>33570</v>
      </c>
      <c r="J521" t="s">
        <v>232</v>
      </c>
      <c r="K521" t="s">
        <v>233</v>
      </c>
      <c r="L521" t="s">
        <v>163</v>
      </c>
      <c r="M521">
        <v>6</v>
      </c>
      <c r="N521" t="s">
        <v>164</v>
      </c>
      <c r="O521">
        <v>91</v>
      </c>
      <c r="P521">
        <v>12889</v>
      </c>
      <c r="Q521">
        <v>1288903</v>
      </c>
      <c r="R521">
        <v>32211</v>
      </c>
      <c r="S521" t="s">
        <v>194</v>
      </c>
      <c r="T521" t="s">
        <v>195</v>
      </c>
      <c r="U521" t="s">
        <v>196</v>
      </c>
      <c r="V521">
        <v>32</v>
      </c>
      <c r="W521" t="s">
        <v>197</v>
      </c>
      <c r="X521">
        <v>85</v>
      </c>
      <c r="Y521">
        <v>900</v>
      </c>
      <c r="Z521">
        <v>855</v>
      </c>
      <c r="AA521">
        <v>-5</v>
      </c>
      <c r="AB521">
        <v>0</v>
      </c>
      <c r="AC521">
        <v>0</v>
      </c>
      <c r="AD521">
        <v>-1</v>
      </c>
      <c r="AE521" t="s">
        <v>60</v>
      </c>
      <c r="AF521">
        <v>11</v>
      </c>
      <c r="AG521">
        <v>906</v>
      </c>
      <c r="AH521">
        <v>959</v>
      </c>
      <c r="AI521">
        <v>11</v>
      </c>
      <c r="AJ521">
        <v>1015</v>
      </c>
      <c r="AK521">
        <v>1010</v>
      </c>
      <c r="AL521">
        <v>-5</v>
      </c>
      <c r="AM521">
        <v>0</v>
      </c>
      <c r="AN521">
        <v>0</v>
      </c>
      <c r="AO521">
        <v>-1</v>
      </c>
      <c r="AP521" t="s">
        <v>61</v>
      </c>
      <c r="AQ521">
        <v>0</v>
      </c>
      <c r="AR521">
        <v>0</v>
      </c>
      <c r="AS521">
        <v>75</v>
      </c>
      <c r="AT521">
        <v>75</v>
      </c>
      <c r="AU521">
        <v>53</v>
      </c>
      <c r="AV521">
        <v>1</v>
      </c>
      <c r="AW521">
        <v>258</v>
      </c>
      <c r="AX521">
        <v>2</v>
      </c>
    </row>
    <row r="522" spans="1:50" x14ac:dyDescent="0.25">
      <c r="A522">
        <v>41657</v>
      </c>
      <c r="B522" t="s">
        <v>205</v>
      </c>
      <c r="C522">
        <v>19393</v>
      </c>
      <c r="D522" t="s">
        <v>205</v>
      </c>
      <c r="E522" t="s">
        <v>956</v>
      </c>
      <c r="F522">
        <v>3859</v>
      </c>
      <c r="G522">
        <v>14679</v>
      </c>
      <c r="H522">
        <v>1467903</v>
      </c>
      <c r="I522">
        <v>33570</v>
      </c>
      <c r="J522" t="s">
        <v>232</v>
      </c>
      <c r="K522" t="s">
        <v>233</v>
      </c>
      <c r="L522" t="s">
        <v>163</v>
      </c>
      <c r="M522">
        <v>6</v>
      </c>
      <c r="N522" t="s">
        <v>164</v>
      </c>
      <c r="O522">
        <v>91</v>
      </c>
      <c r="P522">
        <v>14107</v>
      </c>
      <c r="Q522">
        <v>1410702</v>
      </c>
      <c r="R522">
        <v>30466</v>
      </c>
      <c r="S522" t="s">
        <v>198</v>
      </c>
      <c r="T522" t="s">
        <v>199</v>
      </c>
      <c r="U522" t="s">
        <v>200</v>
      </c>
      <c r="V522">
        <v>4</v>
      </c>
      <c r="W522" t="s">
        <v>201</v>
      </c>
      <c r="X522">
        <v>81</v>
      </c>
      <c r="Y522">
        <v>730</v>
      </c>
      <c r="Z522">
        <v>729</v>
      </c>
      <c r="AA522">
        <v>-1</v>
      </c>
      <c r="AB522">
        <v>0</v>
      </c>
      <c r="AC522">
        <v>0</v>
      </c>
      <c r="AD522">
        <v>-1</v>
      </c>
      <c r="AE522" t="s">
        <v>112</v>
      </c>
      <c r="AF522">
        <v>10</v>
      </c>
      <c r="AG522">
        <v>739</v>
      </c>
      <c r="AH522">
        <v>929</v>
      </c>
      <c r="AI522">
        <v>4</v>
      </c>
      <c r="AJ522">
        <v>945</v>
      </c>
      <c r="AK522">
        <v>933</v>
      </c>
      <c r="AL522">
        <v>-12</v>
      </c>
      <c r="AM522">
        <v>0</v>
      </c>
      <c r="AN522">
        <v>0</v>
      </c>
      <c r="AO522">
        <v>-1</v>
      </c>
      <c r="AP522" t="s">
        <v>60</v>
      </c>
      <c r="AQ522">
        <v>0</v>
      </c>
      <c r="AR522">
        <v>0</v>
      </c>
      <c r="AS522">
        <v>75</v>
      </c>
      <c r="AT522">
        <v>64</v>
      </c>
      <c r="AU522">
        <v>50</v>
      </c>
      <c r="AV522">
        <v>1</v>
      </c>
      <c r="AW522">
        <v>304</v>
      </c>
      <c r="AX522">
        <v>2</v>
      </c>
    </row>
    <row r="523" spans="1:50" x14ac:dyDescent="0.25">
      <c r="A523">
        <v>41657</v>
      </c>
      <c r="B523" t="s">
        <v>184</v>
      </c>
      <c r="C523">
        <v>20355</v>
      </c>
      <c r="D523" t="s">
        <v>184</v>
      </c>
      <c r="E523" t="s">
        <v>957</v>
      </c>
      <c r="F523">
        <v>418</v>
      </c>
      <c r="G523">
        <v>11057</v>
      </c>
      <c r="H523">
        <v>1105703</v>
      </c>
      <c r="I523">
        <v>31057</v>
      </c>
      <c r="J523" t="s">
        <v>186</v>
      </c>
      <c r="K523" t="s">
        <v>187</v>
      </c>
      <c r="L523" t="s">
        <v>65</v>
      </c>
      <c r="M523">
        <v>37</v>
      </c>
      <c r="N523" t="s">
        <v>66</v>
      </c>
      <c r="O523">
        <v>36</v>
      </c>
      <c r="P523">
        <v>10721</v>
      </c>
      <c r="Q523">
        <v>1072102</v>
      </c>
      <c r="R523">
        <v>30721</v>
      </c>
      <c r="S523" t="s">
        <v>263</v>
      </c>
      <c r="T523" t="s">
        <v>264</v>
      </c>
      <c r="U523" t="s">
        <v>265</v>
      </c>
      <c r="V523">
        <v>25</v>
      </c>
      <c r="W523" t="s">
        <v>266</v>
      </c>
      <c r="X523">
        <v>13</v>
      </c>
      <c r="Y523">
        <v>1313</v>
      </c>
      <c r="Z523">
        <v>1310</v>
      </c>
      <c r="AA523">
        <v>-3</v>
      </c>
      <c r="AB523">
        <v>0</v>
      </c>
      <c r="AC523">
        <v>0</v>
      </c>
      <c r="AD523">
        <v>-1</v>
      </c>
      <c r="AE523" t="s">
        <v>154</v>
      </c>
      <c r="AF523">
        <v>12</v>
      </c>
      <c r="AG523">
        <v>1322</v>
      </c>
      <c r="AH523">
        <v>1454</v>
      </c>
      <c r="AI523">
        <v>11</v>
      </c>
      <c r="AJ523">
        <v>1521</v>
      </c>
      <c r="AK523">
        <v>1505</v>
      </c>
      <c r="AL523">
        <v>-16</v>
      </c>
      <c r="AM523">
        <v>0</v>
      </c>
      <c r="AN523">
        <v>0</v>
      </c>
      <c r="AO523">
        <v>-2</v>
      </c>
      <c r="AP523" t="s">
        <v>241</v>
      </c>
      <c r="AQ523">
        <v>0</v>
      </c>
      <c r="AR523">
        <v>0</v>
      </c>
      <c r="AS523">
        <v>128</v>
      </c>
      <c r="AT523">
        <v>115</v>
      </c>
      <c r="AU523">
        <v>92</v>
      </c>
      <c r="AV523">
        <v>1</v>
      </c>
      <c r="AW523">
        <v>728</v>
      </c>
      <c r="AX523">
        <v>3</v>
      </c>
    </row>
    <row r="524" spans="1:50" x14ac:dyDescent="0.25">
      <c r="A524">
        <v>41657</v>
      </c>
      <c r="B524" t="s">
        <v>184</v>
      </c>
      <c r="C524">
        <v>20355</v>
      </c>
      <c r="D524" t="s">
        <v>184</v>
      </c>
      <c r="E524" t="s">
        <v>958</v>
      </c>
      <c r="F524">
        <v>1772</v>
      </c>
      <c r="G524">
        <v>10792</v>
      </c>
      <c r="H524">
        <v>1079204</v>
      </c>
      <c r="I524">
        <v>30792</v>
      </c>
      <c r="J524" t="s">
        <v>409</v>
      </c>
      <c r="K524" t="s">
        <v>410</v>
      </c>
      <c r="L524" t="s">
        <v>120</v>
      </c>
      <c r="M524">
        <v>36</v>
      </c>
      <c r="N524" t="s">
        <v>121</v>
      </c>
      <c r="O524">
        <v>22</v>
      </c>
      <c r="P524">
        <v>11057</v>
      </c>
      <c r="Q524">
        <v>1105703</v>
      </c>
      <c r="R524">
        <v>31057</v>
      </c>
      <c r="S524" t="s">
        <v>186</v>
      </c>
      <c r="T524" t="s">
        <v>187</v>
      </c>
      <c r="U524" t="s">
        <v>65</v>
      </c>
      <c r="V524">
        <v>37</v>
      </c>
      <c r="W524" t="s">
        <v>66</v>
      </c>
      <c r="X524">
        <v>36</v>
      </c>
      <c r="Y524">
        <v>620</v>
      </c>
      <c r="Z524">
        <v>642</v>
      </c>
      <c r="AA524">
        <v>22</v>
      </c>
      <c r="AB524">
        <v>22</v>
      </c>
      <c r="AC524">
        <v>1</v>
      </c>
      <c r="AD524">
        <v>1</v>
      </c>
      <c r="AE524" t="s">
        <v>170</v>
      </c>
      <c r="AF524">
        <v>22</v>
      </c>
      <c r="AG524">
        <v>704</v>
      </c>
      <c r="AH524">
        <v>829</v>
      </c>
      <c r="AI524">
        <v>13</v>
      </c>
      <c r="AJ524">
        <v>819</v>
      </c>
      <c r="AK524">
        <v>842</v>
      </c>
      <c r="AL524">
        <v>23</v>
      </c>
      <c r="AM524">
        <v>23</v>
      </c>
      <c r="AN524">
        <v>1</v>
      </c>
      <c r="AO524">
        <v>1</v>
      </c>
      <c r="AP524" t="s">
        <v>95</v>
      </c>
      <c r="AQ524">
        <v>0</v>
      </c>
      <c r="AR524">
        <v>0</v>
      </c>
      <c r="AS524">
        <v>119</v>
      </c>
      <c r="AT524">
        <v>120</v>
      </c>
      <c r="AU524">
        <v>85</v>
      </c>
      <c r="AV524">
        <v>1</v>
      </c>
      <c r="AW524">
        <v>546</v>
      </c>
      <c r="AX524">
        <v>3</v>
      </c>
    </row>
    <row r="525" spans="1:50" x14ac:dyDescent="0.25">
      <c r="A525">
        <v>41657</v>
      </c>
      <c r="B525" t="s">
        <v>184</v>
      </c>
      <c r="C525">
        <v>20355</v>
      </c>
      <c r="D525" t="s">
        <v>184</v>
      </c>
      <c r="E525" t="s">
        <v>959</v>
      </c>
      <c r="F525">
        <v>1835</v>
      </c>
      <c r="G525">
        <v>13930</v>
      </c>
      <c r="H525">
        <v>1393003</v>
      </c>
      <c r="I525">
        <v>30977</v>
      </c>
      <c r="J525" t="s">
        <v>101</v>
      </c>
      <c r="K525" t="s">
        <v>102</v>
      </c>
      <c r="L525" t="s">
        <v>88</v>
      </c>
      <c r="M525">
        <v>17</v>
      </c>
      <c r="N525" t="s">
        <v>89</v>
      </c>
      <c r="O525">
        <v>41</v>
      </c>
      <c r="P525">
        <v>14100</v>
      </c>
      <c r="Q525">
        <v>1410002</v>
      </c>
      <c r="R525">
        <v>34100</v>
      </c>
      <c r="S525" t="s">
        <v>180</v>
      </c>
      <c r="T525" t="s">
        <v>181</v>
      </c>
      <c r="U525" t="s">
        <v>182</v>
      </c>
      <c r="V525">
        <v>42</v>
      </c>
      <c r="W525" t="s">
        <v>183</v>
      </c>
      <c r="X525">
        <v>23</v>
      </c>
      <c r="Y525">
        <v>600</v>
      </c>
      <c r="Z525">
        <v>600</v>
      </c>
      <c r="AA525">
        <v>0</v>
      </c>
      <c r="AB525">
        <v>0</v>
      </c>
      <c r="AC525">
        <v>0</v>
      </c>
      <c r="AD525">
        <v>0</v>
      </c>
      <c r="AE525" t="s">
        <v>170</v>
      </c>
      <c r="AF525">
        <v>23</v>
      </c>
      <c r="AG525">
        <v>623</v>
      </c>
      <c r="AH525">
        <v>858</v>
      </c>
      <c r="AI525">
        <v>4</v>
      </c>
      <c r="AJ525">
        <v>902</v>
      </c>
      <c r="AK525">
        <v>902</v>
      </c>
      <c r="AL525">
        <v>0</v>
      </c>
      <c r="AM525">
        <v>0</v>
      </c>
      <c r="AN525">
        <v>0</v>
      </c>
      <c r="AO525">
        <v>0</v>
      </c>
      <c r="AP525" t="s">
        <v>60</v>
      </c>
      <c r="AQ525">
        <v>0</v>
      </c>
      <c r="AR525">
        <v>0</v>
      </c>
      <c r="AS525">
        <v>122</v>
      </c>
      <c r="AT525">
        <v>122</v>
      </c>
      <c r="AU525">
        <v>95</v>
      </c>
      <c r="AV525">
        <v>1</v>
      </c>
      <c r="AW525">
        <v>678</v>
      </c>
      <c r="AX525">
        <v>3</v>
      </c>
    </row>
    <row r="526" spans="1:50" x14ac:dyDescent="0.25">
      <c r="A526">
        <v>41657</v>
      </c>
      <c r="B526" t="s">
        <v>184</v>
      </c>
      <c r="C526">
        <v>20355</v>
      </c>
      <c r="D526" t="s">
        <v>184</v>
      </c>
      <c r="E526" t="s">
        <v>960</v>
      </c>
      <c r="F526">
        <v>1866</v>
      </c>
      <c r="G526">
        <v>11995</v>
      </c>
      <c r="H526">
        <v>1199502</v>
      </c>
      <c r="I526">
        <v>31995</v>
      </c>
      <c r="J526" t="s">
        <v>961</v>
      </c>
      <c r="K526" t="s">
        <v>962</v>
      </c>
      <c r="L526" t="s">
        <v>65</v>
      </c>
      <c r="M526">
        <v>37</v>
      </c>
      <c r="N526" t="s">
        <v>66</v>
      </c>
      <c r="O526">
        <v>36</v>
      </c>
      <c r="P526">
        <v>11057</v>
      </c>
      <c r="Q526">
        <v>1105703</v>
      </c>
      <c r="R526">
        <v>31057</v>
      </c>
      <c r="S526" t="s">
        <v>186</v>
      </c>
      <c r="T526" t="s">
        <v>187</v>
      </c>
      <c r="U526" t="s">
        <v>65</v>
      </c>
      <c r="V526">
        <v>37</v>
      </c>
      <c r="W526" t="s">
        <v>66</v>
      </c>
      <c r="X526">
        <v>36</v>
      </c>
      <c r="Y526">
        <v>740</v>
      </c>
      <c r="Z526">
        <v>738</v>
      </c>
      <c r="AA526">
        <v>-2</v>
      </c>
      <c r="AB526">
        <v>0</v>
      </c>
      <c r="AC526">
        <v>0</v>
      </c>
      <c r="AD526">
        <v>-1</v>
      </c>
      <c r="AE526" t="s">
        <v>112</v>
      </c>
      <c r="AF526">
        <v>28</v>
      </c>
      <c r="AG526">
        <v>806</v>
      </c>
      <c r="AH526">
        <v>833</v>
      </c>
      <c r="AI526">
        <v>6</v>
      </c>
      <c r="AJ526">
        <v>834</v>
      </c>
      <c r="AK526">
        <v>839</v>
      </c>
      <c r="AL526">
        <v>5</v>
      </c>
      <c r="AM526">
        <v>5</v>
      </c>
      <c r="AN526">
        <v>0</v>
      </c>
      <c r="AO526">
        <v>0</v>
      </c>
      <c r="AP526" t="s">
        <v>95</v>
      </c>
      <c r="AQ526">
        <v>0</v>
      </c>
      <c r="AR526">
        <v>0</v>
      </c>
      <c r="AS526">
        <v>54</v>
      </c>
      <c r="AT526">
        <v>61</v>
      </c>
      <c r="AU526">
        <v>27</v>
      </c>
      <c r="AV526">
        <v>1</v>
      </c>
      <c r="AW526">
        <v>83</v>
      </c>
      <c r="AX526">
        <v>1</v>
      </c>
    </row>
    <row r="527" spans="1:50" x14ac:dyDescent="0.25">
      <c r="A527">
        <v>41657</v>
      </c>
      <c r="B527" t="s">
        <v>84</v>
      </c>
      <c r="C527">
        <v>20398</v>
      </c>
      <c r="D527" t="s">
        <v>84</v>
      </c>
      <c r="E527" t="s">
        <v>963</v>
      </c>
      <c r="F527">
        <v>3465</v>
      </c>
      <c r="G527">
        <v>14492</v>
      </c>
      <c r="H527">
        <v>1449202</v>
      </c>
      <c r="I527">
        <v>34492</v>
      </c>
      <c r="J527" t="s">
        <v>189</v>
      </c>
      <c r="K527" t="s">
        <v>190</v>
      </c>
      <c r="L527" t="s">
        <v>65</v>
      </c>
      <c r="M527">
        <v>37</v>
      </c>
      <c r="N527" t="s">
        <v>66</v>
      </c>
      <c r="O527">
        <v>36</v>
      </c>
      <c r="P527">
        <v>12478</v>
      </c>
      <c r="Q527">
        <v>1247802</v>
      </c>
      <c r="R527">
        <v>31703</v>
      </c>
      <c r="S527" t="s">
        <v>118</v>
      </c>
      <c r="T527" t="s">
        <v>119</v>
      </c>
      <c r="U527" t="s">
        <v>120</v>
      </c>
      <c r="V527">
        <v>36</v>
      </c>
      <c r="W527" t="s">
        <v>121</v>
      </c>
      <c r="X527">
        <v>22</v>
      </c>
      <c r="Y527">
        <v>1020</v>
      </c>
      <c r="Z527">
        <v>1019</v>
      </c>
      <c r="AA527">
        <v>-1</v>
      </c>
      <c r="AB527">
        <v>0</v>
      </c>
      <c r="AC527">
        <v>0</v>
      </c>
      <c r="AD527">
        <v>-1</v>
      </c>
      <c r="AE527" t="s">
        <v>61</v>
      </c>
      <c r="AF527">
        <v>13</v>
      </c>
      <c r="AG527">
        <v>1032</v>
      </c>
      <c r="AH527">
        <v>1137</v>
      </c>
      <c r="AI527">
        <v>6</v>
      </c>
      <c r="AJ527">
        <v>1150</v>
      </c>
      <c r="AK527">
        <v>1143</v>
      </c>
      <c r="AL527">
        <v>-7</v>
      </c>
      <c r="AM527">
        <v>0</v>
      </c>
      <c r="AN527">
        <v>0</v>
      </c>
      <c r="AO527">
        <v>-1</v>
      </c>
      <c r="AP527" t="s">
        <v>152</v>
      </c>
      <c r="AQ527">
        <v>0</v>
      </c>
      <c r="AR527">
        <v>0</v>
      </c>
      <c r="AS527">
        <v>90</v>
      </c>
      <c r="AT527">
        <v>84</v>
      </c>
      <c r="AU527">
        <v>65</v>
      </c>
      <c r="AV527">
        <v>1</v>
      </c>
      <c r="AW527">
        <v>427</v>
      </c>
      <c r="AX527">
        <v>2</v>
      </c>
    </row>
    <row r="528" spans="1:50" x14ac:dyDescent="0.25">
      <c r="A528">
        <v>41657</v>
      </c>
      <c r="B528" t="s">
        <v>155</v>
      </c>
      <c r="C528">
        <v>20304</v>
      </c>
      <c r="D528" t="s">
        <v>155</v>
      </c>
      <c r="E528" t="s">
        <v>964</v>
      </c>
      <c r="F528">
        <v>2914</v>
      </c>
      <c r="G528">
        <v>11638</v>
      </c>
      <c r="H528">
        <v>1163805</v>
      </c>
      <c r="I528">
        <v>31638</v>
      </c>
      <c r="J528" t="s">
        <v>965</v>
      </c>
      <c r="K528" t="s">
        <v>966</v>
      </c>
      <c r="L528" t="s">
        <v>163</v>
      </c>
      <c r="M528">
        <v>6</v>
      </c>
      <c r="N528" t="s">
        <v>164</v>
      </c>
      <c r="O528">
        <v>91</v>
      </c>
      <c r="P528">
        <v>14107</v>
      </c>
      <c r="Q528">
        <v>1410702</v>
      </c>
      <c r="R528">
        <v>30466</v>
      </c>
      <c r="S528" t="s">
        <v>198</v>
      </c>
      <c r="T528" t="s">
        <v>199</v>
      </c>
      <c r="U528" t="s">
        <v>200</v>
      </c>
      <c r="V528">
        <v>4</v>
      </c>
      <c r="W528" t="s">
        <v>201</v>
      </c>
      <c r="X528">
        <v>81</v>
      </c>
      <c r="Y528">
        <v>1615</v>
      </c>
      <c r="Z528">
        <v>1648</v>
      </c>
      <c r="AA528">
        <v>33</v>
      </c>
      <c r="AB528">
        <v>33</v>
      </c>
      <c r="AC528">
        <v>1</v>
      </c>
      <c r="AD528">
        <v>2</v>
      </c>
      <c r="AE528" t="s">
        <v>71</v>
      </c>
      <c r="AF528">
        <v>8</v>
      </c>
      <c r="AG528">
        <v>1656</v>
      </c>
      <c r="AH528">
        <v>1910</v>
      </c>
      <c r="AI528">
        <v>6</v>
      </c>
      <c r="AJ528">
        <v>1901</v>
      </c>
      <c r="AK528">
        <v>1916</v>
      </c>
      <c r="AL528">
        <v>15</v>
      </c>
      <c r="AM528">
        <v>15</v>
      </c>
      <c r="AN528">
        <v>1</v>
      </c>
      <c r="AO528">
        <v>1</v>
      </c>
      <c r="AP528" t="s">
        <v>125</v>
      </c>
      <c r="AQ528">
        <v>0</v>
      </c>
      <c r="AR528">
        <v>0</v>
      </c>
      <c r="AS528">
        <v>106</v>
      </c>
      <c r="AT528">
        <v>88</v>
      </c>
      <c r="AU528">
        <v>74</v>
      </c>
      <c r="AV528">
        <v>1</v>
      </c>
      <c r="AW528">
        <v>493</v>
      </c>
      <c r="AX528">
        <v>2</v>
      </c>
    </row>
    <row r="529" spans="1:50" x14ac:dyDescent="0.25">
      <c r="A529">
        <v>41657</v>
      </c>
      <c r="B529" t="s">
        <v>155</v>
      </c>
      <c r="C529">
        <v>20304</v>
      </c>
      <c r="D529" t="s">
        <v>155</v>
      </c>
      <c r="E529" t="s">
        <v>967</v>
      </c>
      <c r="F529">
        <v>4602</v>
      </c>
      <c r="G529">
        <v>13871</v>
      </c>
      <c r="H529">
        <v>1387102</v>
      </c>
      <c r="I529">
        <v>33316</v>
      </c>
      <c r="J529" t="s">
        <v>902</v>
      </c>
      <c r="K529" t="s">
        <v>903</v>
      </c>
      <c r="L529" t="s">
        <v>904</v>
      </c>
      <c r="M529">
        <v>31</v>
      </c>
      <c r="N529" t="s">
        <v>905</v>
      </c>
      <c r="O529">
        <v>65</v>
      </c>
      <c r="P529">
        <v>13487</v>
      </c>
      <c r="Q529">
        <v>1348702</v>
      </c>
      <c r="R529">
        <v>31650</v>
      </c>
      <c r="S529" t="s">
        <v>279</v>
      </c>
      <c r="T529" t="s">
        <v>280</v>
      </c>
      <c r="U529" t="s">
        <v>281</v>
      </c>
      <c r="V529">
        <v>27</v>
      </c>
      <c r="W529" t="s">
        <v>282</v>
      </c>
      <c r="X529">
        <v>63</v>
      </c>
      <c r="Y529">
        <v>1710</v>
      </c>
      <c r="Z529">
        <v>1702</v>
      </c>
      <c r="AA529">
        <v>-8</v>
      </c>
      <c r="AB529">
        <v>0</v>
      </c>
      <c r="AC529">
        <v>0</v>
      </c>
      <c r="AD529">
        <v>-1</v>
      </c>
      <c r="AE529" t="s">
        <v>122</v>
      </c>
      <c r="AF529">
        <v>13</v>
      </c>
      <c r="AG529">
        <v>1715</v>
      </c>
      <c r="AH529">
        <v>1812</v>
      </c>
      <c r="AI529">
        <v>11</v>
      </c>
      <c r="AJ529">
        <v>1825</v>
      </c>
      <c r="AK529">
        <v>1823</v>
      </c>
      <c r="AL529">
        <v>-2</v>
      </c>
      <c r="AM529">
        <v>0</v>
      </c>
      <c r="AN529">
        <v>0</v>
      </c>
      <c r="AO529">
        <v>-1</v>
      </c>
      <c r="AP529" t="s">
        <v>72</v>
      </c>
      <c r="AQ529">
        <v>0</v>
      </c>
      <c r="AR529">
        <v>0</v>
      </c>
      <c r="AS529">
        <v>75</v>
      </c>
      <c r="AT529">
        <v>81</v>
      </c>
      <c r="AU529">
        <v>57</v>
      </c>
      <c r="AV529">
        <v>1</v>
      </c>
      <c r="AW529">
        <v>282</v>
      </c>
      <c r="AX529">
        <v>2</v>
      </c>
    </row>
    <row r="530" spans="1:50" x14ac:dyDescent="0.25">
      <c r="A530">
        <v>41657</v>
      </c>
      <c r="B530" t="s">
        <v>155</v>
      </c>
      <c r="C530">
        <v>20304</v>
      </c>
      <c r="D530" t="s">
        <v>155</v>
      </c>
      <c r="E530" t="s">
        <v>968</v>
      </c>
      <c r="F530">
        <v>5431</v>
      </c>
      <c r="G530">
        <v>13930</v>
      </c>
      <c r="H530">
        <v>1393003</v>
      </c>
      <c r="I530">
        <v>30977</v>
      </c>
      <c r="J530" t="s">
        <v>101</v>
      </c>
      <c r="K530" t="s">
        <v>102</v>
      </c>
      <c r="L530" t="s">
        <v>88</v>
      </c>
      <c r="M530">
        <v>17</v>
      </c>
      <c r="N530" t="s">
        <v>89</v>
      </c>
      <c r="O530">
        <v>41</v>
      </c>
      <c r="P530">
        <v>13342</v>
      </c>
      <c r="Q530">
        <v>1334205</v>
      </c>
      <c r="R530">
        <v>33342</v>
      </c>
      <c r="S530" t="s">
        <v>144</v>
      </c>
      <c r="T530" t="s">
        <v>145</v>
      </c>
      <c r="U530" t="s">
        <v>146</v>
      </c>
      <c r="V530">
        <v>55</v>
      </c>
      <c r="W530" t="s">
        <v>147</v>
      </c>
      <c r="X530">
        <v>45</v>
      </c>
      <c r="Y530">
        <v>1048</v>
      </c>
      <c r="Z530">
        <v>1105</v>
      </c>
      <c r="AA530">
        <v>17</v>
      </c>
      <c r="AB530">
        <v>17</v>
      </c>
      <c r="AC530">
        <v>1</v>
      </c>
      <c r="AD530">
        <v>1</v>
      </c>
      <c r="AE530" t="s">
        <v>61</v>
      </c>
      <c r="AF530">
        <v>18</v>
      </c>
      <c r="AG530">
        <v>1123</v>
      </c>
      <c r="AH530">
        <v>1139</v>
      </c>
      <c r="AI530">
        <v>5</v>
      </c>
      <c r="AJ530">
        <v>1133</v>
      </c>
      <c r="AK530">
        <v>1144</v>
      </c>
      <c r="AL530">
        <v>11</v>
      </c>
      <c r="AM530">
        <v>11</v>
      </c>
      <c r="AN530">
        <v>0</v>
      </c>
      <c r="AO530">
        <v>0</v>
      </c>
      <c r="AP530" t="s">
        <v>152</v>
      </c>
      <c r="AQ530">
        <v>0</v>
      </c>
      <c r="AR530">
        <v>0</v>
      </c>
      <c r="AS530">
        <v>45</v>
      </c>
      <c r="AT530">
        <v>39</v>
      </c>
      <c r="AU530">
        <v>16</v>
      </c>
      <c r="AV530">
        <v>1</v>
      </c>
      <c r="AW530">
        <v>67</v>
      </c>
      <c r="AX530">
        <v>1</v>
      </c>
    </row>
    <row r="531" spans="1:50" x14ac:dyDescent="0.25">
      <c r="A531">
        <v>41657</v>
      </c>
      <c r="B531" t="s">
        <v>84</v>
      </c>
      <c r="C531">
        <v>20398</v>
      </c>
      <c r="D531" t="s">
        <v>84</v>
      </c>
      <c r="E531" t="s">
        <v>969</v>
      </c>
      <c r="F531">
        <v>2727</v>
      </c>
      <c r="G531">
        <v>13930</v>
      </c>
      <c r="H531">
        <v>1393003</v>
      </c>
      <c r="I531">
        <v>30977</v>
      </c>
      <c r="J531" t="s">
        <v>101</v>
      </c>
      <c r="K531" t="s">
        <v>102</v>
      </c>
      <c r="L531" t="s">
        <v>88</v>
      </c>
      <c r="M531">
        <v>17</v>
      </c>
      <c r="N531" t="s">
        <v>89</v>
      </c>
      <c r="O531">
        <v>41</v>
      </c>
      <c r="P531">
        <v>14492</v>
      </c>
      <c r="Q531">
        <v>1449202</v>
      </c>
      <c r="R531">
        <v>34492</v>
      </c>
      <c r="S531" t="s">
        <v>189</v>
      </c>
      <c r="T531" t="s">
        <v>190</v>
      </c>
      <c r="U531" t="s">
        <v>65</v>
      </c>
      <c r="V531">
        <v>37</v>
      </c>
      <c r="W531" t="s">
        <v>66</v>
      </c>
      <c r="X531">
        <v>36</v>
      </c>
      <c r="Y531">
        <v>1140</v>
      </c>
      <c r="AE531" t="s">
        <v>152</v>
      </c>
      <c r="AJ531">
        <v>1430</v>
      </c>
      <c r="AP531" t="s">
        <v>83</v>
      </c>
      <c r="AQ531">
        <v>1</v>
      </c>
      <c r="AR531">
        <v>0</v>
      </c>
      <c r="AS531">
        <v>110</v>
      </c>
      <c r="AV531">
        <v>1</v>
      </c>
      <c r="AW531">
        <v>646</v>
      </c>
      <c r="AX531">
        <v>3</v>
      </c>
    </row>
    <row r="532" spans="1:50" x14ac:dyDescent="0.25">
      <c r="A532">
        <v>41657</v>
      </c>
      <c r="B532" t="s">
        <v>155</v>
      </c>
      <c r="C532">
        <v>20304</v>
      </c>
      <c r="D532" t="s">
        <v>155</v>
      </c>
      <c r="E532" t="s">
        <v>970</v>
      </c>
      <c r="F532">
        <v>7381</v>
      </c>
      <c r="G532">
        <v>14869</v>
      </c>
      <c r="H532">
        <v>1486903</v>
      </c>
      <c r="I532">
        <v>34614</v>
      </c>
      <c r="J532" t="s">
        <v>139</v>
      </c>
      <c r="K532" t="s">
        <v>140</v>
      </c>
      <c r="L532" t="s">
        <v>141</v>
      </c>
      <c r="M532">
        <v>49</v>
      </c>
      <c r="N532" t="s">
        <v>142</v>
      </c>
      <c r="O532">
        <v>87</v>
      </c>
      <c r="P532">
        <v>11097</v>
      </c>
      <c r="Q532">
        <v>1109702</v>
      </c>
      <c r="R532">
        <v>31097</v>
      </c>
      <c r="S532" t="s">
        <v>971</v>
      </c>
      <c r="T532" t="s">
        <v>972</v>
      </c>
      <c r="U532" t="s">
        <v>405</v>
      </c>
      <c r="V532">
        <v>56</v>
      </c>
      <c r="W532" t="s">
        <v>406</v>
      </c>
      <c r="X532">
        <v>88</v>
      </c>
      <c r="Y532">
        <v>1112</v>
      </c>
      <c r="Z532">
        <v>1117</v>
      </c>
      <c r="AA532">
        <v>5</v>
      </c>
      <c r="AB532">
        <v>5</v>
      </c>
      <c r="AC532">
        <v>0</v>
      </c>
      <c r="AD532">
        <v>0</v>
      </c>
      <c r="AE532" t="s">
        <v>152</v>
      </c>
      <c r="AF532">
        <v>25</v>
      </c>
      <c r="AG532">
        <v>1142</v>
      </c>
      <c r="AH532">
        <v>1236</v>
      </c>
      <c r="AI532">
        <v>4</v>
      </c>
      <c r="AJ532">
        <v>1227</v>
      </c>
      <c r="AK532">
        <v>1240</v>
      </c>
      <c r="AL532">
        <v>13</v>
      </c>
      <c r="AM532">
        <v>13</v>
      </c>
      <c r="AN532">
        <v>0</v>
      </c>
      <c r="AO532">
        <v>0</v>
      </c>
      <c r="AP532" t="s">
        <v>132</v>
      </c>
      <c r="AQ532">
        <v>0</v>
      </c>
      <c r="AR532">
        <v>0</v>
      </c>
      <c r="AS532">
        <v>75</v>
      </c>
      <c r="AT532">
        <v>83</v>
      </c>
      <c r="AU532">
        <v>54</v>
      </c>
      <c r="AV532">
        <v>1</v>
      </c>
      <c r="AW532">
        <v>298</v>
      </c>
      <c r="AX532">
        <v>2</v>
      </c>
    </row>
    <row r="533" spans="1:50" x14ac:dyDescent="0.25">
      <c r="A533">
        <v>41657</v>
      </c>
      <c r="B533" t="s">
        <v>176</v>
      </c>
      <c r="C533">
        <v>19977</v>
      </c>
      <c r="D533" t="s">
        <v>176</v>
      </c>
      <c r="E533" t="s">
        <v>973</v>
      </c>
      <c r="F533">
        <v>1031</v>
      </c>
      <c r="G533">
        <v>12266</v>
      </c>
      <c r="H533">
        <v>1226603</v>
      </c>
      <c r="I533">
        <v>31453</v>
      </c>
      <c r="J533" t="s">
        <v>240</v>
      </c>
      <c r="K533" t="s">
        <v>210</v>
      </c>
      <c r="L533" t="s">
        <v>92</v>
      </c>
      <c r="M533">
        <v>48</v>
      </c>
      <c r="N533" t="s">
        <v>93</v>
      </c>
      <c r="O533">
        <v>74</v>
      </c>
      <c r="P533">
        <v>13204</v>
      </c>
      <c r="Q533">
        <v>1320402</v>
      </c>
      <c r="R533">
        <v>31454</v>
      </c>
      <c r="S533" t="s">
        <v>249</v>
      </c>
      <c r="T533" t="s">
        <v>250</v>
      </c>
      <c r="U533" t="s">
        <v>73</v>
      </c>
      <c r="V533">
        <v>12</v>
      </c>
      <c r="W533" t="s">
        <v>111</v>
      </c>
      <c r="X533">
        <v>33</v>
      </c>
      <c r="Y533">
        <v>1601</v>
      </c>
      <c r="Z533">
        <v>1602</v>
      </c>
      <c r="AA533">
        <v>1</v>
      </c>
      <c r="AB533">
        <v>1</v>
      </c>
      <c r="AC533">
        <v>0</v>
      </c>
      <c r="AD533">
        <v>0</v>
      </c>
      <c r="AE533" t="s">
        <v>71</v>
      </c>
      <c r="AF533">
        <v>10</v>
      </c>
      <c r="AG533">
        <v>1612</v>
      </c>
      <c r="AH533">
        <v>1852</v>
      </c>
      <c r="AI533">
        <v>9</v>
      </c>
      <c r="AJ533">
        <v>1916</v>
      </c>
      <c r="AK533">
        <v>1901</v>
      </c>
      <c r="AL533">
        <v>-15</v>
      </c>
      <c r="AM533">
        <v>0</v>
      </c>
      <c r="AN533">
        <v>0</v>
      </c>
      <c r="AO533">
        <v>-1</v>
      </c>
      <c r="AP533" t="s">
        <v>125</v>
      </c>
      <c r="AQ533">
        <v>0</v>
      </c>
      <c r="AR533">
        <v>0</v>
      </c>
      <c r="AS533">
        <v>135</v>
      </c>
      <c r="AT533">
        <v>119</v>
      </c>
      <c r="AU533">
        <v>100</v>
      </c>
      <c r="AV533">
        <v>1</v>
      </c>
      <c r="AW533">
        <v>854</v>
      </c>
      <c r="AX533">
        <v>4</v>
      </c>
    </row>
    <row r="534" spans="1:50" x14ac:dyDescent="0.25">
      <c r="A534">
        <v>41657</v>
      </c>
      <c r="B534" t="s">
        <v>176</v>
      </c>
      <c r="C534">
        <v>19977</v>
      </c>
      <c r="D534" t="s">
        <v>176</v>
      </c>
      <c r="E534" t="s">
        <v>974</v>
      </c>
      <c r="F534">
        <v>1574</v>
      </c>
      <c r="G534">
        <v>12266</v>
      </c>
      <c r="H534">
        <v>1226603</v>
      </c>
      <c r="I534">
        <v>31453</v>
      </c>
      <c r="J534" t="s">
        <v>240</v>
      </c>
      <c r="K534" t="s">
        <v>210</v>
      </c>
      <c r="L534" t="s">
        <v>92</v>
      </c>
      <c r="M534">
        <v>48</v>
      </c>
      <c r="N534" t="s">
        <v>93</v>
      </c>
      <c r="O534">
        <v>74</v>
      </c>
      <c r="P534">
        <v>14869</v>
      </c>
      <c r="Q534">
        <v>1486903</v>
      </c>
      <c r="R534">
        <v>34614</v>
      </c>
      <c r="S534" t="s">
        <v>139</v>
      </c>
      <c r="T534" t="s">
        <v>140</v>
      </c>
      <c r="U534" t="s">
        <v>141</v>
      </c>
      <c r="V534">
        <v>49</v>
      </c>
      <c r="W534" t="s">
        <v>142</v>
      </c>
      <c r="X534">
        <v>87</v>
      </c>
      <c r="Y534">
        <v>2107</v>
      </c>
      <c r="Z534">
        <v>2103</v>
      </c>
      <c r="AA534">
        <v>-4</v>
      </c>
      <c r="AB534">
        <v>0</v>
      </c>
      <c r="AC534">
        <v>0</v>
      </c>
      <c r="AD534">
        <v>-1</v>
      </c>
      <c r="AE534" t="s">
        <v>192</v>
      </c>
      <c r="AF534">
        <v>15</v>
      </c>
      <c r="AG534">
        <v>2118</v>
      </c>
      <c r="AH534">
        <v>2301</v>
      </c>
      <c r="AI534">
        <v>4</v>
      </c>
      <c r="AJ534">
        <v>2329</v>
      </c>
      <c r="AK534">
        <v>2305</v>
      </c>
      <c r="AL534">
        <v>-24</v>
      </c>
      <c r="AM534">
        <v>0</v>
      </c>
      <c r="AN534">
        <v>0</v>
      </c>
      <c r="AO534">
        <v>-2</v>
      </c>
      <c r="AP534" t="s">
        <v>304</v>
      </c>
      <c r="AQ534">
        <v>0</v>
      </c>
      <c r="AR534">
        <v>0</v>
      </c>
      <c r="AS534">
        <v>202</v>
      </c>
      <c r="AT534">
        <v>182</v>
      </c>
      <c r="AU534">
        <v>163</v>
      </c>
      <c r="AV534">
        <v>1</v>
      </c>
      <c r="AW534">
        <v>1195</v>
      </c>
      <c r="AX534">
        <v>5</v>
      </c>
    </row>
    <row r="535" spans="1:50" x14ac:dyDescent="0.25">
      <c r="A535">
        <v>41657</v>
      </c>
      <c r="B535" t="s">
        <v>103</v>
      </c>
      <c r="C535">
        <v>19805</v>
      </c>
      <c r="D535" t="s">
        <v>103</v>
      </c>
      <c r="E535" t="s">
        <v>975</v>
      </c>
      <c r="F535">
        <v>2368</v>
      </c>
      <c r="G535">
        <v>13303</v>
      </c>
      <c r="H535">
        <v>1330303</v>
      </c>
      <c r="I535">
        <v>32467</v>
      </c>
      <c r="J535" t="s">
        <v>109</v>
      </c>
      <c r="K535" t="s">
        <v>110</v>
      </c>
      <c r="L535" t="s">
        <v>73</v>
      </c>
      <c r="M535">
        <v>12</v>
      </c>
      <c r="N535" t="s">
        <v>111</v>
      </c>
      <c r="O535">
        <v>33</v>
      </c>
      <c r="P535">
        <v>12953</v>
      </c>
      <c r="Q535">
        <v>1295302</v>
      </c>
      <c r="R535">
        <v>31703</v>
      </c>
      <c r="S535" t="s">
        <v>128</v>
      </c>
      <c r="T535" t="s">
        <v>119</v>
      </c>
      <c r="U535" t="s">
        <v>120</v>
      </c>
      <c r="V535">
        <v>36</v>
      </c>
      <c r="W535" t="s">
        <v>121</v>
      </c>
      <c r="X535">
        <v>22</v>
      </c>
      <c r="Y535">
        <v>1310</v>
      </c>
      <c r="Z535">
        <v>1311</v>
      </c>
      <c r="AA535">
        <v>1</v>
      </c>
      <c r="AB535">
        <v>1</v>
      </c>
      <c r="AC535">
        <v>0</v>
      </c>
      <c r="AD535">
        <v>0</v>
      </c>
      <c r="AE535" t="s">
        <v>154</v>
      </c>
      <c r="AF535">
        <v>16</v>
      </c>
      <c r="AG535">
        <v>1327</v>
      </c>
      <c r="AH535">
        <v>1538</v>
      </c>
      <c r="AI535">
        <v>7</v>
      </c>
      <c r="AJ535">
        <v>1600</v>
      </c>
      <c r="AK535">
        <v>1545</v>
      </c>
      <c r="AL535">
        <v>-15</v>
      </c>
      <c r="AM535">
        <v>0</v>
      </c>
      <c r="AN535">
        <v>0</v>
      </c>
      <c r="AO535">
        <v>-1</v>
      </c>
      <c r="AP535" t="s">
        <v>71</v>
      </c>
      <c r="AQ535">
        <v>0</v>
      </c>
      <c r="AR535">
        <v>0</v>
      </c>
      <c r="AS535">
        <v>170</v>
      </c>
      <c r="AT535">
        <v>154</v>
      </c>
      <c r="AU535">
        <v>131</v>
      </c>
      <c r="AV535">
        <v>1</v>
      </c>
      <c r="AW535">
        <v>1096</v>
      </c>
      <c r="AX535">
        <v>5</v>
      </c>
    </row>
    <row r="536" spans="1:50" x14ac:dyDescent="0.25">
      <c r="A536">
        <v>41657</v>
      </c>
      <c r="B536" t="s">
        <v>256</v>
      </c>
      <c r="C536">
        <v>19930</v>
      </c>
      <c r="D536" t="s">
        <v>256</v>
      </c>
      <c r="E536" t="s">
        <v>257</v>
      </c>
      <c r="F536">
        <v>153</v>
      </c>
      <c r="G536">
        <v>10299</v>
      </c>
      <c r="H536">
        <v>1029904</v>
      </c>
      <c r="I536">
        <v>30299</v>
      </c>
      <c r="J536" t="s">
        <v>258</v>
      </c>
      <c r="K536" t="s">
        <v>259</v>
      </c>
      <c r="L536" t="s">
        <v>260</v>
      </c>
      <c r="M536">
        <v>2</v>
      </c>
      <c r="N536" t="s">
        <v>261</v>
      </c>
      <c r="O536">
        <v>1</v>
      </c>
      <c r="P536">
        <v>13970</v>
      </c>
      <c r="Q536">
        <v>1397002</v>
      </c>
      <c r="R536">
        <v>33970</v>
      </c>
      <c r="S536" t="s">
        <v>976</v>
      </c>
      <c r="T536" t="s">
        <v>977</v>
      </c>
      <c r="U536" t="s">
        <v>260</v>
      </c>
      <c r="V536">
        <v>2</v>
      </c>
      <c r="W536" t="s">
        <v>261</v>
      </c>
      <c r="X536">
        <v>1</v>
      </c>
      <c r="Y536">
        <v>1630</v>
      </c>
      <c r="Z536">
        <v>1629</v>
      </c>
      <c r="AA536">
        <v>-1</v>
      </c>
      <c r="AB536">
        <v>0</v>
      </c>
      <c r="AC536">
        <v>0</v>
      </c>
      <c r="AD536">
        <v>-1</v>
      </c>
      <c r="AE536" t="s">
        <v>71</v>
      </c>
      <c r="AF536">
        <v>11</v>
      </c>
      <c r="AG536">
        <v>1640</v>
      </c>
      <c r="AJ536">
        <v>1804</v>
      </c>
      <c r="AP536" t="s">
        <v>72</v>
      </c>
      <c r="AQ536">
        <v>0</v>
      </c>
      <c r="AR536">
        <v>1</v>
      </c>
      <c r="AS536">
        <v>94</v>
      </c>
      <c r="AV536">
        <v>1</v>
      </c>
      <c r="AW536">
        <v>548</v>
      </c>
      <c r="AX536">
        <v>3</v>
      </c>
    </row>
    <row r="537" spans="1:50" x14ac:dyDescent="0.25">
      <c r="A537">
        <v>41657</v>
      </c>
      <c r="B537" t="s">
        <v>256</v>
      </c>
      <c r="C537">
        <v>19930</v>
      </c>
      <c r="D537" t="s">
        <v>256</v>
      </c>
      <c r="E537" t="s">
        <v>978</v>
      </c>
      <c r="F537">
        <v>565</v>
      </c>
      <c r="G537">
        <v>12892</v>
      </c>
      <c r="H537">
        <v>1289203</v>
      </c>
      <c r="I537">
        <v>32575</v>
      </c>
      <c r="J537" t="s">
        <v>168</v>
      </c>
      <c r="K537" t="s">
        <v>169</v>
      </c>
      <c r="L537" t="s">
        <v>163</v>
      </c>
      <c r="M537">
        <v>6</v>
      </c>
      <c r="N537" t="s">
        <v>164</v>
      </c>
      <c r="O537">
        <v>91</v>
      </c>
      <c r="P537">
        <v>14057</v>
      </c>
      <c r="Q537">
        <v>1405702</v>
      </c>
      <c r="R537">
        <v>34057</v>
      </c>
      <c r="S537" t="s">
        <v>343</v>
      </c>
      <c r="T537" t="s">
        <v>344</v>
      </c>
      <c r="U537" t="s">
        <v>345</v>
      </c>
      <c r="V537">
        <v>41</v>
      </c>
      <c r="W537" t="s">
        <v>346</v>
      </c>
      <c r="X537">
        <v>92</v>
      </c>
      <c r="Y537">
        <v>2030</v>
      </c>
      <c r="Z537">
        <v>2024</v>
      </c>
      <c r="AA537">
        <v>-6</v>
      </c>
      <c r="AB537">
        <v>0</v>
      </c>
      <c r="AC537">
        <v>0</v>
      </c>
      <c r="AD537">
        <v>-1</v>
      </c>
      <c r="AE537" t="s">
        <v>191</v>
      </c>
      <c r="AF537">
        <v>14</v>
      </c>
      <c r="AG537">
        <v>2038</v>
      </c>
      <c r="AH537">
        <v>2231</v>
      </c>
      <c r="AI537">
        <v>3</v>
      </c>
      <c r="AJ537">
        <v>2254</v>
      </c>
      <c r="AK537">
        <v>2234</v>
      </c>
      <c r="AL537">
        <v>-20</v>
      </c>
      <c r="AM537">
        <v>0</v>
      </c>
      <c r="AN537">
        <v>0</v>
      </c>
      <c r="AO537">
        <v>-2</v>
      </c>
      <c r="AP537" t="s">
        <v>126</v>
      </c>
      <c r="AQ537">
        <v>0</v>
      </c>
      <c r="AR537">
        <v>0</v>
      </c>
      <c r="AS537">
        <v>144</v>
      </c>
      <c r="AT537">
        <v>130</v>
      </c>
      <c r="AU537">
        <v>113</v>
      </c>
      <c r="AV537">
        <v>1</v>
      </c>
      <c r="AW537">
        <v>834</v>
      </c>
      <c r="AX537">
        <v>4</v>
      </c>
    </row>
    <row r="538" spans="1:50" x14ac:dyDescent="0.25">
      <c r="A538">
        <v>41657</v>
      </c>
      <c r="B538" t="s">
        <v>123</v>
      </c>
      <c r="C538">
        <v>20409</v>
      </c>
      <c r="D538" t="s">
        <v>123</v>
      </c>
      <c r="E538" t="s">
        <v>979</v>
      </c>
      <c r="F538">
        <v>1170</v>
      </c>
      <c r="G538">
        <v>13204</v>
      </c>
      <c r="H538">
        <v>1320402</v>
      </c>
      <c r="I538">
        <v>31454</v>
      </c>
      <c r="J538" t="s">
        <v>249</v>
      </c>
      <c r="K538" t="s">
        <v>250</v>
      </c>
      <c r="L538" t="s">
        <v>73</v>
      </c>
      <c r="M538">
        <v>12</v>
      </c>
      <c r="N538" t="s">
        <v>111</v>
      </c>
      <c r="O538">
        <v>33</v>
      </c>
      <c r="P538">
        <v>14524</v>
      </c>
      <c r="Q538">
        <v>1452401</v>
      </c>
      <c r="R538">
        <v>34524</v>
      </c>
      <c r="S538" t="s">
        <v>477</v>
      </c>
      <c r="T538" t="s">
        <v>478</v>
      </c>
      <c r="U538" t="s">
        <v>107</v>
      </c>
      <c r="V538">
        <v>51</v>
      </c>
      <c r="W538" t="s">
        <v>108</v>
      </c>
      <c r="X538">
        <v>38</v>
      </c>
      <c r="Y538">
        <v>940</v>
      </c>
      <c r="Z538">
        <v>956</v>
      </c>
      <c r="AA538">
        <v>16</v>
      </c>
      <c r="AB538">
        <v>16</v>
      </c>
      <c r="AC538">
        <v>1</v>
      </c>
      <c r="AD538">
        <v>1</v>
      </c>
      <c r="AE538" t="s">
        <v>60</v>
      </c>
      <c r="AF538">
        <v>21</v>
      </c>
      <c r="AG538">
        <v>1017</v>
      </c>
      <c r="AH538">
        <v>1140</v>
      </c>
      <c r="AI538">
        <v>3</v>
      </c>
      <c r="AJ538">
        <v>1130</v>
      </c>
      <c r="AK538">
        <v>1143</v>
      </c>
      <c r="AL538">
        <v>13</v>
      </c>
      <c r="AM538">
        <v>13</v>
      </c>
      <c r="AN538">
        <v>0</v>
      </c>
      <c r="AO538">
        <v>0</v>
      </c>
      <c r="AP538" t="s">
        <v>152</v>
      </c>
      <c r="AQ538">
        <v>0</v>
      </c>
      <c r="AR538">
        <v>0</v>
      </c>
      <c r="AS538">
        <v>110</v>
      </c>
      <c r="AT538">
        <v>107</v>
      </c>
      <c r="AU538">
        <v>83</v>
      </c>
      <c r="AV538">
        <v>1</v>
      </c>
      <c r="AW538">
        <v>667</v>
      </c>
      <c r="AX538">
        <v>3</v>
      </c>
    </row>
    <row r="539" spans="1:50" x14ac:dyDescent="0.25">
      <c r="A539">
        <v>41657</v>
      </c>
      <c r="B539" t="s">
        <v>133</v>
      </c>
      <c r="C539">
        <v>19790</v>
      </c>
      <c r="D539" t="s">
        <v>133</v>
      </c>
      <c r="E539" t="s">
        <v>980</v>
      </c>
      <c r="F539">
        <v>425</v>
      </c>
      <c r="G539">
        <v>12478</v>
      </c>
      <c r="H539">
        <v>1247802</v>
      </c>
      <c r="I539">
        <v>31703</v>
      </c>
      <c r="J539" t="s">
        <v>118</v>
      </c>
      <c r="K539" t="s">
        <v>119</v>
      </c>
      <c r="L539" t="s">
        <v>120</v>
      </c>
      <c r="M539">
        <v>36</v>
      </c>
      <c r="N539" t="s">
        <v>121</v>
      </c>
      <c r="O539">
        <v>22</v>
      </c>
      <c r="P539">
        <v>13204</v>
      </c>
      <c r="Q539">
        <v>1320402</v>
      </c>
      <c r="R539">
        <v>31454</v>
      </c>
      <c r="S539" t="s">
        <v>249</v>
      </c>
      <c r="T539" t="s">
        <v>250</v>
      </c>
      <c r="U539" t="s">
        <v>73</v>
      </c>
      <c r="V539">
        <v>12</v>
      </c>
      <c r="W539" t="s">
        <v>111</v>
      </c>
      <c r="X539">
        <v>33</v>
      </c>
      <c r="Y539">
        <v>800</v>
      </c>
      <c r="Z539">
        <v>759</v>
      </c>
      <c r="AA539">
        <v>-1</v>
      </c>
      <c r="AB539">
        <v>0</v>
      </c>
      <c r="AC539">
        <v>0</v>
      </c>
      <c r="AD539">
        <v>-1</v>
      </c>
      <c r="AE539" t="s">
        <v>95</v>
      </c>
      <c r="AF539">
        <v>17</v>
      </c>
      <c r="AG539">
        <v>816</v>
      </c>
      <c r="AH539">
        <v>1045</v>
      </c>
      <c r="AI539">
        <v>10</v>
      </c>
      <c r="AJ539">
        <v>1104</v>
      </c>
      <c r="AK539">
        <v>1055</v>
      </c>
      <c r="AL539">
        <v>-9</v>
      </c>
      <c r="AM539">
        <v>0</v>
      </c>
      <c r="AN539">
        <v>0</v>
      </c>
      <c r="AO539">
        <v>-1</v>
      </c>
      <c r="AP539" t="s">
        <v>152</v>
      </c>
      <c r="AQ539">
        <v>0</v>
      </c>
      <c r="AR539">
        <v>0</v>
      </c>
      <c r="AS539">
        <v>184</v>
      </c>
      <c r="AT539">
        <v>176</v>
      </c>
      <c r="AU539">
        <v>149</v>
      </c>
      <c r="AV539">
        <v>1</v>
      </c>
      <c r="AW539">
        <v>944</v>
      </c>
      <c r="AX539">
        <v>4</v>
      </c>
    </row>
    <row r="540" spans="1:50" x14ac:dyDescent="0.25">
      <c r="A540">
        <v>41657</v>
      </c>
      <c r="B540" t="s">
        <v>133</v>
      </c>
      <c r="C540">
        <v>19790</v>
      </c>
      <c r="D540" t="s">
        <v>133</v>
      </c>
      <c r="E540" t="s">
        <v>981</v>
      </c>
      <c r="F540">
        <v>783</v>
      </c>
      <c r="G540">
        <v>13487</v>
      </c>
      <c r="H540">
        <v>1348702</v>
      </c>
      <c r="I540">
        <v>31650</v>
      </c>
      <c r="J540" t="s">
        <v>279</v>
      </c>
      <c r="K540" t="s">
        <v>280</v>
      </c>
      <c r="L540" t="s">
        <v>281</v>
      </c>
      <c r="M540">
        <v>27</v>
      </c>
      <c r="N540" t="s">
        <v>282</v>
      </c>
      <c r="O540">
        <v>63</v>
      </c>
      <c r="P540">
        <v>10397</v>
      </c>
      <c r="Q540">
        <v>1039705</v>
      </c>
      <c r="R540">
        <v>30397</v>
      </c>
      <c r="S540" t="s">
        <v>67</v>
      </c>
      <c r="T540" t="s">
        <v>68</v>
      </c>
      <c r="U540" t="s">
        <v>69</v>
      </c>
      <c r="V540">
        <v>13</v>
      </c>
      <c r="W540" t="s">
        <v>70</v>
      </c>
      <c r="X540">
        <v>34</v>
      </c>
      <c r="Y540">
        <v>630</v>
      </c>
      <c r="Z540">
        <v>632</v>
      </c>
      <c r="AA540">
        <v>2</v>
      </c>
      <c r="AB540">
        <v>2</v>
      </c>
      <c r="AC540">
        <v>0</v>
      </c>
      <c r="AD540">
        <v>0</v>
      </c>
      <c r="AE540" t="s">
        <v>170</v>
      </c>
      <c r="AF540">
        <v>46</v>
      </c>
      <c r="AG540">
        <v>718</v>
      </c>
      <c r="AH540">
        <v>1010</v>
      </c>
      <c r="AI540">
        <v>9</v>
      </c>
      <c r="AJ540">
        <v>1002</v>
      </c>
      <c r="AK540">
        <v>1019</v>
      </c>
      <c r="AL540">
        <v>17</v>
      </c>
      <c r="AM540">
        <v>17</v>
      </c>
      <c r="AN540">
        <v>1</v>
      </c>
      <c r="AO540">
        <v>1</v>
      </c>
      <c r="AP540" t="s">
        <v>61</v>
      </c>
      <c r="AQ540">
        <v>0</v>
      </c>
      <c r="AR540">
        <v>0</v>
      </c>
      <c r="AS540">
        <v>152</v>
      </c>
      <c r="AT540">
        <v>167</v>
      </c>
      <c r="AU540">
        <v>112</v>
      </c>
      <c r="AV540">
        <v>1</v>
      </c>
      <c r="AW540">
        <v>907</v>
      </c>
      <c r="AX540">
        <v>4</v>
      </c>
    </row>
    <row r="541" spans="1:50" x14ac:dyDescent="0.25">
      <c r="A541">
        <v>41657</v>
      </c>
      <c r="B541" t="s">
        <v>133</v>
      </c>
      <c r="C541">
        <v>19790</v>
      </c>
      <c r="D541" t="s">
        <v>133</v>
      </c>
      <c r="E541" t="s">
        <v>982</v>
      </c>
      <c r="F541">
        <v>890</v>
      </c>
      <c r="G541">
        <v>12323</v>
      </c>
      <c r="H541">
        <v>1232303</v>
      </c>
      <c r="I541">
        <v>32323</v>
      </c>
      <c r="J541" t="s">
        <v>63</v>
      </c>
      <c r="K541" t="s">
        <v>64</v>
      </c>
      <c r="L541" t="s">
        <v>65</v>
      </c>
      <c r="M541">
        <v>37</v>
      </c>
      <c r="N541" t="s">
        <v>66</v>
      </c>
      <c r="O541">
        <v>36</v>
      </c>
      <c r="P541">
        <v>10397</v>
      </c>
      <c r="Q541">
        <v>1039705</v>
      </c>
      <c r="R541">
        <v>30397</v>
      </c>
      <c r="S541" t="s">
        <v>67</v>
      </c>
      <c r="T541" t="s">
        <v>68</v>
      </c>
      <c r="U541" t="s">
        <v>69</v>
      </c>
      <c r="V541">
        <v>13</v>
      </c>
      <c r="W541" t="s">
        <v>70</v>
      </c>
      <c r="X541">
        <v>34</v>
      </c>
      <c r="Y541">
        <v>715</v>
      </c>
      <c r="Z541">
        <v>716</v>
      </c>
      <c r="AA541">
        <v>1</v>
      </c>
      <c r="AB541">
        <v>1</v>
      </c>
      <c r="AC541">
        <v>0</v>
      </c>
      <c r="AD541">
        <v>0</v>
      </c>
      <c r="AE541" t="s">
        <v>112</v>
      </c>
      <c r="AF541">
        <v>15</v>
      </c>
      <c r="AG541">
        <v>731</v>
      </c>
      <c r="AH541">
        <v>835</v>
      </c>
      <c r="AI541">
        <v>8</v>
      </c>
      <c r="AJ541">
        <v>851</v>
      </c>
      <c r="AK541">
        <v>843</v>
      </c>
      <c r="AL541">
        <v>-8</v>
      </c>
      <c r="AM541">
        <v>0</v>
      </c>
      <c r="AN541">
        <v>0</v>
      </c>
      <c r="AO541">
        <v>-1</v>
      </c>
      <c r="AP541" t="s">
        <v>95</v>
      </c>
      <c r="AQ541">
        <v>0</v>
      </c>
      <c r="AR541">
        <v>0</v>
      </c>
      <c r="AS541">
        <v>96</v>
      </c>
      <c r="AT541">
        <v>87</v>
      </c>
      <c r="AU541">
        <v>64</v>
      </c>
      <c r="AV541">
        <v>1</v>
      </c>
      <c r="AW541">
        <v>377</v>
      </c>
      <c r="AX541">
        <v>2</v>
      </c>
    </row>
    <row r="542" spans="1:50" x14ac:dyDescent="0.25">
      <c r="A542">
        <v>41657</v>
      </c>
      <c r="B542" t="s">
        <v>133</v>
      </c>
      <c r="C542">
        <v>19790</v>
      </c>
      <c r="D542" t="s">
        <v>133</v>
      </c>
      <c r="E542" t="s">
        <v>983</v>
      </c>
      <c r="F542">
        <v>1463</v>
      </c>
      <c r="G542">
        <v>11433</v>
      </c>
      <c r="H542">
        <v>1143302</v>
      </c>
      <c r="I542">
        <v>31295</v>
      </c>
      <c r="J542" t="s">
        <v>148</v>
      </c>
      <c r="K542" t="s">
        <v>149</v>
      </c>
      <c r="L542" t="s">
        <v>150</v>
      </c>
      <c r="M542">
        <v>26</v>
      </c>
      <c r="N542" t="s">
        <v>151</v>
      </c>
      <c r="O542">
        <v>43</v>
      </c>
      <c r="P542">
        <v>14635</v>
      </c>
      <c r="Q542">
        <v>1463502</v>
      </c>
      <c r="R542">
        <v>31714</v>
      </c>
      <c r="S542" t="s">
        <v>518</v>
      </c>
      <c r="T542" t="s">
        <v>519</v>
      </c>
      <c r="U542" t="s">
        <v>73</v>
      </c>
      <c r="V542">
        <v>12</v>
      </c>
      <c r="W542" t="s">
        <v>111</v>
      </c>
      <c r="X542">
        <v>33</v>
      </c>
      <c r="Y542">
        <v>855</v>
      </c>
      <c r="Z542">
        <v>849</v>
      </c>
      <c r="AA542">
        <v>-6</v>
      </c>
      <c r="AB542">
        <v>0</v>
      </c>
      <c r="AC542">
        <v>0</v>
      </c>
      <c r="AD542">
        <v>-1</v>
      </c>
      <c r="AE542" t="s">
        <v>95</v>
      </c>
      <c r="AF542">
        <v>41</v>
      </c>
      <c r="AG542">
        <v>930</v>
      </c>
      <c r="AH542">
        <v>1158</v>
      </c>
      <c r="AI542">
        <v>5</v>
      </c>
      <c r="AJ542">
        <v>1159</v>
      </c>
      <c r="AK542">
        <v>1203</v>
      </c>
      <c r="AL542">
        <v>4</v>
      </c>
      <c r="AM542">
        <v>4</v>
      </c>
      <c r="AN542">
        <v>0</v>
      </c>
      <c r="AO542">
        <v>0</v>
      </c>
      <c r="AP542" t="s">
        <v>152</v>
      </c>
      <c r="AQ542">
        <v>0</v>
      </c>
      <c r="AR542">
        <v>0</v>
      </c>
      <c r="AS542">
        <v>184</v>
      </c>
      <c r="AT542">
        <v>194</v>
      </c>
      <c r="AU542">
        <v>148</v>
      </c>
      <c r="AV542">
        <v>1</v>
      </c>
      <c r="AW542">
        <v>1084</v>
      </c>
      <c r="AX542">
        <v>5</v>
      </c>
    </row>
    <row r="543" spans="1:50" x14ac:dyDescent="0.25">
      <c r="A543">
        <v>41657</v>
      </c>
      <c r="B543" t="s">
        <v>133</v>
      </c>
      <c r="C543">
        <v>19790</v>
      </c>
      <c r="D543" t="s">
        <v>133</v>
      </c>
      <c r="E543" t="s">
        <v>984</v>
      </c>
      <c r="F543">
        <v>2169</v>
      </c>
      <c r="G543">
        <v>10397</v>
      </c>
      <c r="H543">
        <v>1039705</v>
      </c>
      <c r="I543">
        <v>30397</v>
      </c>
      <c r="J543" t="s">
        <v>67</v>
      </c>
      <c r="K543" t="s">
        <v>68</v>
      </c>
      <c r="L543" t="s">
        <v>69</v>
      </c>
      <c r="M543">
        <v>13</v>
      </c>
      <c r="N543" t="s">
        <v>70</v>
      </c>
      <c r="O543">
        <v>34</v>
      </c>
      <c r="P543">
        <v>13204</v>
      </c>
      <c r="Q543">
        <v>1320402</v>
      </c>
      <c r="R543">
        <v>31454</v>
      </c>
      <c r="S543" t="s">
        <v>249</v>
      </c>
      <c r="T543" t="s">
        <v>250</v>
      </c>
      <c r="U543" t="s">
        <v>73</v>
      </c>
      <c r="V543">
        <v>12</v>
      </c>
      <c r="W543" t="s">
        <v>111</v>
      </c>
      <c r="X543">
        <v>33</v>
      </c>
      <c r="Y543">
        <v>1055</v>
      </c>
      <c r="Z543">
        <v>1051</v>
      </c>
      <c r="AA543">
        <v>-4</v>
      </c>
      <c r="AB543">
        <v>0</v>
      </c>
      <c r="AC543">
        <v>0</v>
      </c>
      <c r="AD543">
        <v>-1</v>
      </c>
      <c r="AE543" t="s">
        <v>61</v>
      </c>
      <c r="AF543">
        <v>19</v>
      </c>
      <c r="AG543">
        <v>1110</v>
      </c>
      <c r="AH543">
        <v>1210</v>
      </c>
      <c r="AI543">
        <v>9</v>
      </c>
      <c r="AJ543">
        <v>1223</v>
      </c>
      <c r="AK543">
        <v>1219</v>
      </c>
      <c r="AL543">
        <v>-4</v>
      </c>
      <c r="AM543">
        <v>0</v>
      </c>
      <c r="AN543">
        <v>0</v>
      </c>
      <c r="AO543">
        <v>-1</v>
      </c>
      <c r="AP543" t="s">
        <v>132</v>
      </c>
      <c r="AQ543">
        <v>0</v>
      </c>
      <c r="AR543">
        <v>0</v>
      </c>
      <c r="AS543">
        <v>88</v>
      </c>
      <c r="AT543">
        <v>88</v>
      </c>
      <c r="AU543">
        <v>60</v>
      </c>
      <c r="AV543">
        <v>1</v>
      </c>
      <c r="AW543">
        <v>404</v>
      </c>
      <c r="AX543">
        <v>2</v>
      </c>
    </row>
    <row r="544" spans="1:50" x14ac:dyDescent="0.25">
      <c r="A544">
        <v>41657</v>
      </c>
      <c r="B544" t="s">
        <v>50</v>
      </c>
      <c r="C544">
        <v>20366</v>
      </c>
      <c r="D544" t="s">
        <v>50</v>
      </c>
      <c r="E544" t="s">
        <v>985</v>
      </c>
      <c r="F544">
        <v>5371</v>
      </c>
      <c r="G544">
        <v>11042</v>
      </c>
      <c r="H544">
        <v>1104202</v>
      </c>
      <c r="I544">
        <v>30647</v>
      </c>
      <c r="J544" t="s">
        <v>300</v>
      </c>
      <c r="K544" t="s">
        <v>301</v>
      </c>
      <c r="L544" t="s">
        <v>302</v>
      </c>
      <c r="M544">
        <v>39</v>
      </c>
      <c r="N544" t="s">
        <v>303</v>
      </c>
      <c r="O544">
        <v>44</v>
      </c>
      <c r="P544">
        <v>10397</v>
      </c>
      <c r="Q544">
        <v>1039705</v>
      </c>
      <c r="R544">
        <v>30397</v>
      </c>
      <c r="S544" t="s">
        <v>67</v>
      </c>
      <c r="T544" t="s">
        <v>68</v>
      </c>
      <c r="U544" t="s">
        <v>69</v>
      </c>
      <c r="V544">
        <v>13</v>
      </c>
      <c r="W544" t="s">
        <v>70</v>
      </c>
      <c r="X544">
        <v>34</v>
      </c>
      <c r="Y544">
        <v>705</v>
      </c>
      <c r="Z544">
        <v>719</v>
      </c>
      <c r="AA544">
        <v>14</v>
      </c>
      <c r="AB544">
        <v>14</v>
      </c>
      <c r="AC544">
        <v>0</v>
      </c>
      <c r="AD544">
        <v>0</v>
      </c>
      <c r="AE544" t="s">
        <v>112</v>
      </c>
      <c r="AF544">
        <v>23</v>
      </c>
      <c r="AG544">
        <v>742</v>
      </c>
      <c r="AH544">
        <v>900</v>
      </c>
      <c r="AI544">
        <v>10</v>
      </c>
      <c r="AJ544">
        <v>900</v>
      </c>
      <c r="AK544">
        <v>910</v>
      </c>
      <c r="AL544">
        <v>10</v>
      </c>
      <c r="AM544">
        <v>10</v>
      </c>
      <c r="AN544">
        <v>0</v>
      </c>
      <c r="AO544">
        <v>0</v>
      </c>
      <c r="AP544" t="s">
        <v>60</v>
      </c>
      <c r="AQ544">
        <v>0</v>
      </c>
      <c r="AR544">
        <v>0</v>
      </c>
      <c r="AS544">
        <v>115</v>
      </c>
      <c r="AT544">
        <v>111</v>
      </c>
      <c r="AU544">
        <v>78</v>
      </c>
      <c r="AV544">
        <v>1</v>
      </c>
      <c r="AW544">
        <v>554</v>
      </c>
      <c r="AX544">
        <v>3</v>
      </c>
    </row>
    <row r="545" spans="1:50" x14ac:dyDescent="0.25">
      <c r="A545">
        <v>41657</v>
      </c>
      <c r="B545" t="s">
        <v>50</v>
      </c>
      <c r="C545">
        <v>20366</v>
      </c>
      <c r="D545" t="s">
        <v>50</v>
      </c>
      <c r="E545" t="s">
        <v>986</v>
      </c>
      <c r="F545">
        <v>5978</v>
      </c>
      <c r="G545">
        <v>13198</v>
      </c>
      <c r="H545">
        <v>1319801</v>
      </c>
      <c r="I545">
        <v>33198</v>
      </c>
      <c r="J545" t="s">
        <v>79</v>
      </c>
      <c r="K545" t="s">
        <v>80</v>
      </c>
      <c r="L545" t="s">
        <v>81</v>
      </c>
      <c r="M545">
        <v>29</v>
      </c>
      <c r="N545" t="s">
        <v>82</v>
      </c>
      <c r="O545">
        <v>64</v>
      </c>
      <c r="P545">
        <v>13930</v>
      </c>
      <c r="Q545">
        <v>1393003</v>
      </c>
      <c r="R545">
        <v>30977</v>
      </c>
      <c r="S545" t="s">
        <v>101</v>
      </c>
      <c r="T545" t="s">
        <v>102</v>
      </c>
      <c r="U545" t="s">
        <v>88</v>
      </c>
      <c r="V545">
        <v>17</v>
      </c>
      <c r="W545" t="s">
        <v>89</v>
      </c>
      <c r="X545">
        <v>41</v>
      </c>
      <c r="Y545">
        <v>1300</v>
      </c>
      <c r="Z545">
        <v>1302</v>
      </c>
      <c r="AA545">
        <v>2</v>
      </c>
      <c r="AB545">
        <v>2</v>
      </c>
      <c r="AC545">
        <v>0</v>
      </c>
      <c r="AD545">
        <v>0</v>
      </c>
      <c r="AE545" t="s">
        <v>154</v>
      </c>
      <c r="AF545">
        <v>10</v>
      </c>
      <c r="AG545">
        <v>1312</v>
      </c>
      <c r="AH545">
        <v>1423</v>
      </c>
      <c r="AI545">
        <v>8</v>
      </c>
      <c r="AJ545">
        <v>1431</v>
      </c>
      <c r="AK545">
        <v>1431</v>
      </c>
      <c r="AL545">
        <v>0</v>
      </c>
      <c r="AM545">
        <v>0</v>
      </c>
      <c r="AN545">
        <v>0</v>
      </c>
      <c r="AO545">
        <v>0</v>
      </c>
      <c r="AP545" t="s">
        <v>83</v>
      </c>
      <c r="AQ545">
        <v>0</v>
      </c>
      <c r="AR545">
        <v>0</v>
      </c>
      <c r="AS545">
        <v>91</v>
      </c>
      <c r="AT545">
        <v>89</v>
      </c>
      <c r="AU545">
        <v>71</v>
      </c>
      <c r="AV545">
        <v>1</v>
      </c>
      <c r="AW545">
        <v>403</v>
      </c>
      <c r="AX545">
        <v>2</v>
      </c>
    </row>
    <row r="546" spans="1:50" x14ac:dyDescent="0.25">
      <c r="A546">
        <v>41657</v>
      </c>
      <c r="B546" t="s">
        <v>50</v>
      </c>
      <c r="C546">
        <v>20366</v>
      </c>
      <c r="D546" t="s">
        <v>50</v>
      </c>
      <c r="E546" t="s">
        <v>987</v>
      </c>
      <c r="F546">
        <v>6079</v>
      </c>
      <c r="G546">
        <v>13930</v>
      </c>
      <c r="H546">
        <v>1393003</v>
      </c>
      <c r="I546">
        <v>30977</v>
      </c>
      <c r="J546" t="s">
        <v>101</v>
      </c>
      <c r="K546" t="s">
        <v>102</v>
      </c>
      <c r="L546" t="s">
        <v>88</v>
      </c>
      <c r="M546">
        <v>17</v>
      </c>
      <c r="N546" t="s">
        <v>89</v>
      </c>
      <c r="O546">
        <v>41</v>
      </c>
      <c r="P546">
        <v>10408</v>
      </c>
      <c r="Q546">
        <v>1040802</v>
      </c>
      <c r="R546">
        <v>30408</v>
      </c>
      <c r="S546" t="s">
        <v>988</v>
      </c>
      <c r="T546" t="s">
        <v>989</v>
      </c>
      <c r="U546" t="s">
        <v>146</v>
      </c>
      <c r="V546">
        <v>55</v>
      </c>
      <c r="W546" t="s">
        <v>147</v>
      </c>
      <c r="X546">
        <v>45</v>
      </c>
      <c r="Y546">
        <v>955</v>
      </c>
      <c r="Z546">
        <v>952</v>
      </c>
      <c r="AA546">
        <v>-3</v>
      </c>
      <c r="AB546">
        <v>0</v>
      </c>
      <c r="AC546">
        <v>0</v>
      </c>
      <c r="AD546">
        <v>-1</v>
      </c>
      <c r="AE546" t="s">
        <v>60</v>
      </c>
      <c r="AF546">
        <v>13</v>
      </c>
      <c r="AG546">
        <v>1005</v>
      </c>
      <c r="AH546">
        <v>1034</v>
      </c>
      <c r="AI546">
        <v>4</v>
      </c>
      <c r="AJ546">
        <v>1049</v>
      </c>
      <c r="AK546">
        <v>1038</v>
      </c>
      <c r="AL546">
        <v>-11</v>
      </c>
      <c r="AM546">
        <v>0</v>
      </c>
      <c r="AN546">
        <v>0</v>
      </c>
      <c r="AO546">
        <v>-1</v>
      </c>
      <c r="AP546" t="s">
        <v>61</v>
      </c>
      <c r="AQ546">
        <v>0</v>
      </c>
      <c r="AR546">
        <v>0</v>
      </c>
      <c r="AS546">
        <v>54</v>
      </c>
      <c r="AT546">
        <v>46</v>
      </c>
      <c r="AU546">
        <v>29</v>
      </c>
      <c r="AV546">
        <v>1</v>
      </c>
      <c r="AW546">
        <v>160</v>
      </c>
      <c r="AX546">
        <v>1</v>
      </c>
    </row>
    <row r="547" spans="1:50" x14ac:dyDescent="0.25">
      <c r="A547">
        <v>41657</v>
      </c>
      <c r="B547" t="s">
        <v>339</v>
      </c>
      <c r="C547">
        <v>20436</v>
      </c>
      <c r="D547" t="s">
        <v>339</v>
      </c>
      <c r="E547" t="s">
        <v>990</v>
      </c>
      <c r="F547">
        <v>658</v>
      </c>
      <c r="G547">
        <v>14771</v>
      </c>
      <c r="H547">
        <v>1477101</v>
      </c>
      <c r="I547">
        <v>32457</v>
      </c>
      <c r="J547" t="s">
        <v>178</v>
      </c>
      <c r="K547" t="s">
        <v>179</v>
      </c>
      <c r="L547" t="s">
        <v>163</v>
      </c>
      <c r="M547">
        <v>6</v>
      </c>
      <c r="N547" t="s">
        <v>164</v>
      </c>
      <c r="O547">
        <v>91</v>
      </c>
      <c r="P547">
        <v>11292</v>
      </c>
      <c r="Q547">
        <v>1129202</v>
      </c>
      <c r="R547">
        <v>30325</v>
      </c>
      <c r="S547" t="s">
        <v>157</v>
      </c>
      <c r="T547" t="s">
        <v>158</v>
      </c>
      <c r="U547" t="s">
        <v>159</v>
      </c>
      <c r="V547">
        <v>8</v>
      </c>
      <c r="W547" t="s">
        <v>160</v>
      </c>
      <c r="X547">
        <v>82</v>
      </c>
      <c r="Y547">
        <v>1134</v>
      </c>
      <c r="Z547">
        <v>1122</v>
      </c>
      <c r="AA547">
        <v>-12</v>
      </c>
      <c r="AB547">
        <v>0</v>
      </c>
      <c r="AC547">
        <v>0</v>
      </c>
      <c r="AD547">
        <v>-1</v>
      </c>
      <c r="AE547" t="s">
        <v>152</v>
      </c>
      <c r="AF547">
        <v>11</v>
      </c>
      <c r="AG547">
        <v>1133</v>
      </c>
      <c r="AH547">
        <v>1443</v>
      </c>
      <c r="AI547">
        <v>9</v>
      </c>
      <c r="AJ547">
        <v>1500</v>
      </c>
      <c r="AK547">
        <v>1452</v>
      </c>
      <c r="AL547">
        <v>-8</v>
      </c>
      <c r="AM547">
        <v>0</v>
      </c>
      <c r="AN547">
        <v>0</v>
      </c>
      <c r="AO547">
        <v>-1</v>
      </c>
      <c r="AP547" t="s">
        <v>241</v>
      </c>
      <c r="AQ547">
        <v>0</v>
      </c>
      <c r="AR547">
        <v>0</v>
      </c>
      <c r="AS547">
        <v>146</v>
      </c>
      <c r="AT547">
        <v>150</v>
      </c>
      <c r="AU547">
        <v>130</v>
      </c>
      <c r="AV547">
        <v>1</v>
      </c>
      <c r="AW547">
        <v>967</v>
      </c>
      <c r="AX547">
        <v>4</v>
      </c>
    </row>
    <row r="548" spans="1:50" x14ac:dyDescent="0.25">
      <c r="A548">
        <v>41658</v>
      </c>
      <c r="B548" t="s">
        <v>50</v>
      </c>
      <c r="C548">
        <v>20366</v>
      </c>
      <c r="D548" t="s">
        <v>50</v>
      </c>
      <c r="E548" t="s">
        <v>991</v>
      </c>
      <c r="F548">
        <v>2512</v>
      </c>
      <c r="G548">
        <v>10747</v>
      </c>
      <c r="H548">
        <v>1074702</v>
      </c>
      <c r="I548">
        <v>30747</v>
      </c>
      <c r="J548" t="s">
        <v>992</v>
      </c>
      <c r="K548" t="s">
        <v>993</v>
      </c>
      <c r="L548" t="s">
        <v>92</v>
      </c>
      <c r="M548">
        <v>48</v>
      </c>
      <c r="N548" t="s">
        <v>93</v>
      </c>
      <c r="O548">
        <v>74</v>
      </c>
      <c r="P548">
        <v>11298</v>
      </c>
      <c r="Q548">
        <v>1129803</v>
      </c>
      <c r="R548">
        <v>30194</v>
      </c>
      <c r="S548" t="s">
        <v>90</v>
      </c>
      <c r="T548" t="s">
        <v>91</v>
      </c>
      <c r="U548" t="s">
        <v>92</v>
      </c>
      <c r="V548">
        <v>48</v>
      </c>
      <c r="W548" t="s">
        <v>93</v>
      </c>
      <c r="X548">
        <v>74</v>
      </c>
      <c r="Y548">
        <v>745</v>
      </c>
      <c r="Z548">
        <v>743</v>
      </c>
      <c r="AA548">
        <v>-2</v>
      </c>
      <c r="AB548">
        <v>0</v>
      </c>
      <c r="AC548">
        <v>0</v>
      </c>
      <c r="AD548">
        <v>-1</v>
      </c>
      <c r="AE548" t="s">
        <v>112</v>
      </c>
      <c r="AF548">
        <v>11</v>
      </c>
      <c r="AG548">
        <v>754</v>
      </c>
      <c r="AH548">
        <v>910</v>
      </c>
      <c r="AI548">
        <v>6</v>
      </c>
      <c r="AJ548">
        <v>920</v>
      </c>
      <c r="AK548">
        <v>916</v>
      </c>
      <c r="AL548">
        <v>-4</v>
      </c>
      <c r="AM548">
        <v>0</v>
      </c>
      <c r="AN548">
        <v>0</v>
      </c>
      <c r="AO548">
        <v>-1</v>
      </c>
      <c r="AP548" t="s">
        <v>60</v>
      </c>
      <c r="AQ548">
        <v>0</v>
      </c>
      <c r="AR548">
        <v>0</v>
      </c>
      <c r="AS548">
        <v>95</v>
      </c>
      <c r="AT548">
        <v>93</v>
      </c>
      <c r="AU548">
        <v>76</v>
      </c>
      <c r="AV548">
        <v>1</v>
      </c>
      <c r="AW548">
        <v>482</v>
      </c>
      <c r="AX548">
        <v>2</v>
      </c>
    </row>
    <row r="549" spans="1:50" x14ac:dyDescent="0.25">
      <c r="A549">
        <v>41658</v>
      </c>
      <c r="B549" t="s">
        <v>50</v>
      </c>
      <c r="C549">
        <v>20366</v>
      </c>
      <c r="D549" t="s">
        <v>50</v>
      </c>
      <c r="E549" t="s">
        <v>994</v>
      </c>
      <c r="F549">
        <v>4675</v>
      </c>
      <c r="G549">
        <v>12451</v>
      </c>
      <c r="H549">
        <v>1245102</v>
      </c>
      <c r="I549">
        <v>31136</v>
      </c>
      <c r="J549" t="s">
        <v>460</v>
      </c>
      <c r="K549" t="s">
        <v>461</v>
      </c>
      <c r="L549" t="s">
        <v>73</v>
      </c>
      <c r="M549">
        <v>12</v>
      </c>
      <c r="N549" t="s">
        <v>111</v>
      </c>
      <c r="O549">
        <v>33</v>
      </c>
      <c r="P549">
        <v>11618</v>
      </c>
      <c r="Q549">
        <v>1161802</v>
      </c>
      <c r="R549">
        <v>31703</v>
      </c>
      <c r="S549" t="s">
        <v>56</v>
      </c>
      <c r="T549" t="s">
        <v>57</v>
      </c>
      <c r="U549" t="s">
        <v>58</v>
      </c>
      <c r="V549">
        <v>34</v>
      </c>
      <c r="W549" t="s">
        <v>59</v>
      </c>
      <c r="X549">
        <v>21</v>
      </c>
      <c r="Y549">
        <v>1357</v>
      </c>
      <c r="Z549">
        <v>1412</v>
      </c>
      <c r="AA549">
        <v>15</v>
      </c>
      <c r="AB549">
        <v>15</v>
      </c>
      <c r="AC549">
        <v>1</v>
      </c>
      <c r="AD549">
        <v>1</v>
      </c>
      <c r="AE549" t="s">
        <v>154</v>
      </c>
      <c r="AF549">
        <v>12</v>
      </c>
      <c r="AG549">
        <v>1424</v>
      </c>
      <c r="AH549">
        <v>1628</v>
      </c>
      <c r="AI549">
        <v>10</v>
      </c>
      <c r="AJ549">
        <v>1619</v>
      </c>
      <c r="AK549">
        <v>1638</v>
      </c>
      <c r="AL549">
        <v>19</v>
      </c>
      <c r="AM549">
        <v>19</v>
      </c>
      <c r="AN549">
        <v>1</v>
      </c>
      <c r="AO549">
        <v>1</v>
      </c>
      <c r="AP549" t="s">
        <v>71</v>
      </c>
      <c r="AQ549">
        <v>0</v>
      </c>
      <c r="AR549">
        <v>0</v>
      </c>
      <c r="AS549">
        <v>142</v>
      </c>
      <c r="AT549">
        <v>146</v>
      </c>
      <c r="AU549">
        <v>124</v>
      </c>
      <c r="AV549">
        <v>1</v>
      </c>
      <c r="AW549">
        <v>820</v>
      </c>
      <c r="AX549">
        <v>4</v>
      </c>
    </row>
    <row r="550" spans="1:50" x14ac:dyDescent="0.25">
      <c r="A550">
        <v>41658</v>
      </c>
      <c r="B550" t="s">
        <v>50</v>
      </c>
      <c r="C550">
        <v>20366</v>
      </c>
      <c r="D550" t="s">
        <v>50</v>
      </c>
      <c r="E550" t="s">
        <v>995</v>
      </c>
      <c r="F550">
        <v>5030</v>
      </c>
      <c r="G550">
        <v>10397</v>
      </c>
      <c r="H550">
        <v>1039705</v>
      </c>
      <c r="I550">
        <v>30397</v>
      </c>
      <c r="J550" t="s">
        <v>67</v>
      </c>
      <c r="K550" t="s">
        <v>68</v>
      </c>
      <c r="L550" t="s">
        <v>69</v>
      </c>
      <c r="M550">
        <v>13</v>
      </c>
      <c r="N550" t="s">
        <v>70</v>
      </c>
      <c r="O550">
        <v>34</v>
      </c>
      <c r="P550">
        <v>15323</v>
      </c>
      <c r="Q550">
        <v>1532302</v>
      </c>
      <c r="R550">
        <v>35323</v>
      </c>
      <c r="S550" t="s">
        <v>996</v>
      </c>
      <c r="T550" t="s">
        <v>997</v>
      </c>
      <c r="U550" t="s">
        <v>99</v>
      </c>
      <c r="V550">
        <v>47</v>
      </c>
      <c r="W550" t="s">
        <v>100</v>
      </c>
      <c r="X550">
        <v>54</v>
      </c>
      <c r="Y550">
        <v>1830</v>
      </c>
      <c r="Z550">
        <v>1825</v>
      </c>
      <c r="AA550">
        <v>-5</v>
      </c>
      <c r="AB550">
        <v>0</v>
      </c>
      <c r="AC550">
        <v>0</v>
      </c>
      <c r="AD550">
        <v>-1</v>
      </c>
      <c r="AE550" t="s">
        <v>72</v>
      </c>
      <c r="AF550">
        <v>9</v>
      </c>
      <c r="AG550">
        <v>1834</v>
      </c>
      <c r="AH550">
        <v>1914</v>
      </c>
      <c r="AI550">
        <v>4</v>
      </c>
      <c r="AJ550">
        <v>1936</v>
      </c>
      <c r="AK550">
        <v>1918</v>
      </c>
      <c r="AL550">
        <v>-18</v>
      </c>
      <c r="AM550">
        <v>0</v>
      </c>
      <c r="AN550">
        <v>0</v>
      </c>
      <c r="AO550">
        <v>-2</v>
      </c>
      <c r="AP550" t="s">
        <v>125</v>
      </c>
      <c r="AQ550">
        <v>0</v>
      </c>
      <c r="AR550">
        <v>0</v>
      </c>
      <c r="AS550">
        <v>66</v>
      </c>
      <c r="AT550">
        <v>53</v>
      </c>
      <c r="AU550">
        <v>40</v>
      </c>
      <c r="AV550">
        <v>1</v>
      </c>
      <c r="AW550">
        <v>227</v>
      </c>
      <c r="AX550">
        <v>1</v>
      </c>
    </row>
    <row r="551" spans="1:50" x14ac:dyDescent="0.25">
      <c r="A551">
        <v>41658</v>
      </c>
      <c r="B551" t="s">
        <v>50</v>
      </c>
      <c r="C551">
        <v>20366</v>
      </c>
      <c r="D551" t="s">
        <v>50</v>
      </c>
      <c r="E551" t="s">
        <v>998</v>
      </c>
      <c r="F551">
        <v>5255</v>
      </c>
      <c r="G551">
        <v>10785</v>
      </c>
      <c r="H551">
        <v>1078502</v>
      </c>
      <c r="I551">
        <v>30785</v>
      </c>
      <c r="J551" t="s">
        <v>836</v>
      </c>
      <c r="K551" t="s">
        <v>837</v>
      </c>
      <c r="L551" t="s">
        <v>838</v>
      </c>
      <c r="M551">
        <v>50</v>
      </c>
      <c r="N551" t="s">
        <v>839</v>
      </c>
      <c r="O551">
        <v>16</v>
      </c>
      <c r="P551">
        <v>10397</v>
      </c>
      <c r="Q551">
        <v>1039705</v>
      </c>
      <c r="R551">
        <v>30397</v>
      </c>
      <c r="S551" t="s">
        <v>67</v>
      </c>
      <c r="T551" t="s">
        <v>68</v>
      </c>
      <c r="U551" t="s">
        <v>69</v>
      </c>
      <c r="V551">
        <v>13</v>
      </c>
      <c r="W551" t="s">
        <v>70</v>
      </c>
      <c r="X551">
        <v>34</v>
      </c>
      <c r="Y551">
        <v>800</v>
      </c>
      <c r="Z551">
        <v>806</v>
      </c>
      <c r="AA551">
        <v>6</v>
      </c>
      <c r="AB551">
        <v>6</v>
      </c>
      <c r="AC551">
        <v>0</v>
      </c>
      <c r="AD551">
        <v>0</v>
      </c>
      <c r="AE551" t="s">
        <v>95</v>
      </c>
      <c r="AF551">
        <v>65</v>
      </c>
      <c r="AG551">
        <v>911</v>
      </c>
      <c r="AH551">
        <v>1110</v>
      </c>
      <c r="AI551">
        <v>7</v>
      </c>
      <c r="AJ551">
        <v>1057</v>
      </c>
      <c r="AK551">
        <v>1117</v>
      </c>
      <c r="AL551">
        <v>20</v>
      </c>
      <c r="AM551">
        <v>20</v>
      </c>
      <c r="AN551">
        <v>1</v>
      </c>
      <c r="AO551">
        <v>1</v>
      </c>
      <c r="AP551" t="s">
        <v>61</v>
      </c>
      <c r="AQ551">
        <v>0</v>
      </c>
      <c r="AR551">
        <v>0</v>
      </c>
      <c r="AS551">
        <v>177</v>
      </c>
      <c r="AT551">
        <v>191</v>
      </c>
      <c r="AU551">
        <v>119</v>
      </c>
      <c r="AV551">
        <v>1</v>
      </c>
      <c r="AW551">
        <v>961</v>
      </c>
      <c r="AX551">
        <v>4</v>
      </c>
    </row>
    <row r="552" spans="1:50" x14ac:dyDescent="0.25">
      <c r="A552">
        <v>41658</v>
      </c>
      <c r="B552" t="s">
        <v>50</v>
      </c>
      <c r="C552">
        <v>20366</v>
      </c>
      <c r="D552" t="s">
        <v>50</v>
      </c>
      <c r="E552" t="s">
        <v>999</v>
      </c>
      <c r="F552">
        <v>5816</v>
      </c>
      <c r="G552">
        <v>13930</v>
      </c>
      <c r="H552">
        <v>1393003</v>
      </c>
      <c r="I552">
        <v>30977</v>
      </c>
      <c r="J552" t="s">
        <v>101</v>
      </c>
      <c r="K552" t="s">
        <v>102</v>
      </c>
      <c r="L552" t="s">
        <v>88</v>
      </c>
      <c r="M552">
        <v>17</v>
      </c>
      <c r="N552" t="s">
        <v>89</v>
      </c>
      <c r="O552">
        <v>41</v>
      </c>
      <c r="P552">
        <v>12884</v>
      </c>
      <c r="Q552">
        <v>1288403</v>
      </c>
      <c r="R552">
        <v>32884</v>
      </c>
      <c r="S552" t="s">
        <v>1000</v>
      </c>
      <c r="T552" t="s">
        <v>1001</v>
      </c>
      <c r="U552" t="s">
        <v>150</v>
      </c>
      <c r="V552">
        <v>26</v>
      </c>
      <c r="W552" t="s">
        <v>151</v>
      </c>
      <c r="X552">
        <v>43</v>
      </c>
      <c r="Y552">
        <v>2103</v>
      </c>
      <c r="Z552">
        <v>2104</v>
      </c>
      <c r="AA552">
        <v>1</v>
      </c>
      <c r="AB552">
        <v>1</v>
      </c>
      <c r="AC552">
        <v>0</v>
      </c>
      <c r="AD552">
        <v>0</v>
      </c>
      <c r="AE552" t="s">
        <v>192</v>
      </c>
      <c r="AF552">
        <v>15</v>
      </c>
      <c r="AG552">
        <v>2119</v>
      </c>
      <c r="AH552">
        <v>2251</v>
      </c>
      <c r="AI552">
        <v>2</v>
      </c>
      <c r="AJ552">
        <v>2253</v>
      </c>
      <c r="AK552">
        <v>2253</v>
      </c>
      <c r="AL552">
        <v>0</v>
      </c>
      <c r="AM552">
        <v>0</v>
      </c>
      <c r="AN552">
        <v>0</v>
      </c>
      <c r="AO552">
        <v>0</v>
      </c>
      <c r="AP552" t="s">
        <v>126</v>
      </c>
      <c r="AQ552">
        <v>0</v>
      </c>
      <c r="AR552">
        <v>0</v>
      </c>
      <c r="AS552">
        <v>50</v>
      </c>
      <c r="AT552">
        <v>49</v>
      </c>
      <c r="AU552">
        <v>32</v>
      </c>
      <c r="AV552">
        <v>1</v>
      </c>
      <c r="AW552">
        <v>179</v>
      </c>
      <c r="AX552">
        <v>1</v>
      </c>
    </row>
    <row r="553" spans="1:50" x14ac:dyDescent="0.25">
      <c r="A553">
        <v>41658</v>
      </c>
      <c r="B553" t="s">
        <v>339</v>
      </c>
      <c r="C553">
        <v>20436</v>
      </c>
      <c r="D553" t="s">
        <v>339</v>
      </c>
      <c r="E553" t="s">
        <v>449</v>
      </c>
      <c r="F553">
        <v>232</v>
      </c>
      <c r="G553">
        <v>11292</v>
      </c>
      <c r="H553">
        <v>1129202</v>
      </c>
      <c r="I553">
        <v>30325</v>
      </c>
      <c r="J553" t="s">
        <v>157</v>
      </c>
      <c r="K553" t="s">
        <v>158</v>
      </c>
      <c r="L553" t="s">
        <v>159</v>
      </c>
      <c r="M553">
        <v>8</v>
      </c>
      <c r="N553" t="s">
        <v>160</v>
      </c>
      <c r="O553">
        <v>82</v>
      </c>
      <c r="P553">
        <v>10693</v>
      </c>
      <c r="Q553">
        <v>1069302</v>
      </c>
      <c r="R553">
        <v>30693</v>
      </c>
      <c r="S553" t="s">
        <v>97</v>
      </c>
      <c r="T553" t="s">
        <v>98</v>
      </c>
      <c r="U553" t="s">
        <v>99</v>
      </c>
      <c r="V553">
        <v>47</v>
      </c>
      <c r="W553" t="s">
        <v>100</v>
      </c>
      <c r="X553">
        <v>54</v>
      </c>
      <c r="Y553">
        <v>1022</v>
      </c>
      <c r="Z553">
        <v>1017</v>
      </c>
      <c r="AA553">
        <v>-5</v>
      </c>
      <c r="AB553">
        <v>0</v>
      </c>
      <c r="AC553">
        <v>0</v>
      </c>
      <c r="AD553">
        <v>-1</v>
      </c>
      <c r="AE553" t="s">
        <v>61</v>
      </c>
      <c r="AF553">
        <v>9</v>
      </c>
      <c r="AG553">
        <v>1026</v>
      </c>
      <c r="AH553">
        <v>1327</v>
      </c>
      <c r="AI553">
        <v>7</v>
      </c>
      <c r="AJ553">
        <v>1345</v>
      </c>
      <c r="AK553">
        <v>1334</v>
      </c>
      <c r="AL553">
        <v>-11</v>
      </c>
      <c r="AM553">
        <v>0</v>
      </c>
      <c r="AN553">
        <v>0</v>
      </c>
      <c r="AO553">
        <v>-1</v>
      </c>
      <c r="AP553" t="s">
        <v>154</v>
      </c>
      <c r="AQ553">
        <v>0</v>
      </c>
      <c r="AR553">
        <v>0</v>
      </c>
      <c r="AS553">
        <v>143</v>
      </c>
      <c r="AT553">
        <v>137</v>
      </c>
      <c r="AU553">
        <v>121</v>
      </c>
      <c r="AV553">
        <v>1</v>
      </c>
      <c r="AW553">
        <v>1014</v>
      </c>
      <c r="AX553">
        <v>5</v>
      </c>
    </row>
    <row r="554" spans="1:50" x14ac:dyDescent="0.25">
      <c r="A554">
        <v>41658</v>
      </c>
      <c r="B554" t="s">
        <v>84</v>
      </c>
      <c r="C554">
        <v>20398</v>
      </c>
      <c r="D554" t="s">
        <v>84</v>
      </c>
      <c r="E554" t="s">
        <v>717</v>
      </c>
      <c r="F554">
        <v>2840</v>
      </c>
      <c r="G554">
        <v>15016</v>
      </c>
      <c r="H554">
        <v>1501603</v>
      </c>
      <c r="I554">
        <v>31123</v>
      </c>
      <c r="J554" t="s">
        <v>495</v>
      </c>
      <c r="K554" t="s">
        <v>496</v>
      </c>
      <c r="L554" t="s">
        <v>81</v>
      </c>
      <c r="M554">
        <v>29</v>
      </c>
      <c r="N554" t="s">
        <v>82</v>
      </c>
      <c r="O554">
        <v>64</v>
      </c>
      <c r="P554">
        <v>12953</v>
      </c>
      <c r="Q554">
        <v>1295302</v>
      </c>
      <c r="R554">
        <v>31703</v>
      </c>
      <c r="S554" t="s">
        <v>128</v>
      </c>
      <c r="T554" t="s">
        <v>119</v>
      </c>
      <c r="U554" t="s">
        <v>120</v>
      </c>
      <c r="V554">
        <v>36</v>
      </c>
      <c r="W554" t="s">
        <v>121</v>
      </c>
      <c r="X554">
        <v>22</v>
      </c>
      <c r="Y554">
        <v>1755</v>
      </c>
      <c r="Z554">
        <v>1755</v>
      </c>
      <c r="AA554">
        <v>0</v>
      </c>
      <c r="AB554">
        <v>0</v>
      </c>
      <c r="AC554">
        <v>0</v>
      </c>
      <c r="AD554">
        <v>0</v>
      </c>
      <c r="AE554" t="s">
        <v>122</v>
      </c>
      <c r="AF554">
        <v>22</v>
      </c>
      <c r="AG554">
        <v>1817</v>
      </c>
      <c r="AH554">
        <v>2113</v>
      </c>
      <c r="AI554">
        <v>4</v>
      </c>
      <c r="AJ554">
        <v>2120</v>
      </c>
      <c r="AK554">
        <v>2117</v>
      </c>
      <c r="AL554">
        <v>-3</v>
      </c>
      <c r="AM554">
        <v>0</v>
      </c>
      <c r="AN554">
        <v>0</v>
      </c>
      <c r="AO554">
        <v>-1</v>
      </c>
      <c r="AP554" t="s">
        <v>192</v>
      </c>
      <c r="AQ554">
        <v>0</v>
      </c>
      <c r="AR554">
        <v>0</v>
      </c>
      <c r="AS554">
        <v>145</v>
      </c>
      <c r="AT554">
        <v>142</v>
      </c>
      <c r="AU554">
        <v>116</v>
      </c>
      <c r="AV554">
        <v>1</v>
      </c>
      <c r="AW554">
        <v>888</v>
      </c>
      <c r="AX554">
        <v>4</v>
      </c>
    </row>
    <row r="555" spans="1:50" x14ac:dyDescent="0.25">
      <c r="A555">
        <v>41658</v>
      </c>
      <c r="B555" t="s">
        <v>84</v>
      </c>
      <c r="C555">
        <v>20398</v>
      </c>
      <c r="D555" t="s">
        <v>84</v>
      </c>
      <c r="E555" t="s">
        <v>1002</v>
      </c>
      <c r="F555">
        <v>2991</v>
      </c>
      <c r="G555">
        <v>11298</v>
      </c>
      <c r="H555">
        <v>1129803</v>
      </c>
      <c r="I555">
        <v>30194</v>
      </c>
      <c r="J555" t="s">
        <v>90</v>
      </c>
      <c r="K555" t="s">
        <v>91</v>
      </c>
      <c r="L555" t="s">
        <v>92</v>
      </c>
      <c r="M555">
        <v>48</v>
      </c>
      <c r="N555" t="s">
        <v>93</v>
      </c>
      <c r="O555">
        <v>74</v>
      </c>
      <c r="P555">
        <v>10136</v>
      </c>
      <c r="Q555">
        <v>1013603</v>
      </c>
      <c r="R555">
        <v>30136</v>
      </c>
      <c r="S555" t="s">
        <v>1003</v>
      </c>
      <c r="T555" t="s">
        <v>1004</v>
      </c>
      <c r="U555" t="s">
        <v>92</v>
      </c>
      <c r="V555">
        <v>48</v>
      </c>
      <c r="W555" t="s">
        <v>93</v>
      </c>
      <c r="X555">
        <v>74</v>
      </c>
      <c r="Y555">
        <v>1035</v>
      </c>
      <c r="Z555">
        <v>1027</v>
      </c>
      <c r="AA555">
        <v>-8</v>
      </c>
      <c r="AB555">
        <v>0</v>
      </c>
      <c r="AC555">
        <v>0</v>
      </c>
      <c r="AD555">
        <v>-1</v>
      </c>
      <c r="AE555" t="s">
        <v>61</v>
      </c>
      <c r="AF555">
        <v>17</v>
      </c>
      <c r="AG555">
        <v>1044</v>
      </c>
      <c r="AH555">
        <v>1112</v>
      </c>
      <c r="AI555">
        <v>3</v>
      </c>
      <c r="AJ555">
        <v>1125</v>
      </c>
      <c r="AK555">
        <v>1115</v>
      </c>
      <c r="AL555">
        <v>-10</v>
      </c>
      <c r="AM555">
        <v>0</v>
      </c>
      <c r="AN555">
        <v>0</v>
      </c>
      <c r="AO555">
        <v>-1</v>
      </c>
      <c r="AP555" t="s">
        <v>152</v>
      </c>
      <c r="AQ555">
        <v>0</v>
      </c>
      <c r="AR555">
        <v>0</v>
      </c>
      <c r="AS555">
        <v>50</v>
      </c>
      <c r="AT555">
        <v>48</v>
      </c>
      <c r="AU555">
        <v>28</v>
      </c>
      <c r="AV555">
        <v>1</v>
      </c>
      <c r="AW555">
        <v>158</v>
      </c>
      <c r="AX555">
        <v>1</v>
      </c>
    </row>
    <row r="556" spans="1:50" x14ac:dyDescent="0.25">
      <c r="A556">
        <v>41658</v>
      </c>
      <c r="B556" t="s">
        <v>84</v>
      </c>
      <c r="C556">
        <v>20398</v>
      </c>
      <c r="D556" t="s">
        <v>84</v>
      </c>
      <c r="E556" t="s">
        <v>1005</v>
      </c>
      <c r="F556">
        <v>3155</v>
      </c>
      <c r="G556">
        <v>13367</v>
      </c>
      <c r="H556">
        <v>1336703</v>
      </c>
      <c r="I556">
        <v>33367</v>
      </c>
      <c r="J556" t="s">
        <v>86</v>
      </c>
      <c r="K556" t="s">
        <v>87</v>
      </c>
      <c r="L556" t="s">
        <v>88</v>
      </c>
      <c r="M556">
        <v>17</v>
      </c>
      <c r="N556" t="s">
        <v>89</v>
      </c>
      <c r="O556">
        <v>41</v>
      </c>
      <c r="P556">
        <v>13930</v>
      </c>
      <c r="Q556">
        <v>1393003</v>
      </c>
      <c r="R556">
        <v>30977</v>
      </c>
      <c r="S556" t="s">
        <v>101</v>
      </c>
      <c r="T556" t="s">
        <v>102</v>
      </c>
      <c r="U556" t="s">
        <v>88</v>
      </c>
      <c r="V556">
        <v>17</v>
      </c>
      <c r="W556" t="s">
        <v>89</v>
      </c>
      <c r="X556">
        <v>41</v>
      </c>
      <c r="Y556">
        <v>930</v>
      </c>
      <c r="Z556">
        <v>946</v>
      </c>
      <c r="AA556">
        <v>16</v>
      </c>
      <c r="AB556">
        <v>16</v>
      </c>
      <c r="AC556">
        <v>1</v>
      </c>
      <c r="AD556">
        <v>1</v>
      </c>
      <c r="AE556" t="s">
        <v>60</v>
      </c>
      <c r="AF556">
        <v>11</v>
      </c>
      <c r="AG556">
        <v>957</v>
      </c>
      <c r="AH556">
        <v>1032</v>
      </c>
      <c r="AI556">
        <v>49</v>
      </c>
      <c r="AJ556">
        <v>1025</v>
      </c>
      <c r="AK556">
        <v>1121</v>
      </c>
      <c r="AL556">
        <v>56</v>
      </c>
      <c r="AM556">
        <v>56</v>
      </c>
      <c r="AN556">
        <v>1</v>
      </c>
      <c r="AO556">
        <v>3</v>
      </c>
      <c r="AP556" t="s">
        <v>61</v>
      </c>
      <c r="AQ556">
        <v>0</v>
      </c>
      <c r="AR556">
        <v>0</v>
      </c>
      <c r="AS556">
        <v>55</v>
      </c>
      <c r="AT556">
        <v>95</v>
      </c>
      <c r="AU556">
        <v>35</v>
      </c>
      <c r="AV556">
        <v>1</v>
      </c>
      <c r="AW556">
        <v>139</v>
      </c>
      <c r="AX556">
        <v>1</v>
      </c>
    </row>
    <row r="557" spans="1:50" x14ac:dyDescent="0.25">
      <c r="A557">
        <v>41658</v>
      </c>
      <c r="B557" t="s">
        <v>84</v>
      </c>
      <c r="C557">
        <v>20398</v>
      </c>
      <c r="D557" t="s">
        <v>84</v>
      </c>
      <c r="E557" t="s">
        <v>1006</v>
      </c>
      <c r="F557">
        <v>3397</v>
      </c>
      <c r="G557">
        <v>14960</v>
      </c>
      <c r="H557">
        <v>1496002</v>
      </c>
      <c r="I557">
        <v>34960</v>
      </c>
      <c r="J557" t="s">
        <v>1007</v>
      </c>
      <c r="K557" t="s">
        <v>1008</v>
      </c>
      <c r="L557" t="s">
        <v>92</v>
      </c>
      <c r="M557">
        <v>48</v>
      </c>
      <c r="N557" t="s">
        <v>93</v>
      </c>
      <c r="O557">
        <v>74</v>
      </c>
      <c r="P557">
        <v>11298</v>
      </c>
      <c r="Q557">
        <v>1129803</v>
      </c>
      <c r="R557">
        <v>30194</v>
      </c>
      <c r="S557" t="s">
        <v>90</v>
      </c>
      <c r="T557" t="s">
        <v>91</v>
      </c>
      <c r="U557" t="s">
        <v>92</v>
      </c>
      <c r="V557">
        <v>48</v>
      </c>
      <c r="W557" t="s">
        <v>93</v>
      </c>
      <c r="X557">
        <v>74</v>
      </c>
      <c r="Y557">
        <v>1705</v>
      </c>
      <c r="Z557">
        <v>1653</v>
      </c>
      <c r="AA557">
        <v>-12</v>
      </c>
      <c r="AB557">
        <v>0</v>
      </c>
      <c r="AC557">
        <v>0</v>
      </c>
      <c r="AD557">
        <v>-1</v>
      </c>
      <c r="AE557" t="s">
        <v>122</v>
      </c>
      <c r="AF557">
        <v>18</v>
      </c>
      <c r="AG557">
        <v>1711</v>
      </c>
      <c r="AH557">
        <v>1733</v>
      </c>
      <c r="AI557">
        <v>7</v>
      </c>
      <c r="AJ557">
        <v>1750</v>
      </c>
      <c r="AK557">
        <v>1740</v>
      </c>
      <c r="AL557">
        <v>-10</v>
      </c>
      <c r="AM557">
        <v>0</v>
      </c>
      <c r="AN557">
        <v>0</v>
      </c>
      <c r="AO557">
        <v>-1</v>
      </c>
      <c r="AP557" t="s">
        <v>122</v>
      </c>
      <c r="AQ557">
        <v>0</v>
      </c>
      <c r="AR557">
        <v>0</v>
      </c>
      <c r="AS557">
        <v>45</v>
      </c>
      <c r="AT557">
        <v>47</v>
      </c>
      <c r="AU557">
        <v>22</v>
      </c>
      <c r="AV557">
        <v>1</v>
      </c>
      <c r="AW557">
        <v>113</v>
      </c>
      <c r="AX557">
        <v>1</v>
      </c>
    </row>
    <row r="558" spans="1:50" x14ac:dyDescent="0.25">
      <c r="A558">
        <v>41658</v>
      </c>
      <c r="B558" t="s">
        <v>103</v>
      </c>
      <c r="C558">
        <v>19805</v>
      </c>
      <c r="D558" t="s">
        <v>103</v>
      </c>
      <c r="E558" t="s">
        <v>1009</v>
      </c>
      <c r="F558">
        <v>298</v>
      </c>
      <c r="G558">
        <v>12173</v>
      </c>
      <c r="H558">
        <v>1217301</v>
      </c>
      <c r="I558">
        <v>32134</v>
      </c>
      <c r="J558" t="s">
        <v>319</v>
      </c>
      <c r="K558" t="s">
        <v>320</v>
      </c>
      <c r="L558" t="s">
        <v>321</v>
      </c>
      <c r="M558">
        <v>15</v>
      </c>
      <c r="N558" t="s">
        <v>322</v>
      </c>
      <c r="O558">
        <v>2</v>
      </c>
      <c r="P558">
        <v>12892</v>
      </c>
      <c r="Q558">
        <v>1289203</v>
      </c>
      <c r="R558">
        <v>32575</v>
      </c>
      <c r="S558" t="s">
        <v>168</v>
      </c>
      <c r="T558" t="s">
        <v>169</v>
      </c>
      <c r="U558" t="s">
        <v>163</v>
      </c>
      <c r="V558">
        <v>6</v>
      </c>
      <c r="W558" t="s">
        <v>164</v>
      </c>
      <c r="X558">
        <v>91</v>
      </c>
      <c r="Y558">
        <v>2155</v>
      </c>
      <c r="Z558">
        <v>2224</v>
      </c>
      <c r="AA558">
        <v>29</v>
      </c>
      <c r="AB558">
        <v>29</v>
      </c>
      <c r="AC558">
        <v>1</v>
      </c>
      <c r="AD558">
        <v>1</v>
      </c>
      <c r="AE558" t="s">
        <v>192</v>
      </c>
      <c r="AF558">
        <v>15</v>
      </c>
      <c r="AG558">
        <v>2239</v>
      </c>
      <c r="AH558">
        <v>521</v>
      </c>
      <c r="AI558">
        <v>4</v>
      </c>
      <c r="AJ558">
        <v>515</v>
      </c>
      <c r="AK558">
        <v>525</v>
      </c>
      <c r="AL558">
        <v>10</v>
      </c>
      <c r="AM558">
        <v>10</v>
      </c>
      <c r="AN558">
        <v>0</v>
      </c>
      <c r="AO558">
        <v>0</v>
      </c>
      <c r="AP558" t="s">
        <v>94</v>
      </c>
      <c r="AQ558">
        <v>0</v>
      </c>
      <c r="AR558">
        <v>0</v>
      </c>
      <c r="AS558">
        <v>320</v>
      </c>
      <c r="AT558">
        <v>301</v>
      </c>
      <c r="AU558">
        <v>282</v>
      </c>
      <c r="AV558">
        <v>1</v>
      </c>
      <c r="AW558">
        <v>2556</v>
      </c>
      <c r="AX558">
        <v>11</v>
      </c>
    </row>
    <row r="559" spans="1:50" x14ac:dyDescent="0.25">
      <c r="A559">
        <v>41658</v>
      </c>
      <c r="B559" t="s">
        <v>103</v>
      </c>
      <c r="C559">
        <v>19805</v>
      </c>
      <c r="D559" t="s">
        <v>103</v>
      </c>
      <c r="E559" t="s">
        <v>1010</v>
      </c>
      <c r="F559">
        <v>244</v>
      </c>
      <c r="G559">
        <v>12892</v>
      </c>
      <c r="H559">
        <v>1289203</v>
      </c>
      <c r="I559">
        <v>32575</v>
      </c>
      <c r="J559" t="s">
        <v>168</v>
      </c>
      <c r="K559" t="s">
        <v>169</v>
      </c>
      <c r="L559" t="s">
        <v>163</v>
      </c>
      <c r="M559">
        <v>6</v>
      </c>
      <c r="N559" t="s">
        <v>164</v>
      </c>
      <c r="O559">
        <v>91</v>
      </c>
      <c r="P559">
        <v>13204</v>
      </c>
      <c r="Q559">
        <v>1320402</v>
      </c>
      <c r="R559">
        <v>31454</v>
      </c>
      <c r="S559" t="s">
        <v>249</v>
      </c>
      <c r="T559" t="s">
        <v>250</v>
      </c>
      <c r="U559" t="s">
        <v>73</v>
      </c>
      <c r="V559">
        <v>12</v>
      </c>
      <c r="W559" t="s">
        <v>111</v>
      </c>
      <c r="X559">
        <v>33</v>
      </c>
      <c r="Y559">
        <v>810</v>
      </c>
      <c r="Z559">
        <v>805</v>
      </c>
      <c r="AA559">
        <v>-5</v>
      </c>
      <c r="AB559">
        <v>0</v>
      </c>
      <c r="AC559">
        <v>0</v>
      </c>
      <c r="AD559">
        <v>-1</v>
      </c>
      <c r="AE559" t="s">
        <v>95</v>
      </c>
      <c r="AF559">
        <v>16</v>
      </c>
      <c r="AG559">
        <v>821</v>
      </c>
      <c r="AH559">
        <v>1528</v>
      </c>
      <c r="AI559">
        <v>4</v>
      </c>
      <c r="AJ559">
        <v>1550</v>
      </c>
      <c r="AK559">
        <v>1532</v>
      </c>
      <c r="AL559">
        <v>-18</v>
      </c>
      <c r="AM559">
        <v>0</v>
      </c>
      <c r="AN559">
        <v>0</v>
      </c>
      <c r="AO559">
        <v>-2</v>
      </c>
      <c r="AP559" t="s">
        <v>241</v>
      </c>
      <c r="AQ559">
        <v>0</v>
      </c>
      <c r="AR559">
        <v>0</v>
      </c>
      <c r="AS559">
        <v>280</v>
      </c>
      <c r="AT559">
        <v>267</v>
      </c>
      <c r="AU559">
        <v>247</v>
      </c>
      <c r="AV559">
        <v>1</v>
      </c>
      <c r="AW559">
        <v>2218</v>
      </c>
      <c r="AX559">
        <v>9</v>
      </c>
    </row>
    <row r="560" spans="1:50" x14ac:dyDescent="0.25">
      <c r="A560">
        <v>41658</v>
      </c>
      <c r="B560" t="s">
        <v>103</v>
      </c>
      <c r="C560">
        <v>19805</v>
      </c>
      <c r="D560" t="s">
        <v>103</v>
      </c>
      <c r="E560" t="s">
        <v>922</v>
      </c>
      <c r="F560">
        <v>1276</v>
      </c>
      <c r="G560">
        <v>11298</v>
      </c>
      <c r="H560">
        <v>1129803</v>
      </c>
      <c r="I560">
        <v>30194</v>
      </c>
      <c r="J560" t="s">
        <v>90</v>
      </c>
      <c r="K560" t="s">
        <v>91</v>
      </c>
      <c r="L560" t="s">
        <v>92</v>
      </c>
      <c r="M560">
        <v>48</v>
      </c>
      <c r="N560" t="s">
        <v>93</v>
      </c>
      <c r="O560">
        <v>74</v>
      </c>
      <c r="P560">
        <v>14524</v>
      </c>
      <c r="Q560">
        <v>1452401</v>
      </c>
      <c r="R560">
        <v>34524</v>
      </c>
      <c r="S560" t="s">
        <v>477</v>
      </c>
      <c r="T560" t="s">
        <v>478</v>
      </c>
      <c r="U560" t="s">
        <v>107</v>
      </c>
      <c r="V560">
        <v>51</v>
      </c>
      <c r="W560" t="s">
        <v>108</v>
      </c>
      <c r="X560">
        <v>38</v>
      </c>
      <c r="Y560">
        <v>1835</v>
      </c>
      <c r="Z560">
        <v>1827</v>
      </c>
      <c r="AA560">
        <v>-8</v>
      </c>
      <c r="AB560">
        <v>0</v>
      </c>
      <c r="AC560">
        <v>0</v>
      </c>
      <c r="AD560">
        <v>-1</v>
      </c>
      <c r="AE560" t="s">
        <v>72</v>
      </c>
      <c r="AF560">
        <v>12</v>
      </c>
      <c r="AG560">
        <v>1839</v>
      </c>
      <c r="AH560">
        <v>2159</v>
      </c>
      <c r="AI560">
        <v>9</v>
      </c>
      <c r="AJ560">
        <v>2215</v>
      </c>
      <c r="AK560">
        <v>2208</v>
      </c>
      <c r="AL560">
        <v>-7</v>
      </c>
      <c r="AM560">
        <v>0</v>
      </c>
      <c r="AN560">
        <v>0</v>
      </c>
      <c r="AO560">
        <v>-1</v>
      </c>
      <c r="AP560" t="s">
        <v>126</v>
      </c>
      <c r="AQ560">
        <v>0</v>
      </c>
      <c r="AR560">
        <v>0</v>
      </c>
      <c r="AS560">
        <v>160</v>
      </c>
      <c r="AT560">
        <v>161</v>
      </c>
      <c r="AU560">
        <v>140</v>
      </c>
      <c r="AV560">
        <v>1</v>
      </c>
      <c r="AW560">
        <v>1158</v>
      </c>
      <c r="AX560">
        <v>5</v>
      </c>
    </row>
    <row r="561" spans="1:50" x14ac:dyDescent="0.25">
      <c r="A561">
        <v>41658</v>
      </c>
      <c r="B561" t="s">
        <v>103</v>
      </c>
      <c r="C561">
        <v>19805</v>
      </c>
      <c r="D561" t="s">
        <v>103</v>
      </c>
      <c r="E561" t="s">
        <v>1011</v>
      </c>
      <c r="F561">
        <v>1318</v>
      </c>
      <c r="G561">
        <v>11298</v>
      </c>
      <c r="H561">
        <v>1129803</v>
      </c>
      <c r="I561">
        <v>30194</v>
      </c>
      <c r="J561" t="s">
        <v>90</v>
      </c>
      <c r="K561" t="s">
        <v>91</v>
      </c>
      <c r="L561" t="s">
        <v>92</v>
      </c>
      <c r="M561">
        <v>48</v>
      </c>
      <c r="N561" t="s">
        <v>93</v>
      </c>
      <c r="O561">
        <v>74</v>
      </c>
      <c r="P561">
        <v>14683</v>
      </c>
      <c r="Q561">
        <v>1468303</v>
      </c>
      <c r="R561">
        <v>33214</v>
      </c>
      <c r="S561" t="s">
        <v>353</v>
      </c>
      <c r="T561" t="s">
        <v>354</v>
      </c>
      <c r="U561" t="s">
        <v>92</v>
      </c>
      <c r="V561">
        <v>48</v>
      </c>
      <c r="W561" t="s">
        <v>93</v>
      </c>
      <c r="X561">
        <v>74</v>
      </c>
      <c r="Y561">
        <v>1410</v>
      </c>
      <c r="Z561">
        <v>1407</v>
      </c>
      <c r="AA561">
        <v>-3</v>
      </c>
      <c r="AB561">
        <v>0</v>
      </c>
      <c r="AC561">
        <v>0</v>
      </c>
      <c r="AD561">
        <v>-1</v>
      </c>
      <c r="AE561" t="s">
        <v>83</v>
      </c>
      <c r="AF561">
        <v>18</v>
      </c>
      <c r="AG561">
        <v>1425</v>
      </c>
      <c r="AH561">
        <v>1506</v>
      </c>
      <c r="AI561">
        <v>2</v>
      </c>
      <c r="AJ561">
        <v>1520</v>
      </c>
      <c r="AK561">
        <v>1508</v>
      </c>
      <c r="AL561">
        <v>-12</v>
      </c>
      <c r="AM561">
        <v>0</v>
      </c>
      <c r="AN561">
        <v>0</v>
      </c>
      <c r="AO561">
        <v>-1</v>
      </c>
      <c r="AP561" t="s">
        <v>241</v>
      </c>
      <c r="AQ561">
        <v>0</v>
      </c>
      <c r="AR561">
        <v>0</v>
      </c>
      <c r="AS561">
        <v>70</v>
      </c>
      <c r="AT561">
        <v>61</v>
      </c>
      <c r="AU561">
        <v>41</v>
      </c>
      <c r="AV561">
        <v>1</v>
      </c>
      <c r="AW561">
        <v>247</v>
      </c>
      <c r="AX561">
        <v>1</v>
      </c>
    </row>
    <row r="562" spans="1:50" x14ac:dyDescent="0.25">
      <c r="A562">
        <v>41658</v>
      </c>
      <c r="B562" t="s">
        <v>103</v>
      </c>
      <c r="C562">
        <v>19805</v>
      </c>
      <c r="D562" t="s">
        <v>103</v>
      </c>
      <c r="E562" t="s">
        <v>1012</v>
      </c>
      <c r="F562">
        <v>1390</v>
      </c>
      <c r="G562">
        <v>11298</v>
      </c>
      <c r="H562">
        <v>1129803</v>
      </c>
      <c r="I562">
        <v>30194</v>
      </c>
      <c r="J562" t="s">
        <v>90</v>
      </c>
      <c r="K562" t="s">
        <v>91</v>
      </c>
      <c r="L562" t="s">
        <v>92</v>
      </c>
      <c r="M562">
        <v>48</v>
      </c>
      <c r="N562" t="s">
        <v>93</v>
      </c>
      <c r="O562">
        <v>74</v>
      </c>
      <c r="P562">
        <v>13204</v>
      </c>
      <c r="Q562">
        <v>1320402</v>
      </c>
      <c r="R562">
        <v>31454</v>
      </c>
      <c r="S562" t="s">
        <v>249</v>
      </c>
      <c r="T562" t="s">
        <v>250</v>
      </c>
      <c r="U562" t="s">
        <v>73</v>
      </c>
      <c r="V562">
        <v>12</v>
      </c>
      <c r="W562" t="s">
        <v>111</v>
      </c>
      <c r="X562">
        <v>33</v>
      </c>
      <c r="Y562">
        <v>1740</v>
      </c>
      <c r="Z562">
        <v>1747</v>
      </c>
      <c r="AA562">
        <v>7</v>
      </c>
      <c r="AB562">
        <v>7</v>
      </c>
      <c r="AC562">
        <v>0</v>
      </c>
      <c r="AD562">
        <v>0</v>
      </c>
      <c r="AE562" t="s">
        <v>122</v>
      </c>
      <c r="AF562">
        <v>15</v>
      </c>
      <c r="AG562">
        <v>1802</v>
      </c>
      <c r="AH562">
        <v>2103</v>
      </c>
      <c r="AI562">
        <v>7</v>
      </c>
      <c r="AJ562">
        <v>2105</v>
      </c>
      <c r="AK562">
        <v>2110</v>
      </c>
      <c r="AL562">
        <v>5</v>
      </c>
      <c r="AM562">
        <v>5</v>
      </c>
      <c r="AN562">
        <v>0</v>
      </c>
      <c r="AO562">
        <v>0</v>
      </c>
      <c r="AP562" t="s">
        <v>192</v>
      </c>
      <c r="AQ562">
        <v>0</v>
      </c>
      <c r="AR562">
        <v>0</v>
      </c>
      <c r="AS562">
        <v>145</v>
      </c>
      <c r="AT562">
        <v>143</v>
      </c>
      <c r="AU562">
        <v>121</v>
      </c>
      <c r="AV562">
        <v>1</v>
      </c>
      <c r="AW562">
        <v>985</v>
      </c>
      <c r="AX562">
        <v>4</v>
      </c>
    </row>
    <row r="563" spans="1:50" x14ac:dyDescent="0.25">
      <c r="A563">
        <v>41658</v>
      </c>
      <c r="B563" t="s">
        <v>103</v>
      </c>
      <c r="C563">
        <v>19805</v>
      </c>
      <c r="D563" t="s">
        <v>103</v>
      </c>
      <c r="E563" t="s">
        <v>1013</v>
      </c>
      <c r="F563">
        <v>2262</v>
      </c>
      <c r="G563">
        <v>13303</v>
      </c>
      <c r="H563">
        <v>1330303</v>
      </c>
      <c r="I563">
        <v>32467</v>
      </c>
      <c r="J563" t="s">
        <v>109</v>
      </c>
      <c r="K563" t="s">
        <v>110</v>
      </c>
      <c r="L563" t="s">
        <v>73</v>
      </c>
      <c r="M563">
        <v>12</v>
      </c>
      <c r="N563" t="s">
        <v>111</v>
      </c>
      <c r="O563">
        <v>33</v>
      </c>
      <c r="P563">
        <v>12478</v>
      </c>
      <c r="Q563">
        <v>1247802</v>
      </c>
      <c r="R563">
        <v>31703</v>
      </c>
      <c r="S563" t="s">
        <v>118</v>
      </c>
      <c r="T563" t="s">
        <v>119</v>
      </c>
      <c r="U563" t="s">
        <v>120</v>
      </c>
      <c r="V563">
        <v>36</v>
      </c>
      <c r="W563" t="s">
        <v>121</v>
      </c>
      <c r="X563">
        <v>22</v>
      </c>
      <c r="Y563">
        <v>1910</v>
      </c>
      <c r="Z563">
        <v>1910</v>
      </c>
      <c r="AA563">
        <v>0</v>
      </c>
      <c r="AB563">
        <v>0</v>
      </c>
      <c r="AC563">
        <v>0</v>
      </c>
      <c r="AD563">
        <v>0</v>
      </c>
      <c r="AE563" t="s">
        <v>125</v>
      </c>
      <c r="AF563">
        <v>16</v>
      </c>
      <c r="AG563">
        <v>1926</v>
      </c>
      <c r="AH563">
        <v>2154</v>
      </c>
      <c r="AI563">
        <v>8</v>
      </c>
      <c r="AJ563">
        <v>2200</v>
      </c>
      <c r="AK563">
        <v>2202</v>
      </c>
      <c r="AL563">
        <v>2</v>
      </c>
      <c r="AM563">
        <v>2</v>
      </c>
      <c r="AN563">
        <v>0</v>
      </c>
      <c r="AO563">
        <v>0</v>
      </c>
      <c r="AP563" t="s">
        <v>126</v>
      </c>
      <c r="AQ563">
        <v>0</v>
      </c>
      <c r="AR563">
        <v>0</v>
      </c>
      <c r="AS563">
        <v>170</v>
      </c>
      <c r="AT563">
        <v>172</v>
      </c>
      <c r="AU563">
        <v>148</v>
      </c>
      <c r="AV563">
        <v>1</v>
      </c>
      <c r="AW563">
        <v>1089</v>
      </c>
      <c r="AX563">
        <v>5</v>
      </c>
    </row>
    <row r="564" spans="1:50" x14ac:dyDescent="0.25">
      <c r="A564">
        <v>41658</v>
      </c>
      <c r="B564" t="s">
        <v>103</v>
      </c>
      <c r="C564">
        <v>19805</v>
      </c>
      <c r="D564" t="s">
        <v>103</v>
      </c>
      <c r="E564" t="s">
        <v>1014</v>
      </c>
      <c r="F564">
        <v>2276</v>
      </c>
      <c r="G564">
        <v>11298</v>
      </c>
      <c r="H564">
        <v>1129803</v>
      </c>
      <c r="I564">
        <v>30194</v>
      </c>
      <c r="J564" t="s">
        <v>90</v>
      </c>
      <c r="K564" t="s">
        <v>91</v>
      </c>
      <c r="L564" t="s">
        <v>92</v>
      </c>
      <c r="M564">
        <v>48</v>
      </c>
      <c r="N564" t="s">
        <v>93</v>
      </c>
      <c r="O564">
        <v>74</v>
      </c>
      <c r="P564">
        <v>12339</v>
      </c>
      <c r="Q564">
        <v>1233904</v>
      </c>
      <c r="R564">
        <v>32337</v>
      </c>
      <c r="S564" t="s">
        <v>387</v>
      </c>
      <c r="T564" t="s">
        <v>388</v>
      </c>
      <c r="U564" t="s">
        <v>389</v>
      </c>
      <c r="V564">
        <v>18</v>
      </c>
      <c r="W564" t="s">
        <v>390</v>
      </c>
      <c r="X564">
        <v>42</v>
      </c>
      <c r="Y564">
        <v>2005</v>
      </c>
      <c r="Z564">
        <v>2000</v>
      </c>
      <c r="AA564">
        <v>-5</v>
      </c>
      <c r="AB564">
        <v>0</v>
      </c>
      <c r="AC564">
        <v>0</v>
      </c>
      <c r="AD564">
        <v>-1</v>
      </c>
      <c r="AE564" t="s">
        <v>191</v>
      </c>
      <c r="AF564">
        <v>7</v>
      </c>
      <c r="AG564">
        <v>2007</v>
      </c>
      <c r="AH564">
        <v>2247</v>
      </c>
      <c r="AI564">
        <v>5</v>
      </c>
      <c r="AJ564">
        <v>2305</v>
      </c>
      <c r="AK564">
        <v>2252</v>
      </c>
      <c r="AL564">
        <v>-13</v>
      </c>
      <c r="AM564">
        <v>0</v>
      </c>
      <c r="AN564">
        <v>0</v>
      </c>
      <c r="AO564">
        <v>-1</v>
      </c>
      <c r="AP564" t="s">
        <v>304</v>
      </c>
      <c r="AQ564">
        <v>0</v>
      </c>
      <c r="AR564">
        <v>0</v>
      </c>
      <c r="AS564">
        <v>120</v>
      </c>
      <c r="AT564">
        <v>112</v>
      </c>
      <c r="AU564">
        <v>100</v>
      </c>
      <c r="AV564">
        <v>1</v>
      </c>
      <c r="AW564">
        <v>761</v>
      </c>
      <c r="AX564">
        <v>4</v>
      </c>
    </row>
    <row r="565" spans="1:50" x14ac:dyDescent="0.25">
      <c r="A565">
        <v>41658</v>
      </c>
      <c r="B565" t="s">
        <v>256</v>
      </c>
      <c r="C565">
        <v>19930</v>
      </c>
      <c r="D565" t="s">
        <v>256</v>
      </c>
      <c r="E565" t="s">
        <v>1015</v>
      </c>
      <c r="F565">
        <v>46</v>
      </c>
      <c r="G565">
        <v>10551</v>
      </c>
      <c r="H565">
        <v>1055102</v>
      </c>
      <c r="I565">
        <v>30113</v>
      </c>
      <c r="J565" t="s">
        <v>1016</v>
      </c>
      <c r="K565" t="s">
        <v>1017</v>
      </c>
      <c r="L565" t="s">
        <v>260</v>
      </c>
      <c r="M565">
        <v>2</v>
      </c>
      <c r="N565" t="s">
        <v>261</v>
      </c>
      <c r="O565">
        <v>1</v>
      </c>
      <c r="P565">
        <v>10299</v>
      </c>
      <c r="Q565">
        <v>1029904</v>
      </c>
      <c r="R565">
        <v>30299</v>
      </c>
      <c r="S565" t="s">
        <v>258</v>
      </c>
      <c r="T565" t="s">
        <v>259</v>
      </c>
      <c r="U565" t="s">
        <v>260</v>
      </c>
      <c r="V565">
        <v>2</v>
      </c>
      <c r="W565" t="s">
        <v>261</v>
      </c>
      <c r="X565">
        <v>1</v>
      </c>
      <c r="Y565">
        <v>2110</v>
      </c>
      <c r="Z565">
        <v>2100</v>
      </c>
      <c r="AA565">
        <v>-10</v>
      </c>
      <c r="AB565">
        <v>0</v>
      </c>
      <c r="AC565">
        <v>0</v>
      </c>
      <c r="AD565">
        <v>-1</v>
      </c>
      <c r="AE565" t="s">
        <v>192</v>
      </c>
      <c r="AF565">
        <v>9</v>
      </c>
      <c r="AG565">
        <v>2109</v>
      </c>
      <c r="AH565">
        <v>2207</v>
      </c>
      <c r="AI565">
        <v>4</v>
      </c>
      <c r="AJ565">
        <v>2215</v>
      </c>
      <c r="AK565">
        <v>2211</v>
      </c>
      <c r="AL565">
        <v>-4</v>
      </c>
      <c r="AM565">
        <v>0</v>
      </c>
      <c r="AN565">
        <v>0</v>
      </c>
      <c r="AO565">
        <v>-1</v>
      </c>
      <c r="AP565" t="s">
        <v>126</v>
      </c>
      <c r="AQ565">
        <v>0</v>
      </c>
      <c r="AR565">
        <v>0</v>
      </c>
      <c r="AS565">
        <v>65</v>
      </c>
      <c r="AT565">
        <v>71</v>
      </c>
      <c r="AU565">
        <v>58</v>
      </c>
      <c r="AV565">
        <v>1</v>
      </c>
      <c r="AW565">
        <v>399</v>
      </c>
      <c r="AX565">
        <v>2</v>
      </c>
    </row>
    <row r="566" spans="1:50" x14ac:dyDescent="0.25">
      <c r="A566">
        <v>41658</v>
      </c>
      <c r="B566" t="s">
        <v>123</v>
      </c>
      <c r="C566">
        <v>20409</v>
      </c>
      <c r="D566" t="s">
        <v>123</v>
      </c>
      <c r="E566" t="s">
        <v>1018</v>
      </c>
      <c r="F566">
        <v>1404</v>
      </c>
      <c r="G566">
        <v>14843</v>
      </c>
      <c r="H566">
        <v>1484304</v>
      </c>
      <c r="I566">
        <v>34819</v>
      </c>
      <c r="J566" t="s">
        <v>114</v>
      </c>
      <c r="K566" t="s">
        <v>115</v>
      </c>
      <c r="L566" t="s">
        <v>116</v>
      </c>
      <c r="M566">
        <v>72</v>
      </c>
      <c r="N566" t="s">
        <v>117</v>
      </c>
      <c r="O566">
        <v>3</v>
      </c>
      <c r="P566">
        <v>12478</v>
      </c>
      <c r="Q566">
        <v>1247802</v>
      </c>
      <c r="R566">
        <v>31703</v>
      </c>
      <c r="S566" t="s">
        <v>118</v>
      </c>
      <c r="T566" t="s">
        <v>119</v>
      </c>
      <c r="U566" t="s">
        <v>120</v>
      </c>
      <c r="V566">
        <v>36</v>
      </c>
      <c r="W566" t="s">
        <v>121</v>
      </c>
      <c r="X566">
        <v>22</v>
      </c>
      <c r="Y566">
        <v>1127</v>
      </c>
      <c r="Z566">
        <v>1155</v>
      </c>
      <c r="AA566">
        <v>28</v>
      </c>
      <c r="AB566">
        <v>28</v>
      </c>
      <c r="AC566">
        <v>1</v>
      </c>
      <c r="AD566">
        <v>1</v>
      </c>
      <c r="AE566" t="s">
        <v>152</v>
      </c>
      <c r="AF566">
        <v>11</v>
      </c>
      <c r="AG566">
        <v>1206</v>
      </c>
      <c r="AH566">
        <v>1419</v>
      </c>
      <c r="AI566">
        <v>8</v>
      </c>
      <c r="AJ566">
        <v>1430</v>
      </c>
      <c r="AK566">
        <v>1427</v>
      </c>
      <c r="AL566">
        <v>-3</v>
      </c>
      <c r="AM566">
        <v>0</v>
      </c>
      <c r="AN566">
        <v>0</v>
      </c>
      <c r="AO566">
        <v>-1</v>
      </c>
      <c r="AP566" t="s">
        <v>83</v>
      </c>
      <c r="AQ566">
        <v>0</v>
      </c>
      <c r="AR566">
        <v>0</v>
      </c>
      <c r="AS566">
        <v>243</v>
      </c>
      <c r="AT566">
        <v>212</v>
      </c>
      <c r="AU566">
        <v>193</v>
      </c>
      <c r="AV566">
        <v>1</v>
      </c>
      <c r="AW566">
        <v>1598</v>
      </c>
      <c r="AX566">
        <v>7</v>
      </c>
    </row>
    <row r="567" spans="1:50" x14ac:dyDescent="0.25">
      <c r="A567">
        <v>41658</v>
      </c>
      <c r="B567" t="s">
        <v>123</v>
      </c>
      <c r="C567">
        <v>20409</v>
      </c>
      <c r="D567" t="s">
        <v>123</v>
      </c>
      <c r="E567" t="s">
        <v>1019</v>
      </c>
      <c r="F567">
        <v>1171</v>
      </c>
      <c r="G567">
        <v>12953</v>
      </c>
      <c r="H567">
        <v>1295302</v>
      </c>
      <c r="I567">
        <v>31703</v>
      </c>
      <c r="J567" t="s">
        <v>128</v>
      </c>
      <c r="K567" t="s">
        <v>119</v>
      </c>
      <c r="L567" t="s">
        <v>120</v>
      </c>
      <c r="M567">
        <v>36</v>
      </c>
      <c r="N567" t="s">
        <v>121</v>
      </c>
      <c r="O567">
        <v>22</v>
      </c>
      <c r="P567">
        <v>11697</v>
      </c>
      <c r="Q567">
        <v>1169703</v>
      </c>
      <c r="R567">
        <v>32467</v>
      </c>
      <c r="S567" t="s">
        <v>129</v>
      </c>
      <c r="T567" t="s">
        <v>130</v>
      </c>
      <c r="U567" t="s">
        <v>73</v>
      </c>
      <c r="V567">
        <v>12</v>
      </c>
      <c r="W567" t="s">
        <v>111</v>
      </c>
      <c r="X567">
        <v>33</v>
      </c>
      <c r="Y567">
        <v>1450</v>
      </c>
      <c r="Z567">
        <v>1505</v>
      </c>
      <c r="AA567">
        <v>15</v>
      </c>
      <c r="AB567">
        <v>15</v>
      </c>
      <c r="AC567">
        <v>1</v>
      </c>
      <c r="AD567">
        <v>1</v>
      </c>
      <c r="AE567" t="s">
        <v>83</v>
      </c>
      <c r="AF567">
        <v>15</v>
      </c>
      <c r="AG567">
        <v>1520</v>
      </c>
      <c r="AH567">
        <v>1743</v>
      </c>
      <c r="AI567">
        <v>6</v>
      </c>
      <c r="AJ567">
        <v>1759</v>
      </c>
      <c r="AK567">
        <v>1749</v>
      </c>
      <c r="AL567">
        <v>-10</v>
      </c>
      <c r="AM567">
        <v>0</v>
      </c>
      <c r="AN567">
        <v>0</v>
      </c>
      <c r="AO567">
        <v>-1</v>
      </c>
      <c r="AP567" t="s">
        <v>122</v>
      </c>
      <c r="AQ567">
        <v>0</v>
      </c>
      <c r="AR567">
        <v>0</v>
      </c>
      <c r="AS567">
        <v>189</v>
      </c>
      <c r="AT567">
        <v>164</v>
      </c>
      <c r="AU567">
        <v>143</v>
      </c>
      <c r="AV567">
        <v>1</v>
      </c>
      <c r="AW567">
        <v>1076</v>
      </c>
      <c r="AX567">
        <v>5</v>
      </c>
    </row>
    <row r="568" spans="1:50" x14ac:dyDescent="0.25">
      <c r="A568">
        <v>41658</v>
      </c>
      <c r="B568" t="s">
        <v>123</v>
      </c>
      <c r="C568">
        <v>20409</v>
      </c>
      <c r="D568" t="s">
        <v>123</v>
      </c>
      <c r="E568" t="s">
        <v>1020</v>
      </c>
      <c r="F568">
        <v>1205</v>
      </c>
      <c r="G568">
        <v>12478</v>
      </c>
      <c r="H568">
        <v>1247802</v>
      </c>
      <c r="I568">
        <v>31703</v>
      </c>
      <c r="J568" t="s">
        <v>118</v>
      </c>
      <c r="K568" t="s">
        <v>119</v>
      </c>
      <c r="L568" t="s">
        <v>120</v>
      </c>
      <c r="M568">
        <v>36</v>
      </c>
      <c r="N568" t="s">
        <v>121</v>
      </c>
      <c r="O568">
        <v>22</v>
      </c>
      <c r="P568">
        <v>14057</v>
      </c>
      <c r="Q568">
        <v>1405702</v>
      </c>
      <c r="R568">
        <v>34057</v>
      </c>
      <c r="S568" t="s">
        <v>343</v>
      </c>
      <c r="T568" t="s">
        <v>344</v>
      </c>
      <c r="U568" t="s">
        <v>345</v>
      </c>
      <c r="V568">
        <v>41</v>
      </c>
      <c r="W568" t="s">
        <v>346</v>
      </c>
      <c r="X568">
        <v>92</v>
      </c>
      <c r="Y568">
        <v>2039</v>
      </c>
      <c r="Z568">
        <v>2032</v>
      </c>
      <c r="AA568">
        <v>-7</v>
      </c>
      <c r="AB568">
        <v>0</v>
      </c>
      <c r="AC568">
        <v>0</v>
      </c>
      <c r="AD568">
        <v>-1</v>
      </c>
      <c r="AE568" t="s">
        <v>191</v>
      </c>
      <c r="AF568">
        <v>16</v>
      </c>
      <c r="AG568">
        <v>2048</v>
      </c>
      <c r="AH568">
        <v>2348</v>
      </c>
      <c r="AI568">
        <v>7</v>
      </c>
      <c r="AJ568">
        <v>2357</v>
      </c>
      <c r="AK568">
        <v>2355</v>
      </c>
      <c r="AL568">
        <v>-2</v>
      </c>
      <c r="AM568">
        <v>0</v>
      </c>
      <c r="AN568">
        <v>0</v>
      </c>
      <c r="AO568">
        <v>-1</v>
      </c>
      <c r="AP568" t="s">
        <v>304</v>
      </c>
      <c r="AQ568">
        <v>0</v>
      </c>
      <c r="AR568">
        <v>0</v>
      </c>
      <c r="AS568">
        <v>378</v>
      </c>
      <c r="AT568">
        <v>383</v>
      </c>
      <c r="AU568">
        <v>360</v>
      </c>
      <c r="AV568">
        <v>1</v>
      </c>
      <c r="AW568">
        <v>2454</v>
      </c>
      <c r="AX568">
        <v>10</v>
      </c>
    </row>
    <row r="569" spans="1:50" x14ac:dyDescent="0.25">
      <c r="A569">
        <v>41658</v>
      </c>
      <c r="B569" t="s">
        <v>133</v>
      </c>
      <c r="C569">
        <v>19790</v>
      </c>
      <c r="D569" t="s">
        <v>133</v>
      </c>
      <c r="E569" t="s">
        <v>1021</v>
      </c>
      <c r="F569">
        <v>1842</v>
      </c>
      <c r="G569">
        <v>10397</v>
      </c>
      <c r="H569">
        <v>1039705</v>
      </c>
      <c r="I569">
        <v>30397</v>
      </c>
      <c r="J569" t="s">
        <v>67</v>
      </c>
      <c r="K569" t="s">
        <v>68</v>
      </c>
      <c r="L569" t="s">
        <v>69</v>
      </c>
      <c r="M569">
        <v>13</v>
      </c>
      <c r="N569" t="s">
        <v>70</v>
      </c>
      <c r="O569">
        <v>34</v>
      </c>
      <c r="P569">
        <v>12448</v>
      </c>
      <c r="Q569">
        <v>1244805</v>
      </c>
      <c r="R569">
        <v>32448</v>
      </c>
      <c r="S569" t="s">
        <v>611</v>
      </c>
      <c r="T569" t="s">
        <v>612</v>
      </c>
      <c r="U569" t="s">
        <v>549</v>
      </c>
      <c r="V569">
        <v>28</v>
      </c>
      <c r="W569" t="s">
        <v>550</v>
      </c>
      <c r="X569">
        <v>53</v>
      </c>
      <c r="Y569">
        <v>1615</v>
      </c>
      <c r="Z569">
        <v>1616</v>
      </c>
      <c r="AA569">
        <v>1</v>
      </c>
      <c r="AB569">
        <v>1</v>
      </c>
      <c r="AC569">
        <v>0</v>
      </c>
      <c r="AD569">
        <v>0</v>
      </c>
      <c r="AE569" t="s">
        <v>71</v>
      </c>
      <c r="AF569">
        <v>14</v>
      </c>
      <c r="AG569">
        <v>1630</v>
      </c>
      <c r="AH569">
        <v>1621</v>
      </c>
      <c r="AI569">
        <v>3</v>
      </c>
      <c r="AJ569">
        <v>1637</v>
      </c>
      <c r="AK569">
        <v>1624</v>
      </c>
      <c r="AL569">
        <v>-13</v>
      </c>
      <c r="AM569">
        <v>0</v>
      </c>
      <c r="AN569">
        <v>0</v>
      </c>
      <c r="AO569">
        <v>-1</v>
      </c>
      <c r="AP569" t="s">
        <v>71</v>
      </c>
      <c r="AQ569">
        <v>0</v>
      </c>
      <c r="AR569">
        <v>0</v>
      </c>
      <c r="AS569">
        <v>82</v>
      </c>
      <c r="AT569">
        <v>68</v>
      </c>
      <c r="AU569">
        <v>51</v>
      </c>
      <c r="AV569">
        <v>1</v>
      </c>
      <c r="AW569">
        <v>341</v>
      </c>
      <c r="AX569">
        <v>2</v>
      </c>
    </row>
    <row r="570" spans="1:50" x14ac:dyDescent="0.25">
      <c r="A570">
        <v>41658</v>
      </c>
      <c r="B570" t="s">
        <v>133</v>
      </c>
      <c r="C570">
        <v>19790</v>
      </c>
      <c r="D570" t="s">
        <v>133</v>
      </c>
      <c r="E570" t="s">
        <v>357</v>
      </c>
      <c r="F570">
        <v>1921</v>
      </c>
      <c r="G570">
        <v>11433</v>
      </c>
      <c r="H570">
        <v>1143302</v>
      </c>
      <c r="I570">
        <v>31295</v>
      </c>
      <c r="J570" t="s">
        <v>148</v>
      </c>
      <c r="K570" t="s">
        <v>149</v>
      </c>
      <c r="L570" t="s">
        <v>150</v>
      </c>
      <c r="M570">
        <v>26</v>
      </c>
      <c r="N570" t="s">
        <v>151</v>
      </c>
      <c r="O570">
        <v>43</v>
      </c>
      <c r="P570">
        <v>14107</v>
      </c>
      <c r="Q570">
        <v>1410702</v>
      </c>
      <c r="R570">
        <v>30466</v>
      </c>
      <c r="S570" t="s">
        <v>198</v>
      </c>
      <c r="T570" t="s">
        <v>199</v>
      </c>
      <c r="U570" t="s">
        <v>200</v>
      </c>
      <c r="V570">
        <v>4</v>
      </c>
      <c r="W570" t="s">
        <v>201</v>
      </c>
      <c r="X570">
        <v>81</v>
      </c>
      <c r="Y570">
        <v>812</v>
      </c>
      <c r="Z570">
        <v>907</v>
      </c>
      <c r="AA570">
        <v>55</v>
      </c>
      <c r="AB570">
        <v>55</v>
      </c>
      <c r="AC570">
        <v>1</v>
      </c>
      <c r="AD570">
        <v>3</v>
      </c>
      <c r="AE570" t="s">
        <v>95</v>
      </c>
      <c r="AF570">
        <v>11</v>
      </c>
      <c r="AG570">
        <v>918</v>
      </c>
      <c r="AH570">
        <v>1105</v>
      </c>
      <c r="AI570">
        <v>2</v>
      </c>
      <c r="AJ570">
        <v>1042</v>
      </c>
      <c r="AK570">
        <v>1107</v>
      </c>
      <c r="AL570">
        <v>25</v>
      </c>
      <c r="AM570">
        <v>25</v>
      </c>
      <c r="AN570">
        <v>1</v>
      </c>
      <c r="AO570">
        <v>1</v>
      </c>
      <c r="AP570" t="s">
        <v>61</v>
      </c>
      <c r="AQ570">
        <v>0</v>
      </c>
      <c r="AR570">
        <v>0</v>
      </c>
      <c r="AS570">
        <v>270</v>
      </c>
      <c r="AT570">
        <v>240</v>
      </c>
      <c r="AU570">
        <v>227</v>
      </c>
      <c r="AV570">
        <v>1</v>
      </c>
      <c r="AW570">
        <v>1671</v>
      </c>
      <c r="AX570">
        <v>7</v>
      </c>
    </row>
    <row r="571" spans="1:50" x14ac:dyDescent="0.25">
      <c r="A571">
        <v>41658</v>
      </c>
      <c r="B571" t="s">
        <v>133</v>
      </c>
      <c r="C571">
        <v>19790</v>
      </c>
      <c r="D571" t="s">
        <v>133</v>
      </c>
      <c r="E571" t="s">
        <v>1022</v>
      </c>
      <c r="F571">
        <v>2276</v>
      </c>
      <c r="G571">
        <v>13204</v>
      </c>
      <c r="H571">
        <v>1320402</v>
      </c>
      <c r="I571">
        <v>31454</v>
      </c>
      <c r="J571" t="s">
        <v>249</v>
      </c>
      <c r="K571" t="s">
        <v>250</v>
      </c>
      <c r="L571" t="s">
        <v>73</v>
      </c>
      <c r="M571">
        <v>12</v>
      </c>
      <c r="N571" t="s">
        <v>111</v>
      </c>
      <c r="O571">
        <v>33</v>
      </c>
      <c r="P571">
        <v>12953</v>
      </c>
      <c r="Q571">
        <v>1295302</v>
      </c>
      <c r="R571">
        <v>31703</v>
      </c>
      <c r="S571" t="s">
        <v>128</v>
      </c>
      <c r="T571" t="s">
        <v>119</v>
      </c>
      <c r="U571" t="s">
        <v>120</v>
      </c>
      <c r="V571">
        <v>36</v>
      </c>
      <c r="W571" t="s">
        <v>121</v>
      </c>
      <c r="X571">
        <v>22</v>
      </c>
      <c r="Y571">
        <v>700</v>
      </c>
      <c r="Z571">
        <v>653</v>
      </c>
      <c r="AA571">
        <v>-7</v>
      </c>
      <c r="AB571">
        <v>0</v>
      </c>
      <c r="AC571">
        <v>0</v>
      </c>
      <c r="AD571">
        <v>-1</v>
      </c>
      <c r="AE571" t="s">
        <v>112</v>
      </c>
      <c r="AF571">
        <v>10</v>
      </c>
      <c r="AG571">
        <v>703</v>
      </c>
      <c r="AH571">
        <v>856</v>
      </c>
      <c r="AI571">
        <v>8</v>
      </c>
      <c r="AJ571">
        <v>932</v>
      </c>
      <c r="AK571">
        <v>904</v>
      </c>
      <c r="AL571">
        <v>-28</v>
      </c>
      <c r="AM571">
        <v>0</v>
      </c>
      <c r="AN571">
        <v>0</v>
      </c>
      <c r="AO571">
        <v>-2</v>
      </c>
      <c r="AP571" t="s">
        <v>60</v>
      </c>
      <c r="AQ571">
        <v>0</v>
      </c>
      <c r="AR571">
        <v>0</v>
      </c>
      <c r="AS571">
        <v>152</v>
      </c>
      <c r="AT571">
        <v>131</v>
      </c>
      <c r="AU571">
        <v>113</v>
      </c>
      <c r="AV571">
        <v>1</v>
      </c>
      <c r="AW571">
        <v>950</v>
      </c>
      <c r="AX571">
        <v>4</v>
      </c>
    </row>
    <row r="572" spans="1:50" x14ac:dyDescent="0.25">
      <c r="A572">
        <v>41658</v>
      </c>
      <c r="B572" t="s">
        <v>133</v>
      </c>
      <c r="C572">
        <v>19790</v>
      </c>
      <c r="D572" t="s">
        <v>133</v>
      </c>
      <c r="E572" t="s">
        <v>1023</v>
      </c>
      <c r="F572">
        <v>2355</v>
      </c>
      <c r="G572">
        <v>10397</v>
      </c>
      <c r="H572">
        <v>1039705</v>
      </c>
      <c r="I572">
        <v>30397</v>
      </c>
      <c r="J572" t="s">
        <v>67</v>
      </c>
      <c r="K572" t="s">
        <v>68</v>
      </c>
      <c r="L572" t="s">
        <v>69</v>
      </c>
      <c r="M572">
        <v>13</v>
      </c>
      <c r="N572" t="s">
        <v>70</v>
      </c>
      <c r="O572">
        <v>34</v>
      </c>
      <c r="P572">
        <v>12892</v>
      </c>
      <c r="Q572">
        <v>1289203</v>
      </c>
      <c r="R572">
        <v>32575</v>
      </c>
      <c r="S572" t="s">
        <v>168</v>
      </c>
      <c r="T572" t="s">
        <v>169</v>
      </c>
      <c r="U572" t="s">
        <v>163</v>
      </c>
      <c r="V572">
        <v>6</v>
      </c>
      <c r="W572" t="s">
        <v>164</v>
      </c>
      <c r="X572">
        <v>91</v>
      </c>
      <c r="Y572">
        <v>2145</v>
      </c>
      <c r="Z572">
        <v>2143</v>
      </c>
      <c r="AA572">
        <v>-2</v>
      </c>
      <c r="AB572">
        <v>0</v>
      </c>
      <c r="AC572">
        <v>0</v>
      </c>
      <c r="AD572">
        <v>-1</v>
      </c>
      <c r="AE572" t="s">
        <v>192</v>
      </c>
      <c r="AF572">
        <v>22</v>
      </c>
      <c r="AG572">
        <v>2205</v>
      </c>
      <c r="AH572">
        <v>2322</v>
      </c>
      <c r="AI572">
        <v>12</v>
      </c>
      <c r="AJ572">
        <v>2352</v>
      </c>
      <c r="AK572">
        <v>2334</v>
      </c>
      <c r="AL572">
        <v>-18</v>
      </c>
      <c r="AM572">
        <v>0</v>
      </c>
      <c r="AN572">
        <v>0</v>
      </c>
      <c r="AO572">
        <v>-2</v>
      </c>
      <c r="AP572" t="s">
        <v>304</v>
      </c>
      <c r="AQ572">
        <v>0</v>
      </c>
      <c r="AR572">
        <v>0</v>
      </c>
      <c r="AS572">
        <v>307</v>
      </c>
      <c r="AT572">
        <v>291</v>
      </c>
      <c r="AU572">
        <v>257</v>
      </c>
      <c r="AV572">
        <v>1</v>
      </c>
      <c r="AW572">
        <v>1947</v>
      </c>
      <c r="AX572">
        <v>8</v>
      </c>
    </row>
    <row r="573" spans="1:50" x14ac:dyDescent="0.25">
      <c r="A573">
        <v>41658</v>
      </c>
      <c r="B573" t="s">
        <v>133</v>
      </c>
      <c r="C573">
        <v>19790</v>
      </c>
      <c r="D573" t="s">
        <v>133</v>
      </c>
      <c r="E573" t="s">
        <v>1024</v>
      </c>
      <c r="F573">
        <v>355</v>
      </c>
      <c r="G573">
        <v>12889</v>
      </c>
      <c r="H573">
        <v>1288903</v>
      </c>
      <c r="I573">
        <v>32211</v>
      </c>
      <c r="J573" t="s">
        <v>194</v>
      </c>
      <c r="K573" t="s">
        <v>195</v>
      </c>
      <c r="L573" t="s">
        <v>196</v>
      </c>
      <c r="M573">
        <v>32</v>
      </c>
      <c r="N573" t="s">
        <v>197</v>
      </c>
      <c r="O573">
        <v>85</v>
      </c>
      <c r="P573">
        <v>11433</v>
      </c>
      <c r="Q573">
        <v>1143302</v>
      </c>
      <c r="R573">
        <v>31295</v>
      </c>
      <c r="S573" t="s">
        <v>148</v>
      </c>
      <c r="T573" t="s">
        <v>149</v>
      </c>
      <c r="U573" t="s">
        <v>150</v>
      </c>
      <c r="V573">
        <v>26</v>
      </c>
      <c r="W573" t="s">
        <v>151</v>
      </c>
      <c r="X573">
        <v>43</v>
      </c>
      <c r="Y573">
        <v>110</v>
      </c>
      <c r="Z573">
        <v>103</v>
      </c>
      <c r="AA573">
        <v>-7</v>
      </c>
      <c r="AB573">
        <v>0</v>
      </c>
      <c r="AC573">
        <v>0</v>
      </c>
      <c r="AD573">
        <v>-1</v>
      </c>
      <c r="AE573" t="s">
        <v>94</v>
      </c>
      <c r="AF573">
        <v>21</v>
      </c>
      <c r="AG573">
        <v>124</v>
      </c>
      <c r="AH573">
        <v>748</v>
      </c>
      <c r="AI573">
        <v>9</v>
      </c>
      <c r="AJ573">
        <v>758</v>
      </c>
      <c r="AK573">
        <v>757</v>
      </c>
      <c r="AL573">
        <v>-1</v>
      </c>
      <c r="AM573">
        <v>0</v>
      </c>
      <c r="AN573">
        <v>0</v>
      </c>
      <c r="AO573">
        <v>-1</v>
      </c>
      <c r="AP573" t="s">
        <v>112</v>
      </c>
      <c r="AQ573">
        <v>0</v>
      </c>
      <c r="AR573">
        <v>0</v>
      </c>
      <c r="AS573">
        <v>228</v>
      </c>
      <c r="AT573">
        <v>234</v>
      </c>
      <c r="AU573">
        <v>204</v>
      </c>
      <c r="AV573">
        <v>1</v>
      </c>
      <c r="AW573">
        <v>1749</v>
      </c>
      <c r="AX573">
        <v>7</v>
      </c>
    </row>
    <row r="574" spans="1:50" x14ac:dyDescent="0.25">
      <c r="A574">
        <v>41658</v>
      </c>
      <c r="B574" t="s">
        <v>133</v>
      </c>
      <c r="C574">
        <v>19790</v>
      </c>
      <c r="D574" t="s">
        <v>133</v>
      </c>
      <c r="E574" t="s">
        <v>1025</v>
      </c>
      <c r="F574">
        <v>886</v>
      </c>
      <c r="G574">
        <v>10397</v>
      </c>
      <c r="H574">
        <v>1039705</v>
      </c>
      <c r="I574">
        <v>30397</v>
      </c>
      <c r="J574" t="s">
        <v>67</v>
      </c>
      <c r="K574" t="s">
        <v>68</v>
      </c>
      <c r="L574" t="s">
        <v>69</v>
      </c>
      <c r="M574">
        <v>13</v>
      </c>
      <c r="N574" t="s">
        <v>70</v>
      </c>
      <c r="O574">
        <v>34</v>
      </c>
      <c r="P574">
        <v>12953</v>
      </c>
      <c r="Q574">
        <v>1295302</v>
      </c>
      <c r="R574">
        <v>31703</v>
      </c>
      <c r="S574" t="s">
        <v>128</v>
      </c>
      <c r="T574" t="s">
        <v>119</v>
      </c>
      <c r="U574" t="s">
        <v>120</v>
      </c>
      <c r="V574">
        <v>36</v>
      </c>
      <c r="W574" t="s">
        <v>121</v>
      </c>
      <c r="X574">
        <v>22</v>
      </c>
      <c r="Y574">
        <v>1845</v>
      </c>
      <c r="Z574">
        <v>1844</v>
      </c>
      <c r="AA574">
        <v>-1</v>
      </c>
      <c r="AB574">
        <v>0</v>
      </c>
      <c r="AC574">
        <v>0</v>
      </c>
      <c r="AD574">
        <v>-1</v>
      </c>
      <c r="AE574" t="s">
        <v>72</v>
      </c>
      <c r="AF574">
        <v>16</v>
      </c>
      <c r="AG574">
        <v>1900</v>
      </c>
      <c r="AH574">
        <v>2044</v>
      </c>
      <c r="AI574">
        <v>7</v>
      </c>
      <c r="AJ574">
        <v>2100</v>
      </c>
      <c r="AK574">
        <v>2051</v>
      </c>
      <c r="AL574">
        <v>-9</v>
      </c>
      <c r="AM574">
        <v>0</v>
      </c>
      <c r="AN574">
        <v>0</v>
      </c>
      <c r="AO574">
        <v>-1</v>
      </c>
      <c r="AP574" t="s">
        <v>192</v>
      </c>
      <c r="AQ574">
        <v>0</v>
      </c>
      <c r="AR574">
        <v>0</v>
      </c>
      <c r="AS574">
        <v>135</v>
      </c>
      <c r="AT574">
        <v>127</v>
      </c>
      <c r="AU574">
        <v>104</v>
      </c>
      <c r="AV574">
        <v>1</v>
      </c>
      <c r="AW574">
        <v>762</v>
      </c>
      <c r="AX574">
        <v>4</v>
      </c>
    </row>
    <row r="575" spans="1:50" x14ac:dyDescent="0.25">
      <c r="A575">
        <v>41658</v>
      </c>
      <c r="B575" t="s">
        <v>84</v>
      </c>
      <c r="C575">
        <v>20398</v>
      </c>
      <c r="D575" t="s">
        <v>84</v>
      </c>
      <c r="E575" t="s">
        <v>1026</v>
      </c>
      <c r="F575">
        <v>3534</v>
      </c>
      <c r="G575">
        <v>11278</v>
      </c>
      <c r="H575">
        <v>1127802</v>
      </c>
      <c r="I575">
        <v>30852</v>
      </c>
      <c r="J575" t="s">
        <v>105</v>
      </c>
      <c r="K575" t="s">
        <v>106</v>
      </c>
      <c r="L575" t="s">
        <v>107</v>
      </c>
      <c r="M575">
        <v>51</v>
      </c>
      <c r="N575" t="s">
        <v>108</v>
      </c>
      <c r="O575">
        <v>38</v>
      </c>
      <c r="P575">
        <v>14492</v>
      </c>
      <c r="Q575">
        <v>1449202</v>
      </c>
      <c r="R575">
        <v>34492</v>
      </c>
      <c r="S575" t="s">
        <v>189</v>
      </c>
      <c r="T575" t="s">
        <v>190</v>
      </c>
      <c r="U575" t="s">
        <v>65</v>
      </c>
      <c r="V575">
        <v>37</v>
      </c>
      <c r="W575" t="s">
        <v>66</v>
      </c>
      <c r="X575">
        <v>36</v>
      </c>
      <c r="Y575">
        <v>1930</v>
      </c>
      <c r="Z575">
        <v>1918</v>
      </c>
      <c r="AA575">
        <v>-12</v>
      </c>
      <c r="AB575">
        <v>0</v>
      </c>
      <c r="AC575">
        <v>0</v>
      </c>
      <c r="AD575">
        <v>-1</v>
      </c>
      <c r="AE575" t="s">
        <v>125</v>
      </c>
      <c r="AF575">
        <v>11</v>
      </c>
      <c r="AG575">
        <v>1929</v>
      </c>
      <c r="AH575">
        <v>2010</v>
      </c>
      <c r="AI575">
        <v>6</v>
      </c>
      <c r="AJ575">
        <v>2030</v>
      </c>
      <c r="AK575">
        <v>2016</v>
      </c>
      <c r="AL575">
        <v>-14</v>
      </c>
      <c r="AM575">
        <v>0</v>
      </c>
      <c r="AN575">
        <v>0</v>
      </c>
      <c r="AO575">
        <v>-1</v>
      </c>
      <c r="AP575" t="s">
        <v>191</v>
      </c>
      <c r="AQ575">
        <v>0</v>
      </c>
      <c r="AR575">
        <v>0</v>
      </c>
      <c r="AS575">
        <v>60</v>
      </c>
      <c r="AT575">
        <v>58</v>
      </c>
      <c r="AU575">
        <v>41</v>
      </c>
      <c r="AV575">
        <v>1</v>
      </c>
      <c r="AW575">
        <v>227</v>
      </c>
      <c r="AX575">
        <v>1</v>
      </c>
    </row>
    <row r="576" spans="1:50" x14ac:dyDescent="0.25">
      <c r="A576">
        <v>41658</v>
      </c>
      <c r="B576" t="s">
        <v>155</v>
      </c>
      <c r="C576">
        <v>20304</v>
      </c>
      <c r="D576" t="s">
        <v>155</v>
      </c>
      <c r="E576" t="s">
        <v>1027</v>
      </c>
      <c r="F576">
        <v>5650</v>
      </c>
      <c r="G576">
        <v>14262</v>
      </c>
      <c r="H576">
        <v>1426202</v>
      </c>
      <c r="I576">
        <v>34262</v>
      </c>
      <c r="J576" t="s">
        <v>804</v>
      </c>
      <c r="K576" t="s">
        <v>805</v>
      </c>
      <c r="L576" t="s">
        <v>163</v>
      </c>
      <c r="M576">
        <v>6</v>
      </c>
      <c r="N576" t="s">
        <v>164</v>
      </c>
      <c r="O576">
        <v>91</v>
      </c>
      <c r="P576">
        <v>12892</v>
      </c>
      <c r="Q576">
        <v>1289203</v>
      </c>
      <c r="R576">
        <v>32575</v>
      </c>
      <c r="S576" t="s">
        <v>168</v>
      </c>
      <c r="T576" t="s">
        <v>169</v>
      </c>
      <c r="U576" t="s">
        <v>163</v>
      </c>
      <c r="V576">
        <v>6</v>
      </c>
      <c r="W576" t="s">
        <v>164</v>
      </c>
      <c r="X576">
        <v>91</v>
      </c>
      <c r="Y576">
        <v>1849</v>
      </c>
      <c r="Z576">
        <v>1844</v>
      </c>
      <c r="AA576">
        <v>-5</v>
      </c>
      <c r="AB576">
        <v>0</v>
      </c>
      <c r="AC576">
        <v>0</v>
      </c>
      <c r="AD576">
        <v>-1</v>
      </c>
      <c r="AE576" t="s">
        <v>72</v>
      </c>
      <c r="AF576">
        <v>8</v>
      </c>
      <c r="AG576">
        <v>1852</v>
      </c>
      <c r="AH576">
        <v>1918</v>
      </c>
      <c r="AI576">
        <v>10</v>
      </c>
      <c r="AJ576">
        <v>1938</v>
      </c>
      <c r="AK576">
        <v>1928</v>
      </c>
      <c r="AL576">
        <v>-10</v>
      </c>
      <c r="AM576">
        <v>0</v>
      </c>
      <c r="AN576">
        <v>0</v>
      </c>
      <c r="AO576">
        <v>-1</v>
      </c>
      <c r="AP576" t="s">
        <v>125</v>
      </c>
      <c r="AQ576">
        <v>0</v>
      </c>
      <c r="AR576">
        <v>0</v>
      </c>
      <c r="AS576">
        <v>49</v>
      </c>
      <c r="AT576">
        <v>44</v>
      </c>
      <c r="AU576">
        <v>26</v>
      </c>
      <c r="AV576">
        <v>1</v>
      </c>
      <c r="AW576">
        <v>110</v>
      </c>
      <c r="AX576">
        <v>1</v>
      </c>
    </row>
    <row r="577" spans="1:50" x14ac:dyDescent="0.25">
      <c r="A577">
        <v>41658</v>
      </c>
      <c r="B577" t="s">
        <v>155</v>
      </c>
      <c r="C577">
        <v>20304</v>
      </c>
      <c r="D577" t="s">
        <v>155</v>
      </c>
      <c r="E577" t="s">
        <v>1028</v>
      </c>
      <c r="F577">
        <v>7388</v>
      </c>
      <c r="G577">
        <v>14869</v>
      </c>
      <c r="H577">
        <v>1486903</v>
      </c>
      <c r="I577">
        <v>34614</v>
      </c>
      <c r="J577" t="s">
        <v>139</v>
      </c>
      <c r="K577" t="s">
        <v>140</v>
      </c>
      <c r="L577" t="s">
        <v>141</v>
      </c>
      <c r="M577">
        <v>49</v>
      </c>
      <c r="N577" t="s">
        <v>142</v>
      </c>
      <c r="O577">
        <v>87</v>
      </c>
      <c r="P577">
        <v>11525</v>
      </c>
      <c r="Q577">
        <v>1152502</v>
      </c>
      <c r="R577">
        <v>31525</v>
      </c>
      <c r="S577" t="s">
        <v>1029</v>
      </c>
      <c r="T577" t="s">
        <v>1030</v>
      </c>
      <c r="U577" t="s">
        <v>196</v>
      </c>
      <c r="V577">
        <v>32</v>
      </c>
      <c r="W577" t="s">
        <v>197</v>
      </c>
      <c r="X577">
        <v>85</v>
      </c>
      <c r="Y577">
        <v>2005</v>
      </c>
      <c r="Z577">
        <v>1959</v>
      </c>
      <c r="AA577">
        <v>-6</v>
      </c>
      <c r="AB577">
        <v>0</v>
      </c>
      <c r="AC577">
        <v>0</v>
      </c>
      <c r="AD577">
        <v>-1</v>
      </c>
      <c r="AE577" t="s">
        <v>191</v>
      </c>
      <c r="AF577">
        <v>12</v>
      </c>
      <c r="AG577">
        <v>2011</v>
      </c>
      <c r="AH577">
        <v>1952</v>
      </c>
      <c r="AI577">
        <v>2</v>
      </c>
      <c r="AJ577">
        <v>2016</v>
      </c>
      <c r="AK577">
        <v>1954</v>
      </c>
      <c r="AL577">
        <v>-22</v>
      </c>
      <c r="AM577">
        <v>0</v>
      </c>
      <c r="AN577">
        <v>0</v>
      </c>
      <c r="AO577">
        <v>-2</v>
      </c>
      <c r="AP577" t="s">
        <v>191</v>
      </c>
      <c r="AQ577">
        <v>0</v>
      </c>
      <c r="AR577">
        <v>0</v>
      </c>
      <c r="AS577">
        <v>71</v>
      </c>
      <c r="AT577">
        <v>55</v>
      </c>
      <c r="AU577">
        <v>41</v>
      </c>
      <c r="AV577">
        <v>1</v>
      </c>
      <c r="AW577">
        <v>200</v>
      </c>
      <c r="AX577">
        <v>1</v>
      </c>
    </row>
    <row r="578" spans="1:50" x14ac:dyDescent="0.25">
      <c r="A578">
        <v>41658</v>
      </c>
      <c r="B578" t="s">
        <v>176</v>
      </c>
      <c r="C578">
        <v>19977</v>
      </c>
      <c r="D578" t="s">
        <v>176</v>
      </c>
      <c r="E578" t="s">
        <v>888</v>
      </c>
      <c r="F578">
        <v>999</v>
      </c>
      <c r="G578">
        <v>14771</v>
      </c>
      <c r="H578">
        <v>1477101</v>
      </c>
      <c r="I578">
        <v>32457</v>
      </c>
      <c r="J578" t="s">
        <v>178</v>
      </c>
      <c r="K578" t="s">
        <v>179</v>
      </c>
      <c r="L578" t="s">
        <v>163</v>
      </c>
      <c r="M578">
        <v>6</v>
      </c>
      <c r="N578" t="s">
        <v>164</v>
      </c>
      <c r="O578">
        <v>91</v>
      </c>
      <c r="P578">
        <v>14679</v>
      </c>
      <c r="Q578">
        <v>1467903</v>
      </c>
      <c r="R578">
        <v>33570</v>
      </c>
      <c r="S578" t="s">
        <v>232</v>
      </c>
      <c r="T578" t="s">
        <v>233</v>
      </c>
      <c r="U578" t="s">
        <v>163</v>
      </c>
      <c r="V578">
        <v>6</v>
      </c>
      <c r="W578" t="s">
        <v>164</v>
      </c>
      <c r="X578">
        <v>91</v>
      </c>
      <c r="Y578">
        <v>1945</v>
      </c>
      <c r="Z578">
        <v>1939</v>
      </c>
      <c r="AA578">
        <v>-6</v>
      </c>
      <c r="AB578">
        <v>0</v>
      </c>
      <c r="AC578">
        <v>0</v>
      </c>
      <c r="AD578">
        <v>-1</v>
      </c>
      <c r="AE578" t="s">
        <v>125</v>
      </c>
      <c r="AF578">
        <v>16</v>
      </c>
      <c r="AG578">
        <v>1955</v>
      </c>
      <c r="AH578">
        <v>2100</v>
      </c>
      <c r="AI578">
        <v>2</v>
      </c>
      <c r="AJ578">
        <v>2116</v>
      </c>
      <c r="AK578">
        <v>2102</v>
      </c>
      <c r="AL578">
        <v>-14</v>
      </c>
      <c r="AM578">
        <v>0</v>
      </c>
      <c r="AN578">
        <v>0</v>
      </c>
      <c r="AO578">
        <v>-1</v>
      </c>
      <c r="AP578" t="s">
        <v>192</v>
      </c>
      <c r="AQ578">
        <v>0</v>
      </c>
      <c r="AR578">
        <v>0</v>
      </c>
      <c r="AS578">
        <v>91</v>
      </c>
      <c r="AT578">
        <v>83</v>
      </c>
      <c r="AU578">
        <v>65</v>
      </c>
      <c r="AV578">
        <v>1</v>
      </c>
      <c r="AW578">
        <v>447</v>
      </c>
      <c r="AX578">
        <v>2</v>
      </c>
    </row>
    <row r="579" spans="1:50" x14ac:dyDescent="0.25">
      <c r="A579">
        <v>41658</v>
      </c>
      <c r="B579" t="s">
        <v>176</v>
      </c>
      <c r="C579">
        <v>19977</v>
      </c>
      <c r="D579" t="s">
        <v>176</v>
      </c>
      <c r="E579" t="s">
        <v>1031</v>
      </c>
      <c r="F579">
        <v>1023</v>
      </c>
      <c r="G579">
        <v>13930</v>
      </c>
      <c r="H579">
        <v>1393003</v>
      </c>
      <c r="I579">
        <v>30977</v>
      </c>
      <c r="J579" t="s">
        <v>101</v>
      </c>
      <c r="K579" t="s">
        <v>102</v>
      </c>
      <c r="L579" t="s">
        <v>88</v>
      </c>
      <c r="M579">
        <v>17</v>
      </c>
      <c r="N579" t="s">
        <v>89</v>
      </c>
      <c r="O579">
        <v>41</v>
      </c>
      <c r="P579">
        <v>12264</v>
      </c>
      <c r="Q579">
        <v>1226402</v>
      </c>
      <c r="R579">
        <v>30852</v>
      </c>
      <c r="S579" t="s">
        <v>365</v>
      </c>
      <c r="T579" t="s">
        <v>106</v>
      </c>
      <c r="U579" t="s">
        <v>107</v>
      </c>
      <c r="V579">
        <v>51</v>
      </c>
      <c r="W579" t="s">
        <v>108</v>
      </c>
      <c r="X579">
        <v>38</v>
      </c>
      <c r="Y579">
        <v>1819</v>
      </c>
      <c r="Z579">
        <v>1853</v>
      </c>
      <c r="AA579">
        <v>34</v>
      </c>
      <c r="AB579">
        <v>34</v>
      </c>
      <c r="AC579">
        <v>1</v>
      </c>
      <c r="AD579">
        <v>2</v>
      </c>
      <c r="AE579" t="s">
        <v>72</v>
      </c>
      <c r="AF579">
        <v>15</v>
      </c>
      <c r="AG579">
        <v>1908</v>
      </c>
      <c r="AH579">
        <v>2120</v>
      </c>
      <c r="AI579">
        <v>6</v>
      </c>
      <c r="AJ579">
        <v>2105</v>
      </c>
      <c r="AK579">
        <v>2126</v>
      </c>
      <c r="AL579">
        <v>21</v>
      </c>
      <c r="AM579">
        <v>21</v>
      </c>
      <c r="AN579">
        <v>1</v>
      </c>
      <c r="AO579">
        <v>1</v>
      </c>
      <c r="AP579" t="s">
        <v>192</v>
      </c>
      <c r="AQ579">
        <v>0</v>
      </c>
      <c r="AR579">
        <v>0</v>
      </c>
      <c r="AS579">
        <v>106</v>
      </c>
      <c r="AT579">
        <v>93</v>
      </c>
      <c r="AU579">
        <v>72</v>
      </c>
      <c r="AV579">
        <v>1</v>
      </c>
      <c r="AW579">
        <v>589</v>
      </c>
      <c r="AX579">
        <v>3</v>
      </c>
    </row>
    <row r="580" spans="1:50" x14ac:dyDescent="0.25">
      <c r="A580">
        <v>41658</v>
      </c>
      <c r="B580" t="s">
        <v>176</v>
      </c>
      <c r="C580">
        <v>19977</v>
      </c>
      <c r="D580" t="s">
        <v>176</v>
      </c>
      <c r="E580" t="s">
        <v>1032</v>
      </c>
      <c r="F580">
        <v>1055</v>
      </c>
      <c r="G580">
        <v>14683</v>
      </c>
      <c r="H580">
        <v>1468303</v>
      </c>
      <c r="I580">
        <v>33214</v>
      </c>
      <c r="J580" t="s">
        <v>353</v>
      </c>
      <c r="K580" t="s">
        <v>354</v>
      </c>
      <c r="L580" t="s">
        <v>92</v>
      </c>
      <c r="M580">
        <v>48</v>
      </c>
      <c r="N580" t="s">
        <v>93</v>
      </c>
      <c r="O580">
        <v>74</v>
      </c>
      <c r="P580">
        <v>12266</v>
      </c>
      <c r="Q580">
        <v>1226603</v>
      </c>
      <c r="R580">
        <v>31453</v>
      </c>
      <c r="S580" t="s">
        <v>240</v>
      </c>
      <c r="T580" t="s">
        <v>210</v>
      </c>
      <c r="U580" t="s">
        <v>92</v>
      </c>
      <c r="V580">
        <v>48</v>
      </c>
      <c r="W580" t="s">
        <v>93</v>
      </c>
      <c r="X580">
        <v>74</v>
      </c>
      <c r="Y580">
        <v>850</v>
      </c>
      <c r="Z580">
        <v>846</v>
      </c>
      <c r="AA580">
        <v>-4</v>
      </c>
      <c r="AB580">
        <v>0</v>
      </c>
      <c r="AC580">
        <v>0</v>
      </c>
      <c r="AD580">
        <v>-1</v>
      </c>
      <c r="AE580" t="s">
        <v>95</v>
      </c>
      <c r="AF580">
        <v>8</v>
      </c>
      <c r="AG580">
        <v>854</v>
      </c>
      <c r="AH580">
        <v>929</v>
      </c>
      <c r="AI580">
        <v>7</v>
      </c>
      <c r="AJ580">
        <v>948</v>
      </c>
      <c r="AK580">
        <v>936</v>
      </c>
      <c r="AL580">
        <v>-12</v>
      </c>
      <c r="AM580">
        <v>0</v>
      </c>
      <c r="AN580">
        <v>0</v>
      </c>
      <c r="AO580">
        <v>-1</v>
      </c>
      <c r="AP580" t="s">
        <v>60</v>
      </c>
      <c r="AQ580">
        <v>0</v>
      </c>
      <c r="AR580">
        <v>0</v>
      </c>
      <c r="AS580">
        <v>58</v>
      </c>
      <c r="AT580">
        <v>50</v>
      </c>
      <c r="AU580">
        <v>35</v>
      </c>
      <c r="AV580">
        <v>1</v>
      </c>
      <c r="AW580">
        <v>191</v>
      </c>
      <c r="AX580">
        <v>1</v>
      </c>
    </row>
    <row r="581" spans="1:50" x14ac:dyDescent="0.25">
      <c r="A581">
        <v>41658</v>
      </c>
      <c r="B581" t="s">
        <v>184</v>
      </c>
      <c r="C581">
        <v>20355</v>
      </c>
      <c r="D581" t="s">
        <v>184</v>
      </c>
      <c r="E581" t="s">
        <v>474</v>
      </c>
      <c r="F581">
        <v>425</v>
      </c>
      <c r="G581">
        <v>12478</v>
      </c>
      <c r="H581">
        <v>1247802</v>
      </c>
      <c r="I581">
        <v>31703</v>
      </c>
      <c r="J581" t="s">
        <v>118</v>
      </c>
      <c r="K581" t="s">
        <v>119</v>
      </c>
      <c r="L581" t="s">
        <v>120</v>
      </c>
      <c r="M581">
        <v>36</v>
      </c>
      <c r="N581" t="s">
        <v>121</v>
      </c>
      <c r="O581">
        <v>22</v>
      </c>
      <c r="P581">
        <v>11057</v>
      </c>
      <c r="Q581">
        <v>1105703</v>
      </c>
      <c r="R581">
        <v>31057</v>
      </c>
      <c r="S581" t="s">
        <v>186</v>
      </c>
      <c r="T581" t="s">
        <v>187</v>
      </c>
      <c r="U581" t="s">
        <v>65</v>
      </c>
      <c r="V581">
        <v>37</v>
      </c>
      <c r="W581" t="s">
        <v>66</v>
      </c>
      <c r="X581">
        <v>36</v>
      </c>
      <c r="Y581">
        <v>1830</v>
      </c>
      <c r="Z581">
        <v>1827</v>
      </c>
      <c r="AA581">
        <v>-3</v>
      </c>
      <c r="AB581">
        <v>0</v>
      </c>
      <c r="AC581">
        <v>0</v>
      </c>
      <c r="AD581">
        <v>-1</v>
      </c>
      <c r="AE581" t="s">
        <v>72</v>
      </c>
      <c r="AF581">
        <v>15</v>
      </c>
      <c r="AG581">
        <v>1842</v>
      </c>
      <c r="AH581">
        <v>2002</v>
      </c>
      <c r="AI581">
        <v>38</v>
      </c>
      <c r="AJ581">
        <v>2039</v>
      </c>
      <c r="AK581">
        <v>2040</v>
      </c>
      <c r="AL581">
        <v>1</v>
      </c>
      <c r="AM581">
        <v>1</v>
      </c>
      <c r="AN581">
        <v>0</v>
      </c>
      <c r="AO581">
        <v>0</v>
      </c>
      <c r="AP581" t="s">
        <v>191</v>
      </c>
      <c r="AQ581">
        <v>0</v>
      </c>
      <c r="AR581">
        <v>0</v>
      </c>
      <c r="AS581">
        <v>129</v>
      </c>
      <c r="AT581">
        <v>133</v>
      </c>
      <c r="AU581">
        <v>80</v>
      </c>
      <c r="AV581">
        <v>1</v>
      </c>
      <c r="AW581">
        <v>541</v>
      </c>
      <c r="AX581">
        <v>3</v>
      </c>
    </row>
    <row r="582" spans="1:50" x14ac:dyDescent="0.25">
      <c r="A582">
        <v>41658</v>
      </c>
      <c r="B582" t="s">
        <v>184</v>
      </c>
      <c r="C582">
        <v>20355</v>
      </c>
      <c r="D582" t="s">
        <v>184</v>
      </c>
      <c r="E582" t="s">
        <v>1033</v>
      </c>
      <c r="F582">
        <v>622</v>
      </c>
      <c r="G582">
        <v>14107</v>
      </c>
      <c r="H582">
        <v>1410702</v>
      </c>
      <c r="I582">
        <v>30466</v>
      </c>
      <c r="J582" t="s">
        <v>198</v>
      </c>
      <c r="K582" t="s">
        <v>199</v>
      </c>
      <c r="L582" t="s">
        <v>200</v>
      </c>
      <c r="M582">
        <v>4</v>
      </c>
      <c r="N582" t="s">
        <v>201</v>
      </c>
      <c r="O582">
        <v>81</v>
      </c>
      <c r="P582">
        <v>12478</v>
      </c>
      <c r="Q582">
        <v>1247802</v>
      </c>
      <c r="R582">
        <v>31703</v>
      </c>
      <c r="S582" t="s">
        <v>118</v>
      </c>
      <c r="T582" t="s">
        <v>119</v>
      </c>
      <c r="U582" t="s">
        <v>120</v>
      </c>
      <c r="V582">
        <v>36</v>
      </c>
      <c r="W582" t="s">
        <v>121</v>
      </c>
      <c r="X582">
        <v>22</v>
      </c>
      <c r="Y582">
        <v>1625</v>
      </c>
      <c r="Z582">
        <v>1629</v>
      </c>
      <c r="AA582">
        <v>4</v>
      </c>
      <c r="AB582">
        <v>4</v>
      </c>
      <c r="AC582">
        <v>0</v>
      </c>
      <c r="AD582">
        <v>0</v>
      </c>
      <c r="AE582" t="s">
        <v>71</v>
      </c>
      <c r="AF582">
        <v>11</v>
      </c>
      <c r="AG582">
        <v>1640</v>
      </c>
      <c r="AH582">
        <v>2254</v>
      </c>
      <c r="AI582">
        <v>8</v>
      </c>
      <c r="AJ582">
        <v>2259</v>
      </c>
      <c r="AK582">
        <v>2302</v>
      </c>
      <c r="AL582">
        <v>3</v>
      </c>
      <c r="AM582">
        <v>3</v>
      </c>
      <c r="AN582">
        <v>0</v>
      </c>
      <c r="AO582">
        <v>0</v>
      </c>
      <c r="AP582" t="s">
        <v>126</v>
      </c>
      <c r="AQ582">
        <v>0</v>
      </c>
      <c r="AR582">
        <v>0</v>
      </c>
      <c r="AS582">
        <v>274</v>
      </c>
      <c r="AT582">
        <v>273</v>
      </c>
      <c r="AU582">
        <v>254</v>
      </c>
      <c r="AV582">
        <v>1</v>
      </c>
      <c r="AW582">
        <v>2153</v>
      </c>
      <c r="AX582">
        <v>9</v>
      </c>
    </row>
    <row r="583" spans="1:50" x14ac:dyDescent="0.25">
      <c r="A583">
        <v>41658</v>
      </c>
      <c r="B583" t="s">
        <v>184</v>
      </c>
      <c r="C583">
        <v>20355</v>
      </c>
      <c r="D583" t="s">
        <v>184</v>
      </c>
      <c r="E583" t="s">
        <v>1034</v>
      </c>
      <c r="F583">
        <v>635</v>
      </c>
      <c r="G583">
        <v>14107</v>
      </c>
      <c r="H583">
        <v>1410702</v>
      </c>
      <c r="I583">
        <v>30466</v>
      </c>
      <c r="J583" t="s">
        <v>198</v>
      </c>
      <c r="K583" t="s">
        <v>199</v>
      </c>
      <c r="L583" t="s">
        <v>200</v>
      </c>
      <c r="M583">
        <v>4</v>
      </c>
      <c r="N583" t="s">
        <v>201</v>
      </c>
      <c r="O583">
        <v>81</v>
      </c>
      <c r="P583">
        <v>11697</v>
      </c>
      <c r="Q583">
        <v>1169703</v>
      </c>
      <c r="R583">
        <v>32467</v>
      </c>
      <c r="S583" t="s">
        <v>129</v>
      </c>
      <c r="T583" t="s">
        <v>130</v>
      </c>
      <c r="U583" t="s">
        <v>73</v>
      </c>
      <c r="V583">
        <v>12</v>
      </c>
      <c r="W583" t="s">
        <v>111</v>
      </c>
      <c r="X583">
        <v>33</v>
      </c>
      <c r="Y583">
        <v>950</v>
      </c>
      <c r="Z583">
        <v>947</v>
      </c>
      <c r="AA583">
        <v>-3</v>
      </c>
      <c r="AB583">
        <v>0</v>
      </c>
      <c r="AC583">
        <v>0</v>
      </c>
      <c r="AD583">
        <v>-1</v>
      </c>
      <c r="AE583" t="s">
        <v>60</v>
      </c>
      <c r="AF583">
        <v>28</v>
      </c>
      <c r="AG583">
        <v>1015</v>
      </c>
      <c r="AH583">
        <v>1611</v>
      </c>
      <c r="AI583">
        <v>5</v>
      </c>
      <c r="AJ583">
        <v>1607</v>
      </c>
      <c r="AK583">
        <v>1616</v>
      </c>
      <c r="AL583">
        <v>9</v>
      </c>
      <c r="AM583">
        <v>9</v>
      </c>
      <c r="AN583">
        <v>0</v>
      </c>
      <c r="AO583">
        <v>0</v>
      </c>
      <c r="AP583" t="s">
        <v>71</v>
      </c>
      <c r="AQ583">
        <v>0</v>
      </c>
      <c r="AR583">
        <v>0</v>
      </c>
      <c r="AS583">
        <v>257</v>
      </c>
      <c r="AT583">
        <v>269</v>
      </c>
      <c r="AU583">
        <v>236</v>
      </c>
      <c r="AV583">
        <v>1</v>
      </c>
      <c r="AW583">
        <v>1972</v>
      </c>
      <c r="AX583">
        <v>8</v>
      </c>
    </row>
    <row r="584" spans="1:50" x14ac:dyDescent="0.25">
      <c r="A584">
        <v>41658</v>
      </c>
      <c r="B584" t="s">
        <v>184</v>
      </c>
      <c r="C584">
        <v>20355</v>
      </c>
      <c r="D584" t="s">
        <v>184</v>
      </c>
      <c r="E584" t="s">
        <v>1035</v>
      </c>
      <c r="F584">
        <v>1703</v>
      </c>
      <c r="G584">
        <v>10721</v>
      </c>
      <c r="H584">
        <v>1072102</v>
      </c>
      <c r="I584">
        <v>30721</v>
      </c>
      <c r="J584" t="s">
        <v>263</v>
      </c>
      <c r="K584" t="s">
        <v>264</v>
      </c>
      <c r="L584" t="s">
        <v>265</v>
      </c>
      <c r="M584">
        <v>25</v>
      </c>
      <c r="N584" t="s">
        <v>266</v>
      </c>
      <c r="O584">
        <v>13</v>
      </c>
      <c r="P584">
        <v>14100</v>
      </c>
      <c r="Q584">
        <v>1410002</v>
      </c>
      <c r="R584">
        <v>34100</v>
      </c>
      <c r="S584" t="s">
        <v>180</v>
      </c>
      <c r="T584" t="s">
        <v>181</v>
      </c>
      <c r="U584" t="s">
        <v>182</v>
      </c>
      <c r="V584">
        <v>42</v>
      </c>
      <c r="W584" t="s">
        <v>183</v>
      </c>
      <c r="X584">
        <v>23</v>
      </c>
      <c r="Y584">
        <v>1330</v>
      </c>
      <c r="Z584">
        <v>1349</v>
      </c>
      <c r="AA584">
        <v>19</v>
      </c>
      <c r="AB584">
        <v>19</v>
      </c>
      <c r="AC584">
        <v>1</v>
      </c>
      <c r="AD584">
        <v>1</v>
      </c>
      <c r="AE584" t="s">
        <v>154</v>
      </c>
      <c r="AF584">
        <v>13</v>
      </c>
      <c r="AG584">
        <v>1402</v>
      </c>
      <c r="AH584">
        <v>1505</v>
      </c>
      <c r="AI584">
        <v>3</v>
      </c>
      <c r="AJ584">
        <v>1509</v>
      </c>
      <c r="AK584">
        <v>1508</v>
      </c>
      <c r="AL584">
        <v>-1</v>
      </c>
      <c r="AM584">
        <v>0</v>
      </c>
      <c r="AN584">
        <v>0</v>
      </c>
      <c r="AO584">
        <v>-1</v>
      </c>
      <c r="AP584" t="s">
        <v>241</v>
      </c>
      <c r="AQ584">
        <v>0</v>
      </c>
      <c r="AR584">
        <v>0</v>
      </c>
      <c r="AS584">
        <v>99</v>
      </c>
      <c r="AT584">
        <v>79</v>
      </c>
      <c r="AU584">
        <v>63</v>
      </c>
      <c r="AV584">
        <v>1</v>
      </c>
      <c r="AW584">
        <v>280</v>
      </c>
      <c r="AX584">
        <v>2</v>
      </c>
    </row>
    <row r="585" spans="1:50" x14ac:dyDescent="0.25">
      <c r="A585">
        <v>41658</v>
      </c>
      <c r="B585" t="s">
        <v>184</v>
      </c>
      <c r="C585">
        <v>20355</v>
      </c>
      <c r="D585" t="s">
        <v>184</v>
      </c>
      <c r="E585" t="s">
        <v>1036</v>
      </c>
      <c r="F585">
        <v>1732</v>
      </c>
      <c r="G585">
        <v>12889</v>
      </c>
      <c r="H585">
        <v>1288903</v>
      </c>
      <c r="I585">
        <v>32211</v>
      </c>
      <c r="J585" t="s">
        <v>194</v>
      </c>
      <c r="K585" t="s">
        <v>195</v>
      </c>
      <c r="L585" t="s">
        <v>196</v>
      </c>
      <c r="M585">
        <v>32</v>
      </c>
      <c r="N585" t="s">
        <v>197</v>
      </c>
      <c r="O585">
        <v>85</v>
      </c>
      <c r="P585">
        <v>11057</v>
      </c>
      <c r="Q585">
        <v>1105703</v>
      </c>
      <c r="R585">
        <v>31057</v>
      </c>
      <c r="S585" t="s">
        <v>186</v>
      </c>
      <c r="T585" t="s">
        <v>187</v>
      </c>
      <c r="U585" t="s">
        <v>65</v>
      </c>
      <c r="V585">
        <v>37</v>
      </c>
      <c r="W585" t="s">
        <v>66</v>
      </c>
      <c r="X585">
        <v>36</v>
      </c>
      <c r="Y585">
        <v>1410</v>
      </c>
      <c r="Z585">
        <v>1405</v>
      </c>
      <c r="AA585">
        <v>-5</v>
      </c>
      <c r="AB585">
        <v>0</v>
      </c>
      <c r="AC585">
        <v>0</v>
      </c>
      <c r="AD585">
        <v>-1</v>
      </c>
      <c r="AE585" t="s">
        <v>83</v>
      </c>
      <c r="AF585">
        <v>14</v>
      </c>
      <c r="AG585">
        <v>1419</v>
      </c>
      <c r="AH585">
        <v>2058</v>
      </c>
      <c r="AI585">
        <v>9</v>
      </c>
      <c r="AJ585">
        <v>2120</v>
      </c>
      <c r="AK585">
        <v>2107</v>
      </c>
      <c r="AL585">
        <v>-13</v>
      </c>
      <c r="AM585">
        <v>0</v>
      </c>
      <c r="AN585">
        <v>0</v>
      </c>
      <c r="AO585">
        <v>-1</v>
      </c>
      <c r="AP585" t="s">
        <v>192</v>
      </c>
      <c r="AQ585">
        <v>0</v>
      </c>
      <c r="AR585">
        <v>0</v>
      </c>
      <c r="AS585">
        <v>250</v>
      </c>
      <c r="AT585">
        <v>242</v>
      </c>
      <c r="AU585">
        <v>219</v>
      </c>
      <c r="AV585">
        <v>1</v>
      </c>
      <c r="AW585">
        <v>1916</v>
      </c>
      <c r="AX585">
        <v>8</v>
      </c>
    </row>
    <row r="586" spans="1:50" x14ac:dyDescent="0.25">
      <c r="A586">
        <v>41658</v>
      </c>
      <c r="B586" t="s">
        <v>205</v>
      </c>
      <c r="C586">
        <v>19393</v>
      </c>
      <c r="D586" t="s">
        <v>205</v>
      </c>
      <c r="E586" t="s">
        <v>1037</v>
      </c>
      <c r="F586">
        <v>2493</v>
      </c>
      <c r="G586">
        <v>10257</v>
      </c>
      <c r="H586">
        <v>1025702</v>
      </c>
      <c r="I586">
        <v>30257</v>
      </c>
      <c r="J586" t="s">
        <v>370</v>
      </c>
      <c r="K586" t="s">
        <v>371</v>
      </c>
      <c r="L586" t="s">
        <v>120</v>
      </c>
      <c r="M586">
        <v>36</v>
      </c>
      <c r="N586" t="s">
        <v>121</v>
      </c>
      <c r="O586">
        <v>22</v>
      </c>
      <c r="P586">
        <v>13232</v>
      </c>
      <c r="Q586">
        <v>1323202</v>
      </c>
      <c r="R586">
        <v>30977</v>
      </c>
      <c r="S586" t="s">
        <v>238</v>
      </c>
      <c r="T586" t="s">
        <v>102</v>
      </c>
      <c r="U586" t="s">
        <v>88</v>
      </c>
      <c r="V586">
        <v>17</v>
      </c>
      <c r="W586" t="s">
        <v>89</v>
      </c>
      <c r="X586">
        <v>41</v>
      </c>
      <c r="Y586">
        <v>630</v>
      </c>
      <c r="Z586">
        <v>626</v>
      </c>
      <c r="AA586">
        <v>-4</v>
      </c>
      <c r="AB586">
        <v>0</v>
      </c>
      <c r="AC586">
        <v>0</v>
      </c>
      <c r="AD586">
        <v>-1</v>
      </c>
      <c r="AE586" t="s">
        <v>170</v>
      </c>
      <c r="AF586">
        <v>18</v>
      </c>
      <c r="AG586">
        <v>644</v>
      </c>
      <c r="AH586">
        <v>736</v>
      </c>
      <c r="AI586">
        <v>7</v>
      </c>
      <c r="AJ586">
        <v>805</v>
      </c>
      <c r="AK586">
        <v>743</v>
      </c>
      <c r="AL586">
        <v>-22</v>
      </c>
      <c r="AM586">
        <v>0</v>
      </c>
      <c r="AN586">
        <v>0</v>
      </c>
      <c r="AO586">
        <v>-2</v>
      </c>
      <c r="AP586" t="s">
        <v>95</v>
      </c>
      <c r="AQ586">
        <v>0</v>
      </c>
      <c r="AR586">
        <v>0</v>
      </c>
      <c r="AS586">
        <v>155</v>
      </c>
      <c r="AT586">
        <v>137</v>
      </c>
      <c r="AU586">
        <v>112</v>
      </c>
      <c r="AV586">
        <v>1</v>
      </c>
      <c r="AW586">
        <v>717</v>
      </c>
      <c r="AX586">
        <v>3</v>
      </c>
    </row>
    <row r="587" spans="1:50" x14ac:dyDescent="0.25">
      <c r="A587">
        <v>41658</v>
      </c>
      <c r="B587" t="s">
        <v>205</v>
      </c>
      <c r="C587">
        <v>19393</v>
      </c>
      <c r="D587" t="s">
        <v>205</v>
      </c>
      <c r="E587" t="s">
        <v>1038</v>
      </c>
      <c r="F587">
        <v>698</v>
      </c>
      <c r="G587">
        <v>14679</v>
      </c>
      <c r="H587">
        <v>1467903</v>
      </c>
      <c r="I587">
        <v>33570</v>
      </c>
      <c r="J587" t="s">
        <v>232</v>
      </c>
      <c r="K587" t="s">
        <v>233</v>
      </c>
      <c r="L587" t="s">
        <v>163</v>
      </c>
      <c r="M587">
        <v>6</v>
      </c>
      <c r="N587" t="s">
        <v>164</v>
      </c>
      <c r="O587">
        <v>91</v>
      </c>
      <c r="P587">
        <v>14893</v>
      </c>
      <c r="Q587">
        <v>1489302</v>
      </c>
      <c r="R587">
        <v>33192</v>
      </c>
      <c r="S587" t="s">
        <v>367</v>
      </c>
      <c r="T587" t="s">
        <v>368</v>
      </c>
      <c r="U587" t="s">
        <v>163</v>
      </c>
      <c r="V587">
        <v>6</v>
      </c>
      <c r="W587" t="s">
        <v>164</v>
      </c>
      <c r="X587">
        <v>91</v>
      </c>
      <c r="Y587">
        <v>1800</v>
      </c>
      <c r="Z587">
        <v>1829</v>
      </c>
      <c r="AA587">
        <v>29</v>
      </c>
      <c r="AB587">
        <v>29</v>
      </c>
      <c r="AC587">
        <v>1</v>
      </c>
      <c r="AD587">
        <v>1</v>
      </c>
      <c r="AE587" t="s">
        <v>72</v>
      </c>
      <c r="AF587">
        <v>6</v>
      </c>
      <c r="AG587">
        <v>1835</v>
      </c>
      <c r="AH587">
        <v>1944</v>
      </c>
      <c r="AI587">
        <v>4</v>
      </c>
      <c r="AJ587">
        <v>1930</v>
      </c>
      <c r="AK587">
        <v>1948</v>
      </c>
      <c r="AL587">
        <v>18</v>
      </c>
      <c r="AM587">
        <v>18</v>
      </c>
      <c r="AN587">
        <v>1</v>
      </c>
      <c r="AO587">
        <v>1</v>
      </c>
      <c r="AP587" t="s">
        <v>125</v>
      </c>
      <c r="AQ587">
        <v>0</v>
      </c>
      <c r="AR587">
        <v>0</v>
      </c>
      <c r="AS587">
        <v>90</v>
      </c>
      <c r="AT587">
        <v>79</v>
      </c>
      <c r="AU587">
        <v>69</v>
      </c>
      <c r="AV587">
        <v>1</v>
      </c>
      <c r="AW587">
        <v>480</v>
      </c>
      <c r="AX587">
        <v>2</v>
      </c>
    </row>
    <row r="588" spans="1:50" x14ac:dyDescent="0.25">
      <c r="A588">
        <v>41659</v>
      </c>
      <c r="B588" t="s">
        <v>184</v>
      </c>
      <c r="C588">
        <v>20355</v>
      </c>
      <c r="D588" t="s">
        <v>184</v>
      </c>
      <c r="E588" t="s">
        <v>515</v>
      </c>
      <c r="F588">
        <v>1959</v>
      </c>
      <c r="G588">
        <v>11278</v>
      </c>
      <c r="H588">
        <v>1127802</v>
      </c>
      <c r="I588">
        <v>30852</v>
      </c>
      <c r="J588" t="s">
        <v>105</v>
      </c>
      <c r="K588" t="s">
        <v>106</v>
      </c>
      <c r="L588" t="s">
        <v>107</v>
      </c>
      <c r="M588">
        <v>51</v>
      </c>
      <c r="N588" t="s">
        <v>108</v>
      </c>
      <c r="O588">
        <v>38</v>
      </c>
      <c r="P588">
        <v>15304</v>
      </c>
      <c r="Q588">
        <v>1530402</v>
      </c>
      <c r="R588">
        <v>33195</v>
      </c>
      <c r="S588" t="s">
        <v>276</v>
      </c>
      <c r="T588" t="s">
        <v>277</v>
      </c>
      <c r="U588" t="s">
        <v>73</v>
      </c>
      <c r="V588">
        <v>12</v>
      </c>
      <c r="W588" t="s">
        <v>111</v>
      </c>
      <c r="X588">
        <v>33</v>
      </c>
      <c r="Y588">
        <v>1750</v>
      </c>
      <c r="Z588">
        <v>1746</v>
      </c>
      <c r="AA588">
        <v>-4</v>
      </c>
      <c r="AB588">
        <v>0</v>
      </c>
      <c r="AC588">
        <v>0</v>
      </c>
      <c r="AD588">
        <v>-1</v>
      </c>
      <c r="AE588" t="s">
        <v>122</v>
      </c>
      <c r="AF588">
        <v>18</v>
      </c>
      <c r="AG588">
        <v>1804</v>
      </c>
      <c r="AH588">
        <v>2002</v>
      </c>
      <c r="AI588">
        <v>2</v>
      </c>
      <c r="AJ588">
        <v>2018</v>
      </c>
      <c r="AK588">
        <v>2004</v>
      </c>
      <c r="AL588">
        <v>-14</v>
      </c>
      <c r="AM588">
        <v>0</v>
      </c>
      <c r="AN588">
        <v>0</v>
      </c>
      <c r="AO588">
        <v>-1</v>
      </c>
      <c r="AP588" t="s">
        <v>191</v>
      </c>
      <c r="AQ588">
        <v>0</v>
      </c>
      <c r="AR588">
        <v>0</v>
      </c>
      <c r="AS588">
        <v>148</v>
      </c>
      <c r="AT588">
        <v>138</v>
      </c>
      <c r="AU588">
        <v>118</v>
      </c>
      <c r="AV588">
        <v>1</v>
      </c>
      <c r="AW588">
        <v>814</v>
      </c>
      <c r="AX588">
        <v>4</v>
      </c>
    </row>
    <row r="589" spans="1:50" x14ac:dyDescent="0.25">
      <c r="A589">
        <v>41659</v>
      </c>
      <c r="B589" t="s">
        <v>205</v>
      </c>
      <c r="C589">
        <v>19393</v>
      </c>
      <c r="D589" t="s">
        <v>205</v>
      </c>
      <c r="E589" t="s">
        <v>1039</v>
      </c>
      <c r="F589">
        <v>208</v>
      </c>
      <c r="G589">
        <v>12889</v>
      </c>
      <c r="H589">
        <v>1288903</v>
      </c>
      <c r="I589">
        <v>32211</v>
      </c>
      <c r="J589" t="s">
        <v>194</v>
      </c>
      <c r="K589" t="s">
        <v>195</v>
      </c>
      <c r="L589" t="s">
        <v>196</v>
      </c>
      <c r="M589">
        <v>32</v>
      </c>
      <c r="N589" t="s">
        <v>197</v>
      </c>
      <c r="O589">
        <v>85</v>
      </c>
      <c r="P589">
        <v>10800</v>
      </c>
      <c r="Q589">
        <v>1080003</v>
      </c>
      <c r="R589">
        <v>32575</v>
      </c>
      <c r="S589" t="s">
        <v>161</v>
      </c>
      <c r="T589" t="s">
        <v>162</v>
      </c>
      <c r="U589" t="s">
        <v>163</v>
      </c>
      <c r="V589">
        <v>6</v>
      </c>
      <c r="W589" t="s">
        <v>164</v>
      </c>
      <c r="X589">
        <v>91</v>
      </c>
      <c r="Y589">
        <v>1910</v>
      </c>
      <c r="Z589">
        <v>1915</v>
      </c>
      <c r="AA589">
        <v>5</v>
      </c>
      <c r="AB589">
        <v>5</v>
      </c>
      <c r="AC589">
        <v>0</v>
      </c>
      <c r="AD589">
        <v>0</v>
      </c>
      <c r="AE589" t="s">
        <v>125</v>
      </c>
      <c r="AF589">
        <v>12</v>
      </c>
      <c r="AG589">
        <v>1927</v>
      </c>
      <c r="AH589">
        <v>2011</v>
      </c>
      <c r="AI589">
        <v>2</v>
      </c>
      <c r="AJ589">
        <v>2010</v>
      </c>
      <c r="AK589">
        <v>2013</v>
      </c>
      <c r="AL589">
        <v>3</v>
      </c>
      <c r="AM589">
        <v>3</v>
      </c>
      <c r="AN589">
        <v>0</v>
      </c>
      <c r="AO589">
        <v>0</v>
      </c>
      <c r="AP589" t="s">
        <v>191</v>
      </c>
      <c r="AQ589">
        <v>0</v>
      </c>
      <c r="AR589">
        <v>0</v>
      </c>
      <c r="AS589">
        <v>60</v>
      </c>
      <c r="AT589">
        <v>58</v>
      </c>
      <c r="AU589">
        <v>44</v>
      </c>
      <c r="AV589">
        <v>1</v>
      </c>
      <c r="AW589">
        <v>223</v>
      </c>
      <c r="AX589">
        <v>1</v>
      </c>
    </row>
    <row r="590" spans="1:50" x14ac:dyDescent="0.25">
      <c r="A590">
        <v>41659</v>
      </c>
      <c r="B590" t="s">
        <v>205</v>
      </c>
      <c r="C590">
        <v>19393</v>
      </c>
      <c r="D590" t="s">
        <v>205</v>
      </c>
      <c r="E590" t="s">
        <v>1040</v>
      </c>
      <c r="F590">
        <v>790</v>
      </c>
      <c r="G590">
        <v>12889</v>
      </c>
      <c r="H590">
        <v>1288903</v>
      </c>
      <c r="I590">
        <v>32211</v>
      </c>
      <c r="J590" t="s">
        <v>194</v>
      </c>
      <c r="K590" t="s">
        <v>195</v>
      </c>
      <c r="L590" t="s">
        <v>196</v>
      </c>
      <c r="M590">
        <v>32</v>
      </c>
      <c r="N590" t="s">
        <v>197</v>
      </c>
      <c r="O590">
        <v>85</v>
      </c>
      <c r="P590">
        <v>12992</v>
      </c>
      <c r="Q590">
        <v>1299204</v>
      </c>
      <c r="R590">
        <v>32600</v>
      </c>
      <c r="S590" t="s">
        <v>1041</v>
      </c>
      <c r="T590" t="s">
        <v>1042</v>
      </c>
      <c r="U590" t="s">
        <v>593</v>
      </c>
      <c r="V590">
        <v>5</v>
      </c>
      <c r="W590" t="s">
        <v>594</v>
      </c>
      <c r="X590">
        <v>71</v>
      </c>
      <c r="Y590">
        <v>1305</v>
      </c>
      <c r="Z590">
        <v>1312</v>
      </c>
      <c r="AA590">
        <v>7</v>
      </c>
      <c r="AB590">
        <v>7</v>
      </c>
      <c r="AC590">
        <v>0</v>
      </c>
      <c r="AD590">
        <v>0</v>
      </c>
      <c r="AE590" t="s">
        <v>154</v>
      </c>
      <c r="AF590">
        <v>17</v>
      </c>
      <c r="AG590">
        <v>1329</v>
      </c>
      <c r="AH590">
        <v>1751</v>
      </c>
      <c r="AI590">
        <v>4</v>
      </c>
      <c r="AJ590">
        <v>1805</v>
      </c>
      <c r="AK590">
        <v>1755</v>
      </c>
      <c r="AL590">
        <v>-10</v>
      </c>
      <c r="AM590">
        <v>0</v>
      </c>
      <c r="AN590">
        <v>0</v>
      </c>
      <c r="AO590">
        <v>-1</v>
      </c>
      <c r="AP590" t="s">
        <v>72</v>
      </c>
      <c r="AQ590">
        <v>0</v>
      </c>
      <c r="AR590">
        <v>0</v>
      </c>
      <c r="AS590">
        <v>180</v>
      </c>
      <c r="AT590">
        <v>163</v>
      </c>
      <c r="AU590">
        <v>142</v>
      </c>
      <c r="AV590">
        <v>1</v>
      </c>
      <c r="AW590">
        <v>1294</v>
      </c>
      <c r="AX590">
        <v>6</v>
      </c>
    </row>
    <row r="591" spans="1:50" x14ac:dyDescent="0.25">
      <c r="A591">
        <v>41659</v>
      </c>
      <c r="B591" t="s">
        <v>205</v>
      </c>
      <c r="C591">
        <v>19393</v>
      </c>
      <c r="D591" t="s">
        <v>205</v>
      </c>
      <c r="E591" t="s">
        <v>1043</v>
      </c>
      <c r="F591">
        <v>3057</v>
      </c>
      <c r="G591">
        <v>12889</v>
      </c>
      <c r="H591">
        <v>1288903</v>
      </c>
      <c r="I591">
        <v>32211</v>
      </c>
      <c r="J591" t="s">
        <v>194</v>
      </c>
      <c r="K591" t="s">
        <v>195</v>
      </c>
      <c r="L591" t="s">
        <v>196</v>
      </c>
      <c r="M591">
        <v>32</v>
      </c>
      <c r="N591" t="s">
        <v>197</v>
      </c>
      <c r="O591">
        <v>85</v>
      </c>
      <c r="P591">
        <v>13871</v>
      </c>
      <c r="Q591">
        <v>1387102</v>
      </c>
      <c r="R591">
        <v>33316</v>
      </c>
      <c r="S591" t="s">
        <v>902</v>
      </c>
      <c r="T591" t="s">
        <v>903</v>
      </c>
      <c r="U591" t="s">
        <v>904</v>
      </c>
      <c r="V591">
        <v>31</v>
      </c>
      <c r="W591" t="s">
        <v>905</v>
      </c>
      <c r="X591">
        <v>65</v>
      </c>
      <c r="Y591">
        <v>950</v>
      </c>
      <c r="Z591">
        <v>946</v>
      </c>
      <c r="AA591">
        <v>-4</v>
      </c>
      <c r="AB591">
        <v>0</v>
      </c>
      <c r="AC591">
        <v>0</v>
      </c>
      <c r="AD591">
        <v>-1</v>
      </c>
      <c r="AE591" t="s">
        <v>60</v>
      </c>
      <c r="AF591">
        <v>9</v>
      </c>
      <c r="AG591">
        <v>955</v>
      </c>
      <c r="AH591">
        <v>1407</v>
      </c>
      <c r="AI591">
        <v>4</v>
      </c>
      <c r="AJ591">
        <v>1425</v>
      </c>
      <c r="AK591">
        <v>1411</v>
      </c>
      <c r="AL591">
        <v>-14</v>
      </c>
      <c r="AM591">
        <v>0</v>
      </c>
      <c r="AN591">
        <v>0</v>
      </c>
      <c r="AO591">
        <v>-1</v>
      </c>
      <c r="AP591" t="s">
        <v>83</v>
      </c>
      <c r="AQ591">
        <v>0</v>
      </c>
      <c r="AR591">
        <v>0</v>
      </c>
      <c r="AS591">
        <v>155</v>
      </c>
      <c r="AT591">
        <v>145</v>
      </c>
      <c r="AU591">
        <v>132</v>
      </c>
      <c r="AV591">
        <v>1</v>
      </c>
      <c r="AW591">
        <v>1099</v>
      </c>
      <c r="AX591">
        <v>5</v>
      </c>
    </row>
    <row r="592" spans="1:50" x14ac:dyDescent="0.25">
      <c r="A592">
        <v>41659</v>
      </c>
      <c r="B592" t="s">
        <v>205</v>
      </c>
      <c r="C592">
        <v>19393</v>
      </c>
      <c r="D592" t="s">
        <v>205</v>
      </c>
      <c r="E592" t="s">
        <v>1044</v>
      </c>
      <c r="F592">
        <v>1095</v>
      </c>
      <c r="G592">
        <v>12889</v>
      </c>
      <c r="H592">
        <v>1288903</v>
      </c>
      <c r="I592">
        <v>32211</v>
      </c>
      <c r="J592" t="s">
        <v>194</v>
      </c>
      <c r="K592" t="s">
        <v>195</v>
      </c>
      <c r="L592" t="s">
        <v>196</v>
      </c>
      <c r="M592">
        <v>32</v>
      </c>
      <c r="N592" t="s">
        <v>197</v>
      </c>
      <c r="O592">
        <v>85</v>
      </c>
      <c r="P592">
        <v>14492</v>
      </c>
      <c r="Q592">
        <v>1449202</v>
      </c>
      <c r="R592">
        <v>34492</v>
      </c>
      <c r="S592" t="s">
        <v>189</v>
      </c>
      <c r="T592" t="s">
        <v>190</v>
      </c>
      <c r="U592" t="s">
        <v>65</v>
      </c>
      <c r="V592">
        <v>37</v>
      </c>
      <c r="W592" t="s">
        <v>66</v>
      </c>
      <c r="X592">
        <v>36</v>
      </c>
      <c r="Y592">
        <v>1500</v>
      </c>
      <c r="Z592">
        <v>1458</v>
      </c>
      <c r="AA592">
        <v>-2</v>
      </c>
      <c r="AB592">
        <v>0</v>
      </c>
      <c r="AC592">
        <v>0</v>
      </c>
      <c r="AD592">
        <v>-1</v>
      </c>
      <c r="AE592" t="s">
        <v>241</v>
      </c>
      <c r="AF592">
        <v>11</v>
      </c>
      <c r="AG592">
        <v>1509</v>
      </c>
      <c r="AH592">
        <v>2154</v>
      </c>
      <c r="AI592">
        <v>5</v>
      </c>
      <c r="AJ592">
        <v>2225</v>
      </c>
      <c r="AK592">
        <v>2159</v>
      </c>
      <c r="AL592">
        <v>-26</v>
      </c>
      <c r="AM592">
        <v>0</v>
      </c>
      <c r="AN592">
        <v>0</v>
      </c>
      <c r="AO592">
        <v>-2</v>
      </c>
      <c r="AP592" t="s">
        <v>126</v>
      </c>
      <c r="AQ592">
        <v>0</v>
      </c>
      <c r="AR592">
        <v>0</v>
      </c>
      <c r="AS592">
        <v>265</v>
      </c>
      <c r="AT592">
        <v>241</v>
      </c>
      <c r="AU592">
        <v>225</v>
      </c>
      <c r="AV592">
        <v>1</v>
      </c>
      <c r="AW592">
        <v>2026</v>
      </c>
      <c r="AX592">
        <v>9</v>
      </c>
    </row>
    <row r="593" spans="1:50" x14ac:dyDescent="0.25">
      <c r="A593">
        <v>41659</v>
      </c>
      <c r="B593" t="s">
        <v>205</v>
      </c>
      <c r="C593">
        <v>19393</v>
      </c>
      <c r="D593" t="s">
        <v>205</v>
      </c>
      <c r="E593" t="s">
        <v>1045</v>
      </c>
      <c r="F593">
        <v>4987</v>
      </c>
      <c r="G593">
        <v>10821</v>
      </c>
      <c r="H593">
        <v>1082103</v>
      </c>
      <c r="I593">
        <v>30852</v>
      </c>
      <c r="J593" t="s">
        <v>135</v>
      </c>
      <c r="K593" t="s">
        <v>136</v>
      </c>
      <c r="L593" t="s">
        <v>137</v>
      </c>
      <c r="M593">
        <v>24</v>
      </c>
      <c r="N593" t="s">
        <v>138</v>
      </c>
      <c r="O593">
        <v>35</v>
      </c>
      <c r="P593">
        <v>13495</v>
      </c>
      <c r="Q593">
        <v>1349503</v>
      </c>
      <c r="R593">
        <v>33495</v>
      </c>
      <c r="S593" t="s">
        <v>75</v>
      </c>
      <c r="T593" t="s">
        <v>76</v>
      </c>
      <c r="U593" t="s">
        <v>77</v>
      </c>
      <c r="V593">
        <v>22</v>
      </c>
      <c r="W593" t="s">
        <v>78</v>
      </c>
      <c r="X593">
        <v>72</v>
      </c>
      <c r="Y593">
        <v>1525</v>
      </c>
      <c r="Z593">
        <v>1544</v>
      </c>
      <c r="AA593">
        <v>19</v>
      </c>
      <c r="AB593">
        <v>19</v>
      </c>
      <c r="AC593">
        <v>1</v>
      </c>
      <c r="AD593">
        <v>1</v>
      </c>
      <c r="AE593" t="s">
        <v>241</v>
      </c>
      <c r="AF593">
        <v>8</v>
      </c>
      <c r="AG593">
        <v>1552</v>
      </c>
      <c r="AH593">
        <v>1721</v>
      </c>
      <c r="AI593">
        <v>3</v>
      </c>
      <c r="AJ593">
        <v>1725</v>
      </c>
      <c r="AK593">
        <v>1724</v>
      </c>
      <c r="AL593">
        <v>-1</v>
      </c>
      <c r="AM593">
        <v>0</v>
      </c>
      <c r="AN593">
        <v>0</v>
      </c>
      <c r="AO593">
        <v>-1</v>
      </c>
      <c r="AP593" t="s">
        <v>122</v>
      </c>
      <c r="AQ593">
        <v>0</v>
      </c>
      <c r="AR593">
        <v>0</v>
      </c>
      <c r="AS593">
        <v>180</v>
      </c>
      <c r="AT593">
        <v>160</v>
      </c>
      <c r="AU593">
        <v>149</v>
      </c>
      <c r="AV593">
        <v>1</v>
      </c>
      <c r="AW593">
        <v>998</v>
      </c>
      <c r="AX593">
        <v>4</v>
      </c>
    </row>
    <row r="594" spans="1:50" x14ac:dyDescent="0.25">
      <c r="A594">
        <v>41659</v>
      </c>
      <c r="B594" t="s">
        <v>205</v>
      </c>
      <c r="C594">
        <v>19393</v>
      </c>
      <c r="D594" t="s">
        <v>205</v>
      </c>
      <c r="E594" t="s">
        <v>892</v>
      </c>
      <c r="F594">
        <v>3033</v>
      </c>
      <c r="G594">
        <v>11057</v>
      </c>
      <c r="H594">
        <v>1105703</v>
      </c>
      <c r="I594">
        <v>31057</v>
      </c>
      <c r="J594" t="s">
        <v>186</v>
      </c>
      <c r="K594" t="s">
        <v>187</v>
      </c>
      <c r="L594" t="s">
        <v>65</v>
      </c>
      <c r="M594">
        <v>37</v>
      </c>
      <c r="N594" t="s">
        <v>66</v>
      </c>
      <c r="O594">
        <v>36</v>
      </c>
      <c r="P594">
        <v>13232</v>
      </c>
      <c r="Q594">
        <v>1323202</v>
      </c>
      <c r="R594">
        <v>30977</v>
      </c>
      <c r="S594" t="s">
        <v>238</v>
      </c>
      <c r="T594" t="s">
        <v>102</v>
      </c>
      <c r="U594" t="s">
        <v>88</v>
      </c>
      <c r="V594">
        <v>17</v>
      </c>
      <c r="W594" t="s">
        <v>89</v>
      </c>
      <c r="X594">
        <v>41</v>
      </c>
      <c r="Y594">
        <v>700</v>
      </c>
      <c r="Z594">
        <v>658</v>
      </c>
      <c r="AA594">
        <v>-2</v>
      </c>
      <c r="AB594">
        <v>0</v>
      </c>
      <c r="AC594">
        <v>0</v>
      </c>
      <c r="AD594">
        <v>-1</v>
      </c>
      <c r="AE594" t="s">
        <v>112</v>
      </c>
      <c r="AF594">
        <v>16</v>
      </c>
      <c r="AG594">
        <v>714</v>
      </c>
      <c r="AH594">
        <v>754</v>
      </c>
      <c r="AI594">
        <v>6</v>
      </c>
      <c r="AJ594">
        <v>800</v>
      </c>
      <c r="AK594">
        <v>800</v>
      </c>
      <c r="AL594">
        <v>0</v>
      </c>
      <c r="AM594">
        <v>0</v>
      </c>
      <c r="AN594">
        <v>0</v>
      </c>
      <c r="AO594">
        <v>0</v>
      </c>
      <c r="AP594" t="s">
        <v>95</v>
      </c>
      <c r="AQ594">
        <v>0</v>
      </c>
      <c r="AR594">
        <v>0</v>
      </c>
      <c r="AS594">
        <v>120</v>
      </c>
      <c r="AT594">
        <v>122</v>
      </c>
      <c r="AU594">
        <v>100</v>
      </c>
      <c r="AV594">
        <v>1</v>
      </c>
      <c r="AW594">
        <v>584</v>
      </c>
      <c r="AX594">
        <v>3</v>
      </c>
    </row>
    <row r="595" spans="1:50" x14ac:dyDescent="0.25">
      <c r="A595">
        <v>41659</v>
      </c>
      <c r="B595" t="s">
        <v>205</v>
      </c>
      <c r="C595">
        <v>19393</v>
      </c>
      <c r="D595" t="s">
        <v>205</v>
      </c>
      <c r="E595" t="s">
        <v>1046</v>
      </c>
      <c r="F595">
        <v>768</v>
      </c>
      <c r="G595">
        <v>11259</v>
      </c>
      <c r="H595">
        <v>1125903</v>
      </c>
      <c r="I595">
        <v>30194</v>
      </c>
      <c r="J595" t="s">
        <v>483</v>
      </c>
      <c r="K595" t="s">
        <v>484</v>
      </c>
      <c r="L595" t="s">
        <v>92</v>
      </c>
      <c r="M595">
        <v>48</v>
      </c>
      <c r="N595" t="s">
        <v>93</v>
      </c>
      <c r="O595">
        <v>74</v>
      </c>
      <c r="P595">
        <v>15016</v>
      </c>
      <c r="Q595">
        <v>1501603</v>
      </c>
      <c r="R595">
        <v>31123</v>
      </c>
      <c r="S595" t="s">
        <v>495</v>
      </c>
      <c r="T595" t="s">
        <v>496</v>
      </c>
      <c r="U595" t="s">
        <v>81</v>
      </c>
      <c r="V595">
        <v>29</v>
      </c>
      <c r="W595" t="s">
        <v>82</v>
      </c>
      <c r="X595">
        <v>64</v>
      </c>
      <c r="Y595">
        <v>1020</v>
      </c>
      <c r="Z595">
        <v>1025</v>
      </c>
      <c r="AA595">
        <v>5</v>
      </c>
      <c r="AB595">
        <v>5</v>
      </c>
      <c r="AC595">
        <v>0</v>
      </c>
      <c r="AD595">
        <v>0</v>
      </c>
      <c r="AE595" t="s">
        <v>61</v>
      </c>
      <c r="AF595">
        <v>8</v>
      </c>
      <c r="AG595">
        <v>1033</v>
      </c>
      <c r="AH595">
        <v>1150</v>
      </c>
      <c r="AI595">
        <v>3</v>
      </c>
      <c r="AJ595">
        <v>1155</v>
      </c>
      <c r="AK595">
        <v>1153</v>
      </c>
      <c r="AL595">
        <v>-2</v>
      </c>
      <c r="AM595">
        <v>0</v>
      </c>
      <c r="AN595">
        <v>0</v>
      </c>
      <c r="AO595">
        <v>-1</v>
      </c>
      <c r="AP595" t="s">
        <v>152</v>
      </c>
      <c r="AQ595">
        <v>0</v>
      </c>
      <c r="AR595">
        <v>0</v>
      </c>
      <c r="AS595">
        <v>95</v>
      </c>
      <c r="AT595">
        <v>88</v>
      </c>
      <c r="AU595">
        <v>77</v>
      </c>
      <c r="AV595">
        <v>1</v>
      </c>
      <c r="AW595">
        <v>546</v>
      </c>
      <c r="AX595">
        <v>3</v>
      </c>
    </row>
    <row r="596" spans="1:50" x14ac:dyDescent="0.25">
      <c r="A596">
        <v>41659</v>
      </c>
      <c r="B596" t="s">
        <v>205</v>
      </c>
      <c r="C596">
        <v>19393</v>
      </c>
      <c r="D596" t="s">
        <v>205</v>
      </c>
      <c r="E596" t="s">
        <v>954</v>
      </c>
      <c r="F596">
        <v>2994</v>
      </c>
      <c r="G596">
        <v>11292</v>
      </c>
      <c r="H596">
        <v>1129202</v>
      </c>
      <c r="I596">
        <v>30325</v>
      </c>
      <c r="J596" t="s">
        <v>157</v>
      </c>
      <c r="K596" t="s">
        <v>158</v>
      </c>
      <c r="L596" t="s">
        <v>159</v>
      </c>
      <c r="M596">
        <v>8</v>
      </c>
      <c r="N596" t="s">
        <v>160</v>
      </c>
      <c r="O596">
        <v>82</v>
      </c>
      <c r="P596">
        <v>11267</v>
      </c>
      <c r="Q596">
        <v>1126702</v>
      </c>
      <c r="R596">
        <v>31267</v>
      </c>
      <c r="S596" t="s">
        <v>898</v>
      </c>
      <c r="T596" t="s">
        <v>899</v>
      </c>
      <c r="U596" t="s">
        <v>302</v>
      </c>
      <c r="V596">
        <v>39</v>
      </c>
      <c r="W596" t="s">
        <v>303</v>
      </c>
      <c r="X596">
        <v>44</v>
      </c>
      <c r="Y596">
        <v>1135</v>
      </c>
      <c r="Z596">
        <v>1145</v>
      </c>
      <c r="AA596">
        <v>10</v>
      </c>
      <c r="AB596">
        <v>10</v>
      </c>
      <c r="AC596">
        <v>0</v>
      </c>
      <c r="AD596">
        <v>0</v>
      </c>
      <c r="AE596" t="s">
        <v>152</v>
      </c>
      <c r="AF596">
        <v>13</v>
      </c>
      <c r="AG596">
        <v>1158</v>
      </c>
      <c r="AH596">
        <v>1551</v>
      </c>
      <c r="AI596">
        <v>4</v>
      </c>
      <c r="AJ596">
        <v>1600</v>
      </c>
      <c r="AK596">
        <v>1555</v>
      </c>
      <c r="AL596">
        <v>-5</v>
      </c>
      <c r="AM596">
        <v>0</v>
      </c>
      <c r="AN596">
        <v>0</v>
      </c>
      <c r="AO596">
        <v>-1</v>
      </c>
      <c r="AP596" t="s">
        <v>71</v>
      </c>
      <c r="AQ596">
        <v>0</v>
      </c>
      <c r="AR596">
        <v>0</v>
      </c>
      <c r="AS596">
        <v>145</v>
      </c>
      <c r="AT596">
        <v>130</v>
      </c>
      <c r="AU596">
        <v>113</v>
      </c>
      <c r="AV596">
        <v>1</v>
      </c>
      <c r="AW596">
        <v>1085</v>
      </c>
      <c r="AX596">
        <v>5</v>
      </c>
    </row>
    <row r="597" spans="1:50" x14ac:dyDescent="0.25">
      <c r="A597">
        <v>41659</v>
      </c>
      <c r="B597" t="s">
        <v>205</v>
      </c>
      <c r="C597">
        <v>19393</v>
      </c>
      <c r="D597" t="s">
        <v>205</v>
      </c>
      <c r="E597" t="s">
        <v>1047</v>
      </c>
      <c r="F597">
        <v>789</v>
      </c>
      <c r="G597">
        <v>14831</v>
      </c>
      <c r="H597">
        <v>1483103</v>
      </c>
      <c r="I597">
        <v>32457</v>
      </c>
      <c r="J597" t="s">
        <v>229</v>
      </c>
      <c r="K597" t="s">
        <v>230</v>
      </c>
      <c r="L597" t="s">
        <v>163</v>
      </c>
      <c r="M597">
        <v>6</v>
      </c>
      <c r="N597" t="s">
        <v>164</v>
      </c>
      <c r="O597">
        <v>91</v>
      </c>
      <c r="P597">
        <v>14908</v>
      </c>
      <c r="Q597">
        <v>1490803</v>
      </c>
      <c r="R597">
        <v>32575</v>
      </c>
      <c r="S597" t="s">
        <v>420</v>
      </c>
      <c r="T597" t="s">
        <v>421</v>
      </c>
      <c r="U597" t="s">
        <v>163</v>
      </c>
      <c r="V597">
        <v>6</v>
      </c>
      <c r="W597" t="s">
        <v>164</v>
      </c>
      <c r="X597">
        <v>91</v>
      </c>
      <c r="Y597">
        <v>1225</v>
      </c>
      <c r="Z597">
        <v>1223</v>
      </c>
      <c r="AA597">
        <v>-2</v>
      </c>
      <c r="AB597">
        <v>0</v>
      </c>
      <c r="AC597">
        <v>0</v>
      </c>
      <c r="AD597">
        <v>-1</v>
      </c>
      <c r="AE597" t="s">
        <v>132</v>
      </c>
      <c r="AF597">
        <v>8</v>
      </c>
      <c r="AG597">
        <v>1231</v>
      </c>
      <c r="AH597">
        <v>1328</v>
      </c>
      <c r="AI597">
        <v>4</v>
      </c>
      <c r="AJ597">
        <v>1340</v>
      </c>
      <c r="AK597">
        <v>1332</v>
      </c>
      <c r="AL597">
        <v>-8</v>
      </c>
      <c r="AM597">
        <v>0</v>
      </c>
      <c r="AN597">
        <v>0</v>
      </c>
      <c r="AO597">
        <v>-1</v>
      </c>
      <c r="AP597" t="s">
        <v>154</v>
      </c>
      <c r="AQ597">
        <v>0</v>
      </c>
      <c r="AR597">
        <v>0</v>
      </c>
      <c r="AS597">
        <v>75</v>
      </c>
      <c r="AT597">
        <v>69</v>
      </c>
      <c r="AU597">
        <v>57</v>
      </c>
      <c r="AV597">
        <v>1</v>
      </c>
      <c r="AW597">
        <v>342</v>
      </c>
      <c r="AX597">
        <v>2</v>
      </c>
    </row>
    <row r="598" spans="1:50" x14ac:dyDescent="0.25">
      <c r="A598">
        <v>41659</v>
      </c>
      <c r="B598" t="s">
        <v>155</v>
      </c>
      <c r="C598">
        <v>20304</v>
      </c>
      <c r="D598" t="s">
        <v>155</v>
      </c>
      <c r="E598" t="s">
        <v>1048</v>
      </c>
      <c r="F598">
        <v>5253</v>
      </c>
      <c r="G598">
        <v>11977</v>
      </c>
      <c r="H598">
        <v>1197702</v>
      </c>
      <c r="I598">
        <v>31977</v>
      </c>
      <c r="J598" t="s">
        <v>468</v>
      </c>
      <c r="K598" t="s">
        <v>469</v>
      </c>
      <c r="L598" t="s">
        <v>146</v>
      </c>
      <c r="M598">
        <v>55</v>
      </c>
      <c r="N598" t="s">
        <v>147</v>
      </c>
      <c r="O598">
        <v>45</v>
      </c>
      <c r="P598">
        <v>13930</v>
      </c>
      <c r="Q598">
        <v>1393003</v>
      </c>
      <c r="R598">
        <v>30977</v>
      </c>
      <c r="S598" t="s">
        <v>101</v>
      </c>
      <c r="T598" t="s">
        <v>102</v>
      </c>
      <c r="U598" t="s">
        <v>88</v>
      </c>
      <c r="V598">
        <v>17</v>
      </c>
      <c r="W598" t="s">
        <v>89</v>
      </c>
      <c r="X598">
        <v>41</v>
      </c>
      <c r="Y598">
        <v>1447</v>
      </c>
      <c r="Z598">
        <v>1436</v>
      </c>
      <c r="AA598">
        <v>-11</v>
      </c>
      <c r="AB598">
        <v>0</v>
      </c>
      <c r="AC598">
        <v>0</v>
      </c>
      <c r="AD598">
        <v>-1</v>
      </c>
      <c r="AE598" t="s">
        <v>83</v>
      </c>
      <c r="AF598">
        <v>10</v>
      </c>
      <c r="AG598">
        <v>1446</v>
      </c>
      <c r="AH598">
        <v>1525</v>
      </c>
      <c r="AI598">
        <v>12</v>
      </c>
      <c r="AJ598">
        <v>1545</v>
      </c>
      <c r="AK598">
        <v>1537</v>
      </c>
      <c r="AL598">
        <v>-8</v>
      </c>
      <c r="AM598">
        <v>0</v>
      </c>
      <c r="AN598">
        <v>0</v>
      </c>
      <c r="AO598">
        <v>-1</v>
      </c>
      <c r="AP598" t="s">
        <v>241</v>
      </c>
      <c r="AQ598">
        <v>0</v>
      </c>
      <c r="AR598">
        <v>0</v>
      </c>
      <c r="AS598">
        <v>58</v>
      </c>
      <c r="AT598">
        <v>61</v>
      </c>
      <c r="AU598">
        <v>39</v>
      </c>
      <c r="AV598">
        <v>1</v>
      </c>
      <c r="AW598">
        <v>173</v>
      </c>
      <c r="AX598">
        <v>1</v>
      </c>
    </row>
    <row r="599" spans="1:50" x14ac:dyDescent="0.25">
      <c r="A599">
        <v>41659</v>
      </c>
      <c r="B599" t="s">
        <v>155</v>
      </c>
      <c r="C599">
        <v>20304</v>
      </c>
      <c r="D599" t="s">
        <v>155</v>
      </c>
      <c r="E599" t="s">
        <v>1049</v>
      </c>
      <c r="F599">
        <v>5474</v>
      </c>
      <c r="G599">
        <v>11041</v>
      </c>
      <c r="H599">
        <v>1104103</v>
      </c>
      <c r="I599">
        <v>31041</v>
      </c>
      <c r="J599" t="s">
        <v>1050</v>
      </c>
      <c r="K599" t="s">
        <v>1051</v>
      </c>
      <c r="L599" t="s">
        <v>163</v>
      </c>
      <c r="M599">
        <v>6</v>
      </c>
      <c r="N599" t="s">
        <v>164</v>
      </c>
      <c r="O599">
        <v>91</v>
      </c>
      <c r="P599">
        <v>12892</v>
      </c>
      <c r="Q599">
        <v>1289203</v>
      </c>
      <c r="R599">
        <v>32575</v>
      </c>
      <c r="S599" t="s">
        <v>168</v>
      </c>
      <c r="T599" t="s">
        <v>169</v>
      </c>
      <c r="U599" t="s">
        <v>163</v>
      </c>
      <c r="V599">
        <v>6</v>
      </c>
      <c r="W599" t="s">
        <v>164</v>
      </c>
      <c r="X599">
        <v>91</v>
      </c>
      <c r="Y599">
        <v>1343</v>
      </c>
      <c r="Z599">
        <v>1402</v>
      </c>
      <c r="AA599">
        <v>19</v>
      </c>
      <c r="AB599">
        <v>19</v>
      </c>
      <c r="AC599">
        <v>1</v>
      </c>
      <c r="AD599">
        <v>1</v>
      </c>
      <c r="AE599" t="s">
        <v>154</v>
      </c>
      <c r="AF599">
        <v>10</v>
      </c>
      <c r="AG599">
        <v>1412</v>
      </c>
      <c r="AH599">
        <v>1436</v>
      </c>
      <c r="AI599">
        <v>7</v>
      </c>
      <c r="AJ599">
        <v>1426</v>
      </c>
      <c r="AK599">
        <v>1443</v>
      </c>
      <c r="AL599">
        <v>17</v>
      </c>
      <c r="AM599">
        <v>17</v>
      </c>
      <c r="AN599">
        <v>1</v>
      </c>
      <c r="AO599">
        <v>1</v>
      </c>
      <c r="AP599" t="s">
        <v>83</v>
      </c>
      <c r="AQ599">
        <v>0</v>
      </c>
      <c r="AR599">
        <v>0</v>
      </c>
      <c r="AS599">
        <v>43</v>
      </c>
      <c r="AT599">
        <v>41</v>
      </c>
      <c r="AU599">
        <v>24</v>
      </c>
      <c r="AV599">
        <v>1</v>
      </c>
      <c r="AW599">
        <v>86</v>
      </c>
      <c r="AX599">
        <v>1</v>
      </c>
    </row>
    <row r="600" spans="1:50" x14ac:dyDescent="0.25">
      <c r="A600">
        <v>41659</v>
      </c>
      <c r="B600" t="s">
        <v>155</v>
      </c>
      <c r="C600">
        <v>20304</v>
      </c>
      <c r="D600" t="s">
        <v>155</v>
      </c>
      <c r="E600" t="s">
        <v>1052</v>
      </c>
      <c r="F600">
        <v>7386</v>
      </c>
      <c r="G600">
        <v>14869</v>
      </c>
      <c r="H600">
        <v>1486903</v>
      </c>
      <c r="I600">
        <v>34614</v>
      </c>
      <c r="J600" t="s">
        <v>139</v>
      </c>
      <c r="K600" t="s">
        <v>140</v>
      </c>
      <c r="L600" t="s">
        <v>141</v>
      </c>
      <c r="M600">
        <v>49</v>
      </c>
      <c r="N600" t="s">
        <v>142</v>
      </c>
      <c r="O600">
        <v>87</v>
      </c>
      <c r="P600">
        <v>11525</v>
      </c>
      <c r="Q600">
        <v>1152502</v>
      </c>
      <c r="R600">
        <v>31525</v>
      </c>
      <c r="S600" t="s">
        <v>1029</v>
      </c>
      <c r="T600" t="s">
        <v>1030</v>
      </c>
      <c r="U600" t="s">
        <v>196</v>
      </c>
      <c r="V600">
        <v>32</v>
      </c>
      <c r="W600" t="s">
        <v>197</v>
      </c>
      <c r="X600">
        <v>85</v>
      </c>
      <c r="Y600">
        <v>1111</v>
      </c>
      <c r="Z600">
        <v>1110</v>
      </c>
      <c r="AA600">
        <v>-1</v>
      </c>
      <c r="AB600">
        <v>0</v>
      </c>
      <c r="AC600">
        <v>0</v>
      </c>
      <c r="AD600">
        <v>-1</v>
      </c>
      <c r="AE600" t="s">
        <v>152</v>
      </c>
      <c r="AF600">
        <v>10</v>
      </c>
      <c r="AG600">
        <v>1120</v>
      </c>
      <c r="AH600">
        <v>1101</v>
      </c>
      <c r="AI600">
        <v>5</v>
      </c>
      <c r="AJ600">
        <v>1112</v>
      </c>
      <c r="AK600">
        <v>1106</v>
      </c>
      <c r="AL600">
        <v>-6</v>
      </c>
      <c r="AM600">
        <v>0</v>
      </c>
      <c r="AN600">
        <v>0</v>
      </c>
      <c r="AO600">
        <v>-1</v>
      </c>
      <c r="AP600" t="s">
        <v>152</v>
      </c>
      <c r="AQ600">
        <v>0</v>
      </c>
      <c r="AR600">
        <v>0</v>
      </c>
      <c r="AS600">
        <v>61</v>
      </c>
      <c r="AT600">
        <v>56</v>
      </c>
      <c r="AU600">
        <v>41</v>
      </c>
      <c r="AV600">
        <v>1</v>
      </c>
      <c r="AW600">
        <v>200</v>
      </c>
      <c r="AX600">
        <v>1</v>
      </c>
    </row>
    <row r="601" spans="1:50" x14ac:dyDescent="0.25">
      <c r="A601">
        <v>41659</v>
      </c>
      <c r="B601" t="s">
        <v>103</v>
      </c>
      <c r="C601">
        <v>19805</v>
      </c>
      <c r="D601" t="s">
        <v>103</v>
      </c>
      <c r="E601" t="s">
        <v>871</v>
      </c>
      <c r="F601">
        <v>2427</v>
      </c>
      <c r="G601">
        <v>13930</v>
      </c>
      <c r="H601">
        <v>1393003</v>
      </c>
      <c r="I601">
        <v>30977</v>
      </c>
      <c r="J601" t="s">
        <v>101</v>
      </c>
      <c r="K601" t="s">
        <v>102</v>
      </c>
      <c r="L601" t="s">
        <v>88</v>
      </c>
      <c r="M601">
        <v>17</v>
      </c>
      <c r="N601" t="s">
        <v>89</v>
      </c>
      <c r="O601">
        <v>41</v>
      </c>
      <c r="P601">
        <v>12889</v>
      </c>
      <c r="Q601">
        <v>1288903</v>
      </c>
      <c r="R601">
        <v>32211</v>
      </c>
      <c r="S601" t="s">
        <v>194</v>
      </c>
      <c r="T601" t="s">
        <v>195</v>
      </c>
      <c r="U601" t="s">
        <v>196</v>
      </c>
      <c r="V601">
        <v>32</v>
      </c>
      <c r="W601" t="s">
        <v>197</v>
      </c>
      <c r="X601">
        <v>85</v>
      </c>
      <c r="Y601">
        <v>1945</v>
      </c>
      <c r="Z601">
        <v>1951</v>
      </c>
      <c r="AA601">
        <v>6</v>
      </c>
      <c r="AB601">
        <v>6</v>
      </c>
      <c r="AC601">
        <v>0</v>
      </c>
      <c r="AD601">
        <v>0</v>
      </c>
      <c r="AE601" t="s">
        <v>125</v>
      </c>
      <c r="AF601">
        <v>26</v>
      </c>
      <c r="AG601">
        <v>2017</v>
      </c>
      <c r="AH601">
        <v>2147</v>
      </c>
      <c r="AI601">
        <v>8</v>
      </c>
      <c r="AJ601">
        <v>2140</v>
      </c>
      <c r="AK601">
        <v>2155</v>
      </c>
      <c r="AL601">
        <v>15</v>
      </c>
      <c r="AM601">
        <v>15</v>
      </c>
      <c r="AN601">
        <v>1</v>
      </c>
      <c r="AO601">
        <v>1</v>
      </c>
      <c r="AP601" t="s">
        <v>192</v>
      </c>
      <c r="AQ601">
        <v>0</v>
      </c>
      <c r="AR601">
        <v>0</v>
      </c>
      <c r="AS601">
        <v>235</v>
      </c>
      <c r="AT601">
        <v>244</v>
      </c>
      <c r="AU601">
        <v>210</v>
      </c>
      <c r="AV601">
        <v>1</v>
      </c>
      <c r="AW601">
        <v>1514</v>
      </c>
      <c r="AX601">
        <v>7</v>
      </c>
    </row>
    <row r="602" spans="1:50" x14ac:dyDescent="0.25">
      <c r="A602">
        <v>41659</v>
      </c>
      <c r="B602" t="s">
        <v>256</v>
      </c>
      <c r="C602">
        <v>19930</v>
      </c>
      <c r="D602" t="s">
        <v>256</v>
      </c>
      <c r="E602" t="s">
        <v>463</v>
      </c>
      <c r="F602">
        <v>674</v>
      </c>
      <c r="G602">
        <v>14747</v>
      </c>
      <c r="H602">
        <v>1474703</v>
      </c>
      <c r="I602">
        <v>30559</v>
      </c>
      <c r="J602" t="s">
        <v>172</v>
      </c>
      <c r="K602" t="s">
        <v>173</v>
      </c>
      <c r="L602" t="s">
        <v>174</v>
      </c>
      <c r="M602">
        <v>53</v>
      </c>
      <c r="N602" t="s">
        <v>175</v>
      </c>
      <c r="O602">
        <v>93</v>
      </c>
      <c r="P602">
        <v>11884</v>
      </c>
      <c r="Q602">
        <v>1188402</v>
      </c>
      <c r="R602">
        <v>31884</v>
      </c>
      <c r="S602" t="s">
        <v>1053</v>
      </c>
      <c r="T602" t="s">
        <v>1054</v>
      </c>
      <c r="U602" t="s">
        <v>174</v>
      </c>
      <c r="V602">
        <v>53</v>
      </c>
      <c r="W602" t="s">
        <v>175</v>
      </c>
      <c r="X602">
        <v>93</v>
      </c>
      <c r="Y602">
        <v>1205</v>
      </c>
      <c r="Z602">
        <v>1206</v>
      </c>
      <c r="AA602">
        <v>1</v>
      </c>
      <c r="AB602">
        <v>1</v>
      </c>
      <c r="AC602">
        <v>0</v>
      </c>
      <c r="AD602">
        <v>0</v>
      </c>
      <c r="AE602" t="s">
        <v>132</v>
      </c>
      <c r="AF602">
        <v>20</v>
      </c>
      <c r="AG602">
        <v>1226</v>
      </c>
      <c r="AH602">
        <v>1303</v>
      </c>
      <c r="AI602">
        <v>4</v>
      </c>
      <c r="AJ602">
        <v>1300</v>
      </c>
      <c r="AK602">
        <v>1307</v>
      </c>
      <c r="AL602">
        <v>7</v>
      </c>
      <c r="AM602">
        <v>7</v>
      </c>
      <c r="AN602">
        <v>0</v>
      </c>
      <c r="AO602">
        <v>0</v>
      </c>
      <c r="AP602" t="s">
        <v>154</v>
      </c>
      <c r="AQ602">
        <v>0</v>
      </c>
      <c r="AR602">
        <v>0</v>
      </c>
      <c r="AS602">
        <v>55</v>
      </c>
      <c r="AT602">
        <v>61</v>
      </c>
      <c r="AU602">
        <v>37</v>
      </c>
      <c r="AV602">
        <v>1</v>
      </c>
      <c r="AW602">
        <v>224</v>
      </c>
      <c r="AX602">
        <v>1</v>
      </c>
    </row>
    <row r="603" spans="1:50" x14ac:dyDescent="0.25">
      <c r="A603">
        <v>41659</v>
      </c>
      <c r="B603" t="s">
        <v>123</v>
      </c>
      <c r="C603">
        <v>20409</v>
      </c>
      <c r="D603" t="s">
        <v>123</v>
      </c>
      <c r="E603" t="s">
        <v>1055</v>
      </c>
      <c r="F603">
        <v>434</v>
      </c>
      <c r="G603">
        <v>14771</v>
      </c>
      <c r="H603">
        <v>1477101</v>
      </c>
      <c r="I603">
        <v>32457</v>
      </c>
      <c r="J603" t="s">
        <v>178</v>
      </c>
      <c r="K603" t="s">
        <v>179</v>
      </c>
      <c r="L603" t="s">
        <v>163</v>
      </c>
      <c r="M603">
        <v>6</v>
      </c>
      <c r="N603" t="s">
        <v>164</v>
      </c>
      <c r="O603">
        <v>91</v>
      </c>
      <c r="P603">
        <v>10721</v>
      </c>
      <c r="Q603">
        <v>1072102</v>
      </c>
      <c r="R603">
        <v>30721</v>
      </c>
      <c r="S603" t="s">
        <v>263</v>
      </c>
      <c r="T603" t="s">
        <v>264</v>
      </c>
      <c r="U603" t="s">
        <v>265</v>
      </c>
      <c r="V603">
        <v>25</v>
      </c>
      <c r="W603" t="s">
        <v>266</v>
      </c>
      <c r="X603">
        <v>13</v>
      </c>
      <c r="Y603">
        <v>700</v>
      </c>
      <c r="Z603">
        <v>656</v>
      </c>
      <c r="AA603">
        <v>-4</v>
      </c>
      <c r="AB603">
        <v>0</v>
      </c>
      <c r="AC603">
        <v>0</v>
      </c>
      <c r="AD603">
        <v>-1</v>
      </c>
      <c r="AE603" t="s">
        <v>112</v>
      </c>
      <c r="AF603">
        <v>14</v>
      </c>
      <c r="AG603">
        <v>710</v>
      </c>
      <c r="AH603">
        <v>1455</v>
      </c>
      <c r="AI603">
        <v>4</v>
      </c>
      <c r="AJ603">
        <v>1528</v>
      </c>
      <c r="AK603">
        <v>1459</v>
      </c>
      <c r="AL603">
        <v>-29</v>
      </c>
      <c r="AM603">
        <v>0</v>
      </c>
      <c r="AN603">
        <v>0</v>
      </c>
      <c r="AO603">
        <v>-2</v>
      </c>
      <c r="AP603" t="s">
        <v>241</v>
      </c>
      <c r="AQ603">
        <v>0</v>
      </c>
      <c r="AR603">
        <v>0</v>
      </c>
      <c r="AS603">
        <v>328</v>
      </c>
      <c r="AT603">
        <v>303</v>
      </c>
      <c r="AU603">
        <v>285</v>
      </c>
      <c r="AV603">
        <v>1</v>
      </c>
      <c r="AW603">
        <v>2704</v>
      </c>
      <c r="AX603">
        <v>11</v>
      </c>
    </row>
    <row r="604" spans="1:50" x14ac:dyDescent="0.25">
      <c r="A604">
        <v>41659</v>
      </c>
      <c r="B604" t="s">
        <v>133</v>
      </c>
      <c r="C604">
        <v>19790</v>
      </c>
      <c r="D604" t="s">
        <v>133</v>
      </c>
      <c r="E604" t="s">
        <v>1056</v>
      </c>
      <c r="F604">
        <v>1315</v>
      </c>
      <c r="G604">
        <v>10397</v>
      </c>
      <c r="H604">
        <v>1039705</v>
      </c>
      <c r="I604">
        <v>30397</v>
      </c>
      <c r="J604" t="s">
        <v>67</v>
      </c>
      <c r="K604" t="s">
        <v>68</v>
      </c>
      <c r="L604" t="s">
        <v>69</v>
      </c>
      <c r="M604">
        <v>13</v>
      </c>
      <c r="N604" t="s">
        <v>70</v>
      </c>
      <c r="O604">
        <v>34</v>
      </c>
      <c r="P604">
        <v>13204</v>
      </c>
      <c r="Q604">
        <v>1320402</v>
      </c>
      <c r="R604">
        <v>31454</v>
      </c>
      <c r="S604" t="s">
        <v>249</v>
      </c>
      <c r="T604" t="s">
        <v>250</v>
      </c>
      <c r="U604" t="s">
        <v>73</v>
      </c>
      <c r="V604">
        <v>12</v>
      </c>
      <c r="W604" t="s">
        <v>111</v>
      </c>
      <c r="X604">
        <v>33</v>
      </c>
      <c r="Y604">
        <v>855</v>
      </c>
      <c r="Z604">
        <v>853</v>
      </c>
      <c r="AA604">
        <v>-2</v>
      </c>
      <c r="AB604">
        <v>0</v>
      </c>
      <c r="AC604">
        <v>0</v>
      </c>
      <c r="AD604">
        <v>-1</v>
      </c>
      <c r="AE604" t="s">
        <v>95</v>
      </c>
      <c r="AF604">
        <v>13</v>
      </c>
      <c r="AG604">
        <v>906</v>
      </c>
      <c r="AH604">
        <v>1006</v>
      </c>
      <c r="AI604">
        <v>7</v>
      </c>
      <c r="AJ604">
        <v>1025</v>
      </c>
      <c r="AK604">
        <v>1013</v>
      </c>
      <c r="AL604">
        <v>-12</v>
      </c>
      <c r="AM604">
        <v>0</v>
      </c>
      <c r="AN604">
        <v>0</v>
      </c>
      <c r="AO604">
        <v>-1</v>
      </c>
      <c r="AP604" t="s">
        <v>61</v>
      </c>
      <c r="AQ604">
        <v>0</v>
      </c>
      <c r="AR604">
        <v>0</v>
      </c>
      <c r="AS604">
        <v>90</v>
      </c>
      <c r="AT604">
        <v>80</v>
      </c>
      <c r="AU604">
        <v>60</v>
      </c>
      <c r="AV604">
        <v>1</v>
      </c>
      <c r="AW604">
        <v>404</v>
      </c>
      <c r="AX604">
        <v>2</v>
      </c>
    </row>
    <row r="605" spans="1:50" x14ac:dyDescent="0.25">
      <c r="A605">
        <v>41659</v>
      </c>
      <c r="B605" t="s">
        <v>133</v>
      </c>
      <c r="C605">
        <v>19790</v>
      </c>
      <c r="D605" t="s">
        <v>133</v>
      </c>
      <c r="E605" t="s">
        <v>1057</v>
      </c>
      <c r="F605">
        <v>1868</v>
      </c>
      <c r="G605">
        <v>10423</v>
      </c>
      <c r="H605">
        <v>1042302</v>
      </c>
      <c r="I605">
        <v>30423</v>
      </c>
      <c r="J605" t="s">
        <v>221</v>
      </c>
      <c r="K605" t="s">
        <v>222</v>
      </c>
      <c r="L605" t="s">
        <v>92</v>
      </c>
      <c r="M605">
        <v>48</v>
      </c>
      <c r="N605" t="s">
        <v>93</v>
      </c>
      <c r="O605">
        <v>74</v>
      </c>
      <c r="P605">
        <v>10397</v>
      </c>
      <c r="Q605">
        <v>1039705</v>
      </c>
      <c r="R605">
        <v>30397</v>
      </c>
      <c r="S605" t="s">
        <v>67</v>
      </c>
      <c r="T605" t="s">
        <v>68</v>
      </c>
      <c r="U605" t="s">
        <v>69</v>
      </c>
      <c r="V605">
        <v>13</v>
      </c>
      <c r="W605" t="s">
        <v>70</v>
      </c>
      <c r="X605">
        <v>34</v>
      </c>
      <c r="Y605">
        <v>1045</v>
      </c>
      <c r="Z605">
        <v>1041</v>
      </c>
      <c r="AA605">
        <v>-4</v>
      </c>
      <c r="AB605">
        <v>0</v>
      </c>
      <c r="AC605">
        <v>0</v>
      </c>
      <c r="AD605">
        <v>-1</v>
      </c>
      <c r="AE605" t="s">
        <v>61</v>
      </c>
      <c r="AF605">
        <v>10</v>
      </c>
      <c r="AG605">
        <v>1051</v>
      </c>
      <c r="AH605">
        <v>1331</v>
      </c>
      <c r="AI605">
        <v>8</v>
      </c>
      <c r="AJ605">
        <v>1351</v>
      </c>
      <c r="AK605">
        <v>1339</v>
      </c>
      <c r="AL605">
        <v>-12</v>
      </c>
      <c r="AM605">
        <v>0</v>
      </c>
      <c r="AN605">
        <v>0</v>
      </c>
      <c r="AO605">
        <v>-1</v>
      </c>
      <c r="AP605" t="s">
        <v>154</v>
      </c>
      <c r="AQ605">
        <v>0</v>
      </c>
      <c r="AR605">
        <v>0</v>
      </c>
      <c r="AS605">
        <v>126</v>
      </c>
      <c r="AT605">
        <v>118</v>
      </c>
      <c r="AU605">
        <v>100</v>
      </c>
      <c r="AV605">
        <v>1</v>
      </c>
      <c r="AW605">
        <v>813</v>
      </c>
      <c r="AX605">
        <v>4</v>
      </c>
    </row>
    <row r="606" spans="1:50" x14ac:dyDescent="0.25">
      <c r="A606">
        <v>41659</v>
      </c>
      <c r="B606" t="s">
        <v>133</v>
      </c>
      <c r="C606">
        <v>19790</v>
      </c>
      <c r="D606" t="s">
        <v>133</v>
      </c>
      <c r="E606" t="s">
        <v>1058</v>
      </c>
      <c r="F606">
        <v>1925</v>
      </c>
      <c r="G606">
        <v>10821</v>
      </c>
      <c r="H606">
        <v>1082103</v>
      </c>
      <c r="I606">
        <v>30852</v>
      </c>
      <c r="J606" t="s">
        <v>135</v>
      </c>
      <c r="K606" t="s">
        <v>136</v>
      </c>
      <c r="L606" t="s">
        <v>137</v>
      </c>
      <c r="M606">
        <v>24</v>
      </c>
      <c r="N606" t="s">
        <v>138</v>
      </c>
      <c r="O606">
        <v>35</v>
      </c>
      <c r="P606">
        <v>10397</v>
      </c>
      <c r="Q606">
        <v>1039705</v>
      </c>
      <c r="R606">
        <v>30397</v>
      </c>
      <c r="S606" t="s">
        <v>67</v>
      </c>
      <c r="T606" t="s">
        <v>68</v>
      </c>
      <c r="U606" t="s">
        <v>69</v>
      </c>
      <c r="V606">
        <v>13</v>
      </c>
      <c r="W606" t="s">
        <v>70</v>
      </c>
      <c r="X606">
        <v>34</v>
      </c>
      <c r="Y606">
        <v>1000</v>
      </c>
      <c r="Z606">
        <v>950</v>
      </c>
      <c r="AA606">
        <v>-10</v>
      </c>
      <c r="AB606">
        <v>0</v>
      </c>
      <c r="AC606">
        <v>0</v>
      </c>
      <c r="AD606">
        <v>-1</v>
      </c>
      <c r="AE606" t="s">
        <v>61</v>
      </c>
      <c r="AF606">
        <v>11</v>
      </c>
      <c r="AG606">
        <v>1001</v>
      </c>
      <c r="AH606">
        <v>1125</v>
      </c>
      <c r="AI606">
        <v>5</v>
      </c>
      <c r="AJ606">
        <v>1157</v>
      </c>
      <c r="AK606">
        <v>1130</v>
      </c>
      <c r="AL606">
        <v>-27</v>
      </c>
      <c r="AM606">
        <v>0</v>
      </c>
      <c r="AN606">
        <v>0</v>
      </c>
      <c r="AO606">
        <v>-2</v>
      </c>
      <c r="AP606" t="s">
        <v>152</v>
      </c>
      <c r="AQ606">
        <v>0</v>
      </c>
      <c r="AR606">
        <v>0</v>
      </c>
      <c r="AS606">
        <v>117</v>
      </c>
      <c r="AT606">
        <v>100</v>
      </c>
      <c r="AU606">
        <v>84</v>
      </c>
      <c r="AV606">
        <v>1</v>
      </c>
      <c r="AW606">
        <v>577</v>
      </c>
      <c r="AX606">
        <v>3</v>
      </c>
    </row>
    <row r="607" spans="1:50" x14ac:dyDescent="0.25">
      <c r="A607">
        <v>41659</v>
      </c>
      <c r="B607" t="s">
        <v>133</v>
      </c>
      <c r="C607">
        <v>19790</v>
      </c>
      <c r="D607" t="s">
        <v>133</v>
      </c>
      <c r="E607" t="s">
        <v>1059</v>
      </c>
      <c r="F607">
        <v>2103</v>
      </c>
      <c r="G607">
        <v>11193</v>
      </c>
      <c r="H607">
        <v>1119302</v>
      </c>
      <c r="I607">
        <v>33105</v>
      </c>
      <c r="J607" t="s">
        <v>271</v>
      </c>
      <c r="K607" t="s">
        <v>272</v>
      </c>
      <c r="L607" t="s">
        <v>273</v>
      </c>
      <c r="M607">
        <v>21</v>
      </c>
      <c r="N607" t="s">
        <v>274</v>
      </c>
      <c r="O607">
        <v>52</v>
      </c>
      <c r="P607">
        <v>13204</v>
      </c>
      <c r="Q607">
        <v>1320402</v>
      </c>
      <c r="R607">
        <v>31454</v>
      </c>
      <c r="S607" t="s">
        <v>249</v>
      </c>
      <c r="T607" t="s">
        <v>250</v>
      </c>
      <c r="U607" t="s">
        <v>73</v>
      </c>
      <c r="V607">
        <v>12</v>
      </c>
      <c r="W607" t="s">
        <v>111</v>
      </c>
      <c r="X607">
        <v>33</v>
      </c>
      <c r="Y607">
        <v>1413</v>
      </c>
      <c r="Z607">
        <v>1409</v>
      </c>
      <c r="AA607">
        <v>-4</v>
      </c>
      <c r="AB607">
        <v>0</v>
      </c>
      <c r="AC607">
        <v>0</v>
      </c>
      <c r="AD607">
        <v>-1</v>
      </c>
      <c r="AE607" t="s">
        <v>83</v>
      </c>
      <c r="AF607">
        <v>10</v>
      </c>
      <c r="AG607">
        <v>1419</v>
      </c>
      <c r="AH607">
        <v>1604</v>
      </c>
      <c r="AI607">
        <v>14</v>
      </c>
      <c r="AJ607">
        <v>1625</v>
      </c>
      <c r="AK607">
        <v>1618</v>
      </c>
      <c r="AL607">
        <v>-7</v>
      </c>
      <c r="AM607">
        <v>0</v>
      </c>
      <c r="AN607">
        <v>0</v>
      </c>
      <c r="AO607">
        <v>-1</v>
      </c>
      <c r="AP607" t="s">
        <v>71</v>
      </c>
      <c r="AQ607">
        <v>0</v>
      </c>
      <c r="AR607">
        <v>0</v>
      </c>
      <c r="AS607">
        <v>132</v>
      </c>
      <c r="AT607">
        <v>129</v>
      </c>
      <c r="AU607">
        <v>105</v>
      </c>
      <c r="AV607">
        <v>1</v>
      </c>
      <c r="AW607">
        <v>757</v>
      </c>
      <c r="AX607">
        <v>4</v>
      </c>
    </row>
    <row r="608" spans="1:50" x14ac:dyDescent="0.25">
      <c r="A608">
        <v>41659</v>
      </c>
      <c r="B608" t="s">
        <v>133</v>
      </c>
      <c r="C608">
        <v>19790</v>
      </c>
      <c r="D608" t="s">
        <v>133</v>
      </c>
      <c r="E608" t="s">
        <v>1060</v>
      </c>
      <c r="F608">
        <v>1486</v>
      </c>
      <c r="G608">
        <v>10397</v>
      </c>
      <c r="H608">
        <v>1039705</v>
      </c>
      <c r="I608">
        <v>30397</v>
      </c>
      <c r="J608" t="s">
        <v>67</v>
      </c>
      <c r="K608" t="s">
        <v>68</v>
      </c>
      <c r="L608" t="s">
        <v>69</v>
      </c>
      <c r="M608">
        <v>13</v>
      </c>
      <c r="N608" t="s">
        <v>70</v>
      </c>
      <c r="O608">
        <v>34</v>
      </c>
      <c r="P608">
        <v>12953</v>
      </c>
      <c r="Q608">
        <v>1295302</v>
      </c>
      <c r="R608">
        <v>31703</v>
      </c>
      <c r="S608" t="s">
        <v>128</v>
      </c>
      <c r="T608" t="s">
        <v>119</v>
      </c>
      <c r="U608" t="s">
        <v>120</v>
      </c>
      <c r="V608">
        <v>36</v>
      </c>
      <c r="W608" t="s">
        <v>121</v>
      </c>
      <c r="X608">
        <v>22</v>
      </c>
      <c r="Y608">
        <v>645</v>
      </c>
      <c r="Z608">
        <v>827</v>
      </c>
      <c r="AA608">
        <v>102</v>
      </c>
      <c r="AB608">
        <v>102</v>
      </c>
      <c r="AC608">
        <v>1</v>
      </c>
      <c r="AD608">
        <v>6</v>
      </c>
      <c r="AE608" t="s">
        <v>170</v>
      </c>
      <c r="AF608">
        <v>17</v>
      </c>
      <c r="AG608">
        <v>844</v>
      </c>
      <c r="AH608">
        <v>1028</v>
      </c>
      <c r="AI608">
        <v>8</v>
      </c>
      <c r="AJ608">
        <v>854</v>
      </c>
      <c r="AK608">
        <v>1036</v>
      </c>
      <c r="AL608">
        <v>102</v>
      </c>
      <c r="AM608">
        <v>102</v>
      </c>
      <c r="AN608">
        <v>1</v>
      </c>
      <c r="AO608">
        <v>6</v>
      </c>
      <c r="AP608" t="s">
        <v>95</v>
      </c>
      <c r="AQ608">
        <v>0</v>
      </c>
      <c r="AR608">
        <v>0</v>
      </c>
      <c r="AS608">
        <v>129</v>
      </c>
      <c r="AT608">
        <v>129</v>
      </c>
      <c r="AU608">
        <v>104</v>
      </c>
      <c r="AV608">
        <v>1</v>
      </c>
      <c r="AW608">
        <v>762</v>
      </c>
      <c r="AX608">
        <v>4</v>
      </c>
    </row>
    <row r="609" spans="1:50" x14ac:dyDescent="0.25">
      <c r="A609">
        <v>41659</v>
      </c>
      <c r="B609" t="s">
        <v>50</v>
      </c>
      <c r="C609">
        <v>20366</v>
      </c>
      <c r="D609" t="s">
        <v>50</v>
      </c>
      <c r="E609" t="s">
        <v>1061</v>
      </c>
      <c r="F609">
        <v>4132</v>
      </c>
      <c r="G609">
        <v>12951</v>
      </c>
      <c r="H609">
        <v>1295103</v>
      </c>
      <c r="I609">
        <v>32951</v>
      </c>
      <c r="J609" t="s">
        <v>773</v>
      </c>
      <c r="K609" t="s">
        <v>774</v>
      </c>
      <c r="L609" t="s">
        <v>77</v>
      </c>
      <c r="M609">
        <v>22</v>
      </c>
      <c r="N609" t="s">
        <v>78</v>
      </c>
      <c r="O609">
        <v>72</v>
      </c>
      <c r="P609">
        <v>12266</v>
      </c>
      <c r="Q609">
        <v>1226603</v>
      </c>
      <c r="R609">
        <v>31453</v>
      </c>
      <c r="S609" t="s">
        <v>240</v>
      </c>
      <c r="T609" t="s">
        <v>210</v>
      </c>
      <c r="U609" t="s">
        <v>92</v>
      </c>
      <c r="V609">
        <v>48</v>
      </c>
      <c r="W609" t="s">
        <v>93</v>
      </c>
      <c r="X609">
        <v>74</v>
      </c>
      <c r="Y609">
        <v>836</v>
      </c>
      <c r="Z609">
        <v>929</v>
      </c>
      <c r="AA609">
        <v>53</v>
      </c>
      <c r="AB609">
        <v>53</v>
      </c>
      <c r="AC609">
        <v>1</v>
      </c>
      <c r="AD609">
        <v>3</v>
      </c>
      <c r="AE609" t="s">
        <v>95</v>
      </c>
      <c r="AF609">
        <v>8</v>
      </c>
      <c r="AG609">
        <v>937</v>
      </c>
      <c r="AH609">
        <v>1022</v>
      </c>
      <c r="AI609">
        <v>8</v>
      </c>
      <c r="AJ609">
        <v>938</v>
      </c>
      <c r="AK609">
        <v>1030</v>
      </c>
      <c r="AL609">
        <v>52</v>
      </c>
      <c r="AM609">
        <v>52</v>
      </c>
      <c r="AN609">
        <v>1</v>
      </c>
      <c r="AO609">
        <v>3</v>
      </c>
      <c r="AP609" t="s">
        <v>60</v>
      </c>
      <c r="AQ609">
        <v>0</v>
      </c>
      <c r="AR609">
        <v>0</v>
      </c>
      <c r="AS609">
        <v>62</v>
      </c>
      <c r="AT609">
        <v>61</v>
      </c>
      <c r="AU609">
        <v>45</v>
      </c>
      <c r="AV609">
        <v>1</v>
      </c>
      <c r="AW609">
        <v>201</v>
      </c>
      <c r="AX609">
        <v>1</v>
      </c>
    </row>
    <row r="610" spans="1:50" x14ac:dyDescent="0.25">
      <c r="A610">
        <v>41659</v>
      </c>
      <c r="B610" t="s">
        <v>50</v>
      </c>
      <c r="C610">
        <v>20366</v>
      </c>
      <c r="D610" t="s">
        <v>50</v>
      </c>
      <c r="E610" t="s">
        <v>1062</v>
      </c>
      <c r="F610">
        <v>4185</v>
      </c>
      <c r="G610">
        <v>13930</v>
      </c>
      <c r="H610">
        <v>1393003</v>
      </c>
      <c r="I610">
        <v>30977</v>
      </c>
      <c r="J610" t="s">
        <v>101</v>
      </c>
      <c r="K610" t="s">
        <v>102</v>
      </c>
      <c r="L610" t="s">
        <v>88</v>
      </c>
      <c r="M610">
        <v>17</v>
      </c>
      <c r="N610" t="s">
        <v>89</v>
      </c>
      <c r="O610">
        <v>41</v>
      </c>
      <c r="P610">
        <v>11540</v>
      </c>
      <c r="Q610">
        <v>1154003</v>
      </c>
      <c r="R610">
        <v>30615</v>
      </c>
      <c r="S610" t="s">
        <v>312</v>
      </c>
      <c r="T610" t="s">
        <v>313</v>
      </c>
      <c r="U610" t="s">
        <v>92</v>
      </c>
      <c r="V610">
        <v>48</v>
      </c>
      <c r="W610" t="s">
        <v>93</v>
      </c>
      <c r="X610">
        <v>74</v>
      </c>
      <c r="Y610">
        <v>2010</v>
      </c>
      <c r="Z610">
        <v>2035</v>
      </c>
      <c r="AA610">
        <v>25</v>
      </c>
      <c r="AB610">
        <v>25</v>
      </c>
      <c r="AC610">
        <v>1</v>
      </c>
      <c r="AD610">
        <v>1</v>
      </c>
      <c r="AE610" t="s">
        <v>191</v>
      </c>
      <c r="AF610">
        <v>21</v>
      </c>
      <c r="AG610">
        <v>2056</v>
      </c>
      <c r="AH610">
        <v>2247</v>
      </c>
      <c r="AI610">
        <v>5</v>
      </c>
      <c r="AJ610">
        <v>2237</v>
      </c>
      <c r="AK610">
        <v>2252</v>
      </c>
      <c r="AL610">
        <v>15</v>
      </c>
      <c r="AM610">
        <v>15</v>
      </c>
      <c r="AN610">
        <v>1</v>
      </c>
      <c r="AO610">
        <v>1</v>
      </c>
      <c r="AP610" t="s">
        <v>126</v>
      </c>
      <c r="AQ610">
        <v>0</v>
      </c>
      <c r="AR610">
        <v>0</v>
      </c>
      <c r="AS610">
        <v>207</v>
      </c>
      <c r="AT610">
        <v>197</v>
      </c>
      <c r="AU610">
        <v>171</v>
      </c>
      <c r="AV610">
        <v>1</v>
      </c>
      <c r="AW610">
        <v>1236</v>
      </c>
      <c r="AX610">
        <v>5</v>
      </c>
    </row>
    <row r="611" spans="1:50" x14ac:dyDescent="0.25">
      <c r="A611">
        <v>41659</v>
      </c>
      <c r="B611" t="s">
        <v>50</v>
      </c>
      <c r="C611">
        <v>20366</v>
      </c>
      <c r="D611" t="s">
        <v>50</v>
      </c>
      <c r="E611" t="s">
        <v>1063</v>
      </c>
      <c r="F611">
        <v>4955</v>
      </c>
      <c r="G611">
        <v>12323</v>
      </c>
      <c r="H611">
        <v>1232303</v>
      </c>
      <c r="I611">
        <v>32323</v>
      </c>
      <c r="J611" t="s">
        <v>63</v>
      </c>
      <c r="K611" t="s">
        <v>64</v>
      </c>
      <c r="L611" t="s">
        <v>65</v>
      </c>
      <c r="M611">
        <v>37</v>
      </c>
      <c r="N611" t="s">
        <v>66</v>
      </c>
      <c r="O611">
        <v>36</v>
      </c>
      <c r="P611">
        <v>10397</v>
      </c>
      <c r="Q611">
        <v>1039705</v>
      </c>
      <c r="R611">
        <v>30397</v>
      </c>
      <c r="S611" t="s">
        <v>67</v>
      </c>
      <c r="T611" t="s">
        <v>68</v>
      </c>
      <c r="U611" t="s">
        <v>69</v>
      </c>
      <c r="V611">
        <v>13</v>
      </c>
      <c r="W611" t="s">
        <v>70</v>
      </c>
      <c r="X611">
        <v>34</v>
      </c>
      <c r="Y611">
        <v>1755</v>
      </c>
      <c r="Z611">
        <v>1749</v>
      </c>
      <c r="AA611">
        <v>-6</v>
      </c>
      <c r="AB611">
        <v>0</v>
      </c>
      <c r="AC611">
        <v>0</v>
      </c>
      <c r="AD611">
        <v>-1</v>
      </c>
      <c r="AE611" t="s">
        <v>122</v>
      </c>
      <c r="AF611">
        <v>14</v>
      </c>
      <c r="AG611">
        <v>1803</v>
      </c>
      <c r="AH611">
        <v>1906</v>
      </c>
      <c r="AI611">
        <v>10</v>
      </c>
      <c r="AJ611">
        <v>1928</v>
      </c>
      <c r="AK611">
        <v>1916</v>
      </c>
      <c r="AL611">
        <v>-12</v>
      </c>
      <c r="AM611">
        <v>0</v>
      </c>
      <c r="AN611">
        <v>0</v>
      </c>
      <c r="AO611">
        <v>-1</v>
      </c>
      <c r="AP611" t="s">
        <v>125</v>
      </c>
      <c r="AQ611">
        <v>0</v>
      </c>
      <c r="AR611">
        <v>0</v>
      </c>
      <c r="AS611">
        <v>93</v>
      </c>
      <c r="AT611">
        <v>87</v>
      </c>
      <c r="AU611">
        <v>63</v>
      </c>
      <c r="AV611">
        <v>1</v>
      </c>
      <c r="AW611">
        <v>377</v>
      </c>
      <c r="AX611">
        <v>2</v>
      </c>
    </row>
    <row r="612" spans="1:50" x14ac:dyDescent="0.25">
      <c r="A612">
        <v>41659</v>
      </c>
      <c r="B612" t="s">
        <v>339</v>
      </c>
      <c r="C612">
        <v>20436</v>
      </c>
      <c r="D612" t="s">
        <v>339</v>
      </c>
      <c r="E612" t="s">
        <v>449</v>
      </c>
      <c r="F612">
        <v>124</v>
      </c>
      <c r="G612">
        <v>11292</v>
      </c>
      <c r="H612">
        <v>1129202</v>
      </c>
      <c r="I612">
        <v>30325</v>
      </c>
      <c r="J612" t="s">
        <v>157</v>
      </c>
      <c r="K612" t="s">
        <v>158</v>
      </c>
      <c r="L612" t="s">
        <v>159</v>
      </c>
      <c r="M612">
        <v>8</v>
      </c>
      <c r="N612" t="s">
        <v>160</v>
      </c>
      <c r="O612">
        <v>82</v>
      </c>
      <c r="P612">
        <v>11298</v>
      </c>
      <c r="Q612">
        <v>1129803</v>
      </c>
      <c r="R612">
        <v>30194</v>
      </c>
      <c r="S612" t="s">
        <v>90</v>
      </c>
      <c r="T612" t="s">
        <v>91</v>
      </c>
      <c r="U612" t="s">
        <v>92</v>
      </c>
      <c r="V612">
        <v>48</v>
      </c>
      <c r="W612" t="s">
        <v>93</v>
      </c>
      <c r="X612">
        <v>74</v>
      </c>
      <c r="Y612">
        <v>650</v>
      </c>
      <c r="Z612">
        <v>644</v>
      </c>
      <c r="AA612">
        <v>-6</v>
      </c>
      <c r="AB612">
        <v>0</v>
      </c>
      <c r="AC612">
        <v>0</v>
      </c>
      <c r="AD612">
        <v>-1</v>
      </c>
      <c r="AE612" t="s">
        <v>170</v>
      </c>
      <c r="AF612">
        <v>12</v>
      </c>
      <c r="AG612">
        <v>656</v>
      </c>
      <c r="AH612">
        <v>913</v>
      </c>
      <c r="AI612">
        <v>9</v>
      </c>
      <c r="AJ612">
        <v>939</v>
      </c>
      <c r="AK612">
        <v>922</v>
      </c>
      <c r="AL612">
        <v>-17</v>
      </c>
      <c r="AM612">
        <v>0</v>
      </c>
      <c r="AN612">
        <v>0</v>
      </c>
      <c r="AO612">
        <v>-2</v>
      </c>
      <c r="AP612" t="s">
        <v>60</v>
      </c>
      <c r="AQ612">
        <v>0</v>
      </c>
      <c r="AR612">
        <v>0</v>
      </c>
      <c r="AS612">
        <v>109</v>
      </c>
      <c r="AT612">
        <v>98</v>
      </c>
      <c r="AU612">
        <v>77</v>
      </c>
      <c r="AV612">
        <v>1</v>
      </c>
      <c r="AW612">
        <v>641</v>
      </c>
      <c r="AX612">
        <v>3</v>
      </c>
    </row>
    <row r="613" spans="1:50" x14ac:dyDescent="0.25">
      <c r="A613">
        <v>41659</v>
      </c>
      <c r="B613" t="s">
        <v>339</v>
      </c>
      <c r="C613">
        <v>20436</v>
      </c>
      <c r="D613" t="s">
        <v>339</v>
      </c>
      <c r="E613" t="s">
        <v>750</v>
      </c>
      <c r="F613">
        <v>663</v>
      </c>
      <c r="G613">
        <v>10693</v>
      </c>
      <c r="H613">
        <v>1069302</v>
      </c>
      <c r="I613">
        <v>30693</v>
      </c>
      <c r="J613" t="s">
        <v>97</v>
      </c>
      <c r="K613" t="s">
        <v>98</v>
      </c>
      <c r="L613" t="s">
        <v>99</v>
      </c>
      <c r="M613">
        <v>47</v>
      </c>
      <c r="N613" t="s">
        <v>100</v>
      </c>
      <c r="O613">
        <v>54</v>
      </c>
      <c r="P613">
        <v>11292</v>
      </c>
      <c r="Q613">
        <v>1129202</v>
      </c>
      <c r="R613">
        <v>30325</v>
      </c>
      <c r="S613" t="s">
        <v>157</v>
      </c>
      <c r="T613" t="s">
        <v>158</v>
      </c>
      <c r="U613" t="s">
        <v>159</v>
      </c>
      <c r="V613">
        <v>8</v>
      </c>
      <c r="W613" t="s">
        <v>160</v>
      </c>
      <c r="X613">
        <v>82</v>
      </c>
      <c r="Y613">
        <v>1425</v>
      </c>
      <c r="Z613">
        <v>1415</v>
      </c>
      <c r="AA613">
        <v>-10</v>
      </c>
      <c r="AB613">
        <v>0</v>
      </c>
      <c r="AC613">
        <v>0</v>
      </c>
      <c r="AD613">
        <v>-1</v>
      </c>
      <c r="AE613" t="s">
        <v>83</v>
      </c>
      <c r="AF613">
        <v>9</v>
      </c>
      <c r="AG613">
        <v>1424</v>
      </c>
      <c r="AH613">
        <v>1601</v>
      </c>
      <c r="AI613">
        <v>5</v>
      </c>
      <c r="AJ613">
        <v>1620</v>
      </c>
      <c r="AK613">
        <v>1606</v>
      </c>
      <c r="AL613">
        <v>-14</v>
      </c>
      <c r="AM613">
        <v>0</v>
      </c>
      <c r="AN613">
        <v>0</v>
      </c>
      <c r="AO613">
        <v>-1</v>
      </c>
      <c r="AP613" t="s">
        <v>71</v>
      </c>
      <c r="AQ613">
        <v>0</v>
      </c>
      <c r="AR613">
        <v>0</v>
      </c>
      <c r="AS613">
        <v>175</v>
      </c>
      <c r="AT613">
        <v>171</v>
      </c>
      <c r="AU613">
        <v>157</v>
      </c>
      <c r="AV613">
        <v>1</v>
      </c>
      <c r="AW613">
        <v>1014</v>
      </c>
      <c r="AX613">
        <v>5</v>
      </c>
    </row>
    <row r="614" spans="1:50" x14ac:dyDescent="0.25">
      <c r="A614">
        <v>41659</v>
      </c>
      <c r="B614" t="s">
        <v>315</v>
      </c>
      <c r="C614">
        <v>19690</v>
      </c>
      <c r="D614" t="s">
        <v>315</v>
      </c>
      <c r="E614" t="s">
        <v>1064</v>
      </c>
      <c r="F614">
        <v>22</v>
      </c>
      <c r="G614">
        <v>12173</v>
      </c>
      <c r="H614">
        <v>1217301</v>
      </c>
      <c r="I614">
        <v>32134</v>
      </c>
      <c r="J614" t="s">
        <v>319</v>
      </c>
      <c r="K614" t="s">
        <v>320</v>
      </c>
      <c r="L614" t="s">
        <v>321</v>
      </c>
      <c r="M614">
        <v>15</v>
      </c>
      <c r="N614" t="s">
        <v>322</v>
      </c>
      <c r="O614">
        <v>2</v>
      </c>
      <c r="P614">
        <v>14747</v>
      </c>
      <c r="Q614">
        <v>1474703</v>
      </c>
      <c r="R614">
        <v>30559</v>
      </c>
      <c r="S614" t="s">
        <v>172</v>
      </c>
      <c r="T614" t="s">
        <v>173</v>
      </c>
      <c r="U614" t="s">
        <v>174</v>
      </c>
      <c r="V614">
        <v>53</v>
      </c>
      <c r="W614" t="s">
        <v>175</v>
      </c>
      <c r="X614">
        <v>93</v>
      </c>
      <c r="Y614">
        <v>1410</v>
      </c>
      <c r="Z614">
        <v>1414</v>
      </c>
      <c r="AA614">
        <v>4</v>
      </c>
      <c r="AB614">
        <v>4</v>
      </c>
      <c r="AC614">
        <v>0</v>
      </c>
      <c r="AD614">
        <v>0</v>
      </c>
      <c r="AE614" t="s">
        <v>83</v>
      </c>
      <c r="AF614">
        <v>16</v>
      </c>
      <c r="AG614">
        <v>1430</v>
      </c>
      <c r="AH614">
        <v>2136</v>
      </c>
      <c r="AI614">
        <v>8</v>
      </c>
      <c r="AJ614">
        <v>2155</v>
      </c>
      <c r="AK614">
        <v>2144</v>
      </c>
      <c r="AL614">
        <v>-11</v>
      </c>
      <c r="AM614">
        <v>0</v>
      </c>
      <c r="AN614">
        <v>0</v>
      </c>
      <c r="AO614">
        <v>-1</v>
      </c>
      <c r="AP614" t="s">
        <v>192</v>
      </c>
      <c r="AQ614">
        <v>0</v>
      </c>
      <c r="AR614">
        <v>0</v>
      </c>
      <c r="AS614">
        <v>345</v>
      </c>
      <c r="AT614">
        <v>330</v>
      </c>
      <c r="AU614">
        <v>306</v>
      </c>
      <c r="AV614">
        <v>1</v>
      </c>
      <c r="AW614">
        <v>2677</v>
      </c>
      <c r="AX614">
        <v>11</v>
      </c>
    </row>
    <row r="615" spans="1:50" x14ac:dyDescent="0.25">
      <c r="A615">
        <v>41659</v>
      </c>
      <c r="B615" t="s">
        <v>315</v>
      </c>
      <c r="C615">
        <v>19690</v>
      </c>
      <c r="D615" t="s">
        <v>315</v>
      </c>
      <c r="E615" t="s">
        <v>942</v>
      </c>
      <c r="F615">
        <v>236</v>
      </c>
      <c r="G615">
        <v>12173</v>
      </c>
      <c r="H615">
        <v>1217301</v>
      </c>
      <c r="I615">
        <v>32134</v>
      </c>
      <c r="J615" t="s">
        <v>319</v>
      </c>
      <c r="K615" t="s">
        <v>320</v>
      </c>
      <c r="L615" t="s">
        <v>321</v>
      </c>
      <c r="M615">
        <v>15</v>
      </c>
      <c r="N615" t="s">
        <v>322</v>
      </c>
      <c r="O615">
        <v>2</v>
      </c>
      <c r="P615">
        <v>13830</v>
      </c>
      <c r="Q615">
        <v>1383002</v>
      </c>
      <c r="R615">
        <v>33830</v>
      </c>
      <c r="S615" t="s">
        <v>714</v>
      </c>
      <c r="T615" t="s">
        <v>715</v>
      </c>
      <c r="U615" t="s">
        <v>321</v>
      </c>
      <c r="V615">
        <v>15</v>
      </c>
      <c r="W615" t="s">
        <v>322</v>
      </c>
      <c r="X615">
        <v>2</v>
      </c>
      <c r="Y615">
        <v>1733</v>
      </c>
      <c r="Z615">
        <v>1730</v>
      </c>
      <c r="AA615">
        <v>-3</v>
      </c>
      <c r="AB615">
        <v>0</v>
      </c>
      <c r="AC615">
        <v>0</v>
      </c>
      <c r="AD615">
        <v>-1</v>
      </c>
      <c r="AE615" t="s">
        <v>122</v>
      </c>
      <c r="AF615">
        <v>8</v>
      </c>
      <c r="AG615">
        <v>1738</v>
      </c>
      <c r="AH615">
        <v>1759</v>
      </c>
      <c r="AI615">
        <v>7</v>
      </c>
      <c r="AJ615">
        <v>1810</v>
      </c>
      <c r="AK615">
        <v>1806</v>
      </c>
      <c r="AL615">
        <v>-4</v>
      </c>
      <c r="AM615">
        <v>0</v>
      </c>
      <c r="AN615">
        <v>0</v>
      </c>
      <c r="AO615">
        <v>-1</v>
      </c>
      <c r="AP615" t="s">
        <v>72</v>
      </c>
      <c r="AQ615">
        <v>0</v>
      </c>
      <c r="AR615">
        <v>0</v>
      </c>
      <c r="AS615">
        <v>37</v>
      </c>
      <c r="AT615">
        <v>36</v>
      </c>
      <c r="AU615">
        <v>21</v>
      </c>
      <c r="AV615">
        <v>1</v>
      </c>
      <c r="AW615">
        <v>101</v>
      </c>
      <c r="AX615">
        <v>1</v>
      </c>
    </row>
    <row r="616" spans="1:50" x14ac:dyDescent="0.25">
      <c r="A616">
        <v>41659</v>
      </c>
      <c r="B616" t="s">
        <v>84</v>
      </c>
      <c r="C616">
        <v>20398</v>
      </c>
      <c r="D616" t="s">
        <v>84</v>
      </c>
      <c r="E616" t="s">
        <v>1065</v>
      </c>
      <c r="F616">
        <v>2804</v>
      </c>
      <c r="G616">
        <v>11298</v>
      </c>
      <c r="H616">
        <v>1129803</v>
      </c>
      <c r="I616">
        <v>30194</v>
      </c>
      <c r="J616" t="s">
        <v>90</v>
      </c>
      <c r="K616" t="s">
        <v>91</v>
      </c>
      <c r="L616" t="s">
        <v>92</v>
      </c>
      <c r="M616">
        <v>48</v>
      </c>
      <c r="N616" t="s">
        <v>93</v>
      </c>
      <c r="O616">
        <v>74</v>
      </c>
      <c r="P616">
        <v>14783</v>
      </c>
      <c r="Q616">
        <v>1478302</v>
      </c>
      <c r="R616">
        <v>34783</v>
      </c>
      <c r="S616" t="s">
        <v>451</v>
      </c>
      <c r="T616" t="s">
        <v>452</v>
      </c>
      <c r="U616" t="s">
        <v>81</v>
      </c>
      <c r="V616">
        <v>29</v>
      </c>
      <c r="W616" t="s">
        <v>82</v>
      </c>
      <c r="X616">
        <v>64</v>
      </c>
      <c r="Y616">
        <v>1725</v>
      </c>
      <c r="Z616">
        <v>1728</v>
      </c>
      <c r="AA616">
        <v>3</v>
      </c>
      <c r="AB616">
        <v>3</v>
      </c>
      <c r="AC616">
        <v>0</v>
      </c>
      <c r="AD616">
        <v>0</v>
      </c>
      <c r="AE616" t="s">
        <v>122</v>
      </c>
      <c r="AF616">
        <v>22</v>
      </c>
      <c r="AG616">
        <v>1750</v>
      </c>
      <c r="AH616">
        <v>1843</v>
      </c>
      <c r="AI616">
        <v>4</v>
      </c>
      <c r="AJ616">
        <v>1840</v>
      </c>
      <c r="AK616">
        <v>1847</v>
      </c>
      <c r="AL616">
        <v>7</v>
      </c>
      <c r="AM616">
        <v>7</v>
      </c>
      <c r="AN616">
        <v>0</v>
      </c>
      <c r="AO616">
        <v>0</v>
      </c>
      <c r="AP616" t="s">
        <v>72</v>
      </c>
      <c r="AQ616">
        <v>0</v>
      </c>
      <c r="AR616">
        <v>0</v>
      </c>
      <c r="AS616">
        <v>75</v>
      </c>
      <c r="AT616">
        <v>79</v>
      </c>
      <c r="AU616">
        <v>53</v>
      </c>
      <c r="AV616">
        <v>1</v>
      </c>
      <c r="AW616">
        <v>364</v>
      </c>
      <c r="AX616">
        <v>2</v>
      </c>
    </row>
    <row r="617" spans="1:50" x14ac:dyDescent="0.25">
      <c r="A617">
        <v>41659</v>
      </c>
      <c r="B617" t="s">
        <v>84</v>
      </c>
      <c r="C617">
        <v>20398</v>
      </c>
      <c r="D617" t="s">
        <v>84</v>
      </c>
      <c r="E617" t="s">
        <v>1066</v>
      </c>
      <c r="F617">
        <v>2869</v>
      </c>
      <c r="G617">
        <v>13367</v>
      </c>
      <c r="H617">
        <v>1336703</v>
      </c>
      <c r="I617">
        <v>33367</v>
      </c>
      <c r="J617" t="s">
        <v>86</v>
      </c>
      <c r="K617" t="s">
        <v>87</v>
      </c>
      <c r="L617" t="s">
        <v>88</v>
      </c>
      <c r="M617">
        <v>17</v>
      </c>
      <c r="N617" t="s">
        <v>89</v>
      </c>
      <c r="O617">
        <v>41</v>
      </c>
      <c r="P617">
        <v>11298</v>
      </c>
      <c r="Q617">
        <v>1129803</v>
      </c>
      <c r="R617">
        <v>30194</v>
      </c>
      <c r="S617" t="s">
        <v>90</v>
      </c>
      <c r="T617" t="s">
        <v>91</v>
      </c>
      <c r="U617" t="s">
        <v>92</v>
      </c>
      <c r="V617">
        <v>48</v>
      </c>
      <c r="W617" t="s">
        <v>93</v>
      </c>
      <c r="X617">
        <v>74</v>
      </c>
      <c r="Y617">
        <v>1210</v>
      </c>
      <c r="Z617">
        <v>1216</v>
      </c>
      <c r="AA617">
        <v>6</v>
      </c>
      <c r="AB617">
        <v>6</v>
      </c>
      <c r="AC617">
        <v>0</v>
      </c>
      <c r="AD617">
        <v>0</v>
      </c>
      <c r="AE617" t="s">
        <v>132</v>
      </c>
      <c r="AF617">
        <v>8</v>
      </c>
      <c r="AG617">
        <v>1224</v>
      </c>
      <c r="AH617">
        <v>1410</v>
      </c>
      <c r="AI617">
        <v>14</v>
      </c>
      <c r="AJ617">
        <v>1425</v>
      </c>
      <c r="AK617">
        <v>1424</v>
      </c>
      <c r="AL617">
        <v>-1</v>
      </c>
      <c r="AM617">
        <v>0</v>
      </c>
      <c r="AN617">
        <v>0</v>
      </c>
      <c r="AO617">
        <v>-1</v>
      </c>
      <c r="AP617" t="s">
        <v>83</v>
      </c>
      <c r="AQ617">
        <v>0</v>
      </c>
      <c r="AR617">
        <v>0</v>
      </c>
      <c r="AS617">
        <v>135</v>
      </c>
      <c r="AT617">
        <v>128</v>
      </c>
      <c r="AU617">
        <v>106</v>
      </c>
      <c r="AV617">
        <v>1</v>
      </c>
      <c r="AW617">
        <v>691</v>
      </c>
      <c r="AX617">
        <v>3</v>
      </c>
    </row>
    <row r="618" spans="1:50" x14ac:dyDescent="0.25">
      <c r="A618">
        <v>41659</v>
      </c>
      <c r="B618" t="s">
        <v>84</v>
      </c>
      <c r="C618">
        <v>20398</v>
      </c>
      <c r="D618" t="s">
        <v>84</v>
      </c>
      <c r="E618" t="s">
        <v>1067</v>
      </c>
      <c r="F618">
        <v>3443</v>
      </c>
      <c r="G618">
        <v>13303</v>
      </c>
      <c r="H618">
        <v>1330303</v>
      </c>
      <c r="I618">
        <v>32467</v>
      </c>
      <c r="J618" t="s">
        <v>109</v>
      </c>
      <c r="K618" t="s">
        <v>110</v>
      </c>
      <c r="L618" t="s">
        <v>73</v>
      </c>
      <c r="M618">
        <v>12</v>
      </c>
      <c r="N618" t="s">
        <v>111</v>
      </c>
      <c r="O618">
        <v>33</v>
      </c>
      <c r="P618">
        <v>15249</v>
      </c>
      <c r="Q618">
        <v>1524903</v>
      </c>
      <c r="R618">
        <v>35249</v>
      </c>
      <c r="S618" t="s">
        <v>1068</v>
      </c>
      <c r="T618" t="s">
        <v>1069</v>
      </c>
      <c r="U618" t="s">
        <v>73</v>
      </c>
      <c r="V618">
        <v>12</v>
      </c>
      <c r="W618" t="s">
        <v>111</v>
      </c>
      <c r="X618">
        <v>33</v>
      </c>
      <c r="Y618">
        <v>700</v>
      </c>
      <c r="Z618">
        <v>654</v>
      </c>
      <c r="AA618">
        <v>-6</v>
      </c>
      <c r="AB618">
        <v>0</v>
      </c>
      <c r="AC618">
        <v>0</v>
      </c>
      <c r="AD618">
        <v>-1</v>
      </c>
      <c r="AE618" t="s">
        <v>112</v>
      </c>
      <c r="AF618">
        <v>14</v>
      </c>
      <c r="AG618">
        <v>708</v>
      </c>
      <c r="AH618">
        <v>811</v>
      </c>
      <c r="AI618">
        <v>6</v>
      </c>
      <c r="AJ618">
        <v>825</v>
      </c>
      <c r="AK618">
        <v>817</v>
      </c>
      <c r="AL618">
        <v>-8</v>
      </c>
      <c r="AM618">
        <v>0</v>
      </c>
      <c r="AN618">
        <v>0</v>
      </c>
      <c r="AO618">
        <v>-1</v>
      </c>
      <c r="AP618" t="s">
        <v>95</v>
      </c>
      <c r="AQ618">
        <v>0</v>
      </c>
      <c r="AR618">
        <v>0</v>
      </c>
      <c r="AS618">
        <v>85</v>
      </c>
      <c r="AT618">
        <v>83</v>
      </c>
      <c r="AU618">
        <v>63</v>
      </c>
      <c r="AV618">
        <v>1</v>
      </c>
      <c r="AW618">
        <v>402</v>
      </c>
      <c r="AX618">
        <v>2</v>
      </c>
    </row>
    <row r="619" spans="1:50" x14ac:dyDescent="0.25">
      <c r="A619">
        <v>41660</v>
      </c>
      <c r="B619" t="s">
        <v>50</v>
      </c>
      <c r="C619">
        <v>20366</v>
      </c>
      <c r="D619" t="s">
        <v>50</v>
      </c>
      <c r="E619" t="s">
        <v>1070</v>
      </c>
      <c r="F619">
        <v>3824</v>
      </c>
      <c r="G619">
        <v>11618</v>
      </c>
      <c r="H619">
        <v>1161802</v>
      </c>
      <c r="I619">
        <v>31703</v>
      </c>
      <c r="J619" t="s">
        <v>56</v>
      </c>
      <c r="K619" t="s">
        <v>57</v>
      </c>
      <c r="L619" t="s">
        <v>58</v>
      </c>
      <c r="M619">
        <v>34</v>
      </c>
      <c r="N619" t="s">
        <v>59</v>
      </c>
      <c r="O619">
        <v>21</v>
      </c>
      <c r="P619">
        <v>14321</v>
      </c>
      <c r="Q619">
        <v>1432103</v>
      </c>
      <c r="R619">
        <v>34321</v>
      </c>
      <c r="S619" t="s">
        <v>1071</v>
      </c>
      <c r="T619" t="s">
        <v>1072</v>
      </c>
      <c r="U619" t="s">
        <v>1073</v>
      </c>
      <c r="V619">
        <v>23</v>
      </c>
      <c r="W619" t="s">
        <v>1074</v>
      </c>
      <c r="X619">
        <v>12</v>
      </c>
      <c r="Y619">
        <v>1229</v>
      </c>
      <c r="Z619">
        <v>1515</v>
      </c>
      <c r="AA619">
        <v>166</v>
      </c>
      <c r="AB619">
        <v>166</v>
      </c>
      <c r="AC619">
        <v>1</v>
      </c>
      <c r="AD619">
        <v>11</v>
      </c>
      <c r="AE619" t="s">
        <v>132</v>
      </c>
      <c r="AF619">
        <v>41</v>
      </c>
      <c r="AG619">
        <v>1556</v>
      </c>
      <c r="AH619">
        <v>1639</v>
      </c>
      <c r="AI619">
        <v>13</v>
      </c>
      <c r="AJ619">
        <v>1343</v>
      </c>
      <c r="AK619">
        <v>1652</v>
      </c>
      <c r="AL619">
        <v>189</v>
      </c>
      <c r="AM619">
        <v>189</v>
      </c>
      <c r="AN619">
        <v>1</v>
      </c>
      <c r="AO619">
        <v>12</v>
      </c>
      <c r="AP619" t="s">
        <v>154</v>
      </c>
      <c r="AQ619">
        <v>0</v>
      </c>
      <c r="AR619">
        <v>0</v>
      </c>
      <c r="AS619">
        <v>74</v>
      </c>
      <c r="AT619">
        <v>97</v>
      </c>
      <c r="AU619">
        <v>43</v>
      </c>
      <c r="AV619">
        <v>1</v>
      </c>
      <c r="AW619">
        <v>284</v>
      </c>
      <c r="AX619">
        <v>2</v>
      </c>
    </row>
    <row r="620" spans="1:50" x14ac:dyDescent="0.25">
      <c r="A620">
        <v>41660</v>
      </c>
      <c r="B620" t="s">
        <v>50</v>
      </c>
      <c r="C620">
        <v>20366</v>
      </c>
      <c r="D620" t="s">
        <v>50</v>
      </c>
      <c r="E620" t="s">
        <v>1075</v>
      </c>
      <c r="F620">
        <v>4893</v>
      </c>
      <c r="G620">
        <v>14683</v>
      </c>
      <c r="H620">
        <v>1468303</v>
      </c>
      <c r="I620">
        <v>33214</v>
      </c>
      <c r="J620" t="s">
        <v>353</v>
      </c>
      <c r="K620" t="s">
        <v>354</v>
      </c>
      <c r="L620" t="s">
        <v>92</v>
      </c>
      <c r="M620">
        <v>48</v>
      </c>
      <c r="N620" t="s">
        <v>93</v>
      </c>
      <c r="O620">
        <v>74</v>
      </c>
      <c r="P620">
        <v>11433</v>
      </c>
      <c r="Q620">
        <v>1143302</v>
      </c>
      <c r="R620">
        <v>31295</v>
      </c>
      <c r="S620" t="s">
        <v>148</v>
      </c>
      <c r="T620" t="s">
        <v>149</v>
      </c>
      <c r="U620" t="s">
        <v>150</v>
      </c>
      <c r="V620">
        <v>26</v>
      </c>
      <c r="W620" t="s">
        <v>151</v>
      </c>
      <c r="X620">
        <v>43</v>
      </c>
      <c r="Y620">
        <v>1703</v>
      </c>
      <c r="Z620">
        <v>1654</v>
      </c>
      <c r="AA620">
        <v>-9</v>
      </c>
      <c r="AB620">
        <v>0</v>
      </c>
      <c r="AC620">
        <v>0</v>
      </c>
      <c r="AD620">
        <v>-1</v>
      </c>
      <c r="AE620" t="s">
        <v>122</v>
      </c>
      <c r="AF620">
        <v>11</v>
      </c>
      <c r="AG620">
        <v>1705</v>
      </c>
      <c r="AH620">
        <v>2040</v>
      </c>
      <c r="AI620">
        <v>6</v>
      </c>
      <c r="AJ620">
        <v>2100</v>
      </c>
      <c r="AK620">
        <v>2046</v>
      </c>
      <c r="AL620">
        <v>-14</v>
      </c>
      <c r="AM620">
        <v>0</v>
      </c>
      <c r="AN620">
        <v>0</v>
      </c>
      <c r="AO620">
        <v>-1</v>
      </c>
      <c r="AP620" t="s">
        <v>192</v>
      </c>
      <c r="AQ620">
        <v>0</v>
      </c>
      <c r="AR620">
        <v>0</v>
      </c>
      <c r="AS620">
        <v>177</v>
      </c>
      <c r="AT620">
        <v>172</v>
      </c>
      <c r="AU620">
        <v>155</v>
      </c>
      <c r="AV620">
        <v>1</v>
      </c>
      <c r="AW620">
        <v>1214</v>
      </c>
      <c r="AX620">
        <v>5</v>
      </c>
    </row>
    <row r="621" spans="1:50" x14ac:dyDescent="0.25">
      <c r="A621">
        <v>41660</v>
      </c>
      <c r="B621" t="s">
        <v>50</v>
      </c>
      <c r="C621">
        <v>20366</v>
      </c>
      <c r="D621" t="s">
        <v>50</v>
      </c>
      <c r="E621" t="s">
        <v>1076</v>
      </c>
      <c r="F621">
        <v>5174</v>
      </c>
      <c r="G621">
        <v>11433</v>
      </c>
      <c r="H621">
        <v>1143302</v>
      </c>
      <c r="I621">
        <v>31295</v>
      </c>
      <c r="J621" t="s">
        <v>148</v>
      </c>
      <c r="K621" t="s">
        <v>149</v>
      </c>
      <c r="L621" t="s">
        <v>150</v>
      </c>
      <c r="M621">
        <v>26</v>
      </c>
      <c r="N621" t="s">
        <v>151</v>
      </c>
      <c r="O621">
        <v>43</v>
      </c>
      <c r="P621">
        <v>10135</v>
      </c>
      <c r="Q621">
        <v>1013503</v>
      </c>
      <c r="R621">
        <v>30135</v>
      </c>
      <c r="S621" t="s">
        <v>1077</v>
      </c>
      <c r="T621" t="s">
        <v>1078</v>
      </c>
      <c r="U621" t="s">
        <v>182</v>
      </c>
      <c r="V621">
        <v>42</v>
      </c>
      <c r="W621" t="s">
        <v>183</v>
      </c>
      <c r="X621">
        <v>23</v>
      </c>
      <c r="Y621">
        <v>2020</v>
      </c>
      <c r="Z621">
        <v>2025</v>
      </c>
      <c r="AA621">
        <v>5</v>
      </c>
      <c r="AB621">
        <v>5</v>
      </c>
      <c r="AC621">
        <v>0</v>
      </c>
      <c r="AD621">
        <v>0</v>
      </c>
      <c r="AE621" t="s">
        <v>191</v>
      </c>
      <c r="AF621">
        <v>18</v>
      </c>
      <c r="AG621">
        <v>2043</v>
      </c>
      <c r="AH621">
        <v>2145</v>
      </c>
      <c r="AI621">
        <v>2</v>
      </c>
      <c r="AJ621">
        <v>2149</v>
      </c>
      <c r="AK621">
        <v>2147</v>
      </c>
      <c r="AL621">
        <v>-2</v>
      </c>
      <c r="AM621">
        <v>0</v>
      </c>
      <c r="AN621">
        <v>0</v>
      </c>
      <c r="AO621">
        <v>-1</v>
      </c>
      <c r="AP621" t="s">
        <v>192</v>
      </c>
      <c r="AQ621">
        <v>0</v>
      </c>
      <c r="AR621">
        <v>0</v>
      </c>
      <c r="AS621">
        <v>89</v>
      </c>
      <c r="AT621">
        <v>82</v>
      </c>
      <c r="AU621">
        <v>62</v>
      </c>
      <c r="AV621">
        <v>1</v>
      </c>
      <c r="AW621">
        <v>425</v>
      </c>
      <c r="AX621">
        <v>2</v>
      </c>
    </row>
    <row r="622" spans="1:50" x14ac:dyDescent="0.25">
      <c r="A622">
        <v>41660</v>
      </c>
      <c r="B622" t="s">
        <v>50</v>
      </c>
      <c r="C622">
        <v>20366</v>
      </c>
      <c r="D622" t="s">
        <v>50</v>
      </c>
      <c r="E622" t="s">
        <v>1079</v>
      </c>
      <c r="F622">
        <v>5226</v>
      </c>
      <c r="G622">
        <v>12945</v>
      </c>
      <c r="H622">
        <v>1294503</v>
      </c>
      <c r="I622">
        <v>32945</v>
      </c>
      <c r="J622" t="s">
        <v>1080</v>
      </c>
      <c r="K622" t="s">
        <v>1081</v>
      </c>
      <c r="L622" t="s">
        <v>273</v>
      </c>
      <c r="M622">
        <v>21</v>
      </c>
      <c r="N622" t="s">
        <v>274</v>
      </c>
      <c r="O622">
        <v>52</v>
      </c>
      <c r="P622">
        <v>10397</v>
      </c>
      <c r="Q622">
        <v>1039705</v>
      </c>
      <c r="R622">
        <v>30397</v>
      </c>
      <c r="S622" t="s">
        <v>67</v>
      </c>
      <c r="T622" t="s">
        <v>68</v>
      </c>
      <c r="U622" t="s">
        <v>69</v>
      </c>
      <c r="V622">
        <v>13</v>
      </c>
      <c r="W622" t="s">
        <v>70</v>
      </c>
      <c r="X622">
        <v>34</v>
      </c>
      <c r="Y622">
        <v>950</v>
      </c>
      <c r="Z622">
        <v>940</v>
      </c>
      <c r="AA622">
        <v>-10</v>
      </c>
      <c r="AB622">
        <v>0</v>
      </c>
      <c r="AC622">
        <v>0</v>
      </c>
      <c r="AD622">
        <v>-1</v>
      </c>
      <c r="AE622" t="s">
        <v>60</v>
      </c>
      <c r="AF622">
        <v>51</v>
      </c>
      <c r="AG622">
        <v>1031</v>
      </c>
      <c r="AH622">
        <v>1128</v>
      </c>
      <c r="AI622">
        <v>6</v>
      </c>
      <c r="AJ622">
        <v>1111</v>
      </c>
      <c r="AK622">
        <v>1134</v>
      </c>
      <c r="AL622">
        <v>23</v>
      </c>
      <c r="AM622">
        <v>23</v>
      </c>
      <c r="AN622">
        <v>1</v>
      </c>
      <c r="AO622">
        <v>1</v>
      </c>
      <c r="AP622" t="s">
        <v>152</v>
      </c>
      <c r="AQ622">
        <v>0</v>
      </c>
      <c r="AR622">
        <v>0</v>
      </c>
      <c r="AS622">
        <v>81</v>
      </c>
      <c r="AT622">
        <v>114</v>
      </c>
      <c r="AU622">
        <v>57</v>
      </c>
      <c r="AV622">
        <v>1</v>
      </c>
      <c r="AW622">
        <v>304</v>
      </c>
      <c r="AX622">
        <v>2</v>
      </c>
    </row>
    <row r="623" spans="1:50" x14ac:dyDescent="0.25">
      <c r="A623">
        <v>41660</v>
      </c>
      <c r="B623" t="s">
        <v>50</v>
      </c>
      <c r="C623">
        <v>20366</v>
      </c>
      <c r="D623" t="s">
        <v>50</v>
      </c>
      <c r="E623" t="s">
        <v>1082</v>
      </c>
      <c r="F623">
        <v>5549</v>
      </c>
      <c r="G623">
        <v>10397</v>
      </c>
      <c r="H623">
        <v>1039705</v>
      </c>
      <c r="I623">
        <v>30397</v>
      </c>
      <c r="J623" t="s">
        <v>67</v>
      </c>
      <c r="K623" t="s">
        <v>68</v>
      </c>
      <c r="L623" t="s">
        <v>69</v>
      </c>
      <c r="M623">
        <v>13</v>
      </c>
      <c r="N623" t="s">
        <v>70</v>
      </c>
      <c r="O623">
        <v>34</v>
      </c>
      <c r="P623">
        <v>12266</v>
      </c>
      <c r="Q623">
        <v>1226603</v>
      </c>
      <c r="R623">
        <v>31453</v>
      </c>
      <c r="S623" t="s">
        <v>240</v>
      </c>
      <c r="T623" t="s">
        <v>210</v>
      </c>
      <c r="U623" t="s">
        <v>92</v>
      </c>
      <c r="V623">
        <v>48</v>
      </c>
      <c r="W623" t="s">
        <v>93</v>
      </c>
      <c r="X623">
        <v>74</v>
      </c>
      <c r="Y623">
        <v>725</v>
      </c>
      <c r="Z623">
        <v>727</v>
      </c>
      <c r="AA623">
        <v>2</v>
      </c>
      <c r="AB623">
        <v>2</v>
      </c>
      <c r="AC623">
        <v>0</v>
      </c>
      <c r="AD623">
        <v>0</v>
      </c>
      <c r="AE623" t="s">
        <v>112</v>
      </c>
      <c r="AF623">
        <v>17</v>
      </c>
      <c r="AG623">
        <v>744</v>
      </c>
      <c r="AH623">
        <v>830</v>
      </c>
      <c r="AI623">
        <v>11</v>
      </c>
      <c r="AJ623">
        <v>843</v>
      </c>
      <c r="AK623">
        <v>841</v>
      </c>
      <c r="AL623">
        <v>-2</v>
      </c>
      <c r="AM623">
        <v>0</v>
      </c>
      <c r="AN623">
        <v>0</v>
      </c>
      <c r="AO623">
        <v>-1</v>
      </c>
      <c r="AP623" t="s">
        <v>95</v>
      </c>
      <c r="AQ623">
        <v>0</v>
      </c>
      <c r="AR623">
        <v>0</v>
      </c>
      <c r="AS623">
        <v>138</v>
      </c>
      <c r="AT623">
        <v>134</v>
      </c>
      <c r="AU623">
        <v>106</v>
      </c>
      <c r="AV623">
        <v>1</v>
      </c>
      <c r="AW623">
        <v>689</v>
      </c>
      <c r="AX623">
        <v>3</v>
      </c>
    </row>
    <row r="624" spans="1:50" x14ac:dyDescent="0.25">
      <c r="A624">
        <v>41660</v>
      </c>
      <c r="B624" t="s">
        <v>84</v>
      </c>
      <c r="C624">
        <v>20398</v>
      </c>
      <c r="D624" t="s">
        <v>84</v>
      </c>
      <c r="E624" t="s">
        <v>1083</v>
      </c>
      <c r="F624">
        <v>3183</v>
      </c>
      <c r="G624">
        <v>13485</v>
      </c>
      <c r="H624">
        <v>1348502</v>
      </c>
      <c r="I624">
        <v>33485</v>
      </c>
      <c r="J624" t="s">
        <v>327</v>
      </c>
      <c r="K624" t="s">
        <v>328</v>
      </c>
      <c r="L624" t="s">
        <v>146</v>
      </c>
      <c r="M624">
        <v>55</v>
      </c>
      <c r="N624" t="s">
        <v>147</v>
      </c>
      <c r="O624">
        <v>45</v>
      </c>
      <c r="P624">
        <v>11298</v>
      </c>
      <c r="Q624">
        <v>1129803</v>
      </c>
      <c r="R624">
        <v>30194</v>
      </c>
      <c r="S624" t="s">
        <v>90</v>
      </c>
      <c r="T624" t="s">
        <v>91</v>
      </c>
      <c r="U624" t="s">
        <v>92</v>
      </c>
      <c r="V624">
        <v>48</v>
      </c>
      <c r="W624" t="s">
        <v>93</v>
      </c>
      <c r="X624">
        <v>74</v>
      </c>
      <c r="Y624">
        <v>1815</v>
      </c>
      <c r="Z624">
        <v>1806</v>
      </c>
      <c r="AA624">
        <v>-9</v>
      </c>
      <c r="AB624">
        <v>0</v>
      </c>
      <c r="AC624">
        <v>0</v>
      </c>
      <c r="AD624">
        <v>-1</v>
      </c>
      <c r="AE624" t="s">
        <v>72</v>
      </c>
      <c r="AF624">
        <v>9</v>
      </c>
      <c r="AG624">
        <v>1815</v>
      </c>
      <c r="AH624">
        <v>2004</v>
      </c>
      <c r="AI624">
        <v>25</v>
      </c>
      <c r="AJ624">
        <v>2050</v>
      </c>
      <c r="AK624">
        <v>2029</v>
      </c>
      <c r="AL624">
        <v>-21</v>
      </c>
      <c r="AM624">
        <v>0</v>
      </c>
      <c r="AN624">
        <v>0</v>
      </c>
      <c r="AO624">
        <v>-2</v>
      </c>
      <c r="AP624" t="s">
        <v>191</v>
      </c>
      <c r="AQ624">
        <v>0</v>
      </c>
      <c r="AR624">
        <v>0</v>
      </c>
      <c r="AS624">
        <v>155</v>
      </c>
      <c r="AT624">
        <v>143</v>
      </c>
      <c r="AU624">
        <v>109</v>
      </c>
      <c r="AV624">
        <v>1</v>
      </c>
      <c r="AW624">
        <v>821</v>
      </c>
      <c r="AX624">
        <v>4</v>
      </c>
    </row>
    <row r="625" spans="1:50" x14ac:dyDescent="0.25">
      <c r="A625">
        <v>41660</v>
      </c>
      <c r="B625" t="s">
        <v>84</v>
      </c>
      <c r="C625">
        <v>20398</v>
      </c>
      <c r="D625" t="s">
        <v>84</v>
      </c>
      <c r="E625" t="s">
        <v>453</v>
      </c>
      <c r="F625">
        <v>3231</v>
      </c>
      <c r="G625">
        <v>14122</v>
      </c>
      <c r="H625">
        <v>1412202</v>
      </c>
      <c r="I625">
        <v>30198</v>
      </c>
      <c r="J625" t="s">
        <v>384</v>
      </c>
      <c r="K625" t="s">
        <v>385</v>
      </c>
      <c r="L625" t="s">
        <v>182</v>
      </c>
      <c r="M625">
        <v>42</v>
      </c>
      <c r="N625" t="s">
        <v>183</v>
      </c>
      <c r="O625">
        <v>23</v>
      </c>
      <c r="P625">
        <v>13303</v>
      </c>
      <c r="Q625">
        <v>1330303</v>
      </c>
      <c r="R625">
        <v>32467</v>
      </c>
      <c r="S625" t="s">
        <v>109</v>
      </c>
      <c r="T625" t="s">
        <v>110</v>
      </c>
      <c r="U625" t="s">
        <v>73</v>
      </c>
      <c r="V625">
        <v>12</v>
      </c>
      <c r="W625" t="s">
        <v>111</v>
      </c>
      <c r="X625">
        <v>33</v>
      </c>
      <c r="Y625">
        <v>1735</v>
      </c>
      <c r="Z625">
        <v>1800</v>
      </c>
      <c r="AA625">
        <v>25</v>
      </c>
      <c r="AB625">
        <v>25</v>
      </c>
      <c r="AC625">
        <v>1</v>
      </c>
      <c r="AD625">
        <v>1</v>
      </c>
      <c r="AE625" t="s">
        <v>122</v>
      </c>
      <c r="AF625">
        <v>34</v>
      </c>
      <c r="AG625">
        <v>1834</v>
      </c>
      <c r="AH625">
        <v>2058</v>
      </c>
      <c r="AI625">
        <v>9</v>
      </c>
      <c r="AJ625">
        <v>2030</v>
      </c>
      <c r="AK625">
        <v>2107</v>
      </c>
      <c r="AL625">
        <v>37</v>
      </c>
      <c r="AM625">
        <v>37</v>
      </c>
      <c r="AN625">
        <v>1</v>
      </c>
      <c r="AO625">
        <v>2</v>
      </c>
      <c r="AP625" t="s">
        <v>191</v>
      </c>
      <c r="AQ625">
        <v>0</v>
      </c>
      <c r="AR625">
        <v>0</v>
      </c>
      <c r="AS625">
        <v>175</v>
      </c>
      <c r="AT625">
        <v>187</v>
      </c>
      <c r="AU625">
        <v>144</v>
      </c>
      <c r="AV625">
        <v>1</v>
      </c>
      <c r="AW625">
        <v>1013</v>
      </c>
      <c r="AX625">
        <v>5</v>
      </c>
    </row>
    <row r="626" spans="1:50" x14ac:dyDescent="0.25">
      <c r="A626">
        <v>41660</v>
      </c>
      <c r="B626" t="s">
        <v>84</v>
      </c>
      <c r="C626">
        <v>20398</v>
      </c>
      <c r="D626" t="s">
        <v>84</v>
      </c>
      <c r="E626" t="s">
        <v>1084</v>
      </c>
      <c r="F626">
        <v>3357</v>
      </c>
      <c r="G626">
        <v>10397</v>
      </c>
      <c r="H626">
        <v>1039705</v>
      </c>
      <c r="I626">
        <v>30397</v>
      </c>
      <c r="J626" t="s">
        <v>67</v>
      </c>
      <c r="K626" t="s">
        <v>68</v>
      </c>
      <c r="L626" t="s">
        <v>69</v>
      </c>
      <c r="M626">
        <v>13</v>
      </c>
      <c r="N626" t="s">
        <v>70</v>
      </c>
      <c r="O626">
        <v>34</v>
      </c>
      <c r="P626">
        <v>12953</v>
      </c>
      <c r="Q626">
        <v>1295302</v>
      </c>
      <c r="R626">
        <v>31703</v>
      </c>
      <c r="S626" t="s">
        <v>128</v>
      </c>
      <c r="T626" t="s">
        <v>119</v>
      </c>
      <c r="U626" t="s">
        <v>120</v>
      </c>
      <c r="V626">
        <v>36</v>
      </c>
      <c r="W626" t="s">
        <v>121</v>
      </c>
      <c r="X626">
        <v>22</v>
      </c>
      <c r="Y626">
        <v>1940</v>
      </c>
      <c r="AE626" t="s">
        <v>125</v>
      </c>
      <c r="AJ626">
        <v>2155</v>
      </c>
      <c r="AP626" t="s">
        <v>192</v>
      </c>
      <c r="AQ626">
        <v>1</v>
      </c>
      <c r="AR626">
        <v>0</v>
      </c>
      <c r="AS626">
        <v>135</v>
      </c>
      <c r="AV626">
        <v>1</v>
      </c>
      <c r="AW626">
        <v>762</v>
      </c>
      <c r="AX626">
        <v>4</v>
      </c>
    </row>
    <row r="627" spans="1:50" x14ac:dyDescent="0.25">
      <c r="A627">
        <v>41660</v>
      </c>
      <c r="B627" t="s">
        <v>103</v>
      </c>
      <c r="C627">
        <v>19805</v>
      </c>
      <c r="D627" t="s">
        <v>103</v>
      </c>
      <c r="E627" t="s">
        <v>1085</v>
      </c>
      <c r="F627">
        <v>161</v>
      </c>
      <c r="G627">
        <v>12892</v>
      </c>
      <c r="H627">
        <v>1289203</v>
      </c>
      <c r="I627">
        <v>32575</v>
      </c>
      <c r="J627" t="s">
        <v>168</v>
      </c>
      <c r="K627" t="s">
        <v>169</v>
      </c>
      <c r="L627" t="s">
        <v>163</v>
      </c>
      <c r="M627">
        <v>6</v>
      </c>
      <c r="N627" t="s">
        <v>164</v>
      </c>
      <c r="O627">
        <v>91</v>
      </c>
      <c r="P627">
        <v>13830</v>
      </c>
      <c r="Q627">
        <v>1383002</v>
      </c>
      <c r="R627">
        <v>33830</v>
      </c>
      <c r="S627" t="s">
        <v>714</v>
      </c>
      <c r="T627" t="s">
        <v>715</v>
      </c>
      <c r="U627" t="s">
        <v>321</v>
      </c>
      <c r="V627">
        <v>15</v>
      </c>
      <c r="W627" t="s">
        <v>322</v>
      </c>
      <c r="X627">
        <v>2</v>
      </c>
      <c r="Y627">
        <v>1750</v>
      </c>
      <c r="Z627">
        <v>1751</v>
      </c>
      <c r="AA627">
        <v>1</v>
      </c>
      <c r="AB627">
        <v>1</v>
      </c>
      <c r="AC627">
        <v>0</v>
      </c>
      <c r="AD627">
        <v>0</v>
      </c>
      <c r="AE627" t="s">
        <v>122</v>
      </c>
      <c r="AF627">
        <v>20</v>
      </c>
      <c r="AG627">
        <v>1811</v>
      </c>
      <c r="AH627">
        <v>2120</v>
      </c>
      <c r="AI627">
        <v>3</v>
      </c>
      <c r="AJ627">
        <v>2140</v>
      </c>
      <c r="AK627">
        <v>2123</v>
      </c>
      <c r="AL627">
        <v>-17</v>
      </c>
      <c r="AM627">
        <v>0</v>
      </c>
      <c r="AN627">
        <v>0</v>
      </c>
      <c r="AO627">
        <v>-2</v>
      </c>
      <c r="AP627" t="s">
        <v>192</v>
      </c>
      <c r="AQ627">
        <v>0</v>
      </c>
      <c r="AR627">
        <v>0</v>
      </c>
      <c r="AS627">
        <v>350</v>
      </c>
      <c r="AT627">
        <v>332</v>
      </c>
      <c r="AU627">
        <v>309</v>
      </c>
      <c r="AV627">
        <v>1</v>
      </c>
      <c r="AW627">
        <v>2486</v>
      </c>
      <c r="AX627">
        <v>10</v>
      </c>
    </row>
    <row r="628" spans="1:50" x14ac:dyDescent="0.25">
      <c r="A628">
        <v>41660</v>
      </c>
      <c r="B628" t="s">
        <v>103</v>
      </c>
      <c r="C628">
        <v>19805</v>
      </c>
      <c r="D628" t="s">
        <v>103</v>
      </c>
      <c r="E628" t="s">
        <v>1086</v>
      </c>
      <c r="F628">
        <v>117</v>
      </c>
      <c r="G628">
        <v>12478</v>
      </c>
      <c r="H628">
        <v>1247802</v>
      </c>
      <c r="I628">
        <v>31703</v>
      </c>
      <c r="J628" t="s">
        <v>118</v>
      </c>
      <c r="K628" t="s">
        <v>119</v>
      </c>
      <c r="L628" t="s">
        <v>120</v>
      </c>
      <c r="M628">
        <v>36</v>
      </c>
      <c r="N628" t="s">
        <v>121</v>
      </c>
      <c r="O628">
        <v>22</v>
      </c>
      <c r="P628">
        <v>12892</v>
      </c>
      <c r="Q628">
        <v>1289203</v>
      </c>
      <c r="R628">
        <v>32575</v>
      </c>
      <c r="S628" t="s">
        <v>168</v>
      </c>
      <c r="T628" t="s">
        <v>169</v>
      </c>
      <c r="U628" t="s">
        <v>163</v>
      </c>
      <c r="V628">
        <v>6</v>
      </c>
      <c r="W628" t="s">
        <v>164</v>
      </c>
      <c r="X628">
        <v>91</v>
      </c>
      <c r="Y628">
        <v>1345</v>
      </c>
      <c r="Z628">
        <v>1347</v>
      </c>
      <c r="AA628">
        <v>2</v>
      </c>
      <c r="AB628">
        <v>2</v>
      </c>
      <c r="AC628">
        <v>0</v>
      </c>
      <c r="AD628">
        <v>0</v>
      </c>
      <c r="AE628" t="s">
        <v>154</v>
      </c>
      <c r="AJ628">
        <v>1705</v>
      </c>
      <c r="AP628" t="s">
        <v>122</v>
      </c>
      <c r="AQ628">
        <v>1</v>
      </c>
      <c r="AR628">
        <v>0</v>
      </c>
      <c r="AS628">
        <v>380</v>
      </c>
      <c r="AV628">
        <v>1</v>
      </c>
      <c r="AW628">
        <v>2475</v>
      </c>
      <c r="AX628">
        <v>10</v>
      </c>
    </row>
    <row r="629" spans="1:50" x14ac:dyDescent="0.25">
      <c r="A629">
        <v>41660</v>
      </c>
      <c r="B629" t="s">
        <v>103</v>
      </c>
      <c r="C629">
        <v>19805</v>
      </c>
      <c r="D629" t="s">
        <v>103</v>
      </c>
      <c r="E629" t="s">
        <v>1087</v>
      </c>
      <c r="F629">
        <v>363</v>
      </c>
      <c r="G629">
        <v>12953</v>
      </c>
      <c r="H629">
        <v>1295302</v>
      </c>
      <c r="I629">
        <v>31703</v>
      </c>
      <c r="J629" t="s">
        <v>128</v>
      </c>
      <c r="K629" t="s">
        <v>119</v>
      </c>
      <c r="L629" t="s">
        <v>120</v>
      </c>
      <c r="M629">
        <v>36</v>
      </c>
      <c r="N629" t="s">
        <v>121</v>
      </c>
      <c r="O629">
        <v>22</v>
      </c>
      <c r="P629">
        <v>13930</v>
      </c>
      <c r="Q629">
        <v>1393003</v>
      </c>
      <c r="R629">
        <v>30977</v>
      </c>
      <c r="S629" t="s">
        <v>101</v>
      </c>
      <c r="T629" t="s">
        <v>102</v>
      </c>
      <c r="U629" t="s">
        <v>88</v>
      </c>
      <c r="V629">
        <v>17</v>
      </c>
      <c r="W629" t="s">
        <v>89</v>
      </c>
      <c r="X629">
        <v>41</v>
      </c>
      <c r="Y629">
        <v>1940</v>
      </c>
      <c r="AE629" t="s">
        <v>125</v>
      </c>
      <c r="AJ629">
        <v>2115</v>
      </c>
      <c r="AP629" t="s">
        <v>192</v>
      </c>
      <c r="AQ629">
        <v>1</v>
      </c>
      <c r="AR629">
        <v>0</v>
      </c>
      <c r="AS629">
        <v>155</v>
      </c>
      <c r="AV629">
        <v>1</v>
      </c>
      <c r="AW629">
        <v>733</v>
      </c>
      <c r="AX629">
        <v>3</v>
      </c>
    </row>
    <row r="630" spans="1:50" x14ac:dyDescent="0.25">
      <c r="A630">
        <v>41660</v>
      </c>
      <c r="B630" t="s">
        <v>133</v>
      </c>
      <c r="C630">
        <v>19790</v>
      </c>
      <c r="D630" t="s">
        <v>133</v>
      </c>
      <c r="E630" t="s">
        <v>1088</v>
      </c>
      <c r="F630">
        <v>918</v>
      </c>
      <c r="G630">
        <v>10397</v>
      </c>
      <c r="H630">
        <v>1039705</v>
      </c>
      <c r="I630">
        <v>30397</v>
      </c>
      <c r="J630" t="s">
        <v>67</v>
      </c>
      <c r="K630" t="s">
        <v>68</v>
      </c>
      <c r="L630" t="s">
        <v>69</v>
      </c>
      <c r="M630">
        <v>13</v>
      </c>
      <c r="N630" t="s">
        <v>70</v>
      </c>
      <c r="O630">
        <v>34</v>
      </c>
      <c r="P630">
        <v>10208</v>
      </c>
      <c r="Q630">
        <v>1020803</v>
      </c>
      <c r="R630">
        <v>30208</v>
      </c>
      <c r="S630" t="s">
        <v>618</v>
      </c>
      <c r="T630" t="s">
        <v>619</v>
      </c>
      <c r="U630" t="s">
        <v>69</v>
      </c>
      <c r="V630">
        <v>13</v>
      </c>
      <c r="W630" t="s">
        <v>70</v>
      </c>
      <c r="X630">
        <v>34</v>
      </c>
      <c r="Y630">
        <v>1905</v>
      </c>
      <c r="Z630">
        <v>1901</v>
      </c>
      <c r="AA630">
        <v>-4</v>
      </c>
      <c r="AB630">
        <v>0</v>
      </c>
      <c r="AC630">
        <v>0</v>
      </c>
      <c r="AD630">
        <v>-1</v>
      </c>
      <c r="AE630" t="s">
        <v>125</v>
      </c>
      <c r="AF630">
        <v>13</v>
      </c>
      <c r="AG630">
        <v>1914</v>
      </c>
      <c r="AH630">
        <v>1942</v>
      </c>
      <c r="AI630">
        <v>2</v>
      </c>
      <c r="AJ630">
        <v>2002</v>
      </c>
      <c r="AK630">
        <v>1944</v>
      </c>
      <c r="AL630">
        <v>-18</v>
      </c>
      <c r="AM630">
        <v>0</v>
      </c>
      <c r="AN630">
        <v>0</v>
      </c>
      <c r="AO630">
        <v>-2</v>
      </c>
      <c r="AP630" t="s">
        <v>191</v>
      </c>
      <c r="AQ630">
        <v>0</v>
      </c>
      <c r="AR630">
        <v>0</v>
      </c>
      <c r="AS630">
        <v>57</v>
      </c>
      <c r="AT630">
        <v>43</v>
      </c>
      <c r="AU630">
        <v>28</v>
      </c>
      <c r="AV630">
        <v>1</v>
      </c>
      <c r="AW630">
        <v>143</v>
      </c>
      <c r="AX630">
        <v>1</v>
      </c>
    </row>
    <row r="631" spans="1:50" x14ac:dyDescent="0.25">
      <c r="A631">
        <v>41660</v>
      </c>
      <c r="B631" t="s">
        <v>133</v>
      </c>
      <c r="C631">
        <v>19790</v>
      </c>
      <c r="D631" t="s">
        <v>133</v>
      </c>
      <c r="E631" t="s">
        <v>1089</v>
      </c>
      <c r="F631">
        <v>1101</v>
      </c>
      <c r="G631">
        <v>13487</v>
      </c>
      <c r="H631">
        <v>1348702</v>
      </c>
      <c r="I631">
        <v>31650</v>
      </c>
      <c r="J631" t="s">
        <v>279</v>
      </c>
      <c r="K631" t="s">
        <v>280</v>
      </c>
      <c r="L631" t="s">
        <v>281</v>
      </c>
      <c r="M631">
        <v>27</v>
      </c>
      <c r="N631" t="s">
        <v>282</v>
      </c>
      <c r="O631">
        <v>63</v>
      </c>
      <c r="P631">
        <v>10821</v>
      </c>
      <c r="Q631">
        <v>1082103</v>
      </c>
      <c r="R631">
        <v>30852</v>
      </c>
      <c r="S631" t="s">
        <v>135</v>
      </c>
      <c r="T631" t="s">
        <v>136</v>
      </c>
      <c r="U631" t="s">
        <v>137</v>
      </c>
      <c r="V631">
        <v>24</v>
      </c>
      <c r="W631" t="s">
        <v>138</v>
      </c>
      <c r="X631">
        <v>35</v>
      </c>
      <c r="Y631">
        <v>1930</v>
      </c>
      <c r="Z631">
        <v>1925</v>
      </c>
      <c r="AA631">
        <v>-5</v>
      </c>
      <c r="AB631">
        <v>0</v>
      </c>
      <c r="AC631">
        <v>0</v>
      </c>
      <c r="AD631">
        <v>-1</v>
      </c>
      <c r="AE631" t="s">
        <v>125</v>
      </c>
      <c r="AF631">
        <v>45</v>
      </c>
      <c r="AG631">
        <v>2010</v>
      </c>
      <c r="AH631">
        <v>2335</v>
      </c>
      <c r="AI631">
        <v>10</v>
      </c>
      <c r="AJ631">
        <v>2301</v>
      </c>
      <c r="AK631">
        <v>2345</v>
      </c>
      <c r="AL631">
        <v>44</v>
      </c>
      <c r="AM631">
        <v>44</v>
      </c>
      <c r="AN631">
        <v>1</v>
      </c>
      <c r="AO631">
        <v>2</v>
      </c>
      <c r="AP631" t="s">
        <v>304</v>
      </c>
      <c r="AQ631">
        <v>0</v>
      </c>
      <c r="AR631">
        <v>0</v>
      </c>
      <c r="AS631">
        <v>151</v>
      </c>
      <c r="AT631">
        <v>200</v>
      </c>
      <c r="AU631">
        <v>145</v>
      </c>
      <c r="AV631">
        <v>1</v>
      </c>
      <c r="AW631">
        <v>936</v>
      </c>
      <c r="AX631">
        <v>4</v>
      </c>
    </row>
    <row r="632" spans="1:50" x14ac:dyDescent="0.25">
      <c r="A632">
        <v>41660</v>
      </c>
      <c r="B632" t="s">
        <v>133</v>
      </c>
      <c r="C632">
        <v>19790</v>
      </c>
      <c r="D632" t="s">
        <v>133</v>
      </c>
      <c r="E632" t="s">
        <v>1090</v>
      </c>
      <c r="F632">
        <v>1671</v>
      </c>
      <c r="G632">
        <v>13303</v>
      </c>
      <c r="H632">
        <v>1330303</v>
      </c>
      <c r="I632">
        <v>32467</v>
      </c>
      <c r="J632" t="s">
        <v>109</v>
      </c>
      <c r="K632" t="s">
        <v>110</v>
      </c>
      <c r="L632" t="s">
        <v>73</v>
      </c>
      <c r="M632">
        <v>12</v>
      </c>
      <c r="N632" t="s">
        <v>111</v>
      </c>
      <c r="O632">
        <v>33</v>
      </c>
      <c r="P632">
        <v>12478</v>
      </c>
      <c r="Q632">
        <v>1247802</v>
      </c>
      <c r="R632">
        <v>31703</v>
      </c>
      <c r="S632" t="s">
        <v>118</v>
      </c>
      <c r="T632" t="s">
        <v>119</v>
      </c>
      <c r="U632" t="s">
        <v>120</v>
      </c>
      <c r="V632">
        <v>36</v>
      </c>
      <c r="W632" t="s">
        <v>121</v>
      </c>
      <c r="X632">
        <v>22</v>
      </c>
      <c r="Y632">
        <v>1204</v>
      </c>
      <c r="AE632" t="s">
        <v>132</v>
      </c>
      <c r="AJ632">
        <v>1455</v>
      </c>
      <c r="AP632" t="s">
        <v>83</v>
      </c>
      <c r="AQ632">
        <v>1</v>
      </c>
      <c r="AR632">
        <v>0</v>
      </c>
      <c r="AS632">
        <v>171</v>
      </c>
      <c r="AV632">
        <v>1</v>
      </c>
      <c r="AW632">
        <v>1089</v>
      </c>
      <c r="AX632">
        <v>5</v>
      </c>
    </row>
    <row r="633" spans="1:50" x14ac:dyDescent="0.25">
      <c r="A633">
        <v>41660</v>
      </c>
      <c r="B633" t="s">
        <v>133</v>
      </c>
      <c r="C633">
        <v>19790</v>
      </c>
      <c r="D633" t="s">
        <v>133</v>
      </c>
      <c r="E633" t="s">
        <v>1091</v>
      </c>
      <c r="F633">
        <v>2132</v>
      </c>
      <c r="G633">
        <v>10397</v>
      </c>
      <c r="H633">
        <v>1039705</v>
      </c>
      <c r="I633">
        <v>30397</v>
      </c>
      <c r="J633" t="s">
        <v>67</v>
      </c>
      <c r="K633" t="s">
        <v>68</v>
      </c>
      <c r="L633" t="s">
        <v>69</v>
      </c>
      <c r="M633">
        <v>13</v>
      </c>
      <c r="N633" t="s">
        <v>70</v>
      </c>
      <c r="O633">
        <v>34</v>
      </c>
      <c r="P633">
        <v>14683</v>
      </c>
      <c r="Q633">
        <v>1468303</v>
      </c>
      <c r="R633">
        <v>33214</v>
      </c>
      <c r="S633" t="s">
        <v>353</v>
      </c>
      <c r="T633" t="s">
        <v>354</v>
      </c>
      <c r="U633" t="s">
        <v>92</v>
      </c>
      <c r="V633">
        <v>48</v>
      </c>
      <c r="W633" t="s">
        <v>93</v>
      </c>
      <c r="X633">
        <v>74</v>
      </c>
      <c r="Y633">
        <v>950</v>
      </c>
      <c r="Z633">
        <v>951</v>
      </c>
      <c r="AA633">
        <v>1</v>
      </c>
      <c r="AB633">
        <v>1</v>
      </c>
      <c r="AC633">
        <v>0</v>
      </c>
      <c r="AD633">
        <v>0</v>
      </c>
      <c r="AE633" t="s">
        <v>60</v>
      </c>
      <c r="AF633">
        <v>25</v>
      </c>
      <c r="AG633">
        <v>1016</v>
      </c>
      <c r="AH633">
        <v>1134</v>
      </c>
      <c r="AI633">
        <v>8</v>
      </c>
      <c r="AJ633">
        <v>1134</v>
      </c>
      <c r="AK633">
        <v>1142</v>
      </c>
      <c r="AL633">
        <v>8</v>
      </c>
      <c r="AM633">
        <v>8</v>
      </c>
      <c r="AN633">
        <v>0</v>
      </c>
      <c r="AO633">
        <v>0</v>
      </c>
      <c r="AP633" t="s">
        <v>152</v>
      </c>
      <c r="AQ633">
        <v>0</v>
      </c>
      <c r="AR633">
        <v>0</v>
      </c>
      <c r="AS633">
        <v>164</v>
      </c>
      <c r="AT633">
        <v>171</v>
      </c>
      <c r="AU633">
        <v>138</v>
      </c>
      <c r="AV633">
        <v>1</v>
      </c>
      <c r="AW633">
        <v>874</v>
      </c>
      <c r="AX633">
        <v>4</v>
      </c>
    </row>
    <row r="634" spans="1:50" x14ac:dyDescent="0.25">
      <c r="A634">
        <v>41660</v>
      </c>
      <c r="B634" t="s">
        <v>133</v>
      </c>
      <c r="C634">
        <v>19790</v>
      </c>
      <c r="D634" t="s">
        <v>133</v>
      </c>
      <c r="E634" t="s">
        <v>980</v>
      </c>
      <c r="F634">
        <v>2195</v>
      </c>
      <c r="G634">
        <v>10397</v>
      </c>
      <c r="H634">
        <v>1039705</v>
      </c>
      <c r="I634">
        <v>30397</v>
      </c>
      <c r="J634" t="s">
        <v>67</v>
      </c>
      <c r="K634" t="s">
        <v>68</v>
      </c>
      <c r="L634" t="s">
        <v>69</v>
      </c>
      <c r="M634">
        <v>13</v>
      </c>
      <c r="N634" t="s">
        <v>70</v>
      </c>
      <c r="O634">
        <v>34</v>
      </c>
      <c r="P634">
        <v>13360</v>
      </c>
      <c r="Q634">
        <v>1336003</v>
      </c>
      <c r="R634">
        <v>33360</v>
      </c>
      <c r="S634" t="s">
        <v>1092</v>
      </c>
      <c r="T634" t="s">
        <v>1093</v>
      </c>
      <c r="U634" t="s">
        <v>73</v>
      </c>
      <c r="V634">
        <v>12</v>
      </c>
      <c r="W634" t="s">
        <v>111</v>
      </c>
      <c r="X634">
        <v>33</v>
      </c>
      <c r="Y634">
        <v>1550</v>
      </c>
      <c r="Z634">
        <v>1556</v>
      </c>
      <c r="AA634">
        <v>6</v>
      </c>
      <c r="AB634">
        <v>6</v>
      </c>
      <c r="AC634">
        <v>0</v>
      </c>
      <c r="AD634">
        <v>0</v>
      </c>
      <c r="AE634" t="s">
        <v>241</v>
      </c>
      <c r="AF634">
        <v>14</v>
      </c>
      <c r="AG634">
        <v>1610</v>
      </c>
      <c r="AH634">
        <v>1714</v>
      </c>
      <c r="AI634">
        <v>7</v>
      </c>
      <c r="AJ634">
        <v>1717</v>
      </c>
      <c r="AK634">
        <v>1721</v>
      </c>
      <c r="AL634">
        <v>4</v>
      </c>
      <c r="AM634">
        <v>4</v>
      </c>
      <c r="AN634">
        <v>0</v>
      </c>
      <c r="AO634">
        <v>0</v>
      </c>
      <c r="AP634" t="s">
        <v>122</v>
      </c>
      <c r="AQ634">
        <v>0</v>
      </c>
      <c r="AR634">
        <v>0</v>
      </c>
      <c r="AS634">
        <v>87</v>
      </c>
      <c r="AT634">
        <v>85</v>
      </c>
      <c r="AU634">
        <v>64</v>
      </c>
      <c r="AV634">
        <v>1</v>
      </c>
      <c r="AW634">
        <v>442</v>
      </c>
      <c r="AX634">
        <v>2</v>
      </c>
    </row>
    <row r="635" spans="1:50" x14ac:dyDescent="0.25">
      <c r="A635">
        <v>41660</v>
      </c>
      <c r="B635" t="s">
        <v>133</v>
      </c>
      <c r="C635">
        <v>19790</v>
      </c>
      <c r="D635" t="s">
        <v>133</v>
      </c>
      <c r="E635" t="s">
        <v>1094</v>
      </c>
      <c r="F635">
        <v>2206</v>
      </c>
      <c r="G635">
        <v>10397</v>
      </c>
      <c r="H635">
        <v>1039705</v>
      </c>
      <c r="I635">
        <v>30397</v>
      </c>
      <c r="J635" t="s">
        <v>67</v>
      </c>
      <c r="K635" t="s">
        <v>68</v>
      </c>
      <c r="L635" t="s">
        <v>69</v>
      </c>
      <c r="M635">
        <v>13</v>
      </c>
      <c r="N635" t="s">
        <v>70</v>
      </c>
      <c r="O635">
        <v>34</v>
      </c>
      <c r="P635">
        <v>13931</v>
      </c>
      <c r="Q635">
        <v>1393102</v>
      </c>
      <c r="R635">
        <v>33667</v>
      </c>
      <c r="S635" t="s">
        <v>218</v>
      </c>
      <c r="T635" t="s">
        <v>219</v>
      </c>
      <c r="U635" t="s">
        <v>107</v>
      </c>
      <c r="V635">
        <v>51</v>
      </c>
      <c r="W635" t="s">
        <v>108</v>
      </c>
      <c r="X635">
        <v>38</v>
      </c>
      <c r="Y635">
        <v>1356</v>
      </c>
      <c r="Z635">
        <v>1422</v>
      </c>
      <c r="AA635">
        <v>26</v>
      </c>
      <c r="AB635">
        <v>26</v>
      </c>
      <c r="AC635">
        <v>1</v>
      </c>
      <c r="AD635">
        <v>1</v>
      </c>
      <c r="AE635" t="s">
        <v>154</v>
      </c>
      <c r="AF635">
        <v>28</v>
      </c>
      <c r="AG635">
        <v>1450</v>
      </c>
      <c r="AH635">
        <v>1554</v>
      </c>
      <c r="AI635">
        <v>6</v>
      </c>
      <c r="AJ635">
        <v>1530</v>
      </c>
      <c r="AK635">
        <v>1600</v>
      </c>
      <c r="AL635">
        <v>30</v>
      </c>
      <c r="AM635">
        <v>30</v>
      </c>
      <c r="AN635">
        <v>1</v>
      </c>
      <c r="AO635">
        <v>2</v>
      </c>
      <c r="AP635" t="s">
        <v>241</v>
      </c>
      <c r="AQ635">
        <v>0</v>
      </c>
      <c r="AR635">
        <v>0</v>
      </c>
      <c r="AS635">
        <v>94</v>
      </c>
      <c r="AT635">
        <v>98</v>
      </c>
      <c r="AU635">
        <v>64</v>
      </c>
      <c r="AV635">
        <v>1</v>
      </c>
      <c r="AW635">
        <v>516</v>
      </c>
      <c r="AX635">
        <v>3</v>
      </c>
    </row>
    <row r="636" spans="1:50" x14ac:dyDescent="0.25">
      <c r="A636">
        <v>41660</v>
      </c>
      <c r="B636" t="s">
        <v>84</v>
      </c>
      <c r="C636">
        <v>20398</v>
      </c>
      <c r="D636" t="s">
        <v>84</v>
      </c>
      <c r="E636" t="s">
        <v>459</v>
      </c>
      <c r="F636">
        <v>3508</v>
      </c>
      <c r="G636">
        <v>11995</v>
      </c>
      <c r="H636">
        <v>1199502</v>
      </c>
      <c r="I636">
        <v>31995</v>
      </c>
      <c r="J636" t="s">
        <v>961</v>
      </c>
      <c r="K636" t="s">
        <v>962</v>
      </c>
      <c r="L636" t="s">
        <v>65</v>
      </c>
      <c r="M636">
        <v>37</v>
      </c>
      <c r="N636" t="s">
        <v>66</v>
      </c>
      <c r="O636">
        <v>36</v>
      </c>
      <c r="P636">
        <v>11298</v>
      </c>
      <c r="Q636">
        <v>1129803</v>
      </c>
      <c r="R636">
        <v>30194</v>
      </c>
      <c r="S636" t="s">
        <v>90</v>
      </c>
      <c r="T636" t="s">
        <v>91</v>
      </c>
      <c r="U636" t="s">
        <v>92</v>
      </c>
      <c r="V636">
        <v>48</v>
      </c>
      <c r="W636" t="s">
        <v>93</v>
      </c>
      <c r="X636">
        <v>74</v>
      </c>
      <c r="Y636">
        <v>1840</v>
      </c>
      <c r="Z636">
        <v>1854</v>
      </c>
      <c r="AA636">
        <v>14</v>
      </c>
      <c r="AB636">
        <v>14</v>
      </c>
      <c r="AC636">
        <v>0</v>
      </c>
      <c r="AD636">
        <v>0</v>
      </c>
      <c r="AE636" t="s">
        <v>72</v>
      </c>
      <c r="AF636">
        <v>28</v>
      </c>
      <c r="AG636">
        <v>1922</v>
      </c>
      <c r="AH636">
        <v>2051</v>
      </c>
      <c r="AI636">
        <v>17</v>
      </c>
      <c r="AJ636">
        <v>2055</v>
      </c>
      <c r="AK636">
        <v>2108</v>
      </c>
      <c r="AL636">
        <v>13</v>
      </c>
      <c r="AM636">
        <v>13</v>
      </c>
      <c r="AN636">
        <v>0</v>
      </c>
      <c r="AO636">
        <v>0</v>
      </c>
      <c r="AP636" t="s">
        <v>191</v>
      </c>
      <c r="AQ636">
        <v>0</v>
      </c>
      <c r="AR636">
        <v>0</v>
      </c>
      <c r="AS636">
        <v>195</v>
      </c>
      <c r="AT636">
        <v>194</v>
      </c>
      <c r="AU636">
        <v>149</v>
      </c>
      <c r="AV636">
        <v>1</v>
      </c>
      <c r="AW636">
        <v>999</v>
      </c>
      <c r="AX636">
        <v>4</v>
      </c>
    </row>
    <row r="637" spans="1:50" x14ac:dyDescent="0.25">
      <c r="A637">
        <v>41660</v>
      </c>
      <c r="B637" t="s">
        <v>155</v>
      </c>
      <c r="C637">
        <v>20304</v>
      </c>
      <c r="D637" t="s">
        <v>155</v>
      </c>
      <c r="E637" t="s">
        <v>1095</v>
      </c>
      <c r="F637">
        <v>4514</v>
      </c>
      <c r="G637">
        <v>15376</v>
      </c>
      <c r="H637">
        <v>1537602</v>
      </c>
      <c r="I637">
        <v>30436</v>
      </c>
      <c r="J637" t="s">
        <v>379</v>
      </c>
      <c r="K637" t="s">
        <v>380</v>
      </c>
      <c r="L637" t="s">
        <v>200</v>
      </c>
      <c r="M637">
        <v>4</v>
      </c>
      <c r="N637" t="s">
        <v>201</v>
      </c>
      <c r="O637">
        <v>81</v>
      </c>
      <c r="P637">
        <v>14869</v>
      </c>
      <c r="Q637">
        <v>1486903</v>
      </c>
      <c r="R637">
        <v>34614</v>
      </c>
      <c r="S637" t="s">
        <v>139</v>
      </c>
      <c r="T637" t="s">
        <v>140</v>
      </c>
      <c r="U637" t="s">
        <v>141</v>
      </c>
      <c r="V637">
        <v>49</v>
      </c>
      <c r="W637" t="s">
        <v>142</v>
      </c>
      <c r="X637">
        <v>87</v>
      </c>
      <c r="Y637">
        <v>1810</v>
      </c>
      <c r="Z637">
        <v>1758</v>
      </c>
      <c r="AA637">
        <v>-12</v>
      </c>
      <c r="AB637">
        <v>0</v>
      </c>
      <c r="AC637">
        <v>0</v>
      </c>
      <c r="AD637">
        <v>-1</v>
      </c>
      <c r="AE637" t="s">
        <v>72</v>
      </c>
      <c r="AF637">
        <v>10</v>
      </c>
      <c r="AG637">
        <v>1808</v>
      </c>
      <c r="AH637">
        <v>1936</v>
      </c>
      <c r="AI637">
        <v>5</v>
      </c>
      <c r="AJ637">
        <v>2008</v>
      </c>
      <c r="AK637">
        <v>1941</v>
      </c>
      <c r="AL637">
        <v>-27</v>
      </c>
      <c r="AM637">
        <v>0</v>
      </c>
      <c r="AN637">
        <v>0</v>
      </c>
      <c r="AO637">
        <v>-2</v>
      </c>
      <c r="AP637" t="s">
        <v>191</v>
      </c>
      <c r="AQ637">
        <v>0</v>
      </c>
      <c r="AR637">
        <v>0</v>
      </c>
      <c r="AS637">
        <v>118</v>
      </c>
      <c r="AT637">
        <v>103</v>
      </c>
      <c r="AU637">
        <v>88</v>
      </c>
      <c r="AV637">
        <v>1</v>
      </c>
      <c r="AW637">
        <v>601</v>
      </c>
      <c r="AX637">
        <v>3</v>
      </c>
    </row>
    <row r="638" spans="1:50" x14ac:dyDescent="0.25">
      <c r="A638">
        <v>41660</v>
      </c>
      <c r="B638" t="s">
        <v>155</v>
      </c>
      <c r="C638">
        <v>20304</v>
      </c>
      <c r="D638" t="s">
        <v>155</v>
      </c>
      <c r="E638" t="s">
        <v>1096</v>
      </c>
      <c r="F638">
        <v>4757</v>
      </c>
      <c r="G638">
        <v>12441</v>
      </c>
      <c r="H638">
        <v>1244102</v>
      </c>
      <c r="I638">
        <v>32441</v>
      </c>
      <c r="J638" t="s">
        <v>1097</v>
      </c>
      <c r="K638" t="s">
        <v>1098</v>
      </c>
      <c r="L638" t="s">
        <v>405</v>
      </c>
      <c r="M638">
        <v>56</v>
      </c>
      <c r="N638" t="s">
        <v>406</v>
      </c>
      <c r="O638">
        <v>88</v>
      </c>
      <c r="P638">
        <v>14869</v>
      </c>
      <c r="Q638">
        <v>1486903</v>
      </c>
      <c r="R638">
        <v>34614</v>
      </c>
      <c r="S638" t="s">
        <v>139</v>
      </c>
      <c r="T638" t="s">
        <v>140</v>
      </c>
      <c r="U638" t="s">
        <v>141</v>
      </c>
      <c r="V638">
        <v>49</v>
      </c>
      <c r="W638" t="s">
        <v>142</v>
      </c>
      <c r="X638">
        <v>87</v>
      </c>
      <c r="Y638">
        <v>1300</v>
      </c>
      <c r="Z638">
        <v>1350</v>
      </c>
      <c r="AA638">
        <v>50</v>
      </c>
      <c r="AB638">
        <v>50</v>
      </c>
      <c r="AC638">
        <v>1</v>
      </c>
      <c r="AD638">
        <v>3</v>
      </c>
      <c r="AE638" t="s">
        <v>154</v>
      </c>
      <c r="AF638">
        <v>11</v>
      </c>
      <c r="AG638">
        <v>1401</v>
      </c>
      <c r="AH638">
        <v>1435</v>
      </c>
      <c r="AI638">
        <v>7</v>
      </c>
      <c r="AJ638">
        <v>1403</v>
      </c>
      <c r="AK638">
        <v>1442</v>
      </c>
      <c r="AL638">
        <v>39</v>
      </c>
      <c r="AM638">
        <v>39</v>
      </c>
      <c r="AN638">
        <v>1</v>
      </c>
      <c r="AO638">
        <v>2</v>
      </c>
      <c r="AP638" t="s">
        <v>83</v>
      </c>
      <c r="AQ638">
        <v>0</v>
      </c>
      <c r="AR638">
        <v>0</v>
      </c>
      <c r="AS638">
        <v>63</v>
      </c>
      <c r="AT638">
        <v>52</v>
      </c>
      <c r="AU638">
        <v>34</v>
      </c>
      <c r="AV638">
        <v>1</v>
      </c>
      <c r="AW638">
        <v>205</v>
      </c>
      <c r="AX638">
        <v>1</v>
      </c>
    </row>
    <row r="639" spans="1:50" x14ac:dyDescent="0.25">
      <c r="A639">
        <v>41660</v>
      </c>
      <c r="B639" t="s">
        <v>155</v>
      </c>
      <c r="C639">
        <v>20304</v>
      </c>
      <c r="D639" t="s">
        <v>155</v>
      </c>
      <c r="E639" t="s">
        <v>1099</v>
      </c>
      <c r="F639">
        <v>5181</v>
      </c>
      <c r="G639">
        <v>10372</v>
      </c>
      <c r="H639">
        <v>1037203</v>
      </c>
      <c r="I639">
        <v>30372</v>
      </c>
      <c r="J639" t="s">
        <v>243</v>
      </c>
      <c r="K639" t="s">
        <v>244</v>
      </c>
      <c r="L639" t="s">
        <v>159</v>
      </c>
      <c r="M639">
        <v>8</v>
      </c>
      <c r="N639" t="s">
        <v>160</v>
      </c>
      <c r="O639">
        <v>82</v>
      </c>
      <c r="P639">
        <v>12266</v>
      </c>
      <c r="Q639">
        <v>1226603</v>
      </c>
      <c r="R639">
        <v>31453</v>
      </c>
      <c r="S639" t="s">
        <v>240</v>
      </c>
      <c r="T639" t="s">
        <v>210</v>
      </c>
      <c r="U639" t="s">
        <v>92</v>
      </c>
      <c r="V639">
        <v>48</v>
      </c>
      <c r="W639" t="s">
        <v>93</v>
      </c>
      <c r="X639">
        <v>74</v>
      </c>
      <c r="Y639">
        <v>1408</v>
      </c>
      <c r="Z639">
        <v>1358</v>
      </c>
      <c r="AA639">
        <v>-10</v>
      </c>
      <c r="AB639">
        <v>0</v>
      </c>
      <c r="AC639">
        <v>0</v>
      </c>
      <c r="AD639">
        <v>-1</v>
      </c>
      <c r="AE639" t="s">
        <v>83</v>
      </c>
      <c r="AF639">
        <v>13</v>
      </c>
      <c r="AG639">
        <v>1411</v>
      </c>
      <c r="AH639">
        <v>1704</v>
      </c>
      <c r="AI639">
        <v>10</v>
      </c>
      <c r="AJ639">
        <v>1736</v>
      </c>
      <c r="AK639">
        <v>1714</v>
      </c>
      <c r="AL639">
        <v>-22</v>
      </c>
      <c r="AM639">
        <v>0</v>
      </c>
      <c r="AN639">
        <v>0</v>
      </c>
      <c r="AO639">
        <v>-2</v>
      </c>
      <c r="AP639" t="s">
        <v>122</v>
      </c>
      <c r="AQ639">
        <v>0</v>
      </c>
      <c r="AR639">
        <v>0</v>
      </c>
      <c r="AS639">
        <v>148</v>
      </c>
      <c r="AT639">
        <v>136</v>
      </c>
      <c r="AU639">
        <v>113</v>
      </c>
      <c r="AV639">
        <v>1</v>
      </c>
      <c r="AW639">
        <v>913</v>
      </c>
      <c r="AX639">
        <v>4</v>
      </c>
    </row>
    <row r="640" spans="1:50" x14ac:dyDescent="0.25">
      <c r="A640">
        <v>41660</v>
      </c>
      <c r="B640" t="s">
        <v>155</v>
      </c>
      <c r="C640">
        <v>20304</v>
      </c>
      <c r="D640" t="s">
        <v>155</v>
      </c>
      <c r="E640" t="s">
        <v>1100</v>
      </c>
      <c r="F640">
        <v>7375</v>
      </c>
      <c r="G640">
        <v>10739</v>
      </c>
      <c r="H640">
        <v>1073905</v>
      </c>
      <c r="I640">
        <v>30739</v>
      </c>
      <c r="J640" t="s">
        <v>1101</v>
      </c>
      <c r="K640" t="s">
        <v>1102</v>
      </c>
      <c r="L640" t="s">
        <v>281</v>
      </c>
      <c r="M640">
        <v>27</v>
      </c>
      <c r="N640" t="s">
        <v>282</v>
      </c>
      <c r="O640">
        <v>63</v>
      </c>
      <c r="P640">
        <v>12343</v>
      </c>
      <c r="Q640">
        <v>1234302</v>
      </c>
      <c r="R640">
        <v>32343</v>
      </c>
      <c r="S640" t="s">
        <v>1103</v>
      </c>
      <c r="T640" t="s">
        <v>1104</v>
      </c>
      <c r="U640" t="s">
        <v>281</v>
      </c>
      <c r="V640">
        <v>27</v>
      </c>
      <c r="W640" t="s">
        <v>282</v>
      </c>
      <c r="X640">
        <v>63</v>
      </c>
      <c r="Y640">
        <v>2050</v>
      </c>
      <c r="Z640">
        <v>2120</v>
      </c>
      <c r="AA640">
        <v>30</v>
      </c>
      <c r="AB640">
        <v>30</v>
      </c>
      <c r="AC640">
        <v>1</v>
      </c>
      <c r="AD640">
        <v>2</v>
      </c>
      <c r="AE640" t="s">
        <v>191</v>
      </c>
      <c r="AF640">
        <v>29</v>
      </c>
      <c r="AG640">
        <v>2149</v>
      </c>
      <c r="AH640">
        <v>2223</v>
      </c>
      <c r="AI640">
        <v>5</v>
      </c>
      <c r="AJ640">
        <v>2142</v>
      </c>
      <c r="AK640">
        <v>2228</v>
      </c>
      <c r="AL640">
        <v>46</v>
      </c>
      <c r="AM640">
        <v>46</v>
      </c>
      <c r="AN640">
        <v>1</v>
      </c>
      <c r="AO640">
        <v>3</v>
      </c>
      <c r="AP640" t="s">
        <v>192</v>
      </c>
      <c r="AQ640">
        <v>0</v>
      </c>
      <c r="AR640">
        <v>0</v>
      </c>
      <c r="AS640">
        <v>52</v>
      </c>
      <c r="AT640">
        <v>68</v>
      </c>
      <c r="AU640">
        <v>34</v>
      </c>
      <c r="AV640">
        <v>1</v>
      </c>
      <c r="AW640">
        <v>153</v>
      </c>
      <c r="AX640">
        <v>1</v>
      </c>
    </row>
    <row r="641" spans="1:50" x14ac:dyDescent="0.25">
      <c r="A641">
        <v>41660</v>
      </c>
      <c r="B641" t="s">
        <v>184</v>
      </c>
      <c r="C641">
        <v>20355</v>
      </c>
      <c r="D641" t="s">
        <v>184</v>
      </c>
      <c r="E641" t="s">
        <v>1105</v>
      </c>
      <c r="F641">
        <v>595</v>
      </c>
      <c r="G641">
        <v>14107</v>
      </c>
      <c r="H641">
        <v>1410702</v>
      </c>
      <c r="I641">
        <v>30466</v>
      </c>
      <c r="J641" t="s">
        <v>198</v>
      </c>
      <c r="K641" t="s">
        <v>199</v>
      </c>
      <c r="L641" t="s">
        <v>200</v>
      </c>
      <c r="M641">
        <v>4</v>
      </c>
      <c r="N641" t="s">
        <v>201</v>
      </c>
      <c r="O641">
        <v>81</v>
      </c>
      <c r="P641">
        <v>11278</v>
      </c>
      <c r="Q641">
        <v>1127802</v>
      </c>
      <c r="R641">
        <v>30852</v>
      </c>
      <c r="S641" t="s">
        <v>105</v>
      </c>
      <c r="T641" t="s">
        <v>106</v>
      </c>
      <c r="U641" t="s">
        <v>107</v>
      </c>
      <c r="V641">
        <v>51</v>
      </c>
      <c r="W641" t="s">
        <v>108</v>
      </c>
      <c r="X641">
        <v>38</v>
      </c>
      <c r="Y641">
        <v>949</v>
      </c>
      <c r="Z641">
        <v>948</v>
      </c>
      <c r="AA641">
        <v>-1</v>
      </c>
      <c r="AB641">
        <v>0</v>
      </c>
      <c r="AC641">
        <v>0</v>
      </c>
      <c r="AD641">
        <v>-1</v>
      </c>
      <c r="AE641" t="s">
        <v>60</v>
      </c>
      <c r="AF641">
        <v>26</v>
      </c>
      <c r="AG641">
        <v>1014</v>
      </c>
      <c r="AH641">
        <v>1605</v>
      </c>
      <c r="AI641">
        <v>6</v>
      </c>
      <c r="AJ641">
        <v>1601</v>
      </c>
      <c r="AK641">
        <v>1611</v>
      </c>
      <c r="AL641">
        <v>10</v>
      </c>
      <c r="AM641">
        <v>10</v>
      </c>
      <c r="AN641">
        <v>0</v>
      </c>
      <c r="AO641">
        <v>0</v>
      </c>
      <c r="AP641" t="s">
        <v>71</v>
      </c>
      <c r="AQ641">
        <v>0</v>
      </c>
      <c r="AR641">
        <v>0</v>
      </c>
      <c r="AS641">
        <v>252</v>
      </c>
      <c r="AT641">
        <v>263</v>
      </c>
      <c r="AU641">
        <v>231</v>
      </c>
      <c r="AV641">
        <v>1</v>
      </c>
      <c r="AW641">
        <v>1979</v>
      </c>
      <c r="AX641">
        <v>8</v>
      </c>
    </row>
    <row r="642" spans="1:50" x14ac:dyDescent="0.25">
      <c r="A642">
        <v>41660</v>
      </c>
      <c r="B642" t="s">
        <v>184</v>
      </c>
      <c r="C642">
        <v>20355</v>
      </c>
      <c r="D642" t="s">
        <v>184</v>
      </c>
      <c r="E642" t="s">
        <v>1106</v>
      </c>
      <c r="F642">
        <v>2072</v>
      </c>
      <c r="G642">
        <v>15304</v>
      </c>
      <c r="H642">
        <v>1530402</v>
      </c>
      <c r="I642">
        <v>33195</v>
      </c>
      <c r="J642" t="s">
        <v>276</v>
      </c>
      <c r="K642" t="s">
        <v>277</v>
      </c>
      <c r="L642" t="s">
        <v>73</v>
      </c>
      <c r="M642">
        <v>12</v>
      </c>
      <c r="N642" t="s">
        <v>111</v>
      </c>
      <c r="O642">
        <v>33</v>
      </c>
      <c r="P642">
        <v>11057</v>
      </c>
      <c r="Q642">
        <v>1105703</v>
      </c>
      <c r="R642">
        <v>31057</v>
      </c>
      <c r="S642" t="s">
        <v>186</v>
      </c>
      <c r="T642" t="s">
        <v>187</v>
      </c>
      <c r="U642" t="s">
        <v>65</v>
      </c>
      <c r="V642">
        <v>37</v>
      </c>
      <c r="W642" t="s">
        <v>66</v>
      </c>
      <c r="X642">
        <v>36</v>
      </c>
      <c r="Y642">
        <v>1539</v>
      </c>
      <c r="Z642">
        <v>1602</v>
      </c>
      <c r="AA642">
        <v>23</v>
      </c>
      <c r="AB642">
        <v>23</v>
      </c>
      <c r="AC642">
        <v>1</v>
      </c>
      <c r="AD642">
        <v>1</v>
      </c>
      <c r="AE642" t="s">
        <v>241</v>
      </c>
      <c r="AF642">
        <v>9</v>
      </c>
      <c r="AG642">
        <v>1611</v>
      </c>
      <c r="AH642">
        <v>1726</v>
      </c>
      <c r="AI642">
        <v>6</v>
      </c>
      <c r="AJ642">
        <v>1718</v>
      </c>
      <c r="AK642">
        <v>1732</v>
      </c>
      <c r="AL642">
        <v>14</v>
      </c>
      <c r="AM642">
        <v>14</v>
      </c>
      <c r="AN642">
        <v>0</v>
      </c>
      <c r="AO642">
        <v>0</v>
      </c>
      <c r="AP642" t="s">
        <v>122</v>
      </c>
      <c r="AQ642">
        <v>0</v>
      </c>
      <c r="AR642">
        <v>0</v>
      </c>
      <c r="AS642">
        <v>99</v>
      </c>
      <c r="AT642">
        <v>90</v>
      </c>
      <c r="AU642">
        <v>75</v>
      </c>
      <c r="AV642">
        <v>1</v>
      </c>
      <c r="AW642">
        <v>507</v>
      </c>
      <c r="AX642">
        <v>3</v>
      </c>
    </row>
    <row r="643" spans="1:50" x14ac:dyDescent="0.25">
      <c r="A643">
        <v>41660</v>
      </c>
      <c r="B643" t="s">
        <v>184</v>
      </c>
      <c r="C643">
        <v>20355</v>
      </c>
      <c r="D643" t="s">
        <v>184</v>
      </c>
      <c r="F643">
        <v>2119</v>
      </c>
      <c r="G643">
        <v>10721</v>
      </c>
      <c r="H643">
        <v>1072102</v>
      </c>
      <c r="I643">
        <v>30721</v>
      </c>
      <c r="J643" t="s">
        <v>263</v>
      </c>
      <c r="K643" t="s">
        <v>264</v>
      </c>
      <c r="L643" t="s">
        <v>265</v>
      </c>
      <c r="M643">
        <v>25</v>
      </c>
      <c r="N643" t="s">
        <v>266</v>
      </c>
      <c r="O643">
        <v>13</v>
      </c>
      <c r="P643">
        <v>11278</v>
      </c>
      <c r="Q643">
        <v>1127802</v>
      </c>
      <c r="R643">
        <v>30852</v>
      </c>
      <c r="S643" t="s">
        <v>105</v>
      </c>
      <c r="T643" t="s">
        <v>106</v>
      </c>
      <c r="U643" t="s">
        <v>107</v>
      </c>
      <c r="V643">
        <v>51</v>
      </c>
      <c r="W643" t="s">
        <v>108</v>
      </c>
      <c r="X643">
        <v>38</v>
      </c>
      <c r="Y643">
        <v>1400</v>
      </c>
      <c r="AE643" t="s">
        <v>83</v>
      </c>
      <c r="AJ643">
        <v>1534</v>
      </c>
      <c r="AP643" t="s">
        <v>241</v>
      </c>
      <c r="AQ643">
        <v>1</v>
      </c>
      <c r="AR643">
        <v>0</v>
      </c>
      <c r="AS643">
        <v>94</v>
      </c>
      <c r="AV643">
        <v>1</v>
      </c>
      <c r="AW643">
        <v>399</v>
      </c>
      <c r="AX643">
        <v>2</v>
      </c>
    </row>
    <row r="644" spans="1:50" x14ac:dyDescent="0.25">
      <c r="A644">
        <v>41660</v>
      </c>
      <c r="B644" t="s">
        <v>184</v>
      </c>
      <c r="C644">
        <v>20355</v>
      </c>
      <c r="D644" t="s">
        <v>184</v>
      </c>
      <c r="E644" t="s">
        <v>1107</v>
      </c>
      <c r="F644">
        <v>1905</v>
      </c>
      <c r="G644">
        <v>11278</v>
      </c>
      <c r="H644">
        <v>1127802</v>
      </c>
      <c r="I644">
        <v>30852</v>
      </c>
      <c r="J644" t="s">
        <v>105</v>
      </c>
      <c r="K644" t="s">
        <v>106</v>
      </c>
      <c r="L644" t="s">
        <v>107</v>
      </c>
      <c r="M644">
        <v>51</v>
      </c>
      <c r="N644" t="s">
        <v>108</v>
      </c>
      <c r="O644">
        <v>38</v>
      </c>
      <c r="P644">
        <v>11697</v>
      </c>
      <c r="Q644">
        <v>1169703</v>
      </c>
      <c r="R644">
        <v>32467</v>
      </c>
      <c r="S644" t="s">
        <v>129</v>
      </c>
      <c r="T644" t="s">
        <v>130</v>
      </c>
      <c r="U644" t="s">
        <v>73</v>
      </c>
      <c r="V644">
        <v>12</v>
      </c>
      <c r="W644" t="s">
        <v>111</v>
      </c>
      <c r="X644">
        <v>33</v>
      </c>
      <c r="Y644">
        <v>1025</v>
      </c>
      <c r="Z644">
        <v>1018</v>
      </c>
      <c r="AA644">
        <v>-7</v>
      </c>
      <c r="AB644">
        <v>0</v>
      </c>
      <c r="AC644">
        <v>0</v>
      </c>
      <c r="AD644">
        <v>-1</v>
      </c>
      <c r="AE644" t="s">
        <v>61</v>
      </c>
      <c r="AF644">
        <v>49</v>
      </c>
      <c r="AG644">
        <v>1107</v>
      </c>
      <c r="AH644">
        <v>1324</v>
      </c>
      <c r="AI644">
        <v>4</v>
      </c>
      <c r="AJ644">
        <v>1309</v>
      </c>
      <c r="AK644">
        <v>1328</v>
      </c>
      <c r="AL644">
        <v>19</v>
      </c>
      <c r="AM644">
        <v>19</v>
      </c>
      <c r="AN644">
        <v>1</v>
      </c>
      <c r="AO644">
        <v>1</v>
      </c>
      <c r="AP644" t="s">
        <v>154</v>
      </c>
      <c r="AQ644">
        <v>0</v>
      </c>
      <c r="AR644">
        <v>0</v>
      </c>
      <c r="AS644">
        <v>164</v>
      </c>
      <c r="AT644">
        <v>190</v>
      </c>
      <c r="AU644">
        <v>137</v>
      </c>
      <c r="AV644">
        <v>1</v>
      </c>
      <c r="AW644">
        <v>899</v>
      </c>
      <c r="AX644">
        <v>4</v>
      </c>
    </row>
    <row r="645" spans="1:50" x14ac:dyDescent="0.25">
      <c r="A645">
        <v>41660</v>
      </c>
      <c r="B645" t="s">
        <v>205</v>
      </c>
      <c r="C645">
        <v>19393</v>
      </c>
      <c r="D645" t="s">
        <v>205</v>
      </c>
      <c r="E645" t="s">
        <v>1108</v>
      </c>
      <c r="F645">
        <v>35</v>
      </c>
      <c r="G645">
        <v>11259</v>
      </c>
      <c r="H645">
        <v>1125903</v>
      </c>
      <c r="I645">
        <v>30194</v>
      </c>
      <c r="J645" t="s">
        <v>483</v>
      </c>
      <c r="K645" t="s">
        <v>484</v>
      </c>
      <c r="L645" t="s">
        <v>92</v>
      </c>
      <c r="M645">
        <v>48</v>
      </c>
      <c r="N645" t="s">
        <v>93</v>
      </c>
      <c r="O645">
        <v>74</v>
      </c>
      <c r="P645">
        <v>12191</v>
      </c>
      <c r="Q645">
        <v>1219102</v>
      </c>
      <c r="R645">
        <v>31453</v>
      </c>
      <c r="S645" t="s">
        <v>209</v>
      </c>
      <c r="T645" t="s">
        <v>210</v>
      </c>
      <c r="U645" t="s">
        <v>92</v>
      </c>
      <c r="V645">
        <v>48</v>
      </c>
      <c r="W645" t="s">
        <v>93</v>
      </c>
      <c r="X645">
        <v>74</v>
      </c>
      <c r="Y645">
        <v>1500</v>
      </c>
      <c r="Z645">
        <v>1502</v>
      </c>
      <c r="AA645">
        <v>2</v>
      </c>
      <c r="AB645">
        <v>2</v>
      </c>
      <c r="AC645">
        <v>0</v>
      </c>
      <c r="AD645">
        <v>0</v>
      </c>
      <c r="AE645" t="s">
        <v>241</v>
      </c>
      <c r="AF645">
        <v>11</v>
      </c>
      <c r="AG645">
        <v>1513</v>
      </c>
      <c r="AH645">
        <v>1558</v>
      </c>
      <c r="AI645">
        <v>4</v>
      </c>
      <c r="AJ645">
        <v>1600</v>
      </c>
      <c r="AK645">
        <v>1602</v>
      </c>
      <c r="AL645">
        <v>2</v>
      </c>
      <c r="AM645">
        <v>2</v>
      </c>
      <c r="AN645">
        <v>0</v>
      </c>
      <c r="AO645">
        <v>0</v>
      </c>
      <c r="AP645" t="s">
        <v>71</v>
      </c>
      <c r="AQ645">
        <v>0</v>
      </c>
      <c r="AR645">
        <v>0</v>
      </c>
      <c r="AS645">
        <v>60</v>
      </c>
      <c r="AT645">
        <v>60</v>
      </c>
      <c r="AU645">
        <v>45</v>
      </c>
      <c r="AV645">
        <v>1</v>
      </c>
      <c r="AW645">
        <v>239</v>
      </c>
      <c r="AX645">
        <v>1</v>
      </c>
    </row>
    <row r="646" spans="1:50" x14ac:dyDescent="0.25">
      <c r="A646">
        <v>41660</v>
      </c>
      <c r="B646" t="s">
        <v>205</v>
      </c>
      <c r="C646">
        <v>19393</v>
      </c>
      <c r="D646" t="s">
        <v>205</v>
      </c>
      <c r="E646" t="s">
        <v>1109</v>
      </c>
      <c r="F646">
        <v>901</v>
      </c>
      <c r="G646">
        <v>11697</v>
      </c>
      <c r="H646">
        <v>1169703</v>
      </c>
      <c r="I646">
        <v>32467</v>
      </c>
      <c r="J646" t="s">
        <v>129</v>
      </c>
      <c r="K646" t="s">
        <v>130</v>
      </c>
      <c r="L646" t="s">
        <v>73</v>
      </c>
      <c r="M646">
        <v>12</v>
      </c>
      <c r="N646" t="s">
        <v>111</v>
      </c>
      <c r="O646">
        <v>33</v>
      </c>
      <c r="P646">
        <v>13232</v>
      </c>
      <c r="Q646">
        <v>1323202</v>
      </c>
      <c r="R646">
        <v>30977</v>
      </c>
      <c r="S646" t="s">
        <v>238</v>
      </c>
      <c r="T646" t="s">
        <v>102</v>
      </c>
      <c r="U646" t="s">
        <v>88</v>
      </c>
      <c r="V646">
        <v>17</v>
      </c>
      <c r="W646" t="s">
        <v>89</v>
      </c>
      <c r="X646">
        <v>41</v>
      </c>
      <c r="Y646">
        <v>830</v>
      </c>
      <c r="Z646">
        <v>830</v>
      </c>
      <c r="AA646">
        <v>0</v>
      </c>
      <c r="AB646">
        <v>0</v>
      </c>
      <c r="AC646">
        <v>0</v>
      </c>
      <c r="AD646">
        <v>0</v>
      </c>
      <c r="AE646" t="s">
        <v>95</v>
      </c>
      <c r="AF646">
        <v>10</v>
      </c>
      <c r="AG646">
        <v>840</v>
      </c>
      <c r="AH646">
        <v>1027</v>
      </c>
      <c r="AI646">
        <v>6</v>
      </c>
      <c r="AJ646">
        <v>1040</v>
      </c>
      <c r="AK646">
        <v>1033</v>
      </c>
      <c r="AL646">
        <v>-7</v>
      </c>
      <c r="AM646">
        <v>0</v>
      </c>
      <c r="AN646">
        <v>0</v>
      </c>
      <c r="AO646">
        <v>-1</v>
      </c>
      <c r="AP646" t="s">
        <v>61</v>
      </c>
      <c r="AQ646">
        <v>0</v>
      </c>
      <c r="AR646">
        <v>0</v>
      </c>
      <c r="AS646">
        <v>190</v>
      </c>
      <c r="AT646">
        <v>183</v>
      </c>
      <c r="AU646">
        <v>167</v>
      </c>
      <c r="AV646">
        <v>1</v>
      </c>
      <c r="AW646">
        <v>1166</v>
      </c>
      <c r="AX646">
        <v>5</v>
      </c>
    </row>
    <row r="647" spans="1:50" x14ac:dyDescent="0.25">
      <c r="A647">
        <v>41660</v>
      </c>
      <c r="B647" t="s">
        <v>205</v>
      </c>
      <c r="C647">
        <v>19393</v>
      </c>
      <c r="D647" t="s">
        <v>205</v>
      </c>
      <c r="E647" t="s">
        <v>1110</v>
      </c>
      <c r="F647">
        <v>3659</v>
      </c>
      <c r="G647">
        <v>12264</v>
      </c>
      <c r="H647">
        <v>1226402</v>
      </c>
      <c r="I647">
        <v>30852</v>
      </c>
      <c r="J647" t="s">
        <v>365</v>
      </c>
      <c r="K647" t="s">
        <v>106</v>
      </c>
      <c r="L647" t="s">
        <v>107</v>
      </c>
      <c r="M647">
        <v>51</v>
      </c>
      <c r="N647" t="s">
        <v>108</v>
      </c>
      <c r="O647">
        <v>38</v>
      </c>
      <c r="P647">
        <v>13232</v>
      </c>
      <c r="Q647">
        <v>1323202</v>
      </c>
      <c r="R647">
        <v>30977</v>
      </c>
      <c r="S647" t="s">
        <v>238</v>
      </c>
      <c r="T647" t="s">
        <v>102</v>
      </c>
      <c r="U647" t="s">
        <v>88</v>
      </c>
      <c r="V647">
        <v>17</v>
      </c>
      <c r="W647" t="s">
        <v>89</v>
      </c>
      <c r="X647">
        <v>41</v>
      </c>
      <c r="Y647">
        <v>1105</v>
      </c>
      <c r="Z647">
        <v>1124</v>
      </c>
      <c r="AA647">
        <v>19</v>
      </c>
      <c r="AB647">
        <v>19</v>
      </c>
      <c r="AC647">
        <v>1</v>
      </c>
      <c r="AD647">
        <v>1</v>
      </c>
      <c r="AE647" t="s">
        <v>152</v>
      </c>
      <c r="AF647">
        <v>26</v>
      </c>
      <c r="AG647">
        <v>1150</v>
      </c>
      <c r="AH647">
        <v>1218</v>
      </c>
      <c r="AI647">
        <v>6</v>
      </c>
      <c r="AJ647">
        <v>1200</v>
      </c>
      <c r="AK647">
        <v>1224</v>
      </c>
      <c r="AL647">
        <v>24</v>
      </c>
      <c r="AM647">
        <v>24</v>
      </c>
      <c r="AN647">
        <v>1</v>
      </c>
      <c r="AO647">
        <v>1</v>
      </c>
      <c r="AP647" t="s">
        <v>132</v>
      </c>
      <c r="AQ647">
        <v>0</v>
      </c>
      <c r="AR647">
        <v>0</v>
      </c>
      <c r="AS647">
        <v>115</v>
      </c>
      <c r="AT647">
        <v>120</v>
      </c>
      <c r="AU647">
        <v>88</v>
      </c>
      <c r="AV647">
        <v>1</v>
      </c>
      <c r="AW647">
        <v>577</v>
      </c>
      <c r="AX647">
        <v>3</v>
      </c>
    </row>
    <row r="648" spans="1:50" x14ac:dyDescent="0.25">
      <c r="A648">
        <v>41660</v>
      </c>
      <c r="B648" t="s">
        <v>205</v>
      </c>
      <c r="C648">
        <v>19393</v>
      </c>
      <c r="D648" t="s">
        <v>205</v>
      </c>
      <c r="E648" t="s">
        <v>1111</v>
      </c>
      <c r="F648">
        <v>4281</v>
      </c>
      <c r="G648">
        <v>12889</v>
      </c>
      <c r="H648">
        <v>1288903</v>
      </c>
      <c r="I648">
        <v>32211</v>
      </c>
      <c r="J648" t="s">
        <v>194</v>
      </c>
      <c r="K648" t="s">
        <v>195</v>
      </c>
      <c r="L648" t="s">
        <v>196</v>
      </c>
      <c r="M648">
        <v>32</v>
      </c>
      <c r="N648" t="s">
        <v>197</v>
      </c>
      <c r="O648">
        <v>85</v>
      </c>
      <c r="P648">
        <v>14100</v>
      </c>
      <c r="Q648">
        <v>1410002</v>
      </c>
      <c r="R648">
        <v>34100</v>
      </c>
      <c r="S648" t="s">
        <v>180</v>
      </c>
      <c r="T648" t="s">
        <v>181</v>
      </c>
      <c r="U648" t="s">
        <v>182</v>
      </c>
      <c r="V648">
        <v>42</v>
      </c>
      <c r="W648" t="s">
        <v>183</v>
      </c>
      <c r="X648">
        <v>23</v>
      </c>
      <c r="Y648">
        <v>1310</v>
      </c>
      <c r="AE648" t="s">
        <v>154</v>
      </c>
      <c r="AJ648">
        <v>2055</v>
      </c>
      <c r="AP648" t="s">
        <v>191</v>
      </c>
      <c r="AQ648">
        <v>1</v>
      </c>
      <c r="AR648">
        <v>0</v>
      </c>
      <c r="AS648">
        <v>285</v>
      </c>
      <c r="AV648">
        <v>1</v>
      </c>
      <c r="AW648">
        <v>2176</v>
      </c>
      <c r="AX648">
        <v>9</v>
      </c>
    </row>
    <row r="649" spans="1:50" x14ac:dyDescent="0.25">
      <c r="A649">
        <v>41660</v>
      </c>
      <c r="B649" t="s">
        <v>205</v>
      </c>
      <c r="C649">
        <v>19393</v>
      </c>
      <c r="D649" t="s">
        <v>205</v>
      </c>
      <c r="E649" t="s">
        <v>1112</v>
      </c>
      <c r="F649">
        <v>326</v>
      </c>
      <c r="G649">
        <v>12889</v>
      </c>
      <c r="H649">
        <v>1288903</v>
      </c>
      <c r="I649">
        <v>32211</v>
      </c>
      <c r="J649" t="s">
        <v>194</v>
      </c>
      <c r="K649" t="s">
        <v>195</v>
      </c>
      <c r="L649" t="s">
        <v>196</v>
      </c>
      <c r="M649">
        <v>32</v>
      </c>
      <c r="N649" t="s">
        <v>197</v>
      </c>
      <c r="O649">
        <v>85</v>
      </c>
      <c r="P649">
        <v>14893</v>
      </c>
      <c r="Q649">
        <v>1489302</v>
      </c>
      <c r="R649">
        <v>33192</v>
      </c>
      <c r="S649" t="s">
        <v>367</v>
      </c>
      <c r="T649" t="s">
        <v>368</v>
      </c>
      <c r="U649" t="s">
        <v>163</v>
      </c>
      <c r="V649">
        <v>6</v>
      </c>
      <c r="W649" t="s">
        <v>164</v>
      </c>
      <c r="X649">
        <v>91</v>
      </c>
      <c r="Y649">
        <v>1440</v>
      </c>
      <c r="Z649">
        <v>1442</v>
      </c>
      <c r="AA649">
        <v>2</v>
      </c>
      <c r="AB649">
        <v>2</v>
      </c>
      <c r="AC649">
        <v>0</v>
      </c>
      <c r="AD649">
        <v>0</v>
      </c>
      <c r="AE649" t="s">
        <v>83</v>
      </c>
      <c r="AF649">
        <v>8</v>
      </c>
      <c r="AG649">
        <v>1450</v>
      </c>
      <c r="AH649">
        <v>1557</v>
      </c>
      <c r="AI649">
        <v>4</v>
      </c>
      <c r="AJ649">
        <v>1610</v>
      </c>
      <c r="AK649">
        <v>1601</v>
      </c>
      <c r="AL649">
        <v>-9</v>
      </c>
      <c r="AM649">
        <v>0</v>
      </c>
      <c r="AN649">
        <v>0</v>
      </c>
      <c r="AO649">
        <v>-1</v>
      </c>
      <c r="AP649" t="s">
        <v>71</v>
      </c>
      <c r="AQ649">
        <v>0</v>
      </c>
      <c r="AR649">
        <v>0</v>
      </c>
      <c r="AS649">
        <v>90</v>
      </c>
      <c r="AT649">
        <v>79</v>
      </c>
      <c r="AU649">
        <v>67</v>
      </c>
      <c r="AV649">
        <v>1</v>
      </c>
      <c r="AW649">
        <v>397</v>
      </c>
      <c r="AX649">
        <v>2</v>
      </c>
    </row>
    <row r="650" spans="1:50" x14ac:dyDescent="0.25">
      <c r="A650">
        <v>41660</v>
      </c>
      <c r="B650" t="s">
        <v>205</v>
      </c>
      <c r="C650">
        <v>19393</v>
      </c>
      <c r="D650" t="s">
        <v>205</v>
      </c>
      <c r="E650" t="s">
        <v>1113</v>
      </c>
      <c r="F650">
        <v>610</v>
      </c>
      <c r="G650">
        <v>12889</v>
      </c>
      <c r="H650">
        <v>1288903</v>
      </c>
      <c r="I650">
        <v>32211</v>
      </c>
      <c r="J650" t="s">
        <v>194</v>
      </c>
      <c r="K650" t="s">
        <v>195</v>
      </c>
      <c r="L650" t="s">
        <v>196</v>
      </c>
      <c r="M650">
        <v>32</v>
      </c>
      <c r="N650" t="s">
        <v>197</v>
      </c>
      <c r="O650">
        <v>85</v>
      </c>
      <c r="P650">
        <v>14893</v>
      </c>
      <c r="Q650">
        <v>1489302</v>
      </c>
      <c r="R650">
        <v>33192</v>
      </c>
      <c r="S650" t="s">
        <v>367</v>
      </c>
      <c r="T650" t="s">
        <v>368</v>
      </c>
      <c r="U650" t="s">
        <v>163</v>
      </c>
      <c r="V650">
        <v>6</v>
      </c>
      <c r="W650" t="s">
        <v>164</v>
      </c>
      <c r="X650">
        <v>91</v>
      </c>
      <c r="Y650">
        <v>815</v>
      </c>
      <c r="Z650">
        <v>810</v>
      </c>
      <c r="AA650">
        <v>-5</v>
      </c>
      <c r="AB650">
        <v>0</v>
      </c>
      <c r="AC650">
        <v>0</v>
      </c>
      <c r="AD650">
        <v>-1</v>
      </c>
      <c r="AE650" t="s">
        <v>95</v>
      </c>
      <c r="AF650">
        <v>10</v>
      </c>
      <c r="AG650">
        <v>820</v>
      </c>
      <c r="AH650">
        <v>927</v>
      </c>
      <c r="AI650">
        <v>4</v>
      </c>
      <c r="AJ650">
        <v>945</v>
      </c>
      <c r="AK650">
        <v>931</v>
      </c>
      <c r="AL650">
        <v>-14</v>
      </c>
      <c r="AM650">
        <v>0</v>
      </c>
      <c r="AN650">
        <v>0</v>
      </c>
      <c r="AO650">
        <v>-1</v>
      </c>
      <c r="AP650" t="s">
        <v>60</v>
      </c>
      <c r="AQ650">
        <v>0</v>
      </c>
      <c r="AR650">
        <v>0</v>
      </c>
      <c r="AS650">
        <v>90</v>
      </c>
      <c r="AT650">
        <v>81</v>
      </c>
      <c r="AU650">
        <v>67</v>
      </c>
      <c r="AV650">
        <v>1</v>
      </c>
      <c r="AW650">
        <v>397</v>
      </c>
      <c r="AX650">
        <v>2</v>
      </c>
    </row>
    <row r="651" spans="1:50" x14ac:dyDescent="0.25">
      <c r="A651">
        <v>41661</v>
      </c>
      <c r="B651" t="s">
        <v>184</v>
      </c>
      <c r="C651">
        <v>20355</v>
      </c>
      <c r="D651" t="s">
        <v>184</v>
      </c>
      <c r="E651" t="s">
        <v>1114</v>
      </c>
      <c r="F651">
        <v>675</v>
      </c>
      <c r="G651">
        <v>12173</v>
      </c>
      <c r="H651">
        <v>1217301</v>
      </c>
      <c r="I651">
        <v>32134</v>
      </c>
      <c r="J651" t="s">
        <v>319</v>
      </c>
      <c r="K651" t="s">
        <v>320</v>
      </c>
      <c r="L651" t="s">
        <v>321</v>
      </c>
      <c r="M651">
        <v>15</v>
      </c>
      <c r="N651" t="s">
        <v>322</v>
      </c>
      <c r="O651">
        <v>2</v>
      </c>
      <c r="P651">
        <v>14107</v>
      </c>
      <c r="Q651">
        <v>1410702</v>
      </c>
      <c r="R651">
        <v>30466</v>
      </c>
      <c r="S651" t="s">
        <v>198</v>
      </c>
      <c r="T651" t="s">
        <v>199</v>
      </c>
      <c r="U651" t="s">
        <v>200</v>
      </c>
      <c r="V651">
        <v>4</v>
      </c>
      <c r="W651" t="s">
        <v>201</v>
      </c>
      <c r="X651">
        <v>81</v>
      </c>
      <c r="Y651">
        <v>2350</v>
      </c>
      <c r="Z651">
        <v>2341</v>
      </c>
      <c r="AA651">
        <v>-9</v>
      </c>
      <c r="AB651">
        <v>0</v>
      </c>
      <c r="AC651">
        <v>0</v>
      </c>
      <c r="AD651">
        <v>-1</v>
      </c>
      <c r="AE651" t="s">
        <v>304</v>
      </c>
      <c r="AF651">
        <v>12</v>
      </c>
      <c r="AG651">
        <v>2353</v>
      </c>
      <c r="AH651">
        <v>804</v>
      </c>
      <c r="AI651">
        <v>2</v>
      </c>
      <c r="AJ651">
        <v>847</v>
      </c>
      <c r="AK651">
        <v>806</v>
      </c>
      <c r="AL651">
        <v>-41</v>
      </c>
      <c r="AM651">
        <v>0</v>
      </c>
      <c r="AN651">
        <v>0</v>
      </c>
      <c r="AO651">
        <v>-2</v>
      </c>
      <c r="AP651" t="s">
        <v>95</v>
      </c>
      <c r="AQ651">
        <v>0</v>
      </c>
      <c r="AR651">
        <v>0</v>
      </c>
      <c r="AS651">
        <v>357</v>
      </c>
      <c r="AT651">
        <v>325</v>
      </c>
      <c r="AU651">
        <v>311</v>
      </c>
      <c r="AV651">
        <v>1</v>
      </c>
      <c r="AW651">
        <v>2917</v>
      </c>
      <c r="AX651">
        <v>11</v>
      </c>
    </row>
    <row r="652" spans="1:50" x14ac:dyDescent="0.25">
      <c r="A652">
        <v>41661</v>
      </c>
      <c r="B652" t="s">
        <v>184</v>
      </c>
      <c r="C652">
        <v>20355</v>
      </c>
      <c r="D652" t="s">
        <v>184</v>
      </c>
      <c r="E652" t="s">
        <v>1115</v>
      </c>
      <c r="F652">
        <v>2017</v>
      </c>
      <c r="G652">
        <v>12266</v>
      </c>
      <c r="H652">
        <v>1226603</v>
      </c>
      <c r="I652">
        <v>31453</v>
      </c>
      <c r="J652" t="s">
        <v>240</v>
      </c>
      <c r="K652" t="s">
        <v>210</v>
      </c>
      <c r="L652" t="s">
        <v>92</v>
      </c>
      <c r="M652">
        <v>48</v>
      </c>
      <c r="N652" t="s">
        <v>93</v>
      </c>
      <c r="O652">
        <v>74</v>
      </c>
      <c r="P652">
        <v>11057</v>
      </c>
      <c r="Q652">
        <v>1105703</v>
      </c>
      <c r="R652">
        <v>31057</v>
      </c>
      <c r="S652" t="s">
        <v>186</v>
      </c>
      <c r="T652" t="s">
        <v>187</v>
      </c>
      <c r="U652" t="s">
        <v>65</v>
      </c>
      <c r="V652">
        <v>37</v>
      </c>
      <c r="W652" t="s">
        <v>66</v>
      </c>
      <c r="X652">
        <v>36</v>
      </c>
      <c r="Y652">
        <v>830</v>
      </c>
      <c r="Z652">
        <v>830</v>
      </c>
      <c r="AA652">
        <v>0</v>
      </c>
      <c r="AB652">
        <v>0</v>
      </c>
      <c r="AC652">
        <v>0</v>
      </c>
      <c r="AD652">
        <v>0</v>
      </c>
      <c r="AE652" t="s">
        <v>95</v>
      </c>
      <c r="AF652">
        <v>13</v>
      </c>
      <c r="AG652">
        <v>843</v>
      </c>
      <c r="AH652">
        <v>1141</v>
      </c>
      <c r="AI652">
        <v>20</v>
      </c>
      <c r="AJ652">
        <v>1154</v>
      </c>
      <c r="AK652">
        <v>1201</v>
      </c>
      <c r="AL652">
        <v>7</v>
      </c>
      <c r="AM652">
        <v>7</v>
      </c>
      <c r="AN652">
        <v>0</v>
      </c>
      <c r="AO652">
        <v>0</v>
      </c>
      <c r="AP652" t="s">
        <v>152</v>
      </c>
      <c r="AQ652">
        <v>0</v>
      </c>
      <c r="AR652">
        <v>0</v>
      </c>
      <c r="AS652">
        <v>144</v>
      </c>
      <c r="AT652">
        <v>151</v>
      </c>
      <c r="AU652">
        <v>118</v>
      </c>
      <c r="AV652">
        <v>1</v>
      </c>
      <c r="AW652">
        <v>912</v>
      </c>
      <c r="AX652">
        <v>4</v>
      </c>
    </row>
    <row r="653" spans="1:50" x14ac:dyDescent="0.25">
      <c r="A653">
        <v>41661</v>
      </c>
      <c r="B653" t="s">
        <v>184</v>
      </c>
      <c r="C653">
        <v>20355</v>
      </c>
      <c r="D653" t="s">
        <v>184</v>
      </c>
      <c r="E653" t="s">
        <v>960</v>
      </c>
      <c r="F653">
        <v>1855</v>
      </c>
      <c r="G653">
        <v>11057</v>
      </c>
      <c r="H653">
        <v>1105703</v>
      </c>
      <c r="I653">
        <v>31057</v>
      </c>
      <c r="J653" t="s">
        <v>186</v>
      </c>
      <c r="K653" t="s">
        <v>187</v>
      </c>
      <c r="L653" t="s">
        <v>65</v>
      </c>
      <c r="M653">
        <v>37</v>
      </c>
      <c r="N653" t="s">
        <v>66</v>
      </c>
      <c r="O653">
        <v>36</v>
      </c>
      <c r="P653">
        <v>13487</v>
      </c>
      <c r="Q653">
        <v>1348702</v>
      </c>
      <c r="R653">
        <v>31650</v>
      </c>
      <c r="S653" t="s">
        <v>279</v>
      </c>
      <c r="T653" t="s">
        <v>280</v>
      </c>
      <c r="U653" t="s">
        <v>281</v>
      </c>
      <c r="V653">
        <v>27</v>
      </c>
      <c r="W653" t="s">
        <v>282</v>
      </c>
      <c r="X653">
        <v>63</v>
      </c>
      <c r="Y653">
        <v>1440</v>
      </c>
      <c r="Z653">
        <v>1439</v>
      </c>
      <c r="AA653">
        <v>-1</v>
      </c>
      <c r="AB653">
        <v>0</v>
      </c>
      <c r="AC653">
        <v>0</v>
      </c>
      <c r="AD653">
        <v>-1</v>
      </c>
      <c r="AE653" t="s">
        <v>83</v>
      </c>
      <c r="AF653">
        <v>11</v>
      </c>
      <c r="AG653">
        <v>1450</v>
      </c>
      <c r="AH653">
        <v>1613</v>
      </c>
      <c r="AI653">
        <v>3</v>
      </c>
      <c r="AJ653">
        <v>1630</v>
      </c>
      <c r="AK653">
        <v>1616</v>
      </c>
      <c r="AL653">
        <v>-14</v>
      </c>
      <c r="AM653">
        <v>0</v>
      </c>
      <c r="AN653">
        <v>0</v>
      </c>
      <c r="AO653">
        <v>-1</v>
      </c>
      <c r="AP653" t="s">
        <v>71</v>
      </c>
      <c r="AQ653">
        <v>0</v>
      </c>
      <c r="AR653">
        <v>0</v>
      </c>
      <c r="AS653">
        <v>170</v>
      </c>
      <c r="AT653">
        <v>157</v>
      </c>
      <c r="AU653">
        <v>143</v>
      </c>
      <c r="AV653">
        <v>1</v>
      </c>
      <c r="AW653">
        <v>930</v>
      </c>
      <c r="AX653">
        <v>4</v>
      </c>
    </row>
    <row r="654" spans="1:50" x14ac:dyDescent="0.25">
      <c r="A654">
        <v>41661</v>
      </c>
      <c r="B654" t="s">
        <v>176</v>
      </c>
      <c r="C654">
        <v>19977</v>
      </c>
      <c r="D654" t="s">
        <v>176</v>
      </c>
      <c r="E654" t="s">
        <v>1116</v>
      </c>
      <c r="F654">
        <v>250</v>
      </c>
      <c r="G654">
        <v>14057</v>
      </c>
      <c r="H654">
        <v>1405702</v>
      </c>
      <c r="I654">
        <v>34057</v>
      </c>
      <c r="J654" t="s">
        <v>343</v>
      </c>
      <c r="K654" t="s">
        <v>344</v>
      </c>
      <c r="L654" t="s">
        <v>345</v>
      </c>
      <c r="M654">
        <v>41</v>
      </c>
      <c r="N654" t="s">
        <v>346</v>
      </c>
      <c r="O654">
        <v>92</v>
      </c>
      <c r="P654">
        <v>12264</v>
      </c>
      <c r="Q654">
        <v>1226402</v>
      </c>
      <c r="R654">
        <v>30852</v>
      </c>
      <c r="S654" t="s">
        <v>365</v>
      </c>
      <c r="T654" t="s">
        <v>106</v>
      </c>
      <c r="U654" t="s">
        <v>107</v>
      </c>
      <c r="V654">
        <v>51</v>
      </c>
      <c r="W654" t="s">
        <v>108</v>
      </c>
      <c r="X654">
        <v>38</v>
      </c>
      <c r="Y654">
        <v>800</v>
      </c>
      <c r="Z654">
        <v>754</v>
      </c>
      <c r="AA654">
        <v>-6</v>
      </c>
      <c r="AB654">
        <v>0</v>
      </c>
      <c r="AC654">
        <v>0</v>
      </c>
      <c r="AD654">
        <v>-1</v>
      </c>
      <c r="AE654" t="s">
        <v>95</v>
      </c>
      <c r="AF654">
        <v>10</v>
      </c>
      <c r="AG654">
        <v>804</v>
      </c>
      <c r="AH654">
        <v>1514</v>
      </c>
      <c r="AI654">
        <v>6</v>
      </c>
      <c r="AJ654">
        <v>1551</v>
      </c>
      <c r="AK654">
        <v>1520</v>
      </c>
      <c r="AL654">
        <v>-31</v>
      </c>
      <c r="AM654">
        <v>0</v>
      </c>
      <c r="AN654">
        <v>0</v>
      </c>
      <c r="AO654">
        <v>-2</v>
      </c>
      <c r="AP654" t="s">
        <v>241</v>
      </c>
      <c r="AQ654">
        <v>0</v>
      </c>
      <c r="AR654">
        <v>0</v>
      </c>
      <c r="AS654">
        <v>291</v>
      </c>
      <c r="AT654">
        <v>266</v>
      </c>
      <c r="AU654">
        <v>250</v>
      </c>
      <c r="AV654">
        <v>1</v>
      </c>
      <c r="AW654">
        <v>2327</v>
      </c>
      <c r="AX654">
        <v>10</v>
      </c>
    </row>
    <row r="655" spans="1:50" x14ac:dyDescent="0.25">
      <c r="A655">
        <v>41661</v>
      </c>
      <c r="B655" t="s">
        <v>202</v>
      </c>
      <c r="C655">
        <v>21171</v>
      </c>
      <c r="D655" t="s">
        <v>202</v>
      </c>
      <c r="E655" t="s">
        <v>479</v>
      </c>
      <c r="F655">
        <v>1930</v>
      </c>
      <c r="G655">
        <v>14771</v>
      </c>
      <c r="H655">
        <v>1477101</v>
      </c>
      <c r="I655">
        <v>32457</v>
      </c>
      <c r="J655" t="s">
        <v>178</v>
      </c>
      <c r="K655" t="s">
        <v>179</v>
      </c>
      <c r="L655" t="s">
        <v>163</v>
      </c>
      <c r="M655">
        <v>6</v>
      </c>
      <c r="N655" t="s">
        <v>164</v>
      </c>
      <c r="O655">
        <v>91</v>
      </c>
      <c r="P655">
        <v>12892</v>
      </c>
      <c r="Q655">
        <v>1289203</v>
      </c>
      <c r="R655">
        <v>32575</v>
      </c>
      <c r="S655" t="s">
        <v>168</v>
      </c>
      <c r="T655" t="s">
        <v>169</v>
      </c>
      <c r="U655" t="s">
        <v>163</v>
      </c>
      <c r="V655">
        <v>6</v>
      </c>
      <c r="W655" t="s">
        <v>164</v>
      </c>
      <c r="X655">
        <v>91</v>
      </c>
      <c r="Y655">
        <v>800</v>
      </c>
      <c r="Z655">
        <v>751</v>
      </c>
      <c r="AA655">
        <v>-9</v>
      </c>
      <c r="AB655">
        <v>0</v>
      </c>
      <c r="AC655">
        <v>0</v>
      </c>
      <c r="AD655">
        <v>-1</v>
      </c>
      <c r="AE655" t="s">
        <v>95</v>
      </c>
      <c r="AF655">
        <v>8</v>
      </c>
      <c r="AG655">
        <v>759</v>
      </c>
      <c r="AH655">
        <v>857</v>
      </c>
      <c r="AI655">
        <v>10</v>
      </c>
      <c r="AJ655">
        <v>920</v>
      </c>
      <c r="AK655">
        <v>907</v>
      </c>
      <c r="AL655">
        <v>-13</v>
      </c>
      <c r="AM655">
        <v>0</v>
      </c>
      <c r="AN655">
        <v>0</v>
      </c>
      <c r="AO655">
        <v>-1</v>
      </c>
      <c r="AP655" t="s">
        <v>60</v>
      </c>
      <c r="AQ655">
        <v>0</v>
      </c>
      <c r="AR655">
        <v>0</v>
      </c>
      <c r="AS655">
        <v>80</v>
      </c>
      <c r="AT655">
        <v>76</v>
      </c>
      <c r="AU655">
        <v>58</v>
      </c>
      <c r="AV655">
        <v>1</v>
      </c>
      <c r="AW655">
        <v>337</v>
      </c>
      <c r="AX655">
        <v>2</v>
      </c>
    </row>
    <row r="656" spans="1:50" x14ac:dyDescent="0.25">
      <c r="A656">
        <v>41661</v>
      </c>
      <c r="B656" t="s">
        <v>205</v>
      </c>
      <c r="C656">
        <v>19393</v>
      </c>
      <c r="D656" t="s">
        <v>205</v>
      </c>
      <c r="E656" t="s">
        <v>1117</v>
      </c>
      <c r="F656">
        <v>436</v>
      </c>
      <c r="G656">
        <v>12892</v>
      </c>
      <c r="H656">
        <v>1289203</v>
      </c>
      <c r="I656">
        <v>32575</v>
      </c>
      <c r="J656" t="s">
        <v>168</v>
      </c>
      <c r="K656" t="s">
        <v>169</v>
      </c>
      <c r="L656" t="s">
        <v>163</v>
      </c>
      <c r="M656">
        <v>6</v>
      </c>
      <c r="N656" t="s">
        <v>164</v>
      </c>
      <c r="O656">
        <v>91</v>
      </c>
      <c r="P656">
        <v>14771</v>
      </c>
      <c r="Q656">
        <v>1477101</v>
      </c>
      <c r="R656">
        <v>32457</v>
      </c>
      <c r="S656" t="s">
        <v>178</v>
      </c>
      <c r="T656" t="s">
        <v>179</v>
      </c>
      <c r="U656" t="s">
        <v>163</v>
      </c>
      <c r="V656">
        <v>6</v>
      </c>
      <c r="W656" t="s">
        <v>164</v>
      </c>
      <c r="X656">
        <v>91</v>
      </c>
      <c r="Y656">
        <v>1150</v>
      </c>
      <c r="Z656">
        <v>1206</v>
      </c>
      <c r="AA656">
        <v>16</v>
      </c>
      <c r="AB656">
        <v>16</v>
      </c>
      <c r="AC656">
        <v>1</v>
      </c>
      <c r="AD656">
        <v>1</v>
      </c>
      <c r="AE656" t="s">
        <v>152</v>
      </c>
      <c r="AF656">
        <v>15</v>
      </c>
      <c r="AG656">
        <v>1221</v>
      </c>
      <c r="AH656">
        <v>1316</v>
      </c>
      <c r="AI656">
        <v>5</v>
      </c>
      <c r="AJ656">
        <v>1310</v>
      </c>
      <c r="AK656">
        <v>1321</v>
      </c>
      <c r="AL656">
        <v>11</v>
      </c>
      <c r="AM656">
        <v>11</v>
      </c>
      <c r="AN656">
        <v>0</v>
      </c>
      <c r="AO656">
        <v>0</v>
      </c>
      <c r="AP656" t="s">
        <v>154</v>
      </c>
      <c r="AQ656">
        <v>0</v>
      </c>
      <c r="AR656">
        <v>0</v>
      </c>
      <c r="AS656">
        <v>80</v>
      </c>
      <c r="AT656">
        <v>75</v>
      </c>
      <c r="AU656">
        <v>55</v>
      </c>
      <c r="AV656">
        <v>1</v>
      </c>
      <c r="AW656">
        <v>337</v>
      </c>
      <c r="AX656">
        <v>2</v>
      </c>
    </row>
    <row r="657" spans="1:50" x14ac:dyDescent="0.25">
      <c r="A657">
        <v>41661</v>
      </c>
      <c r="B657" t="s">
        <v>205</v>
      </c>
      <c r="C657">
        <v>19393</v>
      </c>
      <c r="D657" t="s">
        <v>205</v>
      </c>
      <c r="E657" t="s">
        <v>1039</v>
      </c>
      <c r="F657">
        <v>2154</v>
      </c>
      <c r="G657">
        <v>11066</v>
      </c>
      <c r="H657">
        <v>1106603</v>
      </c>
      <c r="I657">
        <v>31066</v>
      </c>
      <c r="J657" t="s">
        <v>394</v>
      </c>
      <c r="K657" t="s">
        <v>395</v>
      </c>
      <c r="L657" t="s">
        <v>302</v>
      </c>
      <c r="M657">
        <v>39</v>
      </c>
      <c r="N657" t="s">
        <v>303</v>
      </c>
      <c r="O657">
        <v>44</v>
      </c>
      <c r="P657">
        <v>10821</v>
      </c>
      <c r="Q657">
        <v>1082103</v>
      </c>
      <c r="R657">
        <v>30852</v>
      </c>
      <c r="S657" t="s">
        <v>135</v>
      </c>
      <c r="T657" t="s">
        <v>136</v>
      </c>
      <c r="U657" t="s">
        <v>137</v>
      </c>
      <c r="V657">
        <v>24</v>
      </c>
      <c r="W657" t="s">
        <v>138</v>
      </c>
      <c r="X657">
        <v>35</v>
      </c>
      <c r="Y657">
        <v>1135</v>
      </c>
      <c r="Z657">
        <v>1130</v>
      </c>
      <c r="AA657">
        <v>-5</v>
      </c>
      <c r="AB657">
        <v>0</v>
      </c>
      <c r="AC657">
        <v>0</v>
      </c>
      <c r="AD657">
        <v>-1</v>
      </c>
      <c r="AE657" t="s">
        <v>152</v>
      </c>
      <c r="AF657">
        <v>6</v>
      </c>
      <c r="AG657">
        <v>1136</v>
      </c>
      <c r="AH657">
        <v>1231</v>
      </c>
      <c r="AI657">
        <v>5</v>
      </c>
      <c r="AJ657">
        <v>1245</v>
      </c>
      <c r="AK657">
        <v>1236</v>
      </c>
      <c r="AL657">
        <v>-9</v>
      </c>
      <c r="AM657">
        <v>0</v>
      </c>
      <c r="AN657">
        <v>0</v>
      </c>
      <c r="AO657">
        <v>-1</v>
      </c>
      <c r="AP657" t="s">
        <v>132</v>
      </c>
      <c r="AQ657">
        <v>0</v>
      </c>
      <c r="AR657">
        <v>0</v>
      </c>
      <c r="AS657">
        <v>70</v>
      </c>
      <c r="AT657">
        <v>66</v>
      </c>
      <c r="AU657">
        <v>55</v>
      </c>
      <c r="AV657">
        <v>1</v>
      </c>
      <c r="AW657">
        <v>337</v>
      </c>
      <c r="AX657">
        <v>2</v>
      </c>
    </row>
    <row r="658" spans="1:50" x14ac:dyDescent="0.25">
      <c r="A658">
        <v>41661</v>
      </c>
      <c r="B658" t="s">
        <v>205</v>
      </c>
      <c r="C658">
        <v>19393</v>
      </c>
      <c r="D658" t="s">
        <v>205</v>
      </c>
      <c r="E658" t="s">
        <v>1118</v>
      </c>
      <c r="F658">
        <v>3217</v>
      </c>
      <c r="G658">
        <v>15376</v>
      </c>
      <c r="H658">
        <v>1537602</v>
      </c>
      <c r="I658">
        <v>30436</v>
      </c>
      <c r="J658" t="s">
        <v>379</v>
      </c>
      <c r="K658" t="s">
        <v>380</v>
      </c>
      <c r="L658" t="s">
        <v>200</v>
      </c>
      <c r="M658">
        <v>4</v>
      </c>
      <c r="N658" t="s">
        <v>201</v>
      </c>
      <c r="O658">
        <v>81</v>
      </c>
      <c r="P658">
        <v>14679</v>
      </c>
      <c r="Q658">
        <v>1467903</v>
      </c>
      <c r="R658">
        <v>33570</v>
      </c>
      <c r="S658" t="s">
        <v>232</v>
      </c>
      <c r="T658" t="s">
        <v>233</v>
      </c>
      <c r="U658" t="s">
        <v>163</v>
      </c>
      <c r="V658">
        <v>6</v>
      </c>
      <c r="W658" t="s">
        <v>164</v>
      </c>
      <c r="X658">
        <v>91</v>
      </c>
      <c r="Y658">
        <v>1110</v>
      </c>
      <c r="Z658">
        <v>1138</v>
      </c>
      <c r="AA658">
        <v>28</v>
      </c>
      <c r="AB658">
        <v>28</v>
      </c>
      <c r="AC658">
        <v>1</v>
      </c>
      <c r="AD658">
        <v>1</v>
      </c>
      <c r="AE658" t="s">
        <v>152</v>
      </c>
      <c r="AF658">
        <v>8</v>
      </c>
      <c r="AG658">
        <v>1146</v>
      </c>
      <c r="AH658">
        <v>1148</v>
      </c>
      <c r="AI658">
        <v>3</v>
      </c>
      <c r="AJ658">
        <v>1125</v>
      </c>
      <c r="AK658">
        <v>1151</v>
      </c>
      <c r="AL658">
        <v>26</v>
      </c>
      <c r="AM658">
        <v>26</v>
      </c>
      <c r="AN658">
        <v>1</v>
      </c>
      <c r="AO658">
        <v>1</v>
      </c>
      <c r="AP658" t="s">
        <v>152</v>
      </c>
      <c r="AQ658">
        <v>0</v>
      </c>
      <c r="AR658">
        <v>0</v>
      </c>
      <c r="AS658">
        <v>75</v>
      </c>
      <c r="AT658">
        <v>73</v>
      </c>
      <c r="AU658">
        <v>62</v>
      </c>
      <c r="AV658">
        <v>1</v>
      </c>
      <c r="AW658">
        <v>368</v>
      </c>
      <c r="AX658">
        <v>2</v>
      </c>
    </row>
    <row r="659" spans="1:50" x14ac:dyDescent="0.25">
      <c r="A659">
        <v>41661</v>
      </c>
      <c r="B659" t="s">
        <v>205</v>
      </c>
      <c r="C659">
        <v>19393</v>
      </c>
      <c r="D659" t="s">
        <v>205</v>
      </c>
      <c r="E659" t="s">
        <v>1119</v>
      </c>
      <c r="F659">
        <v>656</v>
      </c>
      <c r="G659">
        <v>13244</v>
      </c>
      <c r="H659">
        <v>1324402</v>
      </c>
      <c r="I659">
        <v>33244</v>
      </c>
      <c r="J659" t="s">
        <v>558</v>
      </c>
      <c r="K659" t="s">
        <v>559</v>
      </c>
      <c r="L659" t="s">
        <v>99</v>
      </c>
      <c r="M659">
        <v>47</v>
      </c>
      <c r="N659" t="s">
        <v>100</v>
      </c>
      <c r="O659">
        <v>54</v>
      </c>
      <c r="P659">
        <v>13232</v>
      </c>
      <c r="Q659">
        <v>1323202</v>
      </c>
      <c r="R659">
        <v>30977</v>
      </c>
      <c r="S659" t="s">
        <v>238</v>
      </c>
      <c r="T659" t="s">
        <v>102</v>
      </c>
      <c r="U659" t="s">
        <v>88</v>
      </c>
      <c r="V659">
        <v>17</v>
      </c>
      <c r="W659" t="s">
        <v>89</v>
      </c>
      <c r="X659">
        <v>41</v>
      </c>
      <c r="Y659">
        <v>1745</v>
      </c>
      <c r="Z659">
        <v>1757</v>
      </c>
      <c r="AA659">
        <v>12</v>
      </c>
      <c r="AB659">
        <v>12</v>
      </c>
      <c r="AC659">
        <v>0</v>
      </c>
      <c r="AD659">
        <v>0</v>
      </c>
      <c r="AE659" t="s">
        <v>122</v>
      </c>
      <c r="AF659">
        <v>8</v>
      </c>
      <c r="AG659">
        <v>1805</v>
      </c>
      <c r="AH659">
        <v>1931</v>
      </c>
      <c r="AI659">
        <v>22</v>
      </c>
      <c r="AJ659">
        <v>1930</v>
      </c>
      <c r="AK659">
        <v>1953</v>
      </c>
      <c r="AL659">
        <v>23</v>
      </c>
      <c r="AM659">
        <v>23</v>
      </c>
      <c r="AN659">
        <v>1</v>
      </c>
      <c r="AO659">
        <v>1</v>
      </c>
      <c r="AP659" t="s">
        <v>125</v>
      </c>
      <c r="AQ659">
        <v>0</v>
      </c>
      <c r="AR659">
        <v>0</v>
      </c>
      <c r="AS659">
        <v>105</v>
      </c>
      <c r="AT659">
        <v>116</v>
      </c>
      <c r="AU659">
        <v>86</v>
      </c>
      <c r="AV659">
        <v>1</v>
      </c>
      <c r="AW659">
        <v>480</v>
      </c>
      <c r="AX659">
        <v>2</v>
      </c>
    </row>
    <row r="660" spans="1:50" x14ac:dyDescent="0.25">
      <c r="A660">
        <v>41661</v>
      </c>
      <c r="B660" t="s">
        <v>84</v>
      </c>
      <c r="C660">
        <v>20398</v>
      </c>
      <c r="D660" t="s">
        <v>84</v>
      </c>
      <c r="E660" t="s">
        <v>1120</v>
      </c>
      <c r="F660">
        <v>3601</v>
      </c>
      <c r="G660">
        <v>11433</v>
      </c>
      <c r="H660">
        <v>1143302</v>
      </c>
      <c r="I660">
        <v>31295</v>
      </c>
      <c r="J660" t="s">
        <v>148</v>
      </c>
      <c r="K660" t="s">
        <v>149</v>
      </c>
      <c r="L660" t="s">
        <v>150</v>
      </c>
      <c r="M660">
        <v>26</v>
      </c>
      <c r="N660" t="s">
        <v>151</v>
      </c>
      <c r="O660">
        <v>43</v>
      </c>
      <c r="P660">
        <v>12953</v>
      </c>
      <c r="Q660">
        <v>1295302</v>
      </c>
      <c r="R660">
        <v>31703</v>
      </c>
      <c r="S660" t="s">
        <v>128</v>
      </c>
      <c r="T660" t="s">
        <v>119</v>
      </c>
      <c r="U660" t="s">
        <v>120</v>
      </c>
      <c r="V660">
        <v>36</v>
      </c>
      <c r="W660" t="s">
        <v>121</v>
      </c>
      <c r="X660">
        <v>22</v>
      </c>
      <c r="Y660">
        <v>630</v>
      </c>
      <c r="AE660" t="s">
        <v>170</v>
      </c>
      <c r="AJ660">
        <v>815</v>
      </c>
      <c r="AP660" t="s">
        <v>95</v>
      </c>
      <c r="AQ660">
        <v>1</v>
      </c>
      <c r="AR660">
        <v>0</v>
      </c>
      <c r="AS660">
        <v>105</v>
      </c>
      <c r="AV660">
        <v>1</v>
      </c>
      <c r="AW660">
        <v>502</v>
      </c>
      <c r="AX660">
        <v>3</v>
      </c>
    </row>
    <row r="661" spans="1:50" x14ac:dyDescent="0.25">
      <c r="A661">
        <v>41661</v>
      </c>
      <c r="B661" t="s">
        <v>84</v>
      </c>
      <c r="C661">
        <v>20398</v>
      </c>
      <c r="D661" t="s">
        <v>84</v>
      </c>
      <c r="E661" t="s">
        <v>1121</v>
      </c>
      <c r="F661">
        <v>3455</v>
      </c>
      <c r="G661">
        <v>13303</v>
      </c>
      <c r="H661">
        <v>1330303</v>
      </c>
      <c r="I661">
        <v>32467</v>
      </c>
      <c r="J661" t="s">
        <v>109</v>
      </c>
      <c r="K661" t="s">
        <v>110</v>
      </c>
      <c r="L661" t="s">
        <v>73</v>
      </c>
      <c r="M661">
        <v>12</v>
      </c>
      <c r="N661" t="s">
        <v>111</v>
      </c>
      <c r="O661">
        <v>33</v>
      </c>
      <c r="P661">
        <v>10599</v>
      </c>
      <c r="Q661">
        <v>1059904</v>
      </c>
      <c r="R661">
        <v>30599</v>
      </c>
      <c r="S661" t="s">
        <v>440</v>
      </c>
      <c r="T661" t="s">
        <v>441</v>
      </c>
      <c r="U661" t="s">
        <v>292</v>
      </c>
      <c r="V661">
        <v>1</v>
      </c>
      <c r="W661" t="s">
        <v>293</v>
      </c>
      <c r="X661">
        <v>51</v>
      </c>
      <c r="Y661">
        <v>2150</v>
      </c>
      <c r="Z661">
        <v>2140</v>
      </c>
      <c r="AA661">
        <v>-10</v>
      </c>
      <c r="AB661">
        <v>0</v>
      </c>
      <c r="AC661">
        <v>0</v>
      </c>
      <c r="AD661">
        <v>-1</v>
      </c>
      <c r="AE661" t="s">
        <v>192</v>
      </c>
      <c r="AF661">
        <v>11</v>
      </c>
      <c r="AG661">
        <v>2151</v>
      </c>
      <c r="AH661">
        <v>2232</v>
      </c>
      <c r="AI661">
        <v>4</v>
      </c>
      <c r="AJ661">
        <v>2250</v>
      </c>
      <c r="AK661">
        <v>2236</v>
      </c>
      <c r="AL661">
        <v>-14</v>
      </c>
      <c r="AM661">
        <v>0</v>
      </c>
      <c r="AN661">
        <v>0</v>
      </c>
      <c r="AO661">
        <v>-1</v>
      </c>
      <c r="AP661" t="s">
        <v>126</v>
      </c>
      <c r="AQ661">
        <v>0</v>
      </c>
      <c r="AR661">
        <v>0</v>
      </c>
      <c r="AS661">
        <v>120</v>
      </c>
      <c r="AT661">
        <v>116</v>
      </c>
      <c r="AU661">
        <v>101</v>
      </c>
      <c r="AV661">
        <v>1</v>
      </c>
      <c r="AW661">
        <v>661</v>
      </c>
      <c r="AX661">
        <v>3</v>
      </c>
    </row>
    <row r="662" spans="1:50" x14ac:dyDescent="0.25">
      <c r="A662">
        <v>41661</v>
      </c>
      <c r="B662" t="s">
        <v>155</v>
      </c>
      <c r="C662">
        <v>20304</v>
      </c>
      <c r="D662" t="s">
        <v>155</v>
      </c>
      <c r="E662" t="s">
        <v>1122</v>
      </c>
      <c r="F662">
        <v>2610</v>
      </c>
      <c r="G662">
        <v>12892</v>
      </c>
      <c r="H662">
        <v>1289203</v>
      </c>
      <c r="I662">
        <v>32575</v>
      </c>
      <c r="J662" t="s">
        <v>168</v>
      </c>
      <c r="K662" t="s">
        <v>169</v>
      </c>
      <c r="L662" t="s">
        <v>163</v>
      </c>
      <c r="M662">
        <v>6</v>
      </c>
      <c r="N662" t="s">
        <v>164</v>
      </c>
      <c r="O662">
        <v>91</v>
      </c>
      <c r="P662">
        <v>11638</v>
      </c>
      <c r="Q662">
        <v>1163805</v>
      </c>
      <c r="R662">
        <v>31638</v>
      </c>
      <c r="S662" t="s">
        <v>965</v>
      </c>
      <c r="T662" t="s">
        <v>966</v>
      </c>
      <c r="U662" t="s">
        <v>163</v>
      </c>
      <c r="V662">
        <v>6</v>
      </c>
      <c r="W662" t="s">
        <v>164</v>
      </c>
      <c r="X662">
        <v>91</v>
      </c>
      <c r="Y662">
        <v>1955</v>
      </c>
      <c r="Z662">
        <v>1952</v>
      </c>
      <c r="AA662">
        <v>-3</v>
      </c>
      <c r="AB662">
        <v>0</v>
      </c>
      <c r="AC662">
        <v>0</v>
      </c>
      <c r="AD662">
        <v>-1</v>
      </c>
      <c r="AE662" t="s">
        <v>125</v>
      </c>
      <c r="AF662">
        <v>13</v>
      </c>
      <c r="AG662">
        <v>2005</v>
      </c>
      <c r="AH662">
        <v>2041</v>
      </c>
      <c r="AI662">
        <v>4</v>
      </c>
      <c r="AJ662">
        <v>2055</v>
      </c>
      <c r="AK662">
        <v>2045</v>
      </c>
      <c r="AL662">
        <v>-10</v>
      </c>
      <c r="AM662">
        <v>0</v>
      </c>
      <c r="AN662">
        <v>0</v>
      </c>
      <c r="AO662">
        <v>-1</v>
      </c>
      <c r="AP662" t="s">
        <v>191</v>
      </c>
      <c r="AQ662">
        <v>0</v>
      </c>
      <c r="AR662">
        <v>0</v>
      </c>
      <c r="AS662">
        <v>60</v>
      </c>
      <c r="AT662">
        <v>53</v>
      </c>
      <c r="AU662">
        <v>36</v>
      </c>
      <c r="AV662">
        <v>1</v>
      </c>
      <c r="AW662">
        <v>209</v>
      </c>
      <c r="AX662">
        <v>1</v>
      </c>
    </row>
    <row r="663" spans="1:50" x14ac:dyDescent="0.25">
      <c r="A663">
        <v>41661</v>
      </c>
      <c r="B663" t="s">
        <v>176</v>
      </c>
      <c r="C663">
        <v>19977</v>
      </c>
      <c r="D663" t="s">
        <v>176</v>
      </c>
      <c r="E663" t="s">
        <v>473</v>
      </c>
      <c r="F663">
        <v>1452</v>
      </c>
      <c r="G663">
        <v>14771</v>
      </c>
      <c r="H663">
        <v>1477101</v>
      </c>
      <c r="I663">
        <v>32457</v>
      </c>
      <c r="J663" t="s">
        <v>178</v>
      </c>
      <c r="K663" t="s">
        <v>179</v>
      </c>
      <c r="L663" t="s">
        <v>163</v>
      </c>
      <c r="M663">
        <v>6</v>
      </c>
      <c r="N663" t="s">
        <v>164</v>
      </c>
      <c r="O663">
        <v>91</v>
      </c>
      <c r="P663">
        <v>14679</v>
      </c>
      <c r="Q663">
        <v>1467903</v>
      </c>
      <c r="R663">
        <v>33570</v>
      </c>
      <c r="S663" t="s">
        <v>232</v>
      </c>
      <c r="T663" t="s">
        <v>233</v>
      </c>
      <c r="U663" t="s">
        <v>163</v>
      </c>
      <c r="V663">
        <v>6</v>
      </c>
      <c r="W663" t="s">
        <v>164</v>
      </c>
      <c r="X663">
        <v>91</v>
      </c>
      <c r="Y663">
        <v>1254</v>
      </c>
      <c r="Z663">
        <v>1252</v>
      </c>
      <c r="AA663">
        <v>-2</v>
      </c>
      <c r="AB663">
        <v>0</v>
      </c>
      <c r="AC663">
        <v>0</v>
      </c>
      <c r="AD663">
        <v>-1</v>
      </c>
      <c r="AE663" t="s">
        <v>132</v>
      </c>
      <c r="AF663">
        <v>21</v>
      </c>
      <c r="AG663">
        <v>1313</v>
      </c>
      <c r="AH663">
        <v>1423</v>
      </c>
      <c r="AI663">
        <v>3</v>
      </c>
      <c r="AJ663">
        <v>1426</v>
      </c>
      <c r="AK663">
        <v>1426</v>
      </c>
      <c r="AL663">
        <v>0</v>
      </c>
      <c r="AM663">
        <v>0</v>
      </c>
      <c r="AN663">
        <v>0</v>
      </c>
      <c r="AO663">
        <v>0</v>
      </c>
      <c r="AP663" t="s">
        <v>83</v>
      </c>
      <c r="AQ663">
        <v>0</v>
      </c>
      <c r="AR663">
        <v>0</v>
      </c>
      <c r="AS663">
        <v>92</v>
      </c>
      <c r="AT663">
        <v>94</v>
      </c>
      <c r="AU663">
        <v>70</v>
      </c>
      <c r="AV663">
        <v>1</v>
      </c>
      <c r="AW663">
        <v>447</v>
      </c>
      <c r="AX663">
        <v>2</v>
      </c>
    </row>
    <row r="664" spans="1:50" x14ac:dyDescent="0.25">
      <c r="A664">
        <v>41661</v>
      </c>
      <c r="B664" t="s">
        <v>176</v>
      </c>
      <c r="C664">
        <v>19977</v>
      </c>
      <c r="D664" t="s">
        <v>176</v>
      </c>
      <c r="E664" t="s">
        <v>1123</v>
      </c>
      <c r="F664">
        <v>1566</v>
      </c>
      <c r="G664">
        <v>10721</v>
      </c>
      <c r="H664">
        <v>1072102</v>
      </c>
      <c r="I664">
        <v>30721</v>
      </c>
      <c r="J664" t="s">
        <v>263</v>
      </c>
      <c r="K664" t="s">
        <v>264</v>
      </c>
      <c r="L664" t="s">
        <v>265</v>
      </c>
      <c r="M664">
        <v>25</v>
      </c>
      <c r="N664" t="s">
        <v>266</v>
      </c>
      <c r="O664">
        <v>13</v>
      </c>
      <c r="P664">
        <v>12264</v>
      </c>
      <c r="Q664">
        <v>1226402</v>
      </c>
      <c r="R664">
        <v>30852</v>
      </c>
      <c r="S664" t="s">
        <v>365</v>
      </c>
      <c r="T664" t="s">
        <v>106</v>
      </c>
      <c r="U664" t="s">
        <v>107</v>
      </c>
      <c r="V664">
        <v>51</v>
      </c>
      <c r="W664" t="s">
        <v>108</v>
      </c>
      <c r="X664">
        <v>38</v>
      </c>
      <c r="Y664">
        <v>1920</v>
      </c>
      <c r="Z664">
        <v>1926</v>
      </c>
      <c r="AA664">
        <v>6</v>
      </c>
      <c r="AB664">
        <v>6</v>
      </c>
      <c r="AC664">
        <v>0</v>
      </c>
      <c r="AD664">
        <v>0</v>
      </c>
      <c r="AE664" t="s">
        <v>125</v>
      </c>
      <c r="AF664">
        <v>16</v>
      </c>
      <c r="AG664">
        <v>1942</v>
      </c>
      <c r="AH664">
        <v>2059</v>
      </c>
      <c r="AI664">
        <v>7</v>
      </c>
      <c r="AJ664">
        <v>2105</v>
      </c>
      <c r="AK664">
        <v>2106</v>
      </c>
      <c r="AL664">
        <v>1</v>
      </c>
      <c r="AM664">
        <v>1</v>
      </c>
      <c r="AN664">
        <v>0</v>
      </c>
      <c r="AO664">
        <v>0</v>
      </c>
      <c r="AP664" t="s">
        <v>192</v>
      </c>
      <c r="AQ664">
        <v>0</v>
      </c>
      <c r="AR664">
        <v>0</v>
      </c>
      <c r="AS664">
        <v>105</v>
      </c>
      <c r="AT664">
        <v>100</v>
      </c>
      <c r="AU664">
        <v>77</v>
      </c>
      <c r="AV664">
        <v>1</v>
      </c>
      <c r="AW664">
        <v>413</v>
      </c>
      <c r="AX664">
        <v>2</v>
      </c>
    </row>
    <row r="665" spans="1:50" x14ac:dyDescent="0.25">
      <c r="A665">
        <v>41661</v>
      </c>
      <c r="B665" t="s">
        <v>176</v>
      </c>
      <c r="C665">
        <v>19977</v>
      </c>
      <c r="D665" t="s">
        <v>176</v>
      </c>
      <c r="E665" t="s">
        <v>1124</v>
      </c>
      <c r="F665">
        <v>1646</v>
      </c>
      <c r="G665">
        <v>14869</v>
      </c>
      <c r="H665">
        <v>1486903</v>
      </c>
      <c r="I665">
        <v>34614</v>
      </c>
      <c r="J665" t="s">
        <v>139</v>
      </c>
      <c r="K665" t="s">
        <v>140</v>
      </c>
      <c r="L665" t="s">
        <v>141</v>
      </c>
      <c r="M665">
        <v>49</v>
      </c>
      <c r="N665" t="s">
        <v>142</v>
      </c>
      <c r="O665">
        <v>87</v>
      </c>
      <c r="P665">
        <v>12266</v>
      </c>
      <c r="Q665">
        <v>1226603</v>
      </c>
      <c r="R665">
        <v>31453</v>
      </c>
      <c r="S665" t="s">
        <v>240</v>
      </c>
      <c r="T665" t="s">
        <v>210</v>
      </c>
      <c r="U665" t="s">
        <v>92</v>
      </c>
      <c r="V665">
        <v>48</v>
      </c>
      <c r="W665" t="s">
        <v>93</v>
      </c>
      <c r="X665">
        <v>74</v>
      </c>
      <c r="Y665">
        <v>745</v>
      </c>
      <c r="Z665">
        <v>754</v>
      </c>
      <c r="AA665">
        <v>9</v>
      </c>
      <c r="AB665">
        <v>9</v>
      </c>
      <c r="AC665">
        <v>0</v>
      </c>
      <c r="AD665">
        <v>0</v>
      </c>
      <c r="AE665" t="s">
        <v>112</v>
      </c>
      <c r="AF665">
        <v>27</v>
      </c>
      <c r="AG665">
        <v>821</v>
      </c>
      <c r="AH665">
        <v>1143</v>
      </c>
      <c r="AI665">
        <v>12</v>
      </c>
      <c r="AJ665">
        <v>1154</v>
      </c>
      <c r="AK665">
        <v>1155</v>
      </c>
      <c r="AL665">
        <v>1</v>
      </c>
      <c r="AM665">
        <v>1</v>
      </c>
      <c r="AN665">
        <v>0</v>
      </c>
      <c r="AO665">
        <v>0</v>
      </c>
      <c r="AP665" t="s">
        <v>152</v>
      </c>
      <c r="AQ665">
        <v>0</v>
      </c>
      <c r="AR665">
        <v>0</v>
      </c>
      <c r="AS665">
        <v>189</v>
      </c>
      <c r="AT665">
        <v>181</v>
      </c>
      <c r="AU665">
        <v>142</v>
      </c>
      <c r="AV665">
        <v>1</v>
      </c>
      <c r="AW665">
        <v>1195</v>
      </c>
      <c r="AX665">
        <v>5</v>
      </c>
    </row>
    <row r="666" spans="1:50" x14ac:dyDescent="0.25">
      <c r="A666">
        <v>41661</v>
      </c>
      <c r="B666" t="s">
        <v>103</v>
      </c>
      <c r="C666">
        <v>19805</v>
      </c>
      <c r="D666" t="s">
        <v>103</v>
      </c>
      <c r="E666" t="s">
        <v>1125</v>
      </c>
      <c r="F666">
        <v>262</v>
      </c>
      <c r="G666">
        <v>13303</v>
      </c>
      <c r="H666">
        <v>1330303</v>
      </c>
      <c r="I666">
        <v>32467</v>
      </c>
      <c r="J666" t="s">
        <v>109</v>
      </c>
      <c r="K666" t="s">
        <v>110</v>
      </c>
      <c r="L666" t="s">
        <v>73</v>
      </c>
      <c r="M666">
        <v>12</v>
      </c>
      <c r="N666" t="s">
        <v>111</v>
      </c>
      <c r="O666">
        <v>33</v>
      </c>
      <c r="P666">
        <v>13204</v>
      </c>
      <c r="Q666">
        <v>1320402</v>
      </c>
      <c r="R666">
        <v>31454</v>
      </c>
      <c r="S666" t="s">
        <v>249</v>
      </c>
      <c r="T666" t="s">
        <v>250</v>
      </c>
      <c r="U666" t="s">
        <v>73</v>
      </c>
      <c r="V666">
        <v>12</v>
      </c>
      <c r="W666" t="s">
        <v>111</v>
      </c>
      <c r="X666">
        <v>33</v>
      </c>
      <c r="Y666">
        <v>1625</v>
      </c>
      <c r="Z666">
        <v>1624</v>
      </c>
      <c r="AA666">
        <v>-1</v>
      </c>
      <c r="AB666">
        <v>0</v>
      </c>
      <c r="AC666">
        <v>0</v>
      </c>
      <c r="AD666">
        <v>-1</v>
      </c>
      <c r="AE666" t="s">
        <v>71</v>
      </c>
      <c r="AF666">
        <v>9</v>
      </c>
      <c r="AG666">
        <v>1633</v>
      </c>
      <c r="AH666">
        <v>1710</v>
      </c>
      <c r="AI666">
        <v>6</v>
      </c>
      <c r="AJ666">
        <v>1725</v>
      </c>
      <c r="AK666">
        <v>1716</v>
      </c>
      <c r="AL666">
        <v>-9</v>
      </c>
      <c r="AM666">
        <v>0</v>
      </c>
      <c r="AN666">
        <v>0</v>
      </c>
      <c r="AO666">
        <v>-1</v>
      </c>
      <c r="AP666" t="s">
        <v>122</v>
      </c>
      <c r="AQ666">
        <v>0</v>
      </c>
      <c r="AR666">
        <v>0</v>
      </c>
      <c r="AS666">
        <v>60</v>
      </c>
      <c r="AT666">
        <v>52</v>
      </c>
      <c r="AU666">
        <v>37</v>
      </c>
      <c r="AV666">
        <v>1</v>
      </c>
      <c r="AW666">
        <v>192</v>
      </c>
      <c r="AX666">
        <v>1</v>
      </c>
    </row>
    <row r="667" spans="1:50" x14ac:dyDescent="0.25">
      <c r="A667">
        <v>41661</v>
      </c>
      <c r="B667" t="s">
        <v>103</v>
      </c>
      <c r="C667">
        <v>19805</v>
      </c>
      <c r="D667" t="s">
        <v>103</v>
      </c>
      <c r="E667" t="s">
        <v>1126</v>
      </c>
      <c r="F667">
        <v>274</v>
      </c>
      <c r="G667">
        <v>13303</v>
      </c>
      <c r="H667">
        <v>1330303</v>
      </c>
      <c r="I667">
        <v>32467</v>
      </c>
      <c r="J667" t="s">
        <v>109</v>
      </c>
      <c r="K667" t="s">
        <v>110</v>
      </c>
      <c r="L667" t="s">
        <v>73</v>
      </c>
      <c r="M667">
        <v>12</v>
      </c>
      <c r="N667" t="s">
        <v>111</v>
      </c>
      <c r="O667">
        <v>33</v>
      </c>
      <c r="P667">
        <v>15304</v>
      </c>
      <c r="Q667">
        <v>1530402</v>
      </c>
      <c r="R667">
        <v>33195</v>
      </c>
      <c r="S667" t="s">
        <v>276</v>
      </c>
      <c r="T667" t="s">
        <v>277</v>
      </c>
      <c r="U667" t="s">
        <v>73</v>
      </c>
      <c r="V667">
        <v>12</v>
      </c>
      <c r="W667" t="s">
        <v>111</v>
      </c>
      <c r="X667">
        <v>33</v>
      </c>
      <c r="Y667">
        <v>1800</v>
      </c>
      <c r="Z667">
        <v>1758</v>
      </c>
      <c r="AA667">
        <v>-2</v>
      </c>
      <c r="AB667">
        <v>0</v>
      </c>
      <c r="AC667">
        <v>0</v>
      </c>
      <c r="AD667">
        <v>-1</v>
      </c>
      <c r="AE667" t="s">
        <v>72</v>
      </c>
      <c r="AF667">
        <v>16</v>
      </c>
      <c r="AG667">
        <v>1814</v>
      </c>
      <c r="AH667">
        <v>1851</v>
      </c>
      <c r="AI667">
        <v>3</v>
      </c>
      <c r="AJ667">
        <v>1905</v>
      </c>
      <c r="AK667">
        <v>1854</v>
      </c>
      <c r="AL667">
        <v>-11</v>
      </c>
      <c r="AM667">
        <v>0</v>
      </c>
      <c r="AN667">
        <v>0</v>
      </c>
      <c r="AO667">
        <v>-1</v>
      </c>
      <c r="AP667" t="s">
        <v>125</v>
      </c>
      <c r="AQ667">
        <v>0</v>
      </c>
      <c r="AR667">
        <v>0</v>
      </c>
      <c r="AS667">
        <v>65</v>
      </c>
      <c r="AT667">
        <v>56</v>
      </c>
      <c r="AU667">
        <v>37</v>
      </c>
      <c r="AV667">
        <v>1</v>
      </c>
      <c r="AW667">
        <v>204</v>
      </c>
      <c r="AX667">
        <v>1</v>
      </c>
    </row>
    <row r="668" spans="1:50" x14ac:dyDescent="0.25">
      <c r="A668">
        <v>41661</v>
      </c>
      <c r="B668" t="s">
        <v>103</v>
      </c>
      <c r="C668">
        <v>19805</v>
      </c>
      <c r="D668" t="s">
        <v>103</v>
      </c>
      <c r="E668" t="s">
        <v>1127</v>
      </c>
      <c r="F668">
        <v>1460</v>
      </c>
      <c r="G668">
        <v>13487</v>
      </c>
      <c r="H668">
        <v>1348702</v>
      </c>
      <c r="I668">
        <v>31650</v>
      </c>
      <c r="J668" t="s">
        <v>279</v>
      </c>
      <c r="K668" t="s">
        <v>280</v>
      </c>
      <c r="L668" t="s">
        <v>281</v>
      </c>
      <c r="M668">
        <v>27</v>
      </c>
      <c r="N668" t="s">
        <v>282</v>
      </c>
      <c r="O668">
        <v>63</v>
      </c>
      <c r="P668">
        <v>11298</v>
      </c>
      <c r="Q668">
        <v>1129803</v>
      </c>
      <c r="R668">
        <v>30194</v>
      </c>
      <c r="S668" t="s">
        <v>90</v>
      </c>
      <c r="T668" t="s">
        <v>91</v>
      </c>
      <c r="U668" t="s">
        <v>92</v>
      </c>
      <c r="V668">
        <v>48</v>
      </c>
      <c r="W668" t="s">
        <v>93</v>
      </c>
      <c r="X668">
        <v>74</v>
      </c>
      <c r="Y668">
        <v>1300</v>
      </c>
      <c r="Z668">
        <v>1256</v>
      </c>
      <c r="AA668">
        <v>-4</v>
      </c>
      <c r="AB668">
        <v>0</v>
      </c>
      <c r="AC668">
        <v>0</v>
      </c>
      <c r="AD668">
        <v>-1</v>
      </c>
      <c r="AE668" t="s">
        <v>154</v>
      </c>
      <c r="AF668">
        <v>9</v>
      </c>
      <c r="AG668">
        <v>1305</v>
      </c>
      <c r="AH668">
        <v>1458</v>
      </c>
      <c r="AI668">
        <v>5</v>
      </c>
      <c r="AJ668">
        <v>1540</v>
      </c>
      <c r="AK668">
        <v>1503</v>
      </c>
      <c r="AL668">
        <v>-37</v>
      </c>
      <c r="AM668">
        <v>0</v>
      </c>
      <c r="AN668">
        <v>0</v>
      </c>
      <c r="AO668">
        <v>-2</v>
      </c>
      <c r="AP668" t="s">
        <v>241</v>
      </c>
      <c r="AQ668">
        <v>0</v>
      </c>
      <c r="AR668">
        <v>0</v>
      </c>
      <c r="AS668">
        <v>160</v>
      </c>
      <c r="AT668">
        <v>127</v>
      </c>
      <c r="AU668">
        <v>113</v>
      </c>
      <c r="AV668">
        <v>1</v>
      </c>
      <c r="AW668">
        <v>852</v>
      </c>
      <c r="AX668">
        <v>4</v>
      </c>
    </row>
    <row r="669" spans="1:50" x14ac:dyDescent="0.25">
      <c r="A669">
        <v>41661</v>
      </c>
      <c r="B669" t="s">
        <v>123</v>
      </c>
      <c r="C669">
        <v>20409</v>
      </c>
      <c r="D669" t="s">
        <v>123</v>
      </c>
      <c r="E669" t="s">
        <v>763</v>
      </c>
      <c r="F669">
        <v>2020</v>
      </c>
      <c r="G669">
        <v>11697</v>
      </c>
      <c r="H669">
        <v>1169703</v>
      </c>
      <c r="I669">
        <v>32467</v>
      </c>
      <c r="J669" t="s">
        <v>129</v>
      </c>
      <c r="K669" t="s">
        <v>130</v>
      </c>
      <c r="L669" t="s">
        <v>73</v>
      </c>
      <c r="M669">
        <v>12</v>
      </c>
      <c r="N669" t="s">
        <v>111</v>
      </c>
      <c r="O669">
        <v>33</v>
      </c>
      <c r="P669">
        <v>13933</v>
      </c>
      <c r="Q669">
        <v>1393303</v>
      </c>
      <c r="R669">
        <v>33933</v>
      </c>
      <c r="S669" t="s">
        <v>1128</v>
      </c>
      <c r="T669" t="s">
        <v>1129</v>
      </c>
      <c r="U669" t="s">
        <v>265</v>
      </c>
      <c r="V669">
        <v>25</v>
      </c>
      <c r="W669" t="s">
        <v>266</v>
      </c>
      <c r="X669">
        <v>13</v>
      </c>
      <c r="Y669">
        <v>1930</v>
      </c>
      <c r="Z669">
        <v>1924</v>
      </c>
      <c r="AA669">
        <v>-6</v>
      </c>
      <c r="AB669">
        <v>0</v>
      </c>
      <c r="AC669">
        <v>0</v>
      </c>
      <c r="AD669">
        <v>-1</v>
      </c>
      <c r="AE669" t="s">
        <v>125</v>
      </c>
      <c r="AF669">
        <v>13</v>
      </c>
      <c r="AG669">
        <v>1937</v>
      </c>
      <c r="AH669">
        <v>2214</v>
      </c>
      <c r="AI669">
        <v>4</v>
      </c>
      <c r="AJ669">
        <v>2229</v>
      </c>
      <c r="AK669">
        <v>2218</v>
      </c>
      <c r="AL669">
        <v>-11</v>
      </c>
      <c r="AM669">
        <v>0</v>
      </c>
      <c r="AN669">
        <v>0</v>
      </c>
      <c r="AO669">
        <v>-1</v>
      </c>
      <c r="AP669" t="s">
        <v>126</v>
      </c>
      <c r="AQ669">
        <v>0</v>
      </c>
      <c r="AR669">
        <v>0</v>
      </c>
      <c r="AS669">
        <v>179</v>
      </c>
      <c r="AT669">
        <v>174</v>
      </c>
      <c r="AU669">
        <v>157</v>
      </c>
      <c r="AV669">
        <v>1</v>
      </c>
      <c r="AW669">
        <v>1211</v>
      </c>
      <c r="AX669">
        <v>5</v>
      </c>
    </row>
    <row r="670" spans="1:50" x14ac:dyDescent="0.25">
      <c r="A670">
        <v>41661</v>
      </c>
      <c r="B670" t="s">
        <v>103</v>
      </c>
      <c r="C670">
        <v>19805</v>
      </c>
      <c r="D670" t="s">
        <v>103</v>
      </c>
      <c r="E670" t="s">
        <v>1130</v>
      </c>
      <c r="F670">
        <v>64</v>
      </c>
      <c r="G670">
        <v>11298</v>
      </c>
      <c r="H670">
        <v>1129803</v>
      </c>
      <c r="I670">
        <v>30194</v>
      </c>
      <c r="J670" t="s">
        <v>90</v>
      </c>
      <c r="K670" t="s">
        <v>91</v>
      </c>
      <c r="L670" t="s">
        <v>92</v>
      </c>
      <c r="M670">
        <v>48</v>
      </c>
      <c r="N670" t="s">
        <v>93</v>
      </c>
      <c r="O670">
        <v>74</v>
      </c>
      <c r="P670">
        <v>12478</v>
      </c>
      <c r="Q670">
        <v>1247802</v>
      </c>
      <c r="R670">
        <v>31703</v>
      </c>
      <c r="S670" t="s">
        <v>118</v>
      </c>
      <c r="T670" t="s">
        <v>119</v>
      </c>
      <c r="U670" t="s">
        <v>120</v>
      </c>
      <c r="V670">
        <v>36</v>
      </c>
      <c r="W670" t="s">
        <v>121</v>
      </c>
      <c r="X670">
        <v>22</v>
      </c>
      <c r="Y670">
        <v>1055</v>
      </c>
      <c r="Z670">
        <v>1053</v>
      </c>
      <c r="AA670">
        <v>-2</v>
      </c>
      <c r="AB670">
        <v>0</v>
      </c>
      <c r="AC670">
        <v>0</v>
      </c>
      <c r="AD670">
        <v>-1</v>
      </c>
      <c r="AE670" t="s">
        <v>61</v>
      </c>
      <c r="AF670">
        <v>16</v>
      </c>
      <c r="AG670">
        <v>1109</v>
      </c>
      <c r="AH670">
        <v>1501</v>
      </c>
      <c r="AI670">
        <v>6</v>
      </c>
      <c r="AJ670">
        <v>1520</v>
      </c>
      <c r="AK670">
        <v>1507</v>
      </c>
      <c r="AL670">
        <v>-13</v>
      </c>
      <c r="AM670">
        <v>0</v>
      </c>
      <c r="AN670">
        <v>0</v>
      </c>
      <c r="AO670">
        <v>-1</v>
      </c>
      <c r="AP670" t="s">
        <v>241</v>
      </c>
      <c r="AQ670">
        <v>0</v>
      </c>
      <c r="AR670">
        <v>0</v>
      </c>
      <c r="AS670">
        <v>205</v>
      </c>
      <c r="AT670">
        <v>194</v>
      </c>
      <c r="AU670">
        <v>172</v>
      </c>
      <c r="AV670">
        <v>1</v>
      </c>
      <c r="AW670">
        <v>1391</v>
      </c>
      <c r="AX670">
        <v>6</v>
      </c>
    </row>
    <row r="671" spans="1:50" x14ac:dyDescent="0.25">
      <c r="A671">
        <v>41661</v>
      </c>
      <c r="B671" t="s">
        <v>133</v>
      </c>
      <c r="C671">
        <v>19790</v>
      </c>
      <c r="D671" t="s">
        <v>133</v>
      </c>
      <c r="E671" t="s">
        <v>1131</v>
      </c>
      <c r="F671">
        <v>1055</v>
      </c>
      <c r="G671">
        <v>11433</v>
      </c>
      <c r="H671">
        <v>1143302</v>
      </c>
      <c r="I671">
        <v>31295</v>
      </c>
      <c r="J671" t="s">
        <v>148</v>
      </c>
      <c r="K671" t="s">
        <v>149</v>
      </c>
      <c r="L671" t="s">
        <v>150</v>
      </c>
      <c r="M671">
        <v>26</v>
      </c>
      <c r="N671" t="s">
        <v>151</v>
      </c>
      <c r="O671">
        <v>43</v>
      </c>
      <c r="P671">
        <v>13487</v>
      </c>
      <c r="Q671">
        <v>1348702</v>
      </c>
      <c r="R671">
        <v>31650</v>
      </c>
      <c r="S671" t="s">
        <v>279</v>
      </c>
      <c r="T671" t="s">
        <v>280</v>
      </c>
      <c r="U671" t="s">
        <v>281</v>
      </c>
      <c r="V671">
        <v>27</v>
      </c>
      <c r="W671" t="s">
        <v>282</v>
      </c>
      <c r="X671">
        <v>63</v>
      </c>
      <c r="Y671">
        <v>1940</v>
      </c>
      <c r="Z671">
        <v>1959</v>
      </c>
      <c r="AA671">
        <v>19</v>
      </c>
      <c r="AB671">
        <v>19</v>
      </c>
      <c r="AC671">
        <v>1</v>
      </c>
      <c r="AD671">
        <v>1</v>
      </c>
      <c r="AE671" t="s">
        <v>125</v>
      </c>
      <c r="AF671">
        <v>48</v>
      </c>
      <c r="AG671">
        <v>2047</v>
      </c>
      <c r="AH671">
        <v>2108</v>
      </c>
      <c r="AI671">
        <v>4</v>
      </c>
      <c r="AJ671">
        <v>2038</v>
      </c>
      <c r="AK671">
        <v>2112</v>
      </c>
      <c r="AL671">
        <v>34</v>
      </c>
      <c r="AM671">
        <v>34</v>
      </c>
      <c r="AN671">
        <v>1</v>
      </c>
      <c r="AO671">
        <v>2</v>
      </c>
      <c r="AP671" t="s">
        <v>191</v>
      </c>
      <c r="AQ671">
        <v>0</v>
      </c>
      <c r="AR671">
        <v>0</v>
      </c>
      <c r="AS671">
        <v>118</v>
      </c>
      <c r="AT671">
        <v>133</v>
      </c>
      <c r="AU671">
        <v>81</v>
      </c>
      <c r="AV671">
        <v>1</v>
      </c>
      <c r="AW671">
        <v>528</v>
      </c>
      <c r="AX671">
        <v>3</v>
      </c>
    </row>
    <row r="672" spans="1:50" x14ac:dyDescent="0.25">
      <c r="A672">
        <v>41661</v>
      </c>
      <c r="B672" t="s">
        <v>133</v>
      </c>
      <c r="C672">
        <v>19790</v>
      </c>
      <c r="D672" t="s">
        <v>133</v>
      </c>
      <c r="E672" t="s">
        <v>1132</v>
      </c>
      <c r="F672">
        <v>322</v>
      </c>
      <c r="G672">
        <v>12889</v>
      </c>
      <c r="H672">
        <v>1288903</v>
      </c>
      <c r="I672">
        <v>32211</v>
      </c>
      <c r="J672" t="s">
        <v>194</v>
      </c>
      <c r="K672" t="s">
        <v>195</v>
      </c>
      <c r="L672" t="s">
        <v>196</v>
      </c>
      <c r="M672">
        <v>32</v>
      </c>
      <c r="N672" t="s">
        <v>197</v>
      </c>
      <c r="O672">
        <v>85</v>
      </c>
      <c r="P672">
        <v>12478</v>
      </c>
      <c r="Q672">
        <v>1247802</v>
      </c>
      <c r="R672">
        <v>31703</v>
      </c>
      <c r="S672" t="s">
        <v>118</v>
      </c>
      <c r="T672" t="s">
        <v>119</v>
      </c>
      <c r="U672" t="s">
        <v>120</v>
      </c>
      <c r="V672">
        <v>36</v>
      </c>
      <c r="W672" t="s">
        <v>121</v>
      </c>
      <c r="X672">
        <v>22</v>
      </c>
      <c r="Y672">
        <v>2201</v>
      </c>
      <c r="Z672">
        <v>2156</v>
      </c>
      <c r="AA672">
        <v>-5</v>
      </c>
      <c r="AB672">
        <v>0</v>
      </c>
      <c r="AC672">
        <v>0</v>
      </c>
      <c r="AD672">
        <v>-1</v>
      </c>
      <c r="AE672" t="s">
        <v>126</v>
      </c>
      <c r="AF672">
        <v>10</v>
      </c>
      <c r="AG672">
        <v>2206</v>
      </c>
      <c r="AH672">
        <v>504</v>
      </c>
      <c r="AI672">
        <v>6</v>
      </c>
      <c r="AJ672">
        <v>540</v>
      </c>
      <c r="AK672">
        <v>510</v>
      </c>
      <c r="AL672">
        <v>-30</v>
      </c>
      <c r="AM672">
        <v>0</v>
      </c>
      <c r="AN672">
        <v>0</v>
      </c>
      <c r="AO672">
        <v>-2</v>
      </c>
      <c r="AP672" t="s">
        <v>94</v>
      </c>
      <c r="AQ672">
        <v>0</v>
      </c>
      <c r="AR672">
        <v>0</v>
      </c>
      <c r="AS672">
        <v>279</v>
      </c>
      <c r="AT672">
        <v>254</v>
      </c>
      <c r="AU672">
        <v>238</v>
      </c>
      <c r="AV672">
        <v>1</v>
      </c>
      <c r="AW672">
        <v>2248</v>
      </c>
      <c r="AX672">
        <v>9</v>
      </c>
    </row>
    <row r="673" spans="1:50" x14ac:dyDescent="0.25">
      <c r="A673">
        <v>41661</v>
      </c>
      <c r="B673" t="s">
        <v>133</v>
      </c>
      <c r="C673">
        <v>19790</v>
      </c>
      <c r="D673" t="s">
        <v>133</v>
      </c>
      <c r="E673" t="s">
        <v>1133</v>
      </c>
      <c r="F673">
        <v>552</v>
      </c>
      <c r="G673">
        <v>10397</v>
      </c>
      <c r="H673">
        <v>1039705</v>
      </c>
      <c r="I673">
        <v>30397</v>
      </c>
      <c r="J673" t="s">
        <v>67</v>
      </c>
      <c r="K673" t="s">
        <v>68</v>
      </c>
      <c r="L673" t="s">
        <v>69</v>
      </c>
      <c r="M673">
        <v>13</v>
      </c>
      <c r="N673" t="s">
        <v>70</v>
      </c>
      <c r="O673">
        <v>34</v>
      </c>
      <c r="P673">
        <v>13495</v>
      </c>
      <c r="Q673">
        <v>1349503</v>
      </c>
      <c r="R673">
        <v>33495</v>
      </c>
      <c r="S673" t="s">
        <v>75</v>
      </c>
      <c r="T673" t="s">
        <v>76</v>
      </c>
      <c r="U673" t="s">
        <v>77</v>
      </c>
      <c r="V673">
        <v>22</v>
      </c>
      <c r="W673" t="s">
        <v>78</v>
      </c>
      <c r="X673">
        <v>72</v>
      </c>
      <c r="Y673">
        <v>2100</v>
      </c>
      <c r="Z673">
        <v>2059</v>
      </c>
      <c r="AA673">
        <v>-1</v>
      </c>
      <c r="AB673">
        <v>0</v>
      </c>
      <c r="AC673">
        <v>0</v>
      </c>
      <c r="AD673">
        <v>-1</v>
      </c>
      <c r="AE673" t="s">
        <v>192</v>
      </c>
      <c r="AF673">
        <v>21</v>
      </c>
      <c r="AG673">
        <v>2120</v>
      </c>
      <c r="AH673">
        <v>2131</v>
      </c>
      <c r="AI673">
        <v>7</v>
      </c>
      <c r="AJ673">
        <v>2139</v>
      </c>
      <c r="AK673">
        <v>2138</v>
      </c>
      <c r="AL673">
        <v>-1</v>
      </c>
      <c r="AM673">
        <v>0</v>
      </c>
      <c r="AN673">
        <v>0</v>
      </c>
      <c r="AO673">
        <v>-1</v>
      </c>
      <c r="AP673" t="s">
        <v>192</v>
      </c>
      <c r="AQ673">
        <v>0</v>
      </c>
      <c r="AR673">
        <v>0</v>
      </c>
      <c r="AS673">
        <v>99</v>
      </c>
      <c r="AT673">
        <v>99</v>
      </c>
      <c r="AU673">
        <v>71</v>
      </c>
      <c r="AV673">
        <v>1</v>
      </c>
      <c r="AW673">
        <v>425</v>
      </c>
      <c r="AX673">
        <v>2</v>
      </c>
    </row>
    <row r="674" spans="1:50" x14ac:dyDescent="0.25">
      <c r="A674">
        <v>41661</v>
      </c>
      <c r="B674" t="s">
        <v>133</v>
      </c>
      <c r="C674">
        <v>19790</v>
      </c>
      <c r="D674" t="s">
        <v>133</v>
      </c>
      <c r="E674" t="s">
        <v>1134</v>
      </c>
      <c r="F674">
        <v>2177</v>
      </c>
      <c r="G674">
        <v>11433</v>
      </c>
      <c r="H674">
        <v>1143302</v>
      </c>
      <c r="I674">
        <v>31295</v>
      </c>
      <c r="J674" t="s">
        <v>148</v>
      </c>
      <c r="K674" t="s">
        <v>149</v>
      </c>
      <c r="L674" t="s">
        <v>150</v>
      </c>
      <c r="M674">
        <v>26</v>
      </c>
      <c r="N674" t="s">
        <v>151</v>
      </c>
      <c r="O674">
        <v>43</v>
      </c>
      <c r="P674">
        <v>14635</v>
      </c>
      <c r="Q674">
        <v>1463502</v>
      </c>
      <c r="R674">
        <v>31714</v>
      </c>
      <c r="S674" t="s">
        <v>518</v>
      </c>
      <c r="T674" t="s">
        <v>519</v>
      </c>
      <c r="U674" t="s">
        <v>73</v>
      </c>
      <c r="V674">
        <v>12</v>
      </c>
      <c r="W674" t="s">
        <v>111</v>
      </c>
      <c r="X674">
        <v>33</v>
      </c>
      <c r="Y674">
        <v>1205</v>
      </c>
      <c r="Z674">
        <v>1209</v>
      </c>
      <c r="AA674">
        <v>4</v>
      </c>
      <c r="AB674">
        <v>4</v>
      </c>
      <c r="AC674">
        <v>0</v>
      </c>
      <c r="AD674">
        <v>0</v>
      </c>
      <c r="AE674" t="s">
        <v>132</v>
      </c>
      <c r="AF674">
        <v>20</v>
      </c>
      <c r="AG674">
        <v>1229</v>
      </c>
      <c r="AH674">
        <v>1439</v>
      </c>
      <c r="AI674">
        <v>4</v>
      </c>
      <c r="AJ674">
        <v>1459</v>
      </c>
      <c r="AK674">
        <v>1443</v>
      </c>
      <c r="AL674">
        <v>-16</v>
      </c>
      <c r="AM674">
        <v>0</v>
      </c>
      <c r="AN674">
        <v>0</v>
      </c>
      <c r="AO674">
        <v>-2</v>
      </c>
      <c r="AP674" t="s">
        <v>83</v>
      </c>
      <c r="AQ674">
        <v>0</v>
      </c>
      <c r="AR674">
        <v>0</v>
      </c>
      <c r="AS674">
        <v>174</v>
      </c>
      <c r="AT674">
        <v>154</v>
      </c>
      <c r="AU674">
        <v>130</v>
      </c>
      <c r="AV674">
        <v>1</v>
      </c>
      <c r="AW674">
        <v>1084</v>
      </c>
      <c r="AX674">
        <v>5</v>
      </c>
    </row>
    <row r="675" spans="1:50" x14ac:dyDescent="0.25">
      <c r="A675">
        <v>41661</v>
      </c>
      <c r="B675" t="s">
        <v>133</v>
      </c>
      <c r="C675">
        <v>19790</v>
      </c>
      <c r="D675" t="s">
        <v>133</v>
      </c>
      <c r="E675" t="s">
        <v>562</v>
      </c>
      <c r="F675">
        <v>2371</v>
      </c>
      <c r="G675">
        <v>14869</v>
      </c>
      <c r="H675">
        <v>1486903</v>
      </c>
      <c r="I675">
        <v>34614</v>
      </c>
      <c r="J675" t="s">
        <v>139</v>
      </c>
      <c r="K675" t="s">
        <v>140</v>
      </c>
      <c r="L675" t="s">
        <v>141</v>
      </c>
      <c r="M675">
        <v>49</v>
      </c>
      <c r="N675" t="s">
        <v>142</v>
      </c>
      <c r="O675">
        <v>87</v>
      </c>
      <c r="P675">
        <v>12478</v>
      </c>
      <c r="Q675">
        <v>1247802</v>
      </c>
      <c r="R675">
        <v>31703</v>
      </c>
      <c r="S675" t="s">
        <v>118</v>
      </c>
      <c r="T675" t="s">
        <v>119</v>
      </c>
      <c r="U675" t="s">
        <v>120</v>
      </c>
      <c r="V675">
        <v>36</v>
      </c>
      <c r="W675" t="s">
        <v>121</v>
      </c>
      <c r="X675">
        <v>22</v>
      </c>
      <c r="Y675">
        <v>2355</v>
      </c>
      <c r="Z675">
        <v>2354</v>
      </c>
      <c r="AA675">
        <v>-1</v>
      </c>
      <c r="AB675">
        <v>0</v>
      </c>
      <c r="AC675">
        <v>0</v>
      </c>
      <c r="AD675">
        <v>-1</v>
      </c>
      <c r="AE675" t="s">
        <v>304</v>
      </c>
      <c r="AF675">
        <v>24</v>
      </c>
      <c r="AG675">
        <v>18</v>
      </c>
      <c r="AH675">
        <v>551</v>
      </c>
      <c r="AI675">
        <v>31</v>
      </c>
      <c r="AJ675">
        <v>614</v>
      </c>
      <c r="AK675">
        <v>622</v>
      </c>
      <c r="AL675">
        <v>8</v>
      </c>
      <c r="AM675">
        <v>8</v>
      </c>
      <c r="AN675">
        <v>0</v>
      </c>
      <c r="AO675">
        <v>0</v>
      </c>
      <c r="AP675" t="s">
        <v>170</v>
      </c>
      <c r="AQ675">
        <v>0</v>
      </c>
      <c r="AR675">
        <v>0</v>
      </c>
      <c r="AS675">
        <v>259</v>
      </c>
      <c r="AT675">
        <v>268</v>
      </c>
      <c r="AU675">
        <v>213</v>
      </c>
      <c r="AV675">
        <v>1</v>
      </c>
      <c r="AW675">
        <v>1990</v>
      </c>
      <c r="AX675">
        <v>8</v>
      </c>
    </row>
    <row r="676" spans="1:50" x14ac:dyDescent="0.25">
      <c r="A676">
        <v>41661</v>
      </c>
      <c r="B676" t="s">
        <v>133</v>
      </c>
      <c r="C676">
        <v>19790</v>
      </c>
      <c r="D676" t="s">
        <v>133</v>
      </c>
      <c r="E676" t="s">
        <v>767</v>
      </c>
      <c r="F676">
        <v>2455</v>
      </c>
      <c r="G676">
        <v>13487</v>
      </c>
      <c r="H676">
        <v>1348702</v>
      </c>
      <c r="I676">
        <v>31650</v>
      </c>
      <c r="J676" t="s">
        <v>279</v>
      </c>
      <c r="K676" t="s">
        <v>280</v>
      </c>
      <c r="L676" t="s">
        <v>281</v>
      </c>
      <c r="M676">
        <v>27</v>
      </c>
      <c r="N676" t="s">
        <v>282</v>
      </c>
      <c r="O676">
        <v>63</v>
      </c>
      <c r="P676">
        <v>13930</v>
      </c>
      <c r="Q676">
        <v>1393003</v>
      </c>
      <c r="R676">
        <v>30977</v>
      </c>
      <c r="S676" t="s">
        <v>101</v>
      </c>
      <c r="T676" t="s">
        <v>102</v>
      </c>
      <c r="U676" t="s">
        <v>88</v>
      </c>
      <c r="V676">
        <v>17</v>
      </c>
      <c r="W676" t="s">
        <v>89</v>
      </c>
      <c r="X676">
        <v>41</v>
      </c>
      <c r="Y676">
        <v>1000</v>
      </c>
      <c r="Z676">
        <v>1008</v>
      </c>
      <c r="AA676">
        <v>8</v>
      </c>
      <c r="AB676">
        <v>8</v>
      </c>
      <c r="AC676">
        <v>0</v>
      </c>
      <c r="AD676">
        <v>0</v>
      </c>
      <c r="AE676" t="s">
        <v>61</v>
      </c>
      <c r="AF676">
        <v>14</v>
      </c>
      <c r="AG676">
        <v>1022</v>
      </c>
      <c r="AH676">
        <v>1117</v>
      </c>
      <c r="AI676">
        <v>13</v>
      </c>
      <c r="AJ676">
        <v>1129</v>
      </c>
      <c r="AK676">
        <v>1130</v>
      </c>
      <c r="AL676">
        <v>1</v>
      </c>
      <c r="AM676">
        <v>1</v>
      </c>
      <c r="AN676">
        <v>0</v>
      </c>
      <c r="AO676">
        <v>0</v>
      </c>
      <c r="AP676" t="s">
        <v>152</v>
      </c>
      <c r="AQ676">
        <v>0</v>
      </c>
      <c r="AR676">
        <v>0</v>
      </c>
      <c r="AS676">
        <v>89</v>
      </c>
      <c r="AT676">
        <v>82</v>
      </c>
      <c r="AU676">
        <v>55</v>
      </c>
      <c r="AV676">
        <v>1</v>
      </c>
      <c r="AW676">
        <v>334</v>
      </c>
      <c r="AX676">
        <v>2</v>
      </c>
    </row>
    <row r="677" spans="1:50" x14ac:dyDescent="0.25">
      <c r="A677">
        <v>41661</v>
      </c>
      <c r="B677" t="s">
        <v>123</v>
      </c>
      <c r="C677">
        <v>20409</v>
      </c>
      <c r="D677" t="s">
        <v>123</v>
      </c>
      <c r="E677" t="s">
        <v>1135</v>
      </c>
      <c r="F677">
        <v>655</v>
      </c>
      <c r="G677">
        <v>15096</v>
      </c>
      <c r="H677">
        <v>1509602</v>
      </c>
      <c r="I677">
        <v>35096</v>
      </c>
      <c r="J677" t="s">
        <v>1136</v>
      </c>
      <c r="K677" t="s">
        <v>1137</v>
      </c>
      <c r="L677" t="s">
        <v>120</v>
      </c>
      <c r="M677">
        <v>36</v>
      </c>
      <c r="N677" t="s">
        <v>121</v>
      </c>
      <c r="O677">
        <v>22</v>
      </c>
      <c r="P677">
        <v>13204</v>
      </c>
      <c r="Q677">
        <v>1320402</v>
      </c>
      <c r="R677">
        <v>31454</v>
      </c>
      <c r="S677" t="s">
        <v>249</v>
      </c>
      <c r="T677" t="s">
        <v>250</v>
      </c>
      <c r="U677" t="s">
        <v>73</v>
      </c>
      <c r="V677">
        <v>12</v>
      </c>
      <c r="W677" t="s">
        <v>111</v>
      </c>
      <c r="X677">
        <v>33</v>
      </c>
      <c r="Y677">
        <v>1515</v>
      </c>
      <c r="Z677">
        <v>1526</v>
      </c>
      <c r="AA677">
        <v>11</v>
      </c>
      <c r="AB677">
        <v>11</v>
      </c>
      <c r="AC677">
        <v>0</v>
      </c>
      <c r="AD677">
        <v>0</v>
      </c>
      <c r="AE677" t="s">
        <v>241</v>
      </c>
      <c r="AF677">
        <v>12</v>
      </c>
      <c r="AG677">
        <v>1538</v>
      </c>
      <c r="AH677">
        <v>1800</v>
      </c>
      <c r="AI677">
        <v>4</v>
      </c>
      <c r="AJ677">
        <v>1810</v>
      </c>
      <c r="AK677">
        <v>1804</v>
      </c>
      <c r="AL677">
        <v>-6</v>
      </c>
      <c r="AM677">
        <v>0</v>
      </c>
      <c r="AN677">
        <v>0</v>
      </c>
      <c r="AO677">
        <v>-1</v>
      </c>
      <c r="AP677" t="s">
        <v>72</v>
      </c>
      <c r="AQ677">
        <v>0</v>
      </c>
      <c r="AR677">
        <v>0</v>
      </c>
      <c r="AS677">
        <v>175</v>
      </c>
      <c r="AT677">
        <v>158</v>
      </c>
      <c r="AU677">
        <v>142</v>
      </c>
      <c r="AV677">
        <v>1</v>
      </c>
      <c r="AW677">
        <v>1053</v>
      </c>
      <c r="AX677">
        <v>5</v>
      </c>
    </row>
    <row r="678" spans="1:50" x14ac:dyDescent="0.25">
      <c r="A678">
        <v>41661</v>
      </c>
      <c r="B678" t="s">
        <v>50</v>
      </c>
      <c r="C678">
        <v>20366</v>
      </c>
      <c r="D678" t="s">
        <v>50</v>
      </c>
      <c r="E678" t="s">
        <v>1138</v>
      </c>
      <c r="F678">
        <v>5029</v>
      </c>
      <c r="G678">
        <v>10397</v>
      </c>
      <c r="H678">
        <v>1039705</v>
      </c>
      <c r="I678">
        <v>30397</v>
      </c>
      <c r="J678" t="s">
        <v>67</v>
      </c>
      <c r="K678" t="s">
        <v>68</v>
      </c>
      <c r="L678" t="s">
        <v>69</v>
      </c>
      <c r="M678">
        <v>13</v>
      </c>
      <c r="N678" t="s">
        <v>70</v>
      </c>
      <c r="O678">
        <v>34</v>
      </c>
      <c r="P678">
        <v>11996</v>
      </c>
      <c r="Q678">
        <v>1199603</v>
      </c>
      <c r="R678">
        <v>31871</v>
      </c>
      <c r="S678" t="s">
        <v>614</v>
      </c>
      <c r="T678" t="s">
        <v>615</v>
      </c>
      <c r="U678" t="s">
        <v>214</v>
      </c>
      <c r="V678">
        <v>45</v>
      </c>
      <c r="W678" t="s">
        <v>215</v>
      </c>
      <c r="X678">
        <v>37</v>
      </c>
      <c r="Y678">
        <v>1725</v>
      </c>
      <c r="Z678">
        <v>1721</v>
      </c>
      <c r="AA678">
        <v>-4</v>
      </c>
      <c r="AB678">
        <v>0</v>
      </c>
      <c r="AC678">
        <v>0</v>
      </c>
      <c r="AD678">
        <v>-1</v>
      </c>
      <c r="AE678" t="s">
        <v>122</v>
      </c>
      <c r="AF678">
        <v>15</v>
      </c>
      <c r="AG678">
        <v>1736</v>
      </c>
      <c r="AH678">
        <v>1806</v>
      </c>
      <c r="AI678">
        <v>3</v>
      </c>
      <c r="AJ678">
        <v>1821</v>
      </c>
      <c r="AK678">
        <v>1809</v>
      </c>
      <c r="AL678">
        <v>-12</v>
      </c>
      <c r="AM678">
        <v>0</v>
      </c>
      <c r="AN678">
        <v>0</v>
      </c>
      <c r="AO678">
        <v>-1</v>
      </c>
      <c r="AP678" t="s">
        <v>72</v>
      </c>
      <c r="AQ678">
        <v>0</v>
      </c>
      <c r="AR678">
        <v>0</v>
      </c>
      <c r="AS678">
        <v>56</v>
      </c>
      <c r="AT678">
        <v>48</v>
      </c>
      <c r="AU678">
        <v>30</v>
      </c>
      <c r="AV678">
        <v>1</v>
      </c>
      <c r="AW678">
        <v>153</v>
      </c>
      <c r="AX678">
        <v>1</v>
      </c>
    </row>
    <row r="679" spans="1:50" x14ac:dyDescent="0.25">
      <c r="A679">
        <v>41661</v>
      </c>
      <c r="B679" t="s">
        <v>50</v>
      </c>
      <c r="C679">
        <v>20366</v>
      </c>
      <c r="D679" t="s">
        <v>50</v>
      </c>
      <c r="E679" t="s">
        <v>1139</v>
      </c>
      <c r="F679">
        <v>5320</v>
      </c>
      <c r="G679">
        <v>12278</v>
      </c>
      <c r="H679">
        <v>1227802</v>
      </c>
      <c r="I679">
        <v>30928</v>
      </c>
      <c r="J679" t="s">
        <v>373</v>
      </c>
      <c r="K679" t="s">
        <v>374</v>
      </c>
      <c r="L679" t="s">
        <v>375</v>
      </c>
      <c r="M679">
        <v>20</v>
      </c>
      <c r="N679" t="s">
        <v>376</v>
      </c>
      <c r="O679">
        <v>62</v>
      </c>
      <c r="P679">
        <v>10397</v>
      </c>
      <c r="Q679">
        <v>1039705</v>
      </c>
      <c r="R679">
        <v>30397</v>
      </c>
      <c r="S679" t="s">
        <v>67</v>
      </c>
      <c r="T679" t="s">
        <v>68</v>
      </c>
      <c r="U679" t="s">
        <v>69</v>
      </c>
      <c r="V679">
        <v>13</v>
      </c>
      <c r="W679" t="s">
        <v>70</v>
      </c>
      <c r="X679">
        <v>34</v>
      </c>
      <c r="Y679">
        <v>1116</v>
      </c>
      <c r="Z679">
        <v>1204</v>
      </c>
      <c r="AA679">
        <v>48</v>
      </c>
      <c r="AB679">
        <v>48</v>
      </c>
      <c r="AC679">
        <v>1</v>
      </c>
      <c r="AD679">
        <v>3</v>
      </c>
      <c r="AE679" t="s">
        <v>152</v>
      </c>
      <c r="AF679">
        <v>13</v>
      </c>
      <c r="AG679">
        <v>1217</v>
      </c>
      <c r="AH679">
        <v>1452</v>
      </c>
      <c r="AI679">
        <v>4</v>
      </c>
      <c r="AJ679">
        <v>1418</v>
      </c>
      <c r="AK679">
        <v>1456</v>
      </c>
      <c r="AL679">
        <v>38</v>
      </c>
      <c r="AM679">
        <v>38</v>
      </c>
      <c r="AN679">
        <v>1</v>
      </c>
      <c r="AO679">
        <v>2</v>
      </c>
      <c r="AP679" t="s">
        <v>83</v>
      </c>
      <c r="AQ679">
        <v>0</v>
      </c>
      <c r="AR679">
        <v>0</v>
      </c>
      <c r="AS679">
        <v>122</v>
      </c>
      <c r="AT679">
        <v>112</v>
      </c>
      <c r="AU679">
        <v>95</v>
      </c>
      <c r="AV679">
        <v>1</v>
      </c>
      <c r="AW679">
        <v>782</v>
      </c>
      <c r="AX679">
        <v>4</v>
      </c>
    </row>
    <row r="680" spans="1:50" x14ac:dyDescent="0.25">
      <c r="A680">
        <v>41661</v>
      </c>
      <c r="B680" t="s">
        <v>50</v>
      </c>
      <c r="C680">
        <v>20366</v>
      </c>
      <c r="D680" t="s">
        <v>50</v>
      </c>
      <c r="E680" t="s">
        <v>913</v>
      </c>
      <c r="F680">
        <v>5676</v>
      </c>
      <c r="G680">
        <v>15919</v>
      </c>
      <c r="H680">
        <v>1591902</v>
      </c>
      <c r="I680">
        <v>31834</v>
      </c>
      <c r="J680" t="s">
        <v>591</v>
      </c>
      <c r="K680" t="s">
        <v>592</v>
      </c>
      <c r="L680" t="s">
        <v>593</v>
      </c>
      <c r="M680">
        <v>5</v>
      </c>
      <c r="N680" t="s">
        <v>594</v>
      </c>
      <c r="O680">
        <v>71</v>
      </c>
      <c r="P680">
        <v>13930</v>
      </c>
      <c r="Q680">
        <v>1393003</v>
      </c>
      <c r="R680">
        <v>30977</v>
      </c>
      <c r="S680" t="s">
        <v>101</v>
      </c>
      <c r="T680" t="s">
        <v>102</v>
      </c>
      <c r="U680" t="s">
        <v>88</v>
      </c>
      <c r="V680">
        <v>17</v>
      </c>
      <c r="W680" t="s">
        <v>89</v>
      </c>
      <c r="X680">
        <v>41</v>
      </c>
      <c r="Y680">
        <v>1839</v>
      </c>
      <c r="Z680">
        <v>1839</v>
      </c>
      <c r="AA680">
        <v>0</v>
      </c>
      <c r="AB680">
        <v>0</v>
      </c>
      <c r="AC680">
        <v>0</v>
      </c>
      <c r="AD680">
        <v>0</v>
      </c>
      <c r="AE680" t="s">
        <v>72</v>
      </c>
      <c r="AF680">
        <v>19</v>
      </c>
      <c r="AG680">
        <v>1858</v>
      </c>
      <c r="AH680">
        <v>2018</v>
      </c>
      <c r="AI680">
        <v>22</v>
      </c>
      <c r="AJ680">
        <v>2020</v>
      </c>
      <c r="AK680">
        <v>2040</v>
      </c>
      <c r="AL680">
        <v>20</v>
      </c>
      <c r="AM680">
        <v>20</v>
      </c>
      <c r="AN680">
        <v>1</v>
      </c>
      <c r="AO680">
        <v>1</v>
      </c>
      <c r="AP680" t="s">
        <v>191</v>
      </c>
      <c r="AQ680">
        <v>0</v>
      </c>
      <c r="AR680">
        <v>0</v>
      </c>
      <c r="AS680">
        <v>101</v>
      </c>
      <c r="AT680">
        <v>121</v>
      </c>
      <c r="AU680">
        <v>80</v>
      </c>
      <c r="AV680">
        <v>1</v>
      </c>
      <c r="AW680">
        <v>522</v>
      </c>
      <c r="AX680">
        <v>3</v>
      </c>
    </row>
    <row r="681" spans="1:50" x14ac:dyDescent="0.25">
      <c r="A681">
        <v>41661</v>
      </c>
      <c r="B681" t="s">
        <v>73</v>
      </c>
      <c r="C681">
        <v>20437</v>
      </c>
      <c r="D681" t="s">
        <v>73</v>
      </c>
      <c r="E681" t="s">
        <v>1140</v>
      </c>
      <c r="F681">
        <v>714</v>
      </c>
      <c r="G681">
        <v>10397</v>
      </c>
      <c r="H681">
        <v>1039705</v>
      </c>
      <c r="I681">
        <v>30397</v>
      </c>
      <c r="J681" t="s">
        <v>67</v>
      </c>
      <c r="K681" t="s">
        <v>68</v>
      </c>
      <c r="L681" t="s">
        <v>69</v>
      </c>
      <c r="M681">
        <v>13</v>
      </c>
      <c r="N681" t="s">
        <v>70</v>
      </c>
      <c r="O681">
        <v>34</v>
      </c>
      <c r="P681">
        <v>15304</v>
      </c>
      <c r="Q681">
        <v>1530402</v>
      </c>
      <c r="R681">
        <v>33195</v>
      </c>
      <c r="S681" t="s">
        <v>276</v>
      </c>
      <c r="T681" t="s">
        <v>277</v>
      </c>
      <c r="U681" t="s">
        <v>73</v>
      </c>
      <c r="V681">
        <v>12</v>
      </c>
      <c r="W681" t="s">
        <v>111</v>
      </c>
      <c r="X681">
        <v>33</v>
      </c>
      <c r="Y681">
        <v>1850</v>
      </c>
      <c r="Z681">
        <v>1925</v>
      </c>
      <c r="AA681">
        <v>35</v>
      </c>
      <c r="AB681">
        <v>35</v>
      </c>
      <c r="AC681">
        <v>1</v>
      </c>
      <c r="AD681">
        <v>2</v>
      </c>
      <c r="AE681" t="s">
        <v>72</v>
      </c>
      <c r="AF681">
        <v>14</v>
      </c>
      <c r="AG681">
        <v>1939</v>
      </c>
      <c r="AH681">
        <v>2037</v>
      </c>
      <c r="AI681">
        <v>4</v>
      </c>
      <c r="AJ681">
        <v>2015</v>
      </c>
      <c r="AK681">
        <v>2041</v>
      </c>
      <c r="AL681">
        <v>26</v>
      </c>
      <c r="AM681">
        <v>26</v>
      </c>
      <c r="AN681">
        <v>1</v>
      </c>
      <c r="AO681">
        <v>1</v>
      </c>
      <c r="AP681" t="s">
        <v>191</v>
      </c>
      <c r="AQ681">
        <v>0</v>
      </c>
      <c r="AR681">
        <v>0</v>
      </c>
      <c r="AS681">
        <v>85</v>
      </c>
      <c r="AT681">
        <v>76</v>
      </c>
      <c r="AU681">
        <v>58</v>
      </c>
      <c r="AV681">
        <v>1</v>
      </c>
      <c r="AW681">
        <v>406</v>
      </c>
      <c r="AX681">
        <v>2</v>
      </c>
    </row>
    <row r="682" spans="1:50" x14ac:dyDescent="0.25">
      <c r="A682">
        <v>41661</v>
      </c>
      <c r="B682" t="s">
        <v>315</v>
      </c>
      <c r="C682">
        <v>19690</v>
      </c>
      <c r="D682" t="s">
        <v>315</v>
      </c>
      <c r="E682" t="s">
        <v>1141</v>
      </c>
      <c r="F682">
        <v>114</v>
      </c>
      <c r="G682">
        <v>12173</v>
      </c>
      <c r="H682">
        <v>1217301</v>
      </c>
      <c r="I682">
        <v>32134</v>
      </c>
      <c r="J682" t="s">
        <v>319</v>
      </c>
      <c r="K682" t="s">
        <v>320</v>
      </c>
      <c r="L682" t="s">
        <v>321</v>
      </c>
      <c r="M682">
        <v>15</v>
      </c>
      <c r="N682" t="s">
        <v>322</v>
      </c>
      <c r="O682">
        <v>2</v>
      </c>
      <c r="P682">
        <v>13830</v>
      </c>
      <c r="Q682">
        <v>1383002</v>
      </c>
      <c r="R682">
        <v>33830</v>
      </c>
      <c r="S682" t="s">
        <v>714</v>
      </c>
      <c r="T682" t="s">
        <v>715</v>
      </c>
      <c r="U682" t="s">
        <v>321</v>
      </c>
      <c r="V682">
        <v>15</v>
      </c>
      <c r="W682" t="s">
        <v>322</v>
      </c>
      <c r="X682">
        <v>2</v>
      </c>
      <c r="Y682">
        <v>629</v>
      </c>
      <c r="Z682">
        <v>624</v>
      </c>
      <c r="AA682">
        <v>-5</v>
      </c>
      <c r="AB682">
        <v>0</v>
      </c>
      <c r="AC682">
        <v>0</v>
      </c>
      <c r="AD682">
        <v>-1</v>
      </c>
      <c r="AE682" t="s">
        <v>170</v>
      </c>
      <c r="AF682">
        <v>9</v>
      </c>
      <c r="AG682">
        <v>633</v>
      </c>
      <c r="AH682">
        <v>658</v>
      </c>
      <c r="AI682">
        <v>4</v>
      </c>
      <c r="AJ682">
        <v>705</v>
      </c>
      <c r="AK682">
        <v>702</v>
      </c>
      <c r="AL682">
        <v>-3</v>
      </c>
      <c r="AM682">
        <v>0</v>
      </c>
      <c r="AN682">
        <v>0</v>
      </c>
      <c r="AO682">
        <v>-1</v>
      </c>
      <c r="AP682" t="s">
        <v>112</v>
      </c>
      <c r="AQ682">
        <v>0</v>
      </c>
      <c r="AR682">
        <v>0</v>
      </c>
      <c r="AS682">
        <v>36</v>
      </c>
      <c r="AT682">
        <v>38</v>
      </c>
      <c r="AU682">
        <v>25</v>
      </c>
      <c r="AV682">
        <v>1</v>
      </c>
      <c r="AW682">
        <v>101</v>
      </c>
      <c r="AX682">
        <v>1</v>
      </c>
    </row>
    <row r="683" spans="1:50" x14ac:dyDescent="0.25">
      <c r="A683">
        <v>41661</v>
      </c>
      <c r="B683" t="s">
        <v>84</v>
      </c>
      <c r="C683">
        <v>20398</v>
      </c>
      <c r="D683" t="s">
        <v>84</v>
      </c>
      <c r="E683" t="s">
        <v>1142</v>
      </c>
      <c r="F683">
        <v>3059</v>
      </c>
      <c r="G683">
        <v>13342</v>
      </c>
      <c r="H683">
        <v>1334205</v>
      </c>
      <c r="I683">
        <v>33342</v>
      </c>
      <c r="J683" t="s">
        <v>144</v>
      </c>
      <c r="K683" t="s">
        <v>145</v>
      </c>
      <c r="L683" t="s">
        <v>146</v>
      </c>
      <c r="M683">
        <v>55</v>
      </c>
      <c r="N683" t="s">
        <v>147</v>
      </c>
      <c r="O683">
        <v>45</v>
      </c>
      <c r="P683">
        <v>13930</v>
      </c>
      <c r="Q683">
        <v>1393003</v>
      </c>
      <c r="R683">
        <v>30977</v>
      </c>
      <c r="S683" t="s">
        <v>101</v>
      </c>
      <c r="T683" t="s">
        <v>102</v>
      </c>
      <c r="U683" t="s">
        <v>88</v>
      </c>
      <c r="V683">
        <v>17</v>
      </c>
      <c r="W683" t="s">
        <v>89</v>
      </c>
      <c r="X683">
        <v>41</v>
      </c>
      <c r="Y683">
        <v>1530</v>
      </c>
      <c r="Z683">
        <v>1608</v>
      </c>
      <c r="AA683">
        <v>38</v>
      </c>
      <c r="AB683">
        <v>38</v>
      </c>
      <c r="AC683">
        <v>1</v>
      </c>
      <c r="AD683">
        <v>2</v>
      </c>
      <c r="AE683" t="s">
        <v>241</v>
      </c>
      <c r="AF683">
        <v>23</v>
      </c>
      <c r="AG683">
        <v>1631</v>
      </c>
      <c r="AH683">
        <v>1654</v>
      </c>
      <c r="AI683">
        <v>15</v>
      </c>
      <c r="AJ683">
        <v>1625</v>
      </c>
      <c r="AK683">
        <v>1709</v>
      </c>
      <c r="AL683">
        <v>44</v>
      </c>
      <c r="AM683">
        <v>44</v>
      </c>
      <c r="AN683">
        <v>1</v>
      </c>
      <c r="AO683">
        <v>2</v>
      </c>
      <c r="AP683" t="s">
        <v>71</v>
      </c>
      <c r="AQ683">
        <v>0</v>
      </c>
      <c r="AR683">
        <v>0</v>
      </c>
      <c r="AS683">
        <v>55</v>
      </c>
      <c r="AT683">
        <v>61</v>
      </c>
      <c r="AU683">
        <v>23</v>
      </c>
      <c r="AV683">
        <v>1</v>
      </c>
      <c r="AW683">
        <v>67</v>
      </c>
      <c r="AX683">
        <v>1</v>
      </c>
    </row>
    <row r="684" spans="1:50" x14ac:dyDescent="0.25">
      <c r="A684">
        <v>41661</v>
      </c>
      <c r="B684" t="s">
        <v>84</v>
      </c>
      <c r="C684">
        <v>20398</v>
      </c>
      <c r="D684" t="s">
        <v>84</v>
      </c>
      <c r="E684" t="s">
        <v>1143</v>
      </c>
      <c r="F684">
        <v>3066</v>
      </c>
      <c r="G684">
        <v>12478</v>
      </c>
      <c r="H684">
        <v>1247802</v>
      </c>
      <c r="I684">
        <v>31703</v>
      </c>
      <c r="J684" t="s">
        <v>118</v>
      </c>
      <c r="K684" t="s">
        <v>119</v>
      </c>
      <c r="L684" t="s">
        <v>120</v>
      </c>
      <c r="M684">
        <v>36</v>
      </c>
      <c r="N684" t="s">
        <v>121</v>
      </c>
      <c r="O684">
        <v>22</v>
      </c>
      <c r="P684">
        <v>15304</v>
      </c>
      <c r="Q684">
        <v>1530402</v>
      </c>
      <c r="R684">
        <v>33195</v>
      </c>
      <c r="S684" t="s">
        <v>276</v>
      </c>
      <c r="T684" t="s">
        <v>277</v>
      </c>
      <c r="U684" t="s">
        <v>73</v>
      </c>
      <c r="V684">
        <v>12</v>
      </c>
      <c r="W684" t="s">
        <v>111</v>
      </c>
      <c r="X684">
        <v>33</v>
      </c>
      <c r="Y684">
        <v>745</v>
      </c>
      <c r="AE684" t="s">
        <v>112</v>
      </c>
      <c r="AJ684">
        <v>1040</v>
      </c>
      <c r="AP684" t="s">
        <v>61</v>
      </c>
      <c r="AQ684">
        <v>1</v>
      </c>
      <c r="AR684">
        <v>0</v>
      </c>
      <c r="AS684">
        <v>175</v>
      </c>
      <c r="AV684">
        <v>1</v>
      </c>
      <c r="AW684">
        <v>1005</v>
      </c>
      <c r="AX684">
        <v>5</v>
      </c>
    </row>
    <row r="685" spans="1:50" x14ac:dyDescent="0.25">
      <c r="A685">
        <v>41662</v>
      </c>
      <c r="B685" t="s">
        <v>50</v>
      </c>
      <c r="C685">
        <v>20366</v>
      </c>
      <c r="D685" t="s">
        <v>50</v>
      </c>
      <c r="E685" t="s">
        <v>1144</v>
      </c>
      <c r="F685">
        <v>4244</v>
      </c>
      <c r="G685">
        <v>11259</v>
      </c>
      <c r="H685">
        <v>1125903</v>
      </c>
      <c r="I685">
        <v>30194</v>
      </c>
      <c r="J685" t="s">
        <v>483</v>
      </c>
      <c r="K685" t="s">
        <v>484</v>
      </c>
      <c r="L685" t="s">
        <v>92</v>
      </c>
      <c r="M685">
        <v>48</v>
      </c>
      <c r="N685" t="s">
        <v>93</v>
      </c>
      <c r="O685">
        <v>74</v>
      </c>
      <c r="P685">
        <v>12266</v>
      </c>
      <c r="Q685">
        <v>1226603</v>
      </c>
      <c r="R685">
        <v>31453</v>
      </c>
      <c r="S685" t="s">
        <v>240</v>
      </c>
      <c r="T685" t="s">
        <v>210</v>
      </c>
      <c r="U685" t="s">
        <v>92</v>
      </c>
      <c r="V685">
        <v>48</v>
      </c>
      <c r="W685" t="s">
        <v>93</v>
      </c>
      <c r="X685">
        <v>74</v>
      </c>
      <c r="Y685">
        <v>840</v>
      </c>
      <c r="Z685">
        <v>836</v>
      </c>
      <c r="AA685">
        <v>-4</v>
      </c>
      <c r="AB685">
        <v>0</v>
      </c>
      <c r="AC685">
        <v>0</v>
      </c>
      <c r="AD685">
        <v>-1</v>
      </c>
      <c r="AE685" t="s">
        <v>95</v>
      </c>
      <c r="AF685">
        <v>8</v>
      </c>
      <c r="AG685">
        <v>844</v>
      </c>
      <c r="AH685">
        <v>923</v>
      </c>
      <c r="AI685">
        <v>4</v>
      </c>
      <c r="AJ685">
        <v>941</v>
      </c>
      <c r="AK685">
        <v>927</v>
      </c>
      <c r="AL685">
        <v>-14</v>
      </c>
      <c r="AM685">
        <v>0</v>
      </c>
      <c r="AN685">
        <v>0</v>
      </c>
      <c r="AO685">
        <v>-1</v>
      </c>
      <c r="AP685" t="s">
        <v>60</v>
      </c>
      <c r="AQ685">
        <v>0</v>
      </c>
      <c r="AR685">
        <v>0</v>
      </c>
      <c r="AS685">
        <v>61</v>
      </c>
      <c r="AT685">
        <v>51</v>
      </c>
      <c r="AU685">
        <v>39</v>
      </c>
      <c r="AV685">
        <v>1</v>
      </c>
      <c r="AW685">
        <v>216</v>
      </c>
      <c r="AX685">
        <v>1</v>
      </c>
    </row>
    <row r="686" spans="1:50" x14ac:dyDescent="0.25">
      <c r="A686">
        <v>41662</v>
      </c>
      <c r="B686" t="s">
        <v>50</v>
      </c>
      <c r="C686">
        <v>20366</v>
      </c>
      <c r="D686" t="s">
        <v>50</v>
      </c>
      <c r="E686" t="s">
        <v>311</v>
      </c>
      <c r="F686">
        <v>4675</v>
      </c>
      <c r="G686">
        <v>12266</v>
      </c>
      <c r="H686">
        <v>1226603</v>
      </c>
      <c r="I686">
        <v>31453</v>
      </c>
      <c r="J686" t="s">
        <v>240</v>
      </c>
      <c r="K686" t="s">
        <v>210</v>
      </c>
      <c r="L686" t="s">
        <v>92</v>
      </c>
      <c r="M686">
        <v>48</v>
      </c>
      <c r="N686" t="s">
        <v>93</v>
      </c>
      <c r="O686">
        <v>74</v>
      </c>
      <c r="P686">
        <v>12451</v>
      </c>
      <c r="Q686">
        <v>1245102</v>
      </c>
      <c r="R686">
        <v>31136</v>
      </c>
      <c r="S686" t="s">
        <v>460</v>
      </c>
      <c r="T686" t="s">
        <v>461</v>
      </c>
      <c r="U686" t="s">
        <v>73</v>
      </c>
      <c r="V686">
        <v>12</v>
      </c>
      <c r="W686" t="s">
        <v>111</v>
      </c>
      <c r="X686">
        <v>33</v>
      </c>
      <c r="Y686">
        <v>1024</v>
      </c>
      <c r="Z686">
        <v>1015</v>
      </c>
      <c r="AA686">
        <v>-9</v>
      </c>
      <c r="AB686">
        <v>0</v>
      </c>
      <c r="AC686">
        <v>0</v>
      </c>
      <c r="AD686">
        <v>-1</v>
      </c>
      <c r="AE686" t="s">
        <v>61</v>
      </c>
      <c r="AF686">
        <v>12</v>
      </c>
      <c r="AG686">
        <v>1027</v>
      </c>
      <c r="AH686">
        <v>1303</v>
      </c>
      <c r="AI686">
        <v>6</v>
      </c>
      <c r="AJ686">
        <v>1327</v>
      </c>
      <c r="AK686">
        <v>1309</v>
      </c>
      <c r="AL686">
        <v>-18</v>
      </c>
      <c r="AM686">
        <v>0</v>
      </c>
      <c r="AN686">
        <v>0</v>
      </c>
      <c r="AO686">
        <v>-2</v>
      </c>
      <c r="AP686" t="s">
        <v>154</v>
      </c>
      <c r="AQ686">
        <v>0</v>
      </c>
      <c r="AR686">
        <v>0</v>
      </c>
      <c r="AS686">
        <v>123</v>
      </c>
      <c r="AT686">
        <v>114</v>
      </c>
      <c r="AU686">
        <v>96</v>
      </c>
      <c r="AV686">
        <v>1</v>
      </c>
      <c r="AW686">
        <v>817</v>
      </c>
      <c r="AX686">
        <v>4</v>
      </c>
    </row>
    <row r="687" spans="1:50" x14ac:dyDescent="0.25">
      <c r="A687">
        <v>41662</v>
      </c>
      <c r="B687" t="s">
        <v>339</v>
      </c>
      <c r="C687">
        <v>20436</v>
      </c>
      <c r="D687" t="s">
        <v>339</v>
      </c>
      <c r="E687" t="s">
        <v>1145</v>
      </c>
      <c r="F687">
        <v>708</v>
      </c>
      <c r="G687">
        <v>11292</v>
      </c>
      <c r="H687">
        <v>1129202</v>
      </c>
      <c r="I687">
        <v>30325</v>
      </c>
      <c r="J687" t="s">
        <v>157</v>
      </c>
      <c r="K687" t="s">
        <v>158</v>
      </c>
      <c r="L687" t="s">
        <v>159</v>
      </c>
      <c r="M687">
        <v>8</v>
      </c>
      <c r="N687" t="s">
        <v>160</v>
      </c>
      <c r="O687">
        <v>82</v>
      </c>
      <c r="P687">
        <v>14635</v>
      </c>
      <c r="Q687">
        <v>1463502</v>
      </c>
      <c r="R687">
        <v>31714</v>
      </c>
      <c r="S687" t="s">
        <v>518</v>
      </c>
      <c r="T687" t="s">
        <v>519</v>
      </c>
      <c r="U687" t="s">
        <v>73</v>
      </c>
      <c r="V687">
        <v>12</v>
      </c>
      <c r="W687" t="s">
        <v>111</v>
      </c>
      <c r="X687">
        <v>33</v>
      </c>
      <c r="Y687">
        <v>1200</v>
      </c>
      <c r="Z687">
        <v>1230</v>
      </c>
      <c r="AA687">
        <v>30</v>
      </c>
      <c r="AB687">
        <v>30</v>
      </c>
      <c r="AC687">
        <v>1</v>
      </c>
      <c r="AD687">
        <v>2</v>
      </c>
      <c r="AE687" t="s">
        <v>132</v>
      </c>
      <c r="AF687">
        <v>11</v>
      </c>
      <c r="AG687">
        <v>1241</v>
      </c>
      <c r="AH687">
        <v>1733</v>
      </c>
      <c r="AI687">
        <v>6</v>
      </c>
      <c r="AJ687">
        <v>1727</v>
      </c>
      <c r="AK687">
        <v>1739</v>
      </c>
      <c r="AL687">
        <v>12</v>
      </c>
      <c r="AM687">
        <v>12</v>
      </c>
      <c r="AN687">
        <v>0</v>
      </c>
      <c r="AO687">
        <v>0</v>
      </c>
      <c r="AP687" t="s">
        <v>122</v>
      </c>
      <c r="AQ687">
        <v>0</v>
      </c>
      <c r="AR687">
        <v>0</v>
      </c>
      <c r="AS687">
        <v>207</v>
      </c>
      <c r="AT687">
        <v>189</v>
      </c>
      <c r="AU687">
        <v>172</v>
      </c>
      <c r="AV687">
        <v>1</v>
      </c>
      <c r="AW687">
        <v>1607</v>
      </c>
      <c r="AX687">
        <v>7</v>
      </c>
    </row>
    <row r="688" spans="1:50" x14ac:dyDescent="0.25">
      <c r="A688">
        <v>41662</v>
      </c>
      <c r="B688" t="s">
        <v>339</v>
      </c>
      <c r="C688">
        <v>20436</v>
      </c>
      <c r="D688" t="s">
        <v>339</v>
      </c>
      <c r="E688" t="s">
        <v>1146</v>
      </c>
      <c r="F688">
        <v>555</v>
      </c>
      <c r="G688">
        <v>11292</v>
      </c>
      <c r="H688">
        <v>1129202</v>
      </c>
      <c r="I688">
        <v>30325</v>
      </c>
      <c r="J688" t="s">
        <v>157</v>
      </c>
      <c r="K688" t="s">
        <v>158</v>
      </c>
      <c r="L688" t="s">
        <v>159</v>
      </c>
      <c r="M688">
        <v>8</v>
      </c>
      <c r="N688" t="s">
        <v>160</v>
      </c>
      <c r="O688">
        <v>82</v>
      </c>
      <c r="P688">
        <v>14679</v>
      </c>
      <c r="Q688">
        <v>1467903</v>
      </c>
      <c r="R688">
        <v>33570</v>
      </c>
      <c r="S688" t="s">
        <v>232</v>
      </c>
      <c r="T688" t="s">
        <v>233</v>
      </c>
      <c r="U688" t="s">
        <v>163</v>
      </c>
      <c r="V688">
        <v>6</v>
      </c>
      <c r="W688" t="s">
        <v>164</v>
      </c>
      <c r="X688">
        <v>91</v>
      </c>
      <c r="Y688">
        <v>1303</v>
      </c>
      <c r="Z688">
        <v>1259</v>
      </c>
      <c r="AA688">
        <v>-4</v>
      </c>
      <c r="AB688">
        <v>0</v>
      </c>
      <c r="AC688">
        <v>0</v>
      </c>
      <c r="AD688">
        <v>-1</v>
      </c>
      <c r="AE688" t="s">
        <v>154</v>
      </c>
      <c r="AF688">
        <v>12</v>
      </c>
      <c r="AG688">
        <v>1311</v>
      </c>
      <c r="AH688">
        <v>1417</v>
      </c>
      <c r="AI688">
        <v>4</v>
      </c>
      <c r="AJ688">
        <v>1420</v>
      </c>
      <c r="AK688">
        <v>1421</v>
      </c>
      <c r="AL688">
        <v>1</v>
      </c>
      <c r="AM688">
        <v>1</v>
      </c>
      <c r="AN688">
        <v>0</v>
      </c>
      <c r="AO688">
        <v>0</v>
      </c>
      <c r="AP688" t="s">
        <v>83</v>
      </c>
      <c r="AQ688">
        <v>0</v>
      </c>
      <c r="AR688">
        <v>0</v>
      </c>
      <c r="AS688">
        <v>137</v>
      </c>
      <c r="AT688">
        <v>142</v>
      </c>
      <c r="AU688">
        <v>126</v>
      </c>
      <c r="AV688">
        <v>1</v>
      </c>
      <c r="AW688">
        <v>853</v>
      </c>
      <c r="AX688">
        <v>4</v>
      </c>
    </row>
    <row r="689" spans="1:50" x14ac:dyDescent="0.25">
      <c r="A689">
        <v>41662</v>
      </c>
      <c r="B689" t="s">
        <v>133</v>
      </c>
      <c r="C689">
        <v>19790</v>
      </c>
      <c r="D689" t="s">
        <v>133</v>
      </c>
      <c r="E689" t="s">
        <v>1147</v>
      </c>
      <c r="F689">
        <v>1108</v>
      </c>
      <c r="G689">
        <v>10397</v>
      </c>
      <c r="H689">
        <v>1039705</v>
      </c>
      <c r="I689">
        <v>30397</v>
      </c>
      <c r="J689" t="s">
        <v>67</v>
      </c>
      <c r="K689" t="s">
        <v>68</v>
      </c>
      <c r="L689" t="s">
        <v>69</v>
      </c>
      <c r="M689">
        <v>13</v>
      </c>
      <c r="N689" t="s">
        <v>70</v>
      </c>
      <c r="O689">
        <v>34</v>
      </c>
      <c r="P689">
        <v>13487</v>
      </c>
      <c r="Q689">
        <v>1348702</v>
      </c>
      <c r="R689">
        <v>31650</v>
      </c>
      <c r="S689" t="s">
        <v>279</v>
      </c>
      <c r="T689" t="s">
        <v>280</v>
      </c>
      <c r="U689" t="s">
        <v>281</v>
      </c>
      <c r="V689">
        <v>27</v>
      </c>
      <c r="W689" t="s">
        <v>282</v>
      </c>
      <c r="X689">
        <v>63</v>
      </c>
      <c r="Y689">
        <v>1750</v>
      </c>
      <c r="Z689">
        <v>1758</v>
      </c>
      <c r="AA689">
        <v>8</v>
      </c>
      <c r="AB689">
        <v>8</v>
      </c>
      <c r="AC689">
        <v>0</v>
      </c>
      <c r="AD689">
        <v>0</v>
      </c>
      <c r="AE689" t="s">
        <v>122</v>
      </c>
      <c r="AF689">
        <v>19</v>
      </c>
      <c r="AG689">
        <v>1817</v>
      </c>
      <c r="AH689">
        <v>1930</v>
      </c>
      <c r="AI689">
        <v>5</v>
      </c>
      <c r="AJ689">
        <v>1933</v>
      </c>
      <c r="AK689">
        <v>1935</v>
      </c>
      <c r="AL689">
        <v>2</v>
      </c>
      <c r="AM689">
        <v>2</v>
      </c>
      <c r="AN689">
        <v>0</v>
      </c>
      <c r="AO689">
        <v>0</v>
      </c>
      <c r="AP689" t="s">
        <v>125</v>
      </c>
      <c r="AQ689">
        <v>0</v>
      </c>
      <c r="AR689">
        <v>0</v>
      </c>
      <c r="AS689">
        <v>163</v>
      </c>
      <c r="AT689">
        <v>157</v>
      </c>
      <c r="AU689">
        <v>133</v>
      </c>
      <c r="AV689">
        <v>1</v>
      </c>
      <c r="AW689">
        <v>907</v>
      </c>
      <c r="AX689">
        <v>4</v>
      </c>
    </row>
    <row r="690" spans="1:50" x14ac:dyDescent="0.25">
      <c r="A690">
        <v>41662</v>
      </c>
      <c r="B690" t="s">
        <v>133</v>
      </c>
      <c r="C690">
        <v>19790</v>
      </c>
      <c r="D690" t="s">
        <v>133</v>
      </c>
      <c r="E690" t="s">
        <v>1148</v>
      </c>
      <c r="F690">
        <v>1186</v>
      </c>
      <c r="G690">
        <v>12451</v>
      </c>
      <c r="H690">
        <v>1245102</v>
      </c>
      <c r="I690">
        <v>31136</v>
      </c>
      <c r="J690" t="s">
        <v>460</v>
      </c>
      <c r="K690" t="s">
        <v>461</v>
      </c>
      <c r="L690" t="s">
        <v>73</v>
      </c>
      <c r="M690">
        <v>12</v>
      </c>
      <c r="N690" t="s">
        <v>111</v>
      </c>
      <c r="O690">
        <v>33</v>
      </c>
      <c r="P690">
        <v>10397</v>
      </c>
      <c r="Q690">
        <v>1039705</v>
      </c>
      <c r="R690">
        <v>30397</v>
      </c>
      <c r="S690" t="s">
        <v>67</v>
      </c>
      <c r="T690" t="s">
        <v>68</v>
      </c>
      <c r="U690" t="s">
        <v>69</v>
      </c>
      <c r="V690">
        <v>13</v>
      </c>
      <c r="W690" t="s">
        <v>70</v>
      </c>
      <c r="X690">
        <v>34</v>
      </c>
      <c r="Y690">
        <v>1300</v>
      </c>
      <c r="Z690">
        <v>1257</v>
      </c>
      <c r="AA690">
        <v>-3</v>
      </c>
      <c r="AB690">
        <v>0</v>
      </c>
      <c r="AC690">
        <v>0</v>
      </c>
      <c r="AD690">
        <v>-1</v>
      </c>
      <c r="AE690" t="s">
        <v>154</v>
      </c>
      <c r="AF690">
        <v>14</v>
      </c>
      <c r="AG690">
        <v>1311</v>
      </c>
      <c r="AH690">
        <v>1356</v>
      </c>
      <c r="AI690">
        <v>9</v>
      </c>
      <c r="AJ690">
        <v>1418</v>
      </c>
      <c r="AK690">
        <v>1405</v>
      </c>
      <c r="AL690">
        <v>-13</v>
      </c>
      <c r="AM690">
        <v>0</v>
      </c>
      <c r="AN690">
        <v>0</v>
      </c>
      <c r="AO690">
        <v>-1</v>
      </c>
      <c r="AP690" t="s">
        <v>83</v>
      </c>
      <c r="AQ690">
        <v>0</v>
      </c>
      <c r="AR690">
        <v>0</v>
      </c>
      <c r="AS690">
        <v>78</v>
      </c>
      <c r="AT690">
        <v>68</v>
      </c>
      <c r="AU690">
        <v>45</v>
      </c>
      <c r="AV690">
        <v>1</v>
      </c>
      <c r="AW690">
        <v>270</v>
      </c>
      <c r="AX690">
        <v>2</v>
      </c>
    </row>
    <row r="691" spans="1:50" x14ac:dyDescent="0.25">
      <c r="A691">
        <v>41662</v>
      </c>
      <c r="B691" t="s">
        <v>103</v>
      </c>
      <c r="C691">
        <v>19805</v>
      </c>
      <c r="D691" t="s">
        <v>103</v>
      </c>
      <c r="E691" t="s">
        <v>1149</v>
      </c>
      <c r="F691">
        <v>127</v>
      </c>
      <c r="G691">
        <v>11278</v>
      </c>
      <c r="H691">
        <v>1127802</v>
      </c>
      <c r="I691">
        <v>30852</v>
      </c>
      <c r="J691" t="s">
        <v>105</v>
      </c>
      <c r="K691" t="s">
        <v>106</v>
      </c>
      <c r="L691" t="s">
        <v>107</v>
      </c>
      <c r="M691">
        <v>51</v>
      </c>
      <c r="N691" t="s">
        <v>108</v>
      </c>
      <c r="O691">
        <v>38</v>
      </c>
      <c r="P691">
        <v>11298</v>
      </c>
      <c r="Q691">
        <v>1129803</v>
      </c>
      <c r="R691">
        <v>30194</v>
      </c>
      <c r="S691" t="s">
        <v>90</v>
      </c>
      <c r="T691" t="s">
        <v>91</v>
      </c>
      <c r="U691" t="s">
        <v>92</v>
      </c>
      <c r="V691">
        <v>48</v>
      </c>
      <c r="W691" t="s">
        <v>93</v>
      </c>
      <c r="X691">
        <v>74</v>
      </c>
      <c r="Y691">
        <v>1100</v>
      </c>
      <c r="Z691">
        <v>1053</v>
      </c>
      <c r="AA691">
        <v>-7</v>
      </c>
      <c r="AB691">
        <v>0</v>
      </c>
      <c r="AC691">
        <v>0</v>
      </c>
      <c r="AD691">
        <v>-1</v>
      </c>
      <c r="AE691" t="s">
        <v>152</v>
      </c>
      <c r="AF691">
        <v>19</v>
      </c>
      <c r="AG691">
        <v>1112</v>
      </c>
      <c r="AH691">
        <v>1327</v>
      </c>
      <c r="AI691">
        <v>5</v>
      </c>
      <c r="AJ691">
        <v>1330</v>
      </c>
      <c r="AK691">
        <v>1332</v>
      </c>
      <c r="AL691">
        <v>2</v>
      </c>
      <c r="AM691">
        <v>2</v>
      </c>
      <c r="AN691">
        <v>0</v>
      </c>
      <c r="AO691">
        <v>0</v>
      </c>
      <c r="AP691" t="s">
        <v>154</v>
      </c>
      <c r="AQ691">
        <v>0</v>
      </c>
      <c r="AR691">
        <v>0</v>
      </c>
      <c r="AS691">
        <v>210</v>
      </c>
      <c r="AT691">
        <v>219</v>
      </c>
      <c r="AU691">
        <v>195</v>
      </c>
      <c r="AV691">
        <v>1</v>
      </c>
      <c r="AW691">
        <v>1192</v>
      </c>
      <c r="AX691">
        <v>5</v>
      </c>
    </row>
    <row r="692" spans="1:50" x14ac:dyDescent="0.25">
      <c r="A692">
        <v>41662</v>
      </c>
      <c r="B692" t="s">
        <v>103</v>
      </c>
      <c r="C692">
        <v>19805</v>
      </c>
      <c r="D692" t="s">
        <v>103</v>
      </c>
      <c r="E692" t="s">
        <v>1150</v>
      </c>
      <c r="F692">
        <v>2329</v>
      </c>
      <c r="G692">
        <v>11298</v>
      </c>
      <c r="H692">
        <v>1129803</v>
      </c>
      <c r="I692">
        <v>30194</v>
      </c>
      <c r="J692" t="s">
        <v>90</v>
      </c>
      <c r="K692" t="s">
        <v>91</v>
      </c>
      <c r="L692" t="s">
        <v>92</v>
      </c>
      <c r="M692">
        <v>48</v>
      </c>
      <c r="N692" t="s">
        <v>93</v>
      </c>
      <c r="O692">
        <v>74</v>
      </c>
      <c r="P692">
        <v>13930</v>
      </c>
      <c r="Q692">
        <v>1393003</v>
      </c>
      <c r="R692">
        <v>30977</v>
      </c>
      <c r="S692" t="s">
        <v>101</v>
      </c>
      <c r="T692" t="s">
        <v>102</v>
      </c>
      <c r="U692" t="s">
        <v>88</v>
      </c>
      <c r="V692">
        <v>17</v>
      </c>
      <c r="W692" t="s">
        <v>89</v>
      </c>
      <c r="X692">
        <v>41</v>
      </c>
      <c r="Y692">
        <v>1825</v>
      </c>
      <c r="Z692">
        <v>1831</v>
      </c>
      <c r="AA692">
        <v>6</v>
      </c>
      <c r="AB692">
        <v>6</v>
      </c>
      <c r="AC692">
        <v>0</v>
      </c>
      <c r="AD692">
        <v>0</v>
      </c>
      <c r="AE692" t="s">
        <v>72</v>
      </c>
      <c r="AF692">
        <v>11</v>
      </c>
      <c r="AG692">
        <v>1842</v>
      </c>
      <c r="AH692">
        <v>2028</v>
      </c>
      <c r="AI692">
        <v>8</v>
      </c>
      <c r="AJ692">
        <v>2035</v>
      </c>
      <c r="AK692">
        <v>2036</v>
      </c>
      <c r="AL692">
        <v>1</v>
      </c>
      <c r="AM692">
        <v>1</v>
      </c>
      <c r="AN692">
        <v>0</v>
      </c>
      <c r="AO692">
        <v>0</v>
      </c>
      <c r="AP692" t="s">
        <v>191</v>
      </c>
      <c r="AQ692">
        <v>0</v>
      </c>
      <c r="AR692">
        <v>0</v>
      </c>
      <c r="AS692">
        <v>130</v>
      </c>
      <c r="AT692">
        <v>125</v>
      </c>
      <c r="AU692">
        <v>106</v>
      </c>
      <c r="AV692">
        <v>1</v>
      </c>
      <c r="AW692">
        <v>802</v>
      </c>
      <c r="AX692">
        <v>4</v>
      </c>
    </row>
    <row r="693" spans="1:50" x14ac:dyDescent="0.25">
      <c r="A693">
        <v>41662</v>
      </c>
      <c r="B693" t="s">
        <v>133</v>
      </c>
      <c r="C693">
        <v>19790</v>
      </c>
      <c r="D693" t="s">
        <v>133</v>
      </c>
      <c r="E693" t="s">
        <v>270</v>
      </c>
      <c r="F693">
        <v>1935</v>
      </c>
      <c r="G693">
        <v>12953</v>
      </c>
      <c r="H693">
        <v>1295302</v>
      </c>
      <c r="I693">
        <v>31703</v>
      </c>
      <c r="J693" t="s">
        <v>128</v>
      </c>
      <c r="K693" t="s">
        <v>119</v>
      </c>
      <c r="L693" t="s">
        <v>120</v>
      </c>
      <c r="M693">
        <v>36</v>
      </c>
      <c r="N693" t="s">
        <v>121</v>
      </c>
      <c r="O693">
        <v>22</v>
      </c>
      <c r="P693">
        <v>15304</v>
      </c>
      <c r="Q693">
        <v>1530402</v>
      </c>
      <c r="R693">
        <v>33195</v>
      </c>
      <c r="S693" t="s">
        <v>276</v>
      </c>
      <c r="T693" t="s">
        <v>277</v>
      </c>
      <c r="U693" t="s">
        <v>73</v>
      </c>
      <c r="V693">
        <v>12</v>
      </c>
      <c r="W693" t="s">
        <v>111</v>
      </c>
      <c r="X693">
        <v>33</v>
      </c>
      <c r="Y693">
        <v>1550</v>
      </c>
      <c r="Z693">
        <v>1616</v>
      </c>
      <c r="AA693">
        <v>26</v>
      </c>
      <c r="AB693">
        <v>26</v>
      </c>
      <c r="AC693">
        <v>1</v>
      </c>
      <c r="AD693">
        <v>1</v>
      </c>
      <c r="AE693" t="s">
        <v>241</v>
      </c>
      <c r="AF693">
        <v>27</v>
      </c>
      <c r="AG693">
        <v>1643</v>
      </c>
      <c r="AH693">
        <v>1928</v>
      </c>
      <c r="AI693">
        <v>3</v>
      </c>
      <c r="AJ693">
        <v>1908</v>
      </c>
      <c r="AK693">
        <v>1931</v>
      </c>
      <c r="AL693">
        <v>23</v>
      </c>
      <c r="AM693">
        <v>23</v>
      </c>
      <c r="AN693">
        <v>1</v>
      </c>
      <c r="AO693">
        <v>1</v>
      </c>
      <c r="AP693" t="s">
        <v>125</v>
      </c>
      <c r="AQ693">
        <v>0</v>
      </c>
      <c r="AR693">
        <v>0</v>
      </c>
      <c r="AS693">
        <v>198</v>
      </c>
      <c r="AT693">
        <v>195</v>
      </c>
      <c r="AU693">
        <v>165</v>
      </c>
      <c r="AV693">
        <v>1</v>
      </c>
      <c r="AW693">
        <v>1010</v>
      </c>
      <c r="AX693">
        <v>5</v>
      </c>
    </row>
    <row r="694" spans="1:50" x14ac:dyDescent="0.25">
      <c r="A694">
        <v>41662</v>
      </c>
      <c r="B694" t="s">
        <v>133</v>
      </c>
      <c r="C694">
        <v>19790</v>
      </c>
      <c r="D694" t="s">
        <v>133</v>
      </c>
      <c r="E694" t="s">
        <v>1088</v>
      </c>
      <c r="F694">
        <v>2418</v>
      </c>
      <c r="G694">
        <v>14027</v>
      </c>
      <c r="H694">
        <v>1402702</v>
      </c>
      <c r="I694">
        <v>34027</v>
      </c>
      <c r="J694" t="s">
        <v>415</v>
      </c>
      <c r="K694" t="s">
        <v>416</v>
      </c>
      <c r="L694" t="s">
        <v>73</v>
      </c>
      <c r="M694">
        <v>12</v>
      </c>
      <c r="N694" t="s">
        <v>111</v>
      </c>
      <c r="O694">
        <v>33</v>
      </c>
      <c r="P694">
        <v>12953</v>
      </c>
      <c r="Q694">
        <v>1295302</v>
      </c>
      <c r="R694">
        <v>31703</v>
      </c>
      <c r="S694" t="s">
        <v>128</v>
      </c>
      <c r="T694" t="s">
        <v>119</v>
      </c>
      <c r="U694" t="s">
        <v>120</v>
      </c>
      <c r="V694">
        <v>36</v>
      </c>
      <c r="W694" t="s">
        <v>121</v>
      </c>
      <c r="X694">
        <v>22</v>
      </c>
      <c r="Y694">
        <v>1400</v>
      </c>
      <c r="Z694">
        <v>1459</v>
      </c>
      <c r="AA694">
        <v>59</v>
      </c>
      <c r="AB694">
        <v>59</v>
      </c>
      <c r="AC694">
        <v>1</v>
      </c>
      <c r="AD694">
        <v>3</v>
      </c>
      <c r="AE694" t="s">
        <v>83</v>
      </c>
      <c r="AF694">
        <v>12</v>
      </c>
      <c r="AG694">
        <v>1511</v>
      </c>
      <c r="AH694">
        <v>1727</v>
      </c>
      <c r="AI694">
        <v>14</v>
      </c>
      <c r="AJ694">
        <v>1650</v>
      </c>
      <c r="AK694">
        <v>1741</v>
      </c>
      <c r="AL694">
        <v>51</v>
      </c>
      <c r="AM694">
        <v>51</v>
      </c>
      <c r="AN694">
        <v>1</v>
      </c>
      <c r="AO694">
        <v>3</v>
      </c>
      <c r="AP694" t="s">
        <v>71</v>
      </c>
      <c r="AQ694">
        <v>0</v>
      </c>
      <c r="AR694">
        <v>0</v>
      </c>
      <c r="AS694">
        <v>170</v>
      </c>
      <c r="AT694">
        <v>162</v>
      </c>
      <c r="AU694">
        <v>136</v>
      </c>
      <c r="AV694">
        <v>1</v>
      </c>
      <c r="AW694">
        <v>1035</v>
      </c>
      <c r="AX694">
        <v>5</v>
      </c>
    </row>
    <row r="695" spans="1:50" x14ac:dyDescent="0.25">
      <c r="A695">
        <v>41662</v>
      </c>
      <c r="B695" t="s">
        <v>84</v>
      </c>
      <c r="C695">
        <v>20398</v>
      </c>
      <c r="D695" t="s">
        <v>84</v>
      </c>
      <c r="E695" t="s">
        <v>1151</v>
      </c>
      <c r="F695">
        <v>3349</v>
      </c>
      <c r="G695">
        <v>12953</v>
      </c>
      <c r="H695">
        <v>1295302</v>
      </c>
      <c r="I695">
        <v>31703</v>
      </c>
      <c r="J695" t="s">
        <v>128</v>
      </c>
      <c r="K695" t="s">
        <v>119</v>
      </c>
      <c r="L695" t="s">
        <v>120</v>
      </c>
      <c r="M695">
        <v>36</v>
      </c>
      <c r="N695" t="s">
        <v>121</v>
      </c>
      <c r="O695">
        <v>22</v>
      </c>
      <c r="P695">
        <v>13487</v>
      </c>
      <c r="Q695">
        <v>1348702</v>
      </c>
      <c r="R695">
        <v>31650</v>
      </c>
      <c r="S695" t="s">
        <v>279</v>
      </c>
      <c r="T695" t="s">
        <v>280</v>
      </c>
      <c r="U695" t="s">
        <v>281</v>
      </c>
      <c r="V695">
        <v>27</v>
      </c>
      <c r="W695" t="s">
        <v>282</v>
      </c>
      <c r="X695">
        <v>63</v>
      </c>
      <c r="Y695">
        <v>1845</v>
      </c>
      <c r="Z695">
        <v>1839</v>
      </c>
      <c r="AA695">
        <v>-6</v>
      </c>
      <c r="AB695">
        <v>0</v>
      </c>
      <c r="AC695">
        <v>0</v>
      </c>
      <c r="AD695">
        <v>-1</v>
      </c>
      <c r="AE695" t="s">
        <v>72</v>
      </c>
      <c r="AF695">
        <v>28</v>
      </c>
      <c r="AG695">
        <v>1907</v>
      </c>
      <c r="AH695">
        <v>2027</v>
      </c>
      <c r="AI695">
        <v>16</v>
      </c>
      <c r="AJ695">
        <v>2040</v>
      </c>
      <c r="AK695">
        <v>2043</v>
      </c>
      <c r="AL695">
        <v>3</v>
      </c>
      <c r="AM695">
        <v>3</v>
      </c>
      <c r="AN695">
        <v>0</v>
      </c>
      <c r="AO695">
        <v>0</v>
      </c>
      <c r="AP695" t="s">
        <v>191</v>
      </c>
      <c r="AQ695">
        <v>0</v>
      </c>
      <c r="AR695">
        <v>0</v>
      </c>
      <c r="AS695">
        <v>175</v>
      </c>
      <c r="AT695">
        <v>184</v>
      </c>
      <c r="AU695">
        <v>140</v>
      </c>
      <c r="AV695">
        <v>1</v>
      </c>
      <c r="AW695">
        <v>1020</v>
      </c>
      <c r="AX695">
        <v>5</v>
      </c>
    </row>
    <row r="696" spans="1:50" x14ac:dyDescent="0.25">
      <c r="A696">
        <v>41662</v>
      </c>
      <c r="B696" t="s">
        <v>155</v>
      </c>
      <c r="C696">
        <v>20304</v>
      </c>
      <c r="D696" t="s">
        <v>155</v>
      </c>
      <c r="E696" t="s">
        <v>664</v>
      </c>
      <c r="F696">
        <v>4689</v>
      </c>
      <c r="G696">
        <v>14869</v>
      </c>
      <c r="H696">
        <v>1486903</v>
      </c>
      <c r="I696">
        <v>34614</v>
      </c>
      <c r="J696" t="s">
        <v>139</v>
      </c>
      <c r="K696" t="s">
        <v>140</v>
      </c>
      <c r="L696" t="s">
        <v>141</v>
      </c>
      <c r="M696">
        <v>49</v>
      </c>
      <c r="N696" t="s">
        <v>142</v>
      </c>
      <c r="O696">
        <v>87</v>
      </c>
      <c r="P696">
        <v>11109</v>
      </c>
      <c r="Q696">
        <v>1110902</v>
      </c>
      <c r="R696">
        <v>30189</v>
      </c>
      <c r="S696" t="s">
        <v>166</v>
      </c>
      <c r="T696" t="s">
        <v>167</v>
      </c>
      <c r="U696" t="s">
        <v>159</v>
      </c>
      <c r="V696">
        <v>8</v>
      </c>
      <c r="W696" t="s">
        <v>160</v>
      </c>
      <c r="X696">
        <v>82</v>
      </c>
      <c r="Y696">
        <v>2019</v>
      </c>
      <c r="Z696">
        <v>2009</v>
      </c>
      <c r="AA696">
        <v>-10</v>
      </c>
      <c r="AB696">
        <v>0</v>
      </c>
      <c r="AC696">
        <v>0</v>
      </c>
      <c r="AD696">
        <v>-1</v>
      </c>
      <c r="AE696" t="s">
        <v>191</v>
      </c>
      <c r="AF696">
        <v>26</v>
      </c>
      <c r="AG696">
        <v>2035</v>
      </c>
      <c r="AH696">
        <v>2149</v>
      </c>
      <c r="AI696">
        <v>9</v>
      </c>
      <c r="AJ696">
        <v>2205</v>
      </c>
      <c r="AK696">
        <v>2158</v>
      </c>
      <c r="AL696">
        <v>-7</v>
      </c>
      <c r="AM696">
        <v>0</v>
      </c>
      <c r="AN696">
        <v>0</v>
      </c>
      <c r="AO696">
        <v>-1</v>
      </c>
      <c r="AP696" t="s">
        <v>126</v>
      </c>
      <c r="AQ696">
        <v>0</v>
      </c>
      <c r="AR696">
        <v>0</v>
      </c>
      <c r="AS696">
        <v>106</v>
      </c>
      <c r="AT696">
        <v>109</v>
      </c>
      <c r="AU696">
        <v>74</v>
      </c>
      <c r="AV696">
        <v>1</v>
      </c>
      <c r="AW696">
        <v>411</v>
      </c>
      <c r="AX696">
        <v>2</v>
      </c>
    </row>
    <row r="697" spans="1:50" x14ac:dyDescent="0.25">
      <c r="A697">
        <v>41662</v>
      </c>
      <c r="B697" t="s">
        <v>155</v>
      </c>
      <c r="C697">
        <v>20304</v>
      </c>
      <c r="D697" t="s">
        <v>155</v>
      </c>
      <c r="E697" t="s">
        <v>239</v>
      </c>
      <c r="F697">
        <v>5493</v>
      </c>
      <c r="G697">
        <v>11003</v>
      </c>
      <c r="H697">
        <v>1100303</v>
      </c>
      <c r="I697">
        <v>31003</v>
      </c>
      <c r="J697" t="s">
        <v>596</v>
      </c>
      <c r="K697" t="s">
        <v>597</v>
      </c>
      <c r="L697" t="s">
        <v>226</v>
      </c>
      <c r="M697">
        <v>19</v>
      </c>
      <c r="N697" t="s">
        <v>227</v>
      </c>
      <c r="O697">
        <v>61</v>
      </c>
      <c r="P697">
        <v>11292</v>
      </c>
      <c r="Q697">
        <v>1129202</v>
      </c>
      <c r="R697">
        <v>30325</v>
      </c>
      <c r="S697" t="s">
        <v>157</v>
      </c>
      <c r="T697" t="s">
        <v>158</v>
      </c>
      <c r="U697" t="s">
        <v>159</v>
      </c>
      <c r="V697">
        <v>8</v>
      </c>
      <c r="W697" t="s">
        <v>160</v>
      </c>
      <c r="X697">
        <v>82</v>
      </c>
      <c r="Y697">
        <v>921</v>
      </c>
      <c r="Z697">
        <v>959</v>
      </c>
      <c r="AA697">
        <v>38</v>
      </c>
      <c r="AB697">
        <v>38</v>
      </c>
      <c r="AC697">
        <v>1</v>
      </c>
      <c r="AD697">
        <v>2</v>
      </c>
      <c r="AE697" t="s">
        <v>60</v>
      </c>
      <c r="AF697">
        <v>8</v>
      </c>
      <c r="AG697">
        <v>1007</v>
      </c>
      <c r="AH697">
        <v>1052</v>
      </c>
      <c r="AI697">
        <v>17</v>
      </c>
      <c r="AJ697">
        <v>1036</v>
      </c>
      <c r="AK697">
        <v>1109</v>
      </c>
      <c r="AL697">
        <v>33</v>
      </c>
      <c r="AM697">
        <v>33</v>
      </c>
      <c r="AN697">
        <v>1</v>
      </c>
      <c r="AO697">
        <v>2</v>
      </c>
      <c r="AP697" t="s">
        <v>61</v>
      </c>
      <c r="AQ697">
        <v>0</v>
      </c>
      <c r="AR697">
        <v>0</v>
      </c>
      <c r="AS697">
        <v>135</v>
      </c>
      <c r="AT697">
        <v>130</v>
      </c>
      <c r="AU697">
        <v>105</v>
      </c>
      <c r="AV697">
        <v>1</v>
      </c>
      <c r="AW697">
        <v>692</v>
      </c>
      <c r="AX697">
        <v>3</v>
      </c>
    </row>
    <row r="698" spans="1:50" x14ac:dyDescent="0.25">
      <c r="A698">
        <v>41662</v>
      </c>
      <c r="B698" t="s">
        <v>176</v>
      </c>
      <c r="C698">
        <v>19977</v>
      </c>
      <c r="D698" t="s">
        <v>176</v>
      </c>
      <c r="E698" t="s">
        <v>1152</v>
      </c>
      <c r="F698">
        <v>538</v>
      </c>
      <c r="G698">
        <v>12266</v>
      </c>
      <c r="H698">
        <v>1226603</v>
      </c>
      <c r="I698">
        <v>31453</v>
      </c>
      <c r="J698" t="s">
        <v>240</v>
      </c>
      <c r="K698" t="s">
        <v>210</v>
      </c>
      <c r="L698" t="s">
        <v>92</v>
      </c>
      <c r="M698">
        <v>48</v>
      </c>
      <c r="N698" t="s">
        <v>93</v>
      </c>
      <c r="O698">
        <v>74</v>
      </c>
      <c r="P698">
        <v>11697</v>
      </c>
      <c r="Q698">
        <v>1169703</v>
      </c>
      <c r="R698">
        <v>32467</v>
      </c>
      <c r="S698" t="s">
        <v>129</v>
      </c>
      <c r="T698" t="s">
        <v>130</v>
      </c>
      <c r="U698" t="s">
        <v>73</v>
      </c>
      <c r="V698">
        <v>12</v>
      </c>
      <c r="W698" t="s">
        <v>111</v>
      </c>
      <c r="X698">
        <v>33</v>
      </c>
      <c r="Y698">
        <v>1715</v>
      </c>
      <c r="Z698">
        <v>1848</v>
      </c>
      <c r="AA698">
        <v>93</v>
      </c>
      <c r="AB698">
        <v>93</v>
      </c>
      <c r="AC698">
        <v>1</v>
      </c>
      <c r="AD698">
        <v>6</v>
      </c>
      <c r="AE698" t="s">
        <v>122</v>
      </c>
      <c r="AF698">
        <v>12</v>
      </c>
      <c r="AG698">
        <v>1900</v>
      </c>
      <c r="AH698">
        <v>2148</v>
      </c>
      <c r="AI698">
        <v>2</v>
      </c>
      <c r="AJ698">
        <v>2040</v>
      </c>
      <c r="AK698">
        <v>2150</v>
      </c>
      <c r="AL698">
        <v>70</v>
      </c>
      <c r="AM698">
        <v>70</v>
      </c>
      <c r="AN698">
        <v>1</v>
      </c>
      <c r="AO698">
        <v>4</v>
      </c>
      <c r="AP698" t="s">
        <v>191</v>
      </c>
      <c r="AQ698">
        <v>0</v>
      </c>
      <c r="AR698">
        <v>0</v>
      </c>
      <c r="AS698">
        <v>145</v>
      </c>
      <c r="AT698">
        <v>122</v>
      </c>
      <c r="AU698">
        <v>108</v>
      </c>
      <c r="AV698">
        <v>1</v>
      </c>
      <c r="AW698">
        <v>965</v>
      </c>
      <c r="AX698">
        <v>4</v>
      </c>
    </row>
    <row r="699" spans="1:50" x14ac:dyDescent="0.25">
      <c r="A699">
        <v>41662</v>
      </c>
      <c r="B699" t="s">
        <v>184</v>
      </c>
      <c r="C699">
        <v>20355</v>
      </c>
      <c r="D699" t="s">
        <v>184</v>
      </c>
      <c r="E699" t="s">
        <v>1153</v>
      </c>
      <c r="F699">
        <v>708</v>
      </c>
      <c r="G699">
        <v>14122</v>
      </c>
      <c r="H699">
        <v>1412202</v>
      </c>
      <c r="I699">
        <v>30198</v>
      </c>
      <c r="J699" t="s">
        <v>384</v>
      </c>
      <c r="K699" t="s">
        <v>385</v>
      </c>
      <c r="L699" t="s">
        <v>182</v>
      </c>
      <c r="M699">
        <v>42</v>
      </c>
      <c r="N699" t="s">
        <v>183</v>
      </c>
      <c r="O699">
        <v>23</v>
      </c>
      <c r="P699">
        <v>11057</v>
      </c>
      <c r="Q699">
        <v>1105703</v>
      </c>
      <c r="R699">
        <v>31057</v>
      </c>
      <c r="S699" t="s">
        <v>186</v>
      </c>
      <c r="T699" t="s">
        <v>187</v>
      </c>
      <c r="U699" t="s">
        <v>65</v>
      </c>
      <c r="V699">
        <v>37</v>
      </c>
      <c r="W699" t="s">
        <v>66</v>
      </c>
      <c r="X699">
        <v>36</v>
      </c>
      <c r="Y699">
        <v>515</v>
      </c>
      <c r="Z699">
        <v>509</v>
      </c>
      <c r="AA699">
        <v>-6</v>
      </c>
      <c r="AB699">
        <v>0</v>
      </c>
      <c r="AC699">
        <v>0</v>
      </c>
      <c r="AD699">
        <v>-1</v>
      </c>
      <c r="AE699" t="s">
        <v>94</v>
      </c>
      <c r="AF699">
        <v>24</v>
      </c>
      <c r="AG699">
        <v>533</v>
      </c>
      <c r="AH699">
        <v>640</v>
      </c>
      <c r="AI699">
        <v>5</v>
      </c>
      <c r="AJ699">
        <v>658</v>
      </c>
      <c r="AK699">
        <v>645</v>
      </c>
      <c r="AL699">
        <v>-13</v>
      </c>
      <c r="AM699">
        <v>0</v>
      </c>
      <c r="AN699">
        <v>0</v>
      </c>
      <c r="AO699">
        <v>-1</v>
      </c>
      <c r="AP699" t="s">
        <v>170</v>
      </c>
      <c r="AQ699">
        <v>0</v>
      </c>
      <c r="AR699">
        <v>0</v>
      </c>
      <c r="AS699">
        <v>103</v>
      </c>
      <c r="AT699">
        <v>96</v>
      </c>
      <c r="AU699">
        <v>67</v>
      </c>
      <c r="AV699">
        <v>1</v>
      </c>
      <c r="AW699">
        <v>366</v>
      </c>
      <c r="AX699">
        <v>2</v>
      </c>
    </row>
    <row r="700" spans="1:50" x14ac:dyDescent="0.25">
      <c r="A700">
        <v>41662</v>
      </c>
      <c r="B700" t="s">
        <v>176</v>
      </c>
      <c r="C700">
        <v>19977</v>
      </c>
      <c r="D700" t="s">
        <v>176</v>
      </c>
      <c r="E700" t="s">
        <v>1154</v>
      </c>
      <c r="F700">
        <v>1236</v>
      </c>
      <c r="G700">
        <v>12889</v>
      </c>
      <c r="H700">
        <v>1288903</v>
      </c>
      <c r="I700">
        <v>32211</v>
      </c>
      <c r="J700" t="s">
        <v>194</v>
      </c>
      <c r="K700" t="s">
        <v>195</v>
      </c>
      <c r="L700" t="s">
        <v>196</v>
      </c>
      <c r="M700">
        <v>32</v>
      </c>
      <c r="N700" t="s">
        <v>197</v>
      </c>
      <c r="O700">
        <v>85</v>
      </c>
      <c r="P700">
        <v>12266</v>
      </c>
      <c r="Q700">
        <v>1226603</v>
      </c>
      <c r="R700">
        <v>31453</v>
      </c>
      <c r="S700" t="s">
        <v>240</v>
      </c>
      <c r="T700" t="s">
        <v>210</v>
      </c>
      <c r="U700" t="s">
        <v>92</v>
      </c>
      <c r="V700">
        <v>48</v>
      </c>
      <c r="W700" t="s">
        <v>93</v>
      </c>
      <c r="X700">
        <v>74</v>
      </c>
      <c r="Y700">
        <v>946</v>
      </c>
      <c r="Z700">
        <v>946</v>
      </c>
      <c r="AA700">
        <v>0</v>
      </c>
      <c r="AB700">
        <v>0</v>
      </c>
      <c r="AC700">
        <v>0</v>
      </c>
      <c r="AD700">
        <v>0</v>
      </c>
      <c r="AE700" t="s">
        <v>60</v>
      </c>
      <c r="AF700">
        <v>15</v>
      </c>
      <c r="AG700">
        <v>1001</v>
      </c>
      <c r="AH700">
        <v>1418</v>
      </c>
      <c r="AI700">
        <v>8</v>
      </c>
      <c r="AJ700">
        <v>1448</v>
      </c>
      <c r="AK700">
        <v>1426</v>
      </c>
      <c r="AL700">
        <v>-22</v>
      </c>
      <c r="AM700">
        <v>0</v>
      </c>
      <c r="AN700">
        <v>0</v>
      </c>
      <c r="AO700">
        <v>-2</v>
      </c>
      <c r="AP700" t="s">
        <v>83</v>
      </c>
      <c r="AQ700">
        <v>0</v>
      </c>
      <c r="AR700">
        <v>0</v>
      </c>
      <c r="AS700">
        <v>182</v>
      </c>
      <c r="AT700">
        <v>160</v>
      </c>
      <c r="AU700">
        <v>137</v>
      </c>
      <c r="AV700">
        <v>1</v>
      </c>
      <c r="AW700">
        <v>1222</v>
      </c>
      <c r="AX700">
        <v>5</v>
      </c>
    </row>
    <row r="701" spans="1:50" x14ac:dyDescent="0.25">
      <c r="A701">
        <v>41662</v>
      </c>
      <c r="B701" t="s">
        <v>205</v>
      </c>
      <c r="C701">
        <v>19393</v>
      </c>
      <c r="D701" t="s">
        <v>205</v>
      </c>
      <c r="E701" t="s">
        <v>1155</v>
      </c>
      <c r="F701">
        <v>788</v>
      </c>
      <c r="G701">
        <v>10397</v>
      </c>
      <c r="H701">
        <v>1039705</v>
      </c>
      <c r="I701">
        <v>30397</v>
      </c>
      <c r="J701" t="s">
        <v>67</v>
      </c>
      <c r="K701" t="s">
        <v>68</v>
      </c>
      <c r="L701" t="s">
        <v>69</v>
      </c>
      <c r="M701">
        <v>13</v>
      </c>
      <c r="N701" t="s">
        <v>70</v>
      </c>
      <c r="O701">
        <v>34</v>
      </c>
      <c r="P701">
        <v>15016</v>
      </c>
      <c r="Q701">
        <v>1501603</v>
      </c>
      <c r="R701">
        <v>31123</v>
      </c>
      <c r="S701" t="s">
        <v>495</v>
      </c>
      <c r="T701" t="s">
        <v>496</v>
      </c>
      <c r="U701" t="s">
        <v>81</v>
      </c>
      <c r="V701">
        <v>29</v>
      </c>
      <c r="W701" t="s">
        <v>82</v>
      </c>
      <c r="X701">
        <v>64</v>
      </c>
      <c r="Y701">
        <v>920</v>
      </c>
      <c r="Z701">
        <v>920</v>
      </c>
      <c r="AA701">
        <v>0</v>
      </c>
      <c r="AB701">
        <v>0</v>
      </c>
      <c r="AC701">
        <v>0</v>
      </c>
      <c r="AD701">
        <v>0</v>
      </c>
      <c r="AE701" t="s">
        <v>60</v>
      </c>
      <c r="AF701">
        <v>14</v>
      </c>
      <c r="AG701">
        <v>934</v>
      </c>
      <c r="AH701">
        <v>1003</v>
      </c>
      <c r="AI701">
        <v>3</v>
      </c>
      <c r="AJ701">
        <v>1005</v>
      </c>
      <c r="AK701">
        <v>1006</v>
      </c>
      <c r="AL701">
        <v>1</v>
      </c>
      <c r="AM701">
        <v>1</v>
      </c>
      <c r="AN701">
        <v>0</v>
      </c>
      <c r="AO701">
        <v>0</v>
      </c>
      <c r="AP701" t="s">
        <v>61</v>
      </c>
      <c r="AQ701">
        <v>0</v>
      </c>
      <c r="AR701">
        <v>0</v>
      </c>
      <c r="AS701">
        <v>105</v>
      </c>
      <c r="AT701">
        <v>106</v>
      </c>
      <c r="AU701">
        <v>89</v>
      </c>
      <c r="AV701">
        <v>1</v>
      </c>
      <c r="AW701">
        <v>484</v>
      </c>
      <c r="AX701">
        <v>2</v>
      </c>
    </row>
    <row r="702" spans="1:50" x14ac:dyDescent="0.25">
      <c r="A702">
        <v>41662</v>
      </c>
      <c r="B702" t="s">
        <v>205</v>
      </c>
      <c r="C702">
        <v>19393</v>
      </c>
      <c r="D702" t="s">
        <v>205</v>
      </c>
      <c r="E702" t="s">
        <v>1156</v>
      </c>
      <c r="F702">
        <v>786</v>
      </c>
      <c r="G702">
        <v>14831</v>
      </c>
      <c r="H702">
        <v>1483103</v>
      </c>
      <c r="I702">
        <v>32457</v>
      </c>
      <c r="J702" t="s">
        <v>229</v>
      </c>
      <c r="K702" t="s">
        <v>230</v>
      </c>
      <c r="L702" t="s">
        <v>163</v>
      </c>
      <c r="M702">
        <v>6</v>
      </c>
      <c r="N702" t="s">
        <v>164</v>
      </c>
      <c r="O702">
        <v>91</v>
      </c>
      <c r="P702">
        <v>12889</v>
      </c>
      <c r="Q702">
        <v>1288903</v>
      </c>
      <c r="R702">
        <v>32211</v>
      </c>
      <c r="S702" t="s">
        <v>194</v>
      </c>
      <c r="T702" t="s">
        <v>195</v>
      </c>
      <c r="U702" t="s">
        <v>196</v>
      </c>
      <c r="V702">
        <v>32</v>
      </c>
      <c r="W702" t="s">
        <v>197</v>
      </c>
      <c r="X702">
        <v>85</v>
      </c>
      <c r="Y702">
        <v>1130</v>
      </c>
      <c r="Z702">
        <v>1134</v>
      </c>
      <c r="AA702">
        <v>4</v>
      </c>
      <c r="AB702">
        <v>4</v>
      </c>
      <c r="AC702">
        <v>0</v>
      </c>
      <c r="AD702">
        <v>0</v>
      </c>
      <c r="AE702" t="s">
        <v>152</v>
      </c>
      <c r="AF702">
        <v>8</v>
      </c>
      <c r="AG702">
        <v>1142</v>
      </c>
      <c r="AH702">
        <v>1242</v>
      </c>
      <c r="AI702">
        <v>4</v>
      </c>
      <c r="AJ702">
        <v>1250</v>
      </c>
      <c r="AK702">
        <v>1246</v>
      </c>
      <c r="AL702">
        <v>-4</v>
      </c>
      <c r="AM702">
        <v>0</v>
      </c>
      <c r="AN702">
        <v>0</v>
      </c>
      <c r="AO702">
        <v>-1</v>
      </c>
      <c r="AP702" t="s">
        <v>132</v>
      </c>
      <c r="AQ702">
        <v>0</v>
      </c>
      <c r="AR702">
        <v>0</v>
      </c>
      <c r="AS702">
        <v>80</v>
      </c>
      <c r="AT702">
        <v>72</v>
      </c>
      <c r="AU702">
        <v>60</v>
      </c>
      <c r="AV702">
        <v>1</v>
      </c>
      <c r="AW702">
        <v>386</v>
      </c>
      <c r="AX702">
        <v>2</v>
      </c>
    </row>
    <row r="703" spans="1:50" x14ac:dyDescent="0.25">
      <c r="A703">
        <v>41662</v>
      </c>
      <c r="B703" t="s">
        <v>205</v>
      </c>
      <c r="C703">
        <v>19393</v>
      </c>
      <c r="D703" t="s">
        <v>205</v>
      </c>
      <c r="E703" t="s">
        <v>1157</v>
      </c>
      <c r="F703">
        <v>4767</v>
      </c>
      <c r="G703">
        <v>10821</v>
      </c>
      <c r="H703">
        <v>1082103</v>
      </c>
      <c r="I703">
        <v>30852</v>
      </c>
      <c r="J703" t="s">
        <v>135</v>
      </c>
      <c r="K703" t="s">
        <v>136</v>
      </c>
      <c r="L703" t="s">
        <v>137</v>
      </c>
      <c r="M703">
        <v>24</v>
      </c>
      <c r="N703" t="s">
        <v>138</v>
      </c>
      <c r="O703">
        <v>35</v>
      </c>
      <c r="P703">
        <v>11292</v>
      </c>
      <c r="Q703">
        <v>1129202</v>
      </c>
      <c r="R703">
        <v>30325</v>
      </c>
      <c r="S703" t="s">
        <v>157</v>
      </c>
      <c r="T703" t="s">
        <v>158</v>
      </c>
      <c r="U703" t="s">
        <v>159</v>
      </c>
      <c r="V703">
        <v>8</v>
      </c>
      <c r="W703" t="s">
        <v>160</v>
      </c>
      <c r="X703">
        <v>82</v>
      </c>
      <c r="Y703">
        <v>945</v>
      </c>
      <c r="Z703">
        <v>951</v>
      </c>
      <c r="AA703">
        <v>6</v>
      </c>
      <c r="AB703">
        <v>6</v>
      </c>
      <c r="AC703">
        <v>0</v>
      </c>
      <c r="AD703">
        <v>0</v>
      </c>
      <c r="AE703" t="s">
        <v>60</v>
      </c>
      <c r="AF703">
        <v>7</v>
      </c>
      <c r="AG703">
        <v>958</v>
      </c>
      <c r="AH703">
        <v>1134</v>
      </c>
      <c r="AI703">
        <v>20</v>
      </c>
      <c r="AJ703">
        <v>1155</v>
      </c>
      <c r="AK703">
        <v>1154</v>
      </c>
      <c r="AL703">
        <v>-1</v>
      </c>
      <c r="AM703">
        <v>0</v>
      </c>
      <c r="AN703">
        <v>0</v>
      </c>
      <c r="AO703">
        <v>-1</v>
      </c>
      <c r="AP703" t="s">
        <v>152</v>
      </c>
      <c r="AQ703">
        <v>0</v>
      </c>
      <c r="AR703">
        <v>0</v>
      </c>
      <c r="AS703">
        <v>250</v>
      </c>
      <c r="AT703">
        <v>243</v>
      </c>
      <c r="AU703">
        <v>216</v>
      </c>
      <c r="AV703">
        <v>1</v>
      </c>
      <c r="AW703">
        <v>1491</v>
      </c>
      <c r="AX703">
        <v>6</v>
      </c>
    </row>
    <row r="704" spans="1:50" x14ac:dyDescent="0.25">
      <c r="A704">
        <v>41662</v>
      </c>
      <c r="B704" t="s">
        <v>205</v>
      </c>
      <c r="C704">
        <v>19393</v>
      </c>
      <c r="D704" t="s">
        <v>205</v>
      </c>
      <c r="E704" t="s">
        <v>234</v>
      </c>
      <c r="F704">
        <v>751</v>
      </c>
      <c r="G704">
        <v>11423</v>
      </c>
      <c r="H704">
        <v>1142303</v>
      </c>
      <c r="I704">
        <v>31423</v>
      </c>
      <c r="J704" t="s">
        <v>224</v>
      </c>
      <c r="K704" t="s">
        <v>225</v>
      </c>
      <c r="L704" t="s">
        <v>226</v>
      </c>
      <c r="M704">
        <v>19</v>
      </c>
      <c r="N704" t="s">
        <v>227</v>
      </c>
      <c r="O704">
        <v>61</v>
      </c>
      <c r="P704">
        <v>12889</v>
      </c>
      <c r="Q704">
        <v>1288903</v>
      </c>
      <c r="R704">
        <v>32211</v>
      </c>
      <c r="S704" t="s">
        <v>194</v>
      </c>
      <c r="T704" t="s">
        <v>195</v>
      </c>
      <c r="U704" t="s">
        <v>196</v>
      </c>
      <c r="V704">
        <v>32</v>
      </c>
      <c r="W704" t="s">
        <v>197</v>
      </c>
      <c r="X704">
        <v>85</v>
      </c>
      <c r="Y704">
        <v>1130</v>
      </c>
      <c r="Z704">
        <v>1130</v>
      </c>
      <c r="AA704">
        <v>0</v>
      </c>
      <c r="AB704">
        <v>0</v>
      </c>
      <c r="AC704">
        <v>0</v>
      </c>
      <c r="AD704">
        <v>0</v>
      </c>
      <c r="AE704" t="s">
        <v>152</v>
      </c>
      <c r="AF704">
        <v>5</v>
      </c>
      <c r="AG704">
        <v>1135</v>
      </c>
      <c r="AH704">
        <v>1233</v>
      </c>
      <c r="AI704">
        <v>7</v>
      </c>
      <c r="AJ704">
        <v>1240</v>
      </c>
      <c r="AK704">
        <v>1240</v>
      </c>
      <c r="AL704">
        <v>0</v>
      </c>
      <c r="AM704">
        <v>0</v>
      </c>
      <c r="AN704">
        <v>0</v>
      </c>
      <c r="AO704">
        <v>0</v>
      </c>
      <c r="AP704" t="s">
        <v>132</v>
      </c>
      <c r="AQ704">
        <v>0</v>
      </c>
      <c r="AR704">
        <v>0</v>
      </c>
      <c r="AS704">
        <v>190</v>
      </c>
      <c r="AT704">
        <v>190</v>
      </c>
      <c r="AU704">
        <v>178</v>
      </c>
      <c r="AV704">
        <v>1</v>
      </c>
      <c r="AW704">
        <v>1216</v>
      </c>
      <c r="AX704">
        <v>5</v>
      </c>
    </row>
    <row r="705" spans="1:50" x14ac:dyDescent="0.25">
      <c r="A705">
        <v>41662</v>
      </c>
      <c r="B705" t="s">
        <v>205</v>
      </c>
      <c r="C705">
        <v>19393</v>
      </c>
      <c r="D705" t="s">
        <v>205</v>
      </c>
      <c r="E705" t="s">
        <v>1045</v>
      </c>
      <c r="F705">
        <v>752</v>
      </c>
      <c r="G705">
        <v>11697</v>
      </c>
      <c r="H705">
        <v>1169703</v>
      </c>
      <c r="I705">
        <v>32467</v>
      </c>
      <c r="J705" t="s">
        <v>129</v>
      </c>
      <c r="K705" t="s">
        <v>130</v>
      </c>
      <c r="L705" t="s">
        <v>73</v>
      </c>
      <c r="M705">
        <v>12</v>
      </c>
      <c r="N705" t="s">
        <v>111</v>
      </c>
      <c r="O705">
        <v>33</v>
      </c>
      <c r="P705">
        <v>11292</v>
      </c>
      <c r="Q705">
        <v>1129202</v>
      </c>
      <c r="R705">
        <v>30325</v>
      </c>
      <c r="S705" t="s">
        <v>157</v>
      </c>
      <c r="T705" t="s">
        <v>158</v>
      </c>
      <c r="U705" t="s">
        <v>159</v>
      </c>
      <c r="V705">
        <v>8</v>
      </c>
      <c r="W705" t="s">
        <v>160</v>
      </c>
      <c r="X705">
        <v>82</v>
      </c>
      <c r="Y705">
        <v>850</v>
      </c>
      <c r="Z705">
        <v>947</v>
      </c>
      <c r="AA705">
        <v>57</v>
      </c>
      <c r="AB705">
        <v>57</v>
      </c>
      <c r="AC705">
        <v>1</v>
      </c>
      <c r="AD705">
        <v>3</v>
      </c>
      <c r="AE705" t="s">
        <v>95</v>
      </c>
      <c r="AF705">
        <v>9</v>
      </c>
      <c r="AG705">
        <v>956</v>
      </c>
      <c r="AH705">
        <v>1224</v>
      </c>
      <c r="AI705">
        <v>28</v>
      </c>
      <c r="AJ705">
        <v>1125</v>
      </c>
      <c r="AK705">
        <v>1252</v>
      </c>
      <c r="AL705">
        <v>87</v>
      </c>
      <c r="AM705">
        <v>87</v>
      </c>
      <c r="AN705">
        <v>1</v>
      </c>
      <c r="AO705">
        <v>5</v>
      </c>
      <c r="AP705" t="s">
        <v>152</v>
      </c>
      <c r="AQ705">
        <v>0</v>
      </c>
      <c r="AR705">
        <v>0</v>
      </c>
      <c r="AS705">
        <v>275</v>
      </c>
      <c r="AT705">
        <v>305</v>
      </c>
      <c r="AU705">
        <v>268</v>
      </c>
      <c r="AV705">
        <v>1</v>
      </c>
      <c r="AW705">
        <v>1703</v>
      </c>
      <c r="AX705">
        <v>7</v>
      </c>
    </row>
    <row r="706" spans="1:50" x14ac:dyDescent="0.25">
      <c r="A706">
        <v>41663</v>
      </c>
      <c r="B706" t="s">
        <v>184</v>
      </c>
      <c r="C706">
        <v>20355</v>
      </c>
      <c r="D706" t="s">
        <v>184</v>
      </c>
      <c r="E706" t="s">
        <v>474</v>
      </c>
      <c r="F706">
        <v>495</v>
      </c>
      <c r="G706">
        <v>14107</v>
      </c>
      <c r="H706">
        <v>1410702</v>
      </c>
      <c r="I706">
        <v>30466</v>
      </c>
      <c r="J706" t="s">
        <v>198</v>
      </c>
      <c r="K706" t="s">
        <v>199</v>
      </c>
      <c r="L706" t="s">
        <v>200</v>
      </c>
      <c r="M706">
        <v>4</v>
      </c>
      <c r="N706" t="s">
        <v>201</v>
      </c>
      <c r="O706">
        <v>81</v>
      </c>
      <c r="P706">
        <v>12892</v>
      </c>
      <c r="Q706">
        <v>1289203</v>
      </c>
      <c r="R706">
        <v>32575</v>
      </c>
      <c r="S706" t="s">
        <v>168</v>
      </c>
      <c r="T706" t="s">
        <v>169</v>
      </c>
      <c r="U706" t="s">
        <v>163</v>
      </c>
      <c r="V706">
        <v>6</v>
      </c>
      <c r="W706" t="s">
        <v>164</v>
      </c>
      <c r="X706">
        <v>91</v>
      </c>
      <c r="Y706">
        <v>1110</v>
      </c>
      <c r="Z706">
        <v>1100</v>
      </c>
      <c r="AA706">
        <v>-10</v>
      </c>
      <c r="AB706">
        <v>0</v>
      </c>
      <c r="AC706">
        <v>0</v>
      </c>
      <c r="AD706">
        <v>-1</v>
      </c>
      <c r="AE706" t="s">
        <v>152</v>
      </c>
      <c r="AF706">
        <v>20</v>
      </c>
      <c r="AG706">
        <v>1120</v>
      </c>
      <c r="AH706">
        <v>1120</v>
      </c>
      <c r="AI706">
        <v>10</v>
      </c>
      <c r="AJ706">
        <v>1144</v>
      </c>
      <c r="AK706">
        <v>1130</v>
      </c>
      <c r="AL706">
        <v>-14</v>
      </c>
      <c r="AM706">
        <v>0</v>
      </c>
      <c r="AN706">
        <v>0</v>
      </c>
      <c r="AO706">
        <v>-1</v>
      </c>
      <c r="AP706" t="s">
        <v>152</v>
      </c>
      <c r="AQ706">
        <v>0</v>
      </c>
      <c r="AR706">
        <v>0</v>
      </c>
      <c r="AS706">
        <v>94</v>
      </c>
      <c r="AT706">
        <v>90</v>
      </c>
      <c r="AU706">
        <v>60</v>
      </c>
      <c r="AV706">
        <v>1</v>
      </c>
      <c r="AW706">
        <v>370</v>
      </c>
      <c r="AX706">
        <v>2</v>
      </c>
    </row>
    <row r="707" spans="1:50" x14ac:dyDescent="0.25">
      <c r="A707">
        <v>41663</v>
      </c>
      <c r="B707" t="s">
        <v>184</v>
      </c>
      <c r="C707">
        <v>20355</v>
      </c>
      <c r="D707" t="s">
        <v>184</v>
      </c>
      <c r="E707" t="s">
        <v>1158</v>
      </c>
      <c r="F707">
        <v>528</v>
      </c>
      <c r="G707">
        <v>14107</v>
      </c>
      <c r="H707">
        <v>1410702</v>
      </c>
      <c r="I707">
        <v>30466</v>
      </c>
      <c r="J707" t="s">
        <v>198</v>
      </c>
      <c r="K707" t="s">
        <v>199</v>
      </c>
      <c r="L707" t="s">
        <v>200</v>
      </c>
      <c r="M707">
        <v>4</v>
      </c>
      <c r="N707" t="s">
        <v>201</v>
      </c>
      <c r="O707">
        <v>81</v>
      </c>
      <c r="P707">
        <v>14570</v>
      </c>
      <c r="Q707">
        <v>1457002</v>
      </c>
      <c r="R707">
        <v>34570</v>
      </c>
      <c r="S707" t="s">
        <v>235</v>
      </c>
      <c r="T707" t="s">
        <v>236</v>
      </c>
      <c r="U707" t="s">
        <v>196</v>
      </c>
      <c r="V707">
        <v>32</v>
      </c>
      <c r="W707" t="s">
        <v>197</v>
      </c>
      <c r="X707">
        <v>85</v>
      </c>
      <c r="Y707">
        <v>2110</v>
      </c>
      <c r="Z707">
        <v>2107</v>
      </c>
      <c r="AA707">
        <v>-3</v>
      </c>
      <c r="AB707">
        <v>0</v>
      </c>
      <c r="AC707">
        <v>0</v>
      </c>
      <c r="AD707">
        <v>-1</v>
      </c>
      <c r="AE707" t="s">
        <v>192</v>
      </c>
      <c r="AF707">
        <v>15</v>
      </c>
      <c r="AG707">
        <v>2122</v>
      </c>
      <c r="AH707">
        <v>2141</v>
      </c>
      <c r="AI707">
        <v>6</v>
      </c>
      <c r="AJ707">
        <v>2204</v>
      </c>
      <c r="AK707">
        <v>2147</v>
      </c>
      <c r="AL707">
        <v>-17</v>
      </c>
      <c r="AM707">
        <v>0</v>
      </c>
      <c r="AN707">
        <v>0</v>
      </c>
      <c r="AO707">
        <v>-2</v>
      </c>
      <c r="AP707" t="s">
        <v>126</v>
      </c>
      <c r="AQ707">
        <v>0</v>
      </c>
      <c r="AR707">
        <v>0</v>
      </c>
      <c r="AS707">
        <v>114</v>
      </c>
      <c r="AT707">
        <v>100</v>
      </c>
      <c r="AU707">
        <v>79</v>
      </c>
      <c r="AV707">
        <v>1</v>
      </c>
      <c r="AW707">
        <v>601</v>
      </c>
      <c r="AX707">
        <v>3</v>
      </c>
    </row>
    <row r="708" spans="1:50" x14ac:dyDescent="0.25">
      <c r="A708">
        <v>41663</v>
      </c>
      <c r="B708" t="s">
        <v>184</v>
      </c>
      <c r="C708">
        <v>20355</v>
      </c>
      <c r="D708" t="s">
        <v>184</v>
      </c>
      <c r="E708" t="s">
        <v>1159</v>
      </c>
      <c r="F708">
        <v>1892</v>
      </c>
      <c r="G708">
        <v>12953</v>
      </c>
      <c r="H708">
        <v>1295302</v>
      </c>
      <c r="I708">
        <v>31703</v>
      </c>
      <c r="J708" t="s">
        <v>128</v>
      </c>
      <c r="K708" t="s">
        <v>119</v>
      </c>
      <c r="L708" t="s">
        <v>120</v>
      </c>
      <c r="M708">
        <v>36</v>
      </c>
      <c r="N708" t="s">
        <v>121</v>
      </c>
      <c r="O708">
        <v>22</v>
      </c>
      <c r="P708">
        <v>11057</v>
      </c>
      <c r="Q708">
        <v>1105703</v>
      </c>
      <c r="R708">
        <v>31057</v>
      </c>
      <c r="S708" t="s">
        <v>186</v>
      </c>
      <c r="T708" t="s">
        <v>187</v>
      </c>
      <c r="U708" t="s">
        <v>65</v>
      </c>
      <c r="V708">
        <v>37</v>
      </c>
      <c r="W708" t="s">
        <v>66</v>
      </c>
      <c r="X708">
        <v>36</v>
      </c>
      <c r="Y708">
        <v>1130</v>
      </c>
      <c r="Z708">
        <v>1122</v>
      </c>
      <c r="AA708">
        <v>-8</v>
      </c>
      <c r="AB708">
        <v>0</v>
      </c>
      <c r="AC708">
        <v>0</v>
      </c>
      <c r="AD708">
        <v>-1</v>
      </c>
      <c r="AE708" t="s">
        <v>152</v>
      </c>
      <c r="AF708">
        <v>16</v>
      </c>
      <c r="AG708">
        <v>1138</v>
      </c>
      <c r="AH708">
        <v>1303</v>
      </c>
      <c r="AI708">
        <v>5</v>
      </c>
      <c r="AJ708">
        <v>1334</v>
      </c>
      <c r="AK708">
        <v>1308</v>
      </c>
      <c r="AL708">
        <v>-26</v>
      </c>
      <c r="AM708">
        <v>0</v>
      </c>
      <c r="AN708">
        <v>0</v>
      </c>
      <c r="AO708">
        <v>-2</v>
      </c>
      <c r="AP708" t="s">
        <v>154</v>
      </c>
      <c r="AQ708">
        <v>0</v>
      </c>
      <c r="AR708">
        <v>0</v>
      </c>
      <c r="AS708">
        <v>124</v>
      </c>
      <c r="AT708">
        <v>106</v>
      </c>
      <c r="AU708">
        <v>85</v>
      </c>
      <c r="AV708">
        <v>1</v>
      </c>
      <c r="AW708">
        <v>544</v>
      </c>
      <c r="AX708">
        <v>3</v>
      </c>
    </row>
    <row r="709" spans="1:50" x14ac:dyDescent="0.25">
      <c r="A709">
        <v>41663</v>
      </c>
      <c r="B709" t="s">
        <v>184</v>
      </c>
      <c r="C709">
        <v>20355</v>
      </c>
      <c r="D709" t="s">
        <v>184</v>
      </c>
      <c r="E709" t="s">
        <v>571</v>
      </c>
      <c r="F709">
        <v>2180</v>
      </c>
      <c r="G709">
        <v>11278</v>
      </c>
      <c r="H709">
        <v>1127802</v>
      </c>
      <c r="I709">
        <v>30852</v>
      </c>
      <c r="J709" t="s">
        <v>105</v>
      </c>
      <c r="K709" t="s">
        <v>106</v>
      </c>
      <c r="L709" t="s">
        <v>107</v>
      </c>
      <c r="M709">
        <v>51</v>
      </c>
      <c r="N709" t="s">
        <v>108</v>
      </c>
      <c r="O709">
        <v>38</v>
      </c>
      <c r="P709">
        <v>12953</v>
      </c>
      <c r="Q709">
        <v>1295302</v>
      </c>
      <c r="R709">
        <v>31703</v>
      </c>
      <c r="S709" t="s">
        <v>128</v>
      </c>
      <c r="T709" t="s">
        <v>119</v>
      </c>
      <c r="U709" t="s">
        <v>120</v>
      </c>
      <c r="V709">
        <v>36</v>
      </c>
      <c r="W709" t="s">
        <v>121</v>
      </c>
      <c r="X709">
        <v>22</v>
      </c>
      <c r="Y709">
        <v>1300</v>
      </c>
      <c r="Z709">
        <v>1259</v>
      </c>
      <c r="AA709">
        <v>-1</v>
      </c>
      <c r="AB709">
        <v>0</v>
      </c>
      <c r="AC709">
        <v>0</v>
      </c>
      <c r="AD709">
        <v>-1</v>
      </c>
      <c r="AE709" t="s">
        <v>154</v>
      </c>
      <c r="AF709">
        <v>34</v>
      </c>
      <c r="AG709">
        <v>1333</v>
      </c>
      <c r="AH709">
        <v>1419</v>
      </c>
      <c r="AI709">
        <v>6</v>
      </c>
      <c r="AJ709">
        <v>1429</v>
      </c>
      <c r="AK709">
        <v>1425</v>
      </c>
      <c r="AL709">
        <v>-4</v>
      </c>
      <c r="AM709">
        <v>0</v>
      </c>
      <c r="AN709">
        <v>0</v>
      </c>
      <c r="AO709">
        <v>-1</v>
      </c>
      <c r="AP709" t="s">
        <v>83</v>
      </c>
      <c r="AQ709">
        <v>0</v>
      </c>
      <c r="AR709">
        <v>0</v>
      </c>
      <c r="AS709">
        <v>89</v>
      </c>
      <c r="AT709">
        <v>86</v>
      </c>
      <c r="AU709">
        <v>46</v>
      </c>
      <c r="AV709">
        <v>1</v>
      </c>
      <c r="AW709">
        <v>214</v>
      </c>
      <c r="AX709">
        <v>1</v>
      </c>
    </row>
    <row r="710" spans="1:50" x14ac:dyDescent="0.25">
      <c r="A710">
        <v>41663</v>
      </c>
      <c r="B710" t="s">
        <v>205</v>
      </c>
      <c r="C710">
        <v>19393</v>
      </c>
      <c r="D710" t="s">
        <v>205</v>
      </c>
      <c r="E710" t="s">
        <v>1160</v>
      </c>
      <c r="F710">
        <v>3761</v>
      </c>
      <c r="G710">
        <v>10140</v>
      </c>
      <c r="H710">
        <v>1014002</v>
      </c>
      <c r="I710">
        <v>30140</v>
      </c>
      <c r="J710" t="s">
        <v>337</v>
      </c>
      <c r="K710" t="s">
        <v>338</v>
      </c>
      <c r="L710" t="s">
        <v>297</v>
      </c>
      <c r="M710">
        <v>35</v>
      </c>
      <c r="N710" t="s">
        <v>298</v>
      </c>
      <c r="O710">
        <v>86</v>
      </c>
      <c r="P710">
        <v>11259</v>
      </c>
      <c r="Q710">
        <v>1125903</v>
      </c>
      <c r="R710">
        <v>30194</v>
      </c>
      <c r="S710" t="s">
        <v>483</v>
      </c>
      <c r="T710" t="s">
        <v>484</v>
      </c>
      <c r="U710" t="s">
        <v>92</v>
      </c>
      <c r="V710">
        <v>48</v>
      </c>
      <c r="W710" t="s">
        <v>93</v>
      </c>
      <c r="X710">
        <v>74</v>
      </c>
      <c r="Y710">
        <v>1025</v>
      </c>
      <c r="Z710">
        <v>1024</v>
      </c>
      <c r="AA710">
        <v>-1</v>
      </c>
      <c r="AB710">
        <v>0</v>
      </c>
      <c r="AC710">
        <v>0</v>
      </c>
      <c r="AD710">
        <v>-1</v>
      </c>
      <c r="AE710" t="s">
        <v>61</v>
      </c>
      <c r="AF710">
        <v>8</v>
      </c>
      <c r="AG710">
        <v>1032</v>
      </c>
      <c r="AH710">
        <v>1246</v>
      </c>
      <c r="AI710">
        <v>4</v>
      </c>
      <c r="AJ710">
        <v>1300</v>
      </c>
      <c r="AK710">
        <v>1250</v>
      </c>
      <c r="AL710">
        <v>-10</v>
      </c>
      <c r="AM710">
        <v>0</v>
      </c>
      <c r="AN710">
        <v>0</v>
      </c>
      <c r="AO710">
        <v>-1</v>
      </c>
      <c r="AP710" t="s">
        <v>154</v>
      </c>
      <c r="AQ710">
        <v>0</v>
      </c>
      <c r="AR710">
        <v>0</v>
      </c>
      <c r="AS710">
        <v>95</v>
      </c>
      <c r="AT710">
        <v>86</v>
      </c>
      <c r="AU710">
        <v>74</v>
      </c>
      <c r="AV710">
        <v>1</v>
      </c>
      <c r="AW710">
        <v>580</v>
      </c>
      <c r="AX710">
        <v>3</v>
      </c>
    </row>
    <row r="711" spans="1:50" x14ac:dyDescent="0.25">
      <c r="A711">
        <v>41663</v>
      </c>
      <c r="B711" t="s">
        <v>205</v>
      </c>
      <c r="C711">
        <v>19393</v>
      </c>
      <c r="D711" t="s">
        <v>205</v>
      </c>
      <c r="E711" t="s">
        <v>1161</v>
      </c>
      <c r="F711">
        <v>1170</v>
      </c>
      <c r="G711">
        <v>13232</v>
      </c>
      <c r="H711">
        <v>1323202</v>
      </c>
      <c r="I711">
        <v>30977</v>
      </c>
      <c r="J711" t="s">
        <v>238</v>
      </c>
      <c r="K711" t="s">
        <v>102</v>
      </c>
      <c r="L711" t="s">
        <v>88</v>
      </c>
      <c r="M711">
        <v>17</v>
      </c>
      <c r="N711" t="s">
        <v>89</v>
      </c>
      <c r="O711">
        <v>41</v>
      </c>
      <c r="P711">
        <v>11697</v>
      </c>
      <c r="Q711">
        <v>1169703</v>
      </c>
      <c r="R711">
        <v>32467</v>
      </c>
      <c r="S711" t="s">
        <v>129</v>
      </c>
      <c r="T711" t="s">
        <v>130</v>
      </c>
      <c r="U711" t="s">
        <v>73</v>
      </c>
      <c r="V711">
        <v>12</v>
      </c>
      <c r="W711" t="s">
        <v>111</v>
      </c>
      <c r="X711">
        <v>33</v>
      </c>
      <c r="Y711">
        <v>1800</v>
      </c>
      <c r="Z711">
        <v>2044</v>
      </c>
      <c r="AA711">
        <v>164</v>
      </c>
      <c r="AB711">
        <v>164</v>
      </c>
      <c r="AC711">
        <v>1</v>
      </c>
      <c r="AD711">
        <v>10</v>
      </c>
      <c r="AE711" t="s">
        <v>72</v>
      </c>
      <c r="AF711">
        <v>26</v>
      </c>
      <c r="AG711">
        <v>2110</v>
      </c>
      <c r="AH711">
        <v>32</v>
      </c>
      <c r="AI711">
        <v>4</v>
      </c>
      <c r="AJ711">
        <v>2200</v>
      </c>
      <c r="AK711">
        <v>36</v>
      </c>
      <c r="AL711">
        <v>156</v>
      </c>
      <c r="AM711">
        <v>156</v>
      </c>
      <c r="AN711">
        <v>1</v>
      </c>
      <c r="AO711">
        <v>10</v>
      </c>
      <c r="AP711" t="s">
        <v>126</v>
      </c>
      <c r="AQ711">
        <v>0</v>
      </c>
      <c r="AR711">
        <v>0</v>
      </c>
      <c r="AS711">
        <v>180</v>
      </c>
      <c r="AT711">
        <v>172</v>
      </c>
      <c r="AU711">
        <v>142</v>
      </c>
      <c r="AV711">
        <v>1</v>
      </c>
      <c r="AW711">
        <v>1166</v>
      </c>
      <c r="AX711">
        <v>5</v>
      </c>
    </row>
    <row r="712" spans="1:50" x14ac:dyDescent="0.25">
      <c r="A712">
        <v>41663</v>
      </c>
      <c r="B712" t="s">
        <v>205</v>
      </c>
      <c r="C712">
        <v>19393</v>
      </c>
      <c r="D712" t="s">
        <v>205</v>
      </c>
      <c r="E712" t="s">
        <v>1162</v>
      </c>
      <c r="F712">
        <v>1999</v>
      </c>
      <c r="G712">
        <v>12889</v>
      </c>
      <c r="H712">
        <v>1288903</v>
      </c>
      <c r="I712">
        <v>32211</v>
      </c>
      <c r="J712" t="s">
        <v>194</v>
      </c>
      <c r="K712" t="s">
        <v>195</v>
      </c>
      <c r="L712" t="s">
        <v>196</v>
      </c>
      <c r="M712">
        <v>32</v>
      </c>
      <c r="N712" t="s">
        <v>197</v>
      </c>
      <c r="O712">
        <v>85</v>
      </c>
      <c r="P712">
        <v>12278</v>
      </c>
      <c r="Q712">
        <v>1227802</v>
      </c>
      <c r="R712">
        <v>30928</v>
      </c>
      <c r="S712" t="s">
        <v>373</v>
      </c>
      <c r="T712" t="s">
        <v>374</v>
      </c>
      <c r="U712" t="s">
        <v>375</v>
      </c>
      <c r="V712">
        <v>20</v>
      </c>
      <c r="W712" t="s">
        <v>376</v>
      </c>
      <c r="X712">
        <v>62</v>
      </c>
      <c r="Y712">
        <v>1245</v>
      </c>
      <c r="Z712">
        <v>1244</v>
      </c>
      <c r="AA712">
        <v>-1</v>
      </c>
      <c r="AB712">
        <v>0</v>
      </c>
      <c r="AC712">
        <v>0</v>
      </c>
      <c r="AD712">
        <v>-1</v>
      </c>
      <c r="AE712" t="s">
        <v>132</v>
      </c>
      <c r="AF712">
        <v>12</v>
      </c>
      <c r="AG712">
        <v>1256</v>
      </c>
      <c r="AH712">
        <v>1655</v>
      </c>
      <c r="AI712">
        <v>4</v>
      </c>
      <c r="AJ712">
        <v>1710</v>
      </c>
      <c r="AK712">
        <v>1659</v>
      </c>
      <c r="AL712">
        <v>-11</v>
      </c>
      <c r="AM712">
        <v>0</v>
      </c>
      <c r="AN712">
        <v>0</v>
      </c>
      <c r="AO712">
        <v>-1</v>
      </c>
      <c r="AP712" t="s">
        <v>122</v>
      </c>
      <c r="AQ712">
        <v>0</v>
      </c>
      <c r="AR712">
        <v>0</v>
      </c>
      <c r="AS712">
        <v>145</v>
      </c>
      <c r="AT712">
        <v>135</v>
      </c>
      <c r="AU712">
        <v>119</v>
      </c>
      <c r="AV712">
        <v>1</v>
      </c>
      <c r="AW712">
        <v>986</v>
      </c>
      <c r="AX712">
        <v>4</v>
      </c>
    </row>
    <row r="713" spans="1:50" x14ac:dyDescent="0.25">
      <c r="A713">
        <v>41663</v>
      </c>
      <c r="B713" t="s">
        <v>205</v>
      </c>
      <c r="C713">
        <v>19393</v>
      </c>
      <c r="D713" t="s">
        <v>205</v>
      </c>
      <c r="E713" t="s">
        <v>1163</v>
      </c>
      <c r="F713">
        <v>741</v>
      </c>
      <c r="G713">
        <v>15016</v>
      </c>
      <c r="H713">
        <v>1501603</v>
      </c>
      <c r="I713">
        <v>31123</v>
      </c>
      <c r="J713" t="s">
        <v>495</v>
      </c>
      <c r="K713" t="s">
        <v>496</v>
      </c>
      <c r="L713" t="s">
        <v>81</v>
      </c>
      <c r="M713">
        <v>29</v>
      </c>
      <c r="N713" t="s">
        <v>82</v>
      </c>
      <c r="O713">
        <v>64</v>
      </c>
      <c r="P713">
        <v>11292</v>
      </c>
      <c r="Q713">
        <v>1129202</v>
      </c>
      <c r="R713">
        <v>30325</v>
      </c>
      <c r="S713" t="s">
        <v>157</v>
      </c>
      <c r="T713" t="s">
        <v>158</v>
      </c>
      <c r="U713" t="s">
        <v>159</v>
      </c>
      <c r="V713">
        <v>8</v>
      </c>
      <c r="W713" t="s">
        <v>160</v>
      </c>
      <c r="X713">
        <v>82</v>
      </c>
      <c r="Y713">
        <v>1535</v>
      </c>
      <c r="Z713">
        <v>1553</v>
      </c>
      <c r="AA713">
        <v>18</v>
      </c>
      <c r="AB713">
        <v>18</v>
      </c>
      <c r="AC713">
        <v>1</v>
      </c>
      <c r="AD713">
        <v>1</v>
      </c>
      <c r="AE713" t="s">
        <v>241</v>
      </c>
      <c r="AF713">
        <v>7</v>
      </c>
      <c r="AG713">
        <v>1600</v>
      </c>
      <c r="AH713">
        <v>1652</v>
      </c>
      <c r="AI713">
        <v>8</v>
      </c>
      <c r="AJ713">
        <v>1700</v>
      </c>
      <c r="AK713">
        <v>1700</v>
      </c>
      <c r="AL713">
        <v>0</v>
      </c>
      <c r="AM713">
        <v>0</v>
      </c>
      <c r="AN713">
        <v>0</v>
      </c>
      <c r="AO713">
        <v>0</v>
      </c>
      <c r="AP713" t="s">
        <v>122</v>
      </c>
      <c r="AQ713">
        <v>0</v>
      </c>
      <c r="AR713">
        <v>0</v>
      </c>
      <c r="AS713">
        <v>145</v>
      </c>
      <c r="AT713">
        <v>127</v>
      </c>
      <c r="AU713">
        <v>112</v>
      </c>
      <c r="AV713">
        <v>1</v>
      </c>
      <c r="AW713">
        <v>770</v>
      </c>
      <c r="AX713">
        <v>4</v>
      </c>
    </row>
    <row r="714" spans="1:50" x14ac:dyDescent="0.25">
      <c r="A714">
        <v>41663</v>
      </c>
      <c r="B714" t="s">
        <v>205</v>
      </c>
      <c r="C714">
        <v>19393</v>
      </c>
      <c r="D714" t="s">
        <v>205</v>
      </c>
      <c r="E714" t="s">
        <v>1164</v>
      </c>
      <c r="F714">
        <v>2067</v>
      </c>
      <c r="G714">
        <v>14679</v>
      </c>
      <c r="H714">
        <v>1467903</v>
      </c>
      <c r="I714">
        <v>33570</v>
      </c>
      <c r="J714" t="s">
        <v>232</v>
      </c>
      <c r="K714" t="s">
        <v>233</v>
      </c>
      <c r="L714" t="s">
        <v>163</v>
      </c>
      <c r="M714">
        <v>6</v>
      </c>
      <c r="N714" t="s">
        <v>164</v>
      </c>
      <c r="O714">
        <v>91</v>
      </c>
      <c r="P714">
        <v>14570</v>
      </c>
      <c r="Q714">
        <v>1457002</v>
      </c>
      <c r="R714">
        <v>34570</v>
      </c>
      <c r="S714" t="s">
        <v>235</v>
      </c>
      <c r="T714" t="s">
        <v>236</v>
      </c>
      <c r="U714" t="s">
        <v>196</v>
      </c>
      <c r="V714">
        <v>32</v>
      </c>
      <c r="W714" t="s">
        <v>197</v>
      </c>
      <c r="X714">
        <v>85</v>
      </c>
      <c r="Y714">
        <v>1715</v>
      </c>
      <c r="Z714">
        <v>1713</v>
      </c>
      <c r="AA714">
        <v>-2</v>
      </c>
      <c r="AB714">
        <v>0</v>
      </c>
      <c r="AC714">
        <v>0</v>
      </c>
      <c r="AD714">
        <v>-1</v>
      </c>
      <c r="AE714" t="s">
        <v>122</v>
      </c>
      <c r="AF714">
        <v>10</v>
      </c>
      <c r="AG714">
        <v>1723</v>
      </c>
      <c r="AH714">
        <v>1831</v>
      </c>
      <c r="AI714">
        <v>4</v>
      </c>
      <c r="AJ714">
        <v>1845</v>
      </c>
      <c r="AK714">
        <v>1835</v>
      </c>
      <c r="AL714">
        <v>-10</v>
      </c>
      <c r="AM714">
        <v>0</v>
      </c>
      <c r="AN714">
        <v>0</v>
      </c>
      <c r="AO714">
        <v>-1</v>
      </c>
      <c r="AP714" t="s">
        <v>72</v>
      </c>
      <c r="AQ714">
        <v>0</v>
      </c>
      <c r="AR714">
        <v>0</v>
      </c>
      <c r="AS714">
        <v>90</v>
      </c>
      <c r="AT714">
        <v>82</v>
      </c>
      <c r="AU714">
        <v>68</v>
      </c>
      <c r="AV714">
        <v>1</v>
      </c>
      <c r="AW714">
        <v>488</v>
      </c>
      <c r="AX714">
        <v>2</v>
      </c>
    </row>
    <row r="715" spans="1:50" x14ac:dyDescent="0.25">
      <c r="A715">
        <v>41663</v>
      </c>
      <c r="B715" t="s">
        <v>205</v>
      </c>
      <c r="C715">
        <v>19393</v>
      </c>
      <c r="D715" t="s">
        <v>205</v>
      </c>
      <c r="E715" t="s">
        <v>1110</v>
      </c>
      <c r="F715">
        <v>699</v>
      </c>
      <c r="G715">
        <v>10800</v>
      </c>
      <c r="H715">
        <v>1080003</v>
      </c>
      <c r="I715">
        <v>32575</v>
      </c>
      <c r="J715" t="s">
        <v>161</v>
      </c>
      <c r="K715" t="s">
        <v>162</v>
      </c>
      <c r="L715" t="s">
        <v>163</v>
      </c>
      <c r="M715">
        <v>6</v>
      </c>
      <c r="N715" t="s">
        <v>164</v>
      </c>
      <c r="O715">
        <v>91</v>
      </c>
      <c r="P715">
        <v>13796</v>
      </c>
      <c r="Q715">
        <v>1379602</v>
      </c>
      <c r="R715">
        <v>32457</v>
      </c>
      <c r="S715" t="s">
        <v>317</v>
      </c>
      <c r="T715" t="s">
        <v>318</v>
      </c>
      <c r="U715" t="s">
        <v>163</v>
      </c>
      <c r="V715">
        <v>6</v>
      </c>
      <c r="W715" t="s">
        <v>164</v>
      </c>
      <c r="X715">
        <v>91</v>
      </c>
      <c r="Y715">
        <v>1825</v>
      </c>
      <c r="Z715">
        <v>1825</v>
      </c>
      <c r="AA715">
        <v>0</v>
      </c>
      <c r="AB715">
        <v>0</v>
      </c>
      <c r="AC715">
        <v>0</v>
      </c>
      <c r="AD715">
        <v>0</v>
      </c>
      <c r="AE715" t="s">
        <v>72</v>
      </c>
      <c r="AF715">
        <v>9</v>
      </c>
      <c r="AG715">
        <v>1834</v>
      </c>
      <c r="AH715">
        <v>1922</v>
      </c>
      <c r="AI715">
        <v>5</v>
      </c>
      <c r="AJ715">
        <v>1935</v>
      </c>
      <c r="AK715">
        <v>1927</v>
      </c>
      <c r="AL715">
        <v>-8</v>
      </c>
      <c r="AM715">
        <v>0</v>
      </c>
      <c r="AN715">
        <v>0</v>
      </c>
      <c r="AO715">
        <v>-1</v>
      </c>
      <c r="AP715" t="s">
        <v>125</v>
      </c>
      <c r="AQ715">
        <v>0</v>
      </c>
      <c r="AR715">
        <v>0</v>
      </c>
      <c r="AS715">
        <v>70</v>
      </c>
      <c r="AT715">
        <v>62</v>
      </c>
      <c r="AU715">
        <v>48</v>
      </c>
      <c r="AV715">
        <v>1</v>
      </c>
      <c r="AW715">
        <v>325</v>
      </c>
      <c r="AX715">
        <v>2</v>
      </c>
    </row>
    <row r="716" spans="1:50" x14ac:dyDescent="0.25">
      <c r="A716">
        <v>41663</v>
      </c>
      <c r="B716" t="s">
        <v>84</v>
      </c>
      <c r="C716">
        <v>20398</v>
      </c>
      <c r="D716" t="s">
        <v>84</v>
      </c>
      <c r="E716" t="s">
        <v>1143</v>
      </c>
      <c r="F716">
        <v>3535</v>
      </c>
      <c r="G716">
        <v>12478</v>
      </c>
      <c r="H716">
        <v>1247802</v>
      </c>
      <c r="I716">
        <v>31703</v>
      </c>
      <c r="J716" t="s">
        <v>118</v>
      </c>
      <c r="K716" t="s">
        <v>119</v>
      </c>
      <c r="L716" t="s">
        <v>120</v>
      </c>
      <c r="M716">
        <v>36</v>
      </c>
      <c r="N716" t="s">
        <v>121</v>
      </c>
      <c r="O716">
        <v>22</v>
      </c>
      <c r="P716">
        <v>11066</v>
      </c>
      <c r="Q716">
        <v>1106603</v>
      </c>
      <c r="R716">
        <v>31066</v>
      </c>
      <c r="S716" t="s">
        <v>394</v>
      </c>
      <c r="T716" t="s">
        <v>395</v>
      </c>
      <c r="U716" t="s">
        <v>302</v>
      </c>
      <c r="V716">
        <v>39</v>
      </c>
      <c r="W716" t="s">
        <v>303</v>
      </c>
      <c r="X716">
        <v>44</v>
      </c>
      <c r="Y716">
        <v>1930</v>
      </c>
      <c r="Z716">
        <v>1921</v>
      </c>
      <c r="AA716">
        <v>-9</v>
      </c>
      <c r="AB716">
        <v>0</v>
      </c>
      <c r="AC716">
        <v>0</v>
      </c>
      <c r="AD716">
        <v>-1</v>
      </c>
      <c r="AE716" t="s">
        <v>125</v>
      </c>
      <c r="AF716">
        <v>16</v>
      </c>
      <c r="AG716">
        <v>1937</v>
      </c>
      <c r="AH716">
        <v>2057</v>
      </c>
      <c r="AI716">
        <v>7</v>
      </c>
      <c r="AJ716">
        <v>2115</v>
      </c>
      <c r="AK716">
        <v>2104</v>
      </c>
      <c r="AL716">
        <v>-11</v>
      </c>
      <c r="AM716">
        <v>0</v>
      </c>
      <c r="AN716">
        <v>0</v>
      </c>
      <c r="AO716">
        <v>-1</v>
      </c>
      <c r="AP716" t="s">
        <v>192</v>
      </c>
      <c r="AQ716">
        <v>0</v>
      </c>
      <c r="AR716">
        <v>0</v>
      </c>
      <c r="AS716">
        <v>105</v>
      </c>
      <c r="AT716">
        <v>103</v>
      </c>
      <c r="AU716">
        <v>80</v>
      </c>
      <c r="AV716">
        <v>1</v>
      </c>
      <c r="AW716">
        <v>483</v>
      </c>
      <c r="AX716">
        <v>2</v>
      </c>
    </row>
    <row r="717" spans="1:50" x14ac:dyDescent="0.25">
      <c r="A717">
        <v>41663</v>
      </c>
      <c r="B717" t="s">
        <v>84</v>
      </c>
      <c r="C717">
        <v>20398</v>
      </c>
      <c r="D717" t="s">
        <v>84</v>
      </c>
      <c r="E717" t="s">
        <v>1165</v>
      </c>
      <c r="F717">
        <v>3325</v>
      </c>
      <c r="G717">
        <v>13930</v>
      </c>
      <c r="H717">
        <v>1393003</v>
      </c>
      <c r="I717">
        <v>30977</v>
      </c>
      <c r="J717" t="s">
        <v>101</v>
      </c>
      <c r="K717" t="s">
        <v>102</v>
      </c>
      <c r="L717" t="s">
        <v>88</v>
      </c>
      <c r="M717">
        <v>17</v>
      </c>
      <c r="N717" t="s">
        <v>89</v>
      </c>
      <c r="O717">
        <v>41</v>
      </c>
      <c r="P717">
        <v>12217</v>
      </c>
      <c r="Q717">
        <v>1221702</v>
      </c>
      <c r="R717">
        <v>30255</v>
      </c>
      <c r="S717" t="s">
        <v>290</v>
      </c>
      <c r="T717" t="s">
        <v>291</v>
      </c>
      <c r="U717" t="s">
        <v>292</v>
      </c>
      <c r="V717">
        <v>1</v>
      </c>
      <c r="W717" t="s">
        <v>293</v>
      </c>
      <c r="X717">
        <v>51</v>
      </c>
      <c r="Y717">
        <v>2010</v>
      </c>
      <c r="AE717" t="s">
        <v>191</v>
      </c>
      <c r="AJ717">
        <v>2145</v>
      </c>
      <c r="AP717" t="s">
        <v>192</v>
      </c>
      <c r="AQ717">
        <v>1</v>
      </c>
      <c r="AR717">
        <v>0</v>
      </c>
      <c r="AS717">
        <v>95</v>
      </c>
      <c r="AV717">
        <v>1</v>
      </c>
      <c r="AW717">
        <v>510</v>
      </c>
      <c r="AX717">
        <v>3</v>
      </c>
    </row>
    <row r="718" spans="1:50" x14ac:dyDescent="0.25">
      <c r="A718">
        <v>41663</v>
      </c>
      <c r="B718" t="s">
        <v>84</v>
      </c>
      <c r="C718">
        <v>20398</v>
      </c>
      <c r="D718" t="s">
        <v>84</v>
      </c>
      <c r="E718" t="s">
        <v>1166</v>
      </c>
      <c r="F718">
        <v>3796</v>
      </c>
      <c r="G718">
        <v>11298</v>
      </c>
      <c r="H718">
        <v>1129803</v>
      </c>
      <c r="I718">
        <v>30194</v>
      </c>
      <c r="J718" t="s">
        <v>90</v>
      </c>
      <c r="K718" t="s">
        <v>91</v>
      </c>
      <c r="L718" t="s">
        <v>92</v>
      </c>
      <c r="M718">
        <v>48</v>
      </c>
      <c r="N718" t="s">
        <v>93</v>
      </c>
      <c r="O718">
        <v>74</v>
      </c>
      <c r="P718">
        <v>10781</v>
      </c>
      <c r="Q718">
        <v>1078102</v>
      </c>
      <c r="R718">
        <v>30781</v>
      </c>
      <c r="S718" t="s">
        <v>1167</v>
      </c>
      <c r="T718" t="s">
        <v>1168</v>
      </c>
      <c r="U718" t="s">
        <v>77</v>
      </c>
      <c r="V718">
        <v>22</v>
      </c>
      <c r="W718" t="s">
        <v>78</v>
      </c>
      <c r="X718">
        <v>72</v>
      </c>
      <c r="Y718">
        <v>1240</v>
      </c>
      <c r="Z718">
        <v>1238</v>
      </c>
      <c r="AA718">
        <v>-2</v>
      </c>
      <c r="AB718">
        <v>0</v>
      </c>
      <c r="AC718">
        <v>0</v>
      </c>
      <c r="AD718">
        <v>-1</v>
      </c>
      <c r="AE718" t="s">
        <v>132</v>
      </c>
      <c r="AF718">
        <v>16</v>
      </c>
      <c r="AG718">
        <v>1254</v>
      </c>
      <c r="AH718">
        <v>1746</v>
      </c>
      <c r="AI718">
        <v>9</v>
      </c>
      <c r="AJ718">
        <v>1355</v>
      </c>
      <c r="AK718">
        <v>1755</v>
      </c>
      <c r="AP718" t="s">
        <v>154</v>
      </c>
      <c r="AQ718">
        <v>0</v>
      </c>
      <c r="AR718">
        <v>1</v>
      </c>
      <c r="AS718">
        <v>75</v>
      </c>
      <c r="AV718">
        <v>1</v>
      </c>
      <c r="AW718">
        <v>383</v>
      </c>
      <c r="AX718">
        <v>2</v>
      </c>
    </row>
    <row r="719" spans="1:50" x14ac:dyDescent="0.25">
      <c r="A719">
        <v>41663</v>
      </c>
      <c r="B719" t="s">
        <v>155</v>
      </c>
      <c r="C719">
        <v>20304</v>
      </c>
      <c r="D719" t="s">
        <v>155</v>
      </c>
      <c r="E719" t="s">
        <v>1169</v>
      </c>
      <c r="F719">
        <v>5187</v>
      </c>
      <c r="G719">
        <v>13930</v>
      </c>
      <c r="H719">
        <v>1393003</v>
      </c>
      <c r="I719">
        <v>30977</v>
      </c>
      <c r="J719" t="s">
        <v>101</v>
      </c>
      <c r="K719" t="s">
        <v>102</v>
      </c>
      <c r="L719" t="s">
        <v>88</v>
      </c>
      <c r="M719">
        <v>17</v>
      </c>
      <c r="N719" t="s">
        <v>89</v>
      </c>
      <c r="O719">
        <v>41</v>
      </c>
      <c r="P719">
        <v>10372</v>
      </c>
      <c r="Q719">
        <v>1037203</v>
      </c>
      <c r="R719">
        <v>30372</v>
      </c>
      <c r="S719" t="s">
        <v>243</v>
      </c>
      <c r="T719" t="s">
        <v>244</v>
      </c>
      <c r="U719" t="s">
        <v>159</v>
      </c>
      <c r="V719">
        <v>8</v>
      </c>
      <c r="W719" t="s">
        <v>160</v>
      </c>
      <c r="X719">
        <v>82</v>
      </c>
      <c r="Y719">
        <v>813</v>
      </c>
      <c r="Z719">
        <v>855</v>
      </c>
      <c r="AA719">
        <v>42</v>
      </c>
      <c r="AB719">
        <v>42</v>
      </c>
      <c r="AC719">
        <v>1</v>
      </c>
      <c r="AD719">
        <v>2</v>
      </c>
      <c r="AE719" t="s">
        <v>95</v>
      </c>
      <c r="AF719">
        <v>13</v>
      </c>
      <c r="AG719">
        <v>908</v>
      </c>
      <c r="AH719">
        <v>1018</v>
      </c>
      <c r="AI719">
        <v>3</v>
      </c>
      <c r="AJ719">
        <v>1006</v>
      </c>
      <c r="AK719">
        <v>1021</v>
      </c>
      <c r="AL719">
        <v>15</v>
      </c>
      <c r="AM719">
        <v>15</v>
      </c>
      <c r="AN719">
        <v>1</v>
      </c>
      <c r="AO719">
        <v>1</v>
      </c>
      <c r="AP719" t="s">
        <v>61</v>
      </c>
      <c r="AQ719">
        <v>0</v>
      </c>
      <c r="AR719">
        <v>0</v>
      </c>
      <c r="AS719">
        <v>173</v>
      </c>
      <c r="AT719">
        <v>146</v>
      </c>
      <c r="AU719">
        <v>130</v>
      </c>
      <c r="AV719">
        <v>1</v>
      </c>
      <c r="AW719">
        <v>1013</v>
      </c>
      <c r="AX719">
        <v>5</v>
      </c>
    </row>
    <row r="720" spans="1:50" x14ac:dyDescent="0.25">
      <c r="A720">
        <v>41663</v>
      </c>
      <c r="B720" t="s">
        <v>155</v>
      </c>
      <c r="C720">
        <v>20304</v>
      </c>
      <c r="D720" t="s">
        <v>155</v>
      </c>
      <c r="E720" t="s">
        <v>688</v>
      </c>
      <c r="F720">
        <v>5388</v>
      </c>
      <c r="G720">
        <v>10930</v>
      </c>
      <c r="H720">
        <v>1093002</v>
      </c>
      <c r="I720">
        <v>30930</v>
      </c>
      <c r="J720" t="s">
        <v>1170</v>
      </c>
      <c r="K720" t="s">
        <v>1171</v>
      </c>
      <c r="L720" t="s">
        <v>163</v>
      </c>
      <c r="M720">
        <v>6</v>
      </c>
      <c r="N720" t="s">
        <v>164</v>
      </c>
      <c r="O720">
        <v>91</v>
      </c>
      <c r="P720">
        <v>10157</v>
      </c>
      <c r="Q720">
        <v>1015703</v>
      </c>
      <c r="R720">
        <v>30157</v>
      </c>
      <c r="S720" t="s">
        <v>599</v>
      </c>
      <c r="T720" t="s">
        <v>600</v>
      </c>
      <c r="U720" t="s">
        <v>163</v>
      </c>
      <c r="V720">
        <v>6</v>
      </c>
      <c r="W720" t="s">
        <v>164</v>
      </c>
      <c r="X720">
        <v>91</v>
      </c>
      <c r="Y720">
        <v>1710</v>
      </c>
      <c r="Z720">
        <v>1654</v>
      </c>
      <c r="AA720">
        <v>-16</v>
      </c>
      <c r="AB720">
        <v>0</v>
      </c>
      <c r="AC720">
        <v>0</v>
      </c>
      <c r="AD720">
        <v>-2</v>
      </c>
      <c r="AE720" t="s">
        <v>122</v>
      </c>
      <c r="AF720">
        <v>7</v>
      </c>
      <c r="AG720">
        <v>1701</v>
      </c>
      <c r="AH720">
        <v>1715</v>
      </c>
      <c r="AI720">
        <v>2</v>
      </c>
      <c r="AJ720">
        <v>1748</v>
      </c>
      <c r="AK720">
        <v>1717</v>
      </c>
      <c r="AL720">
        <v>-31</v>
      </c>
      <c r="AM720">
        <v>0</v>
      </c>
      <c r="AN720">
        <v>0</v>
      </c>
      <c r="AO720">
        <v>-2</v>
      </c>
      <c r="AP720" t="s">
        <v>122</v>
      </c>
      <c r="AQ720">
        <v>0</v>
      </c>
      <c r="AR720">
        <v>0</v>
      </c>
      <c r="AS720">
        <v>38</v>
      </c>
      <c r="AT720">
        <v>23</v>
      </c>
      <c r="AU720">
        <v>14</v>
      </c>
      <c r="AV720">
        <v>1</v>
      </c>
      <c r="AW720">
        <v>56</v>
      </c>
      <c r="AX720">
        <v>1</v>
      </c>
    </row>
    <row r="721" spans="1:50" x14ac:dyDescent="0.25">
      <c r="A721">
        <v>41663</v>
      </c>
      <c r="B721" t="s">
        <v>155</v>
      </c>
      <c r="C721">
        <v>20304</v>
      </c>
      <c r="D721" t="s">
        <v>155</v>
      </c>
      <c r="E721" t="s">
        <v>1172</v>
      </c>
      <c r="F721">
        <v>5393</v>
      </c>
      <c r="G721">
        <v>13342</v>
      </c>
      <c r="H721">
        <v>1334205</v>
      </c>
      <c r="I721">
        <v>33342</v>
      </c>
      <c r="J721" t="s">
        <v>144</v>
      </c>
      <c r="K721" t="s">
        <v>145</v>
      </c>
      <c r="L721" t="s">
        <v>146</v>
      </c>
      <c r="M721">
        <v>55</v>
      </c>
      <c r="N721" t="s">
        <v>147</v>
      </c>
      <c r="O721">
        <v>45</v>
      </c>
      <c r="P721">
        <v>13930</v>
      </c>
      <c r="Q721">
        <v>1393003</v>
      </c>
      <c r="R721">
        <v>30977</v>
      </c>
      <c r="S721" t="s">
        <v>101</v>
      </c>
      <c r="T721" t="s">
        <v>102</v>
      </c>
      <c r="U721" t="s">
        <v>88</v>
      </c>
      <c r="V721">
        <v>17</v>
      </c>
      <c r="W721" t="s">
        <v>89</v>
      </c>
      <c r="X721">
        <v>41</v>
      </c>
      <c r="Y721">
        <v>510</v>
      </c>
      <c r="Z721">
        <v>516</v>
      </c>
      <c r="AA721">
        <v>6</v>
      </c>
      <c r="AB721">
        <v>6</v>
      </c>
      <c r="AC721">
        <v>0</v>
      </c>
      <c r="AD721">
        <v>0</v>
      </c>
      <c r="AE721" t="s">
        <v>94</v>
      </c>
      <c r="AF721">
        <v>22</v>
      </c>
      <c r="AG721">
        <v>538</v>
      </c>
      <c r="AH721">
        <v>601</v>
      </c>
      <c r="AI721">
        <v>8</v>
      </c>
      <c r="AJ721">
        <v>556</v>
      </c>
      <c r="AK721">
        <v>609</v>
      </c>
      <c r="AL721">
        <v>13</v>
      </c>
      <c r="AM721">
        <v>13</v>
      </c>
      <c r="AN721">
        <v>0</v>
      </c>
      <c r="AO721">
        <v>0</v>
      </c>
      <c r="AP721" t="s">
        <v>94</v>
      </c>
      <c r="AQ721">
        <v>0</v>
      </c>
      <c r="AR721">
        <v>0</v>
      </c>
      <c r="AS721">
        <v>46</v>
      </c>
      <c r="AT721">
        <v>53</v>
      </c>
      <c r="AU721">
        <v>23</v>
      </c>
      <c r="AV721">
        <v>1</v>
      </c>
      <c r="AW721">
        <v>67</v>
      </c>
      <c r="AX721">
        <v>1</v>
      </c>
    </row>
    <row r="722" spans="1:50" x14ac:dyDescent="0.25">
      <c r="A722">
        <v>41663</v>
      </c>
      <c r="B722" t="s">
        <v>155</v>
      </c>
      <c r="C722">
        <v>20304</v>
      </c>
      <c r="D722" t="s">
        <v>155</v>
      </c>
      <c r="E722" t="s">
        <v>1173</v>
      </c>
      <c r="F722">
        <v>5459</v>
      </c>
      <c r="G722">
        <v>14771</v>
      </c>
      <c r="H722">
        <v>1477101</v>
      </c>
      <c r="I722">
        <v>32457</v>
      </c>
      <c r="J722" t="s">
        <v>178</v>
      </c>
      <c r="K722" t="s">
        <v>179</v>
      </c>
      <c r="L722" t="s">
        <v>163</v>
      </c>
      <c r="M722">
        <v>6</v>
      </c>
      <c r="N722" t="s">
        <v>164</v>
      </c>
      <c r="O722">
        <v>91</v>
      </c>
      <c r="P722">
        <v>14698</v>
      </c>
      <c r="Q722">
        <v>1469802</v>
      </c>
      <c r="R722">
        <v>34236</v>
      </c>
      <c r="S722" t="s">
        <v>1174</v>
      </c>
      <c r="T722" t="s">
        <v>1175</v>
      </c>
      <c r="U722" t="s">
        <v>163</v>
      </c>
      <c r="V722">
        <v>6</v>
      </c>
      <c r="W722" t="s">
        <v>164</v>
      </c>
      <c r="X722">
        <v>91</v>
      </c>
      <c r="Y722">
        <v>1035</v>
      </c>
      <c r="Z722">
        <v>1037</v>
      </c>
      <c r="AA722">
        <v>2</v>
      </c>
      <c r="AB722">
        <v>2</v>
      </c>
      <c r="AC722">
        <v>0</v>
      </c>
      <c r="AD722">
        <v>0</v>
      </c>
      <c r="AE722" t="s">
        <v>61</v>
      </c>
      <c r="AF722">
        <v>14</v>
      </c>
      <c r="AG722">
        <v>1051</v>
      </c>
      <c r="AH722">
        <v>1142</v>
      </c>
      <c r="AI722">
        <v>4</v>
      </c>
      <c r="AJ722">
        <v>1143</v>
      </c>
      <c r="AK722">
        <v>1146</v>
      </c>
      <c r="AL722">
        <v>3</v>
      </c>
      <c r="AM722">
        <v>3</v>
      </c>
      <c r="AN722">
        <v>0</v>
      </c>
      <c r="AO722">
        <v>0</v>
      </c>
      <c r="AP722" t="s">
        <v>152</v>
      </c>
      <c r="AQ722">
        <v>0</v>
      </c>
      <c r="AR722">
        <v>0</v>
      </c>
      <c r="AS722">
        <v>68</v>
      </c>
      <c r="AT722">
        <v>69</v>
      </c>
      <c r="AU722">
        <v>51</v>
      </c>
      <c r="AV722">
        <v>1</v>
      </c>
      <c r="AW722">
        <v>190</v>
      </c>
      <c r="AX722">
        <v>1</v>
      </c>
    </row>
    <row r="723" spans="1:50" x14ac:dyDescent="0.25">
      <c r="A723">
        <v>41663</v>
      </c>
      <c r="B723" t="s">
        <v>176</v>
      </c>
      <c r="C723">
        <v>19977</v>
      </c>
      <c r="D723" t="s">
        <v>176</v>
      </c>
      <c r="E723" t="s">
        <v>1176</v>
      </c>
      <c r="F723">
        <v>518</v>
      </c>
      <c r="G723">
        <v>12953</v>
      </c>
      <c r="H723">
        <v>1295302</v>
      </c>
      <c r="I723">
        <v>31703</v>
      </c>
      <c r="J723" t="s">
        <v>128</v>
      </c>
      <c r="K723" t="s">
        <v>119</v>
      </c>
      <c r="L723" t="s">
        <v>120</v>
      </c>
      <c r="M723">
        <v>36</v>
      </c>
      <c r="N723" t="s">
        <v>121</v>
      </c>
      <c r="O723">
        <v>22</v>
      </c>
      <c r="P723">
        <v>11292</v>
      </c>
      <c r="Q723">
        <v>1129202</v>
      </c>
      <c r="R723">
        <v>30325</v>
      </c>
      <c r="S723" t="s">
        <v>157</v>
      </c>
      <c r="T723" t="s">
        <v>158</v>
      </c>
      <c r="U723" t="s">
        <v>159</v>
      </c>
      <c r="V723">
        <v>8</v>
      </c>
      <c r="W723" t="s">
        <v>160</v>
      </c>
      <c r="X723">
        <v>82</v>
      </c>
      <c r="Y723">
        <v>1502</v>
      </c>
      <c r="Z723">
        <v>1502</v>
      </c>
      <c r="AA723">
        <v>0</v>
      </c>
      <c r="AB723">
        <v>0</v>
      </c>
      <c r="AC723">
        <v>0</v>
      </c>
      <c r="AD723">
        <v>0</v>
      </c>
      <c r="AE723" t="s">
        <v>241</v>
      </c>
      <c r="AF723">
        <v>16</v>
      </c>
      <c r="AG723">
        <v>1518</v>
      </c>
      <c r="AH723">
        <v>1707</v>
      </c>
      <c r="AI723">
        <v>7</v>
      </c>
      <c r="AJ723">
        <v>1736</v>
      </c>
      <c r="AK723">
        <v>1714</v>
      </c>
      <c r="AL723">
        <v>-22</v>
      </c>
      <c r="AM723">
        <v>0</v>
      </c>
      <c r="AN723">
        <v>0</v>
      </c>
      <c r="AO723">
        <v>-2</v>
      </c>
      <c r="AP723" t="s">
        <v>122</v>
      </c>
      <c r="AQ723">
        <v>0</v>
      </c>
      <c r="AR723">
        <v>0</v>
      </c>
      <c r="AS723">
        <v>274</v>
      </c>
      <c r="AT723">
        <v>252</v>
      </c>
      <c r="AU723">
        <v>229</v>
      </c>
      <c r="AV723">
        <v>1</v>
      </c>
      <c r="AW723">
        <v>1620</v>
      </c>
      <c r="AX723">
        <v>7</v>
      </c>
    </row>
    <row r="724" spans="1:50" x14ac:dyDescent="0.25">
      <c r="A724">
        <v>41663</v>
      </c>
      <c r="B724" t="s">
        <v>50</v>
      </c>
      <c r="C724">
        <v>20366</v>
      </c>
      <c r="D724" t="s">
        <v>50</v>
      </c>
      <c r="E724" t="s">
        <v>1177</v>
      </c>
      <c r="F724">
        <v>4340</v>
      </c>
      <c r="G724">
        <v>12266</v>
      </c>
      <c r="H724">
        <v>1226603</v>
      </c>
      <c r="I724">
        <v>31453</v>
      </c>
      <c r="J724" t="s">
        <v>240</v>
      </c>
      <c r="K724" t="s">
        <v>210</v>
      </c>
      <c r="L724" t="s">
        <v>92</v>
      </c>
      <c r="M724">
        <v>48</v>
      </c>
      <c r="N724" t="s">
        <v>93</v>
      </c>
      <c r="O724">
        <v>74</v>
      </c>
      <c r="P724">
        <v>12992</v>
      </c>
      <c r="Q724">
        <v>1299204</v>
      </c>
      <c r="R724">
        <v>32600</v>
      </c>
      <c r="S724" t="s">
        <v>1041</v>
      </c>
      <c r="T724" t="s">
        <v>1042</v>
      </c>
      <c r="U724" t="s">
        <v>593</v>
      </c>
      <c r="V724">
        <v>5</v>
      </c>
      <c r="W724" t="s">
        <v>594</v>
      </c>
      <c r="X724">
        <v>71</v>
      </c>
      <c r="Y724">
        <v>2003</v>
      </c>
      <c r="Z724">
        <v>2005</v>
      </c>
      <c r="AA724">
        <v>2</v>
      </c>
      <c r="AB724">
        <v>2</v>
      </c>
      <c r="AC724">
        <v>0</v>
      </c>
      <c r="AD724">
        <v>0</v>
      </c>
      <c r="AE724" t="s">
        <v>191</v>
      </c>
      <c r="AF724">
        <v>15</v>
      </c>
      <c r="AG724">
        <v>2020</v>
      </c>
      <c r="AH724">
        <v>2118</v>
      </c>
      <c r="AI724">
        <v>3</v>
      </c>
      <c r="AJ724">
        <v>2124</v>
      </c>
      <c r="AK724">
        <v>2121</v>
      </c>
      <c r="AL724">
        <v>-3</v>
      </c>
      <c r="AM724">
        <v>0</v>
      </c>
      <c r="AN724">
        <v>0</v>
      </c>
      <c r="AO724">
        <v>-1</v>
      </c>
      <c r="AP724" t="s">
        <v>192</v>
      </c>
      <c r="AQ724">
        <v>0</v>
      </c>
      <c r="AR724">
        <v>0</v>
      </c>
      <c r="AS724">
        <v>81</v>
      </c>
      <c r="AT724">
        <v>76</v>
      </c>
      <c r="AU724">
        <v>58</v>
      </c>
      <c r="AV724">
        <v>1</v>
      </c>
      <c r="AW724">
        <v>374</v>
      </c>
      <c r="AX724">
        <v>2</v>
      </c>
    </row>
    <row r="725" spans="1:50" x14ac:dyDescent="0.25">
      <c r="A725">
        <v>41663</v>
      </c>
      <c r="B725" t="s">
        <v>50</v>
      </c>
      <c r="C725">
        <v>20366</v>
      </c>
      <c r="D725" t="s">
        <v>50</v>
      </c>
      <c r="E725" t="s">
        <v>1178</v>
      </c>
      <c r="F725">
        <v>4916</v>
      </c>
      <c r="G725">
        <v>12197</v>
      </c>
      <c r="H725">
        <v>1219702</v>
      </c>
      <c r="I725">
        <v>31703</v>
      </c>
      <c r="J725" t="s">
        <v>533</v>
      </c>
      <c r="K725" t="s">
        <v>534</v>
      </c>
      <c r="L725" t="s">
        <v>120</v>
      </c>
      <c r="M725">
        <v>36</v>
      </c>
      <c r="N725" t="s">
        <v>121</v>
      </c>
      <c r="O725">
        <v>22</v>
      </c>
      <c r="P725">
        <v>10397</v>
      </c>
      <c r="Q725">
        <v>1039705</v>
      </c>
      <c r="R725">
        <v>30397</v>
      </c>
      <c r="S725" t="s">
        <v>67</v>
      </c>
      <c r="T725" t="s">
        <v>68</v>
      </c>
      <c r="U725" t="s">
        <v>69</v>
      </c>
      <c r="V725">
        <v>13</v>
      </c>
      <c r="W725" t="s">
        <v>70</v>
      </c>
      <c r="X725">
        <v>34</v>
      </c>
      <c r="Y725">
        <v>600</v>
      </c>
      <c r="Z725">
        <v>557</v>
      </c>
      <c r="AA725">
        <v>-3</v>
      </c>
      <c r="AB725">
        <v>0</v>
      </c>
      <c r="AC725">
        <v>0</v>
      </c>
      <c r="AD725">
        <v>-1</v>
      </c>
      <c r="AE725" t="s">
        <v>170</v>
      </c>
      <c r="AF725">
        <v>18</v>
      </c>
      <c r="AG725">
        <v>615</v>
      </c>
      <c r="AH725">
        <v>812</v>
      </c>
      <c r="AI725">
        <v>13</v>
      </c>
      <c r="AJ725">
        <v>830</v>
      </c>
      <c r="AK725">
        <v>825</v>
      </c>
      <c r="AL725">
        <v>-5</v>
      </c>
      <c r="AM725">
        <v>0</v>
      </c>
      <c r="AN725">
        <v>0</v>
      </c>
      <c r="AO725">
        <v>-1</v>
      </c>
      <c r="AP725" t="s">
        <v>95</v>
      </c>
      <c r="AQ725">
        <v>0</v>
      </c>
      <c r="AR725">
        <v>0</v>
      </c>
      <c r="AS725">
        <v>150</v>
      </c>
      <c r="AT725">
        <v>148</v>
      </c>
      <c r="AU725">
        <v>117</v>
      </c>
      <c r="AV725">
        <v>1</v>
      </c>
      <c r="AW725">
        <v>780</v>
      </c>
      <c r="AX725">
        <v>4</v>
      </c>
    </row>
    <row r="726" spans="1:50" x14ac:dyDescent="0.25">
      <c r="A726">
        <v>41663</v>
      </c>
      <c r="B726" t="s">
        <v>50</v>
      </c>
      <c r="C726">
        <v>20366</v>
      </c>
      <c r="D726" t="s">
        <v>50</v>
      </c>
      <c r="E726" t="s">
        <v>437</v>
      </c>
      <c r="F726">
        <v>5165</v>
      </c>
      <c r="G726">
        <v>11982</v>
      </c>
      <c r="H726">
        <v>1198202</v>
      </c>
      <c r="I726">
        <v>31982</v>
      </c>
      <c r="J726" t="s">
        <v>1179</v>
      </c>
      <c r="K726" t="s">
        <v>1180</v>
      </c>
      <c r="L726" t="s">
        <v>92</v>
      </c>
      <c r="M726">
        <v>48</v>
      </c>
      <c r="N726" t="s">
        <v>93</v>
      </c>
      <c r="O726">
        <v>74</v>
      </c>
      <c r="P726">
        <v>10397</v>
      </c>
      <c r="Q726">
        <v>1039705</v>
      </c>
      <c r="R726">
        <v>30397</v>
      </c>
      <c r="S726" t="s">
        <v>67</v>
      </c>
      <c r="T726" t="s">
        <v>68</v>
      </c>
      <c r="U726" t="s">
        <v>69</v>
      </c>
      <c r="V726">
        <v>13</v>
      </c>
      <c r="W726" t="s">
        <v>70</v>
      </c>
      <c r="X726">
        <v>34</v>
      </c>
      <c r="Y726">
        <v>1228</v>
      </c>
      <c r="AE726" t="s">
        <v>132</v>
      </c>
      <c r="AJ726">
        <v>1534</v>
      </c>
      <c r="AP726" t="s">
        <v>241</v>
      </c>
      <c r="AQ726">
        <v>1</v>
      </c>
      <c r="AR726">
        <v>0</v>
      </c>
      <c r="AS726">
        <v>126</v>
      </c>
      <c r="AV726">
        <v>1</v>
      </c>
      <c r="AW726">
        <v>803</v>
      </c>
      <c r="AX726">
        <v>4</v>
      </c>
    </row>
    <row r="727" spans="1:50" x14ac:dyDescent="0.25">
      <c r="A727">
        <v>41663</v>
      </c>
      <c r="B727" t="s">
        <v>50</v>
      </c>
      <c r="C727">
        <v>20366</v>
      </c>
      <c r="D727" t="s">
        <v>50</v>
      </c>
      <c r="E727" t="s">
        <v>1181</v>
      </c>
      <c r="F727">
        <v>5449</v>
      </c>
      <c r="G727">
        <v>11537</v>
      </c>
      <c r="H727">
        <v>1153703</v>
      </c>
      <c r="I727">
        <v>31537</v>
      </c>
      <c r="J727" t="s">
        <v>1182</v>
      </c>
      <c r="K727" t="s">
        <v>1183</v>
      </c>
      <c r="L727" t="s">
        <v>120</v>
      </c>
      <c r="M727">
        <v>36</v>
      </c>
      <c r="N727" t="s">
        <v>121</v>
      </c>
      <c r="O727">
        <v>22</v>
      </c>
      <c r="P727">
        <v>11433</v>
      </c>
      <c r="Q727">
        <v>1143302</v>
      </c>
      <c r="R727">
        <v>31295</v>
      </c>
      <c r="S727" t="s">
        <v>148</v>
      </c>
      <c r="T727" t="s">
        <v>149</v>
      </c>
      <c r="U727" t="s">
        <v>150</v>
      </c>
      <c r="V727">
        <v>26</v>
      </c>
      <c r="W727" t="s">
        <v>151</v>
      </c>
      <c r="X727">
        <v>43</v>
      </c>
      <c r="Y727">
        <v>1532</v>
      </c>
      <c r="Z727">
        <v>1525</v>
      </c>
      <c r="AA727">
        <v>-7</v>
      </c>
      <c r="AB727">
        <v>0</v>
      </c>
      <c r="AC727">
        <v>0</v>
      </c>
      <c r="AD727">
        <v>-1</v>
      </c>
      <c r="AE727" t="s">
        <v>241</v>
      </c>
      <c r="AF727">
        <v>7</v>
      </c>
      <c r="AG727">
        <v>1532</v>
      </c>
      <c r="AH727">
        <v>1630</v>
      </c>
      <c r="AI727">
        <v>6</v>
      </c>
      <c r="AJ727">
        <v>1649</v>
      </c>
      <c r="AK727">
        <v>1636</v>
      </c>
      <c r="AL727">
        <v>-13</v>
      </c>
      <c r="AM727">
        <v>0</v>
      </c>
      <c r="AN727">
        <v>0</v>
      </c>
      <c r="AO727">
        <v>-1</v>
      </c>
      <c r="AP727" t="s">
        <v>71</v>
      </c>
      <c r="AQ727">
        <v>0</v>
      </c>
      <c r="AR727">
        <v>0</v>
      </c>
      <c r="AS727">
        <v>77</v>
      </c>
      <c r="AT727">
        <v>71</v>
      </c>
      <c r="AU727">
        <v>58</v>
      </c>
      <c r="AV727">
        <v>1</v>
      </c>
      <c r="AW727">
        <v>332</v>
      </c>
      <c r="AX727">
        <v>2</v>
      </c>
    </row>
    <row r="728" spans="1:50" x14ac:dyDescent="0.25">
      <c r="A728">
        <v>41663</v>
      </c>
      <c r="B728" t="s">
        <v>50</v>
      </c>
      <c r="C728">
        <v>20366</v>
      </c>
      <c r="D728" t="s">
        <v>50</v>
      </c>
      <c r="E728" t="s">
        <v>1184</v>
      </c>
      <c r="F728">
        <v>5803</v>
      </c>
      <c r="G728">
        <v>12266</v>
      </c>
      <c r="H728">
        <v>1226603</v>
      </c>
      <c r="I728">
        <v>31453</v>
      </c>
      <c r="J728" t="s">
        <v>240</v>
      </c>
      <c r="K728" t="s">
        <v>210</v>
      </c>
      <c r="L728" t="s">
        <v>92</v>
      </c>
      <c r="M728">
        <v>48</v>
      </c>
      <c r="N728" t="s">
        <v>93</v>
      </c>
      <c r="O728">
        <v>74</v>
      </c>
      <c r="P728">
        <v>12992</v>
      </c>
      <c r="Q728">
        <v>1299204</v>
      </c>
      <c r="R728">
        <v>32600</v>
      </c>
      <c r="S728" t="s">
        <v>1041</v>
      </c>
      <c r="T728" t="s">
        <v>1042</v>
      </c>
      <c r="U728" t="s">
        <v>593</v>
      </c>
      <c r="V728">
        <v>5</v>
      </c>
      <c r="W728" t="s">
        <v>594</v>
      </c>
      <c r="X728">
        <v>71</v>
      </c>
      <c r="Y728">
        <v>1706</v>
      </c>
      <c r="Z728">
        <v>1755</v>
      </c>
      <c r="AA728">
        <v>49</v>
      </c>
      <c r="AB728">
        <v>49</v>
      </c>
      <c r="AC728">
        <v>1</v>
      </c>
      <c r="AD728">
        <v>3</v>
      </c>
      <c r="AE728" t="s">
        <v>122</v>
      </c>
      <c r="AF728">
        <v>16</v>
      </c>
      <c r="AG728">
        <v>1811</v>
      </c>
      <c r="AH728">
        <v>1908</v>
      </c>
      <c r="AI728">
        <v>6</v>
      </c>
      <c r="AJ728">
        <v>1827</v>
      </c>
      <c r="AK728">
        <v>1914</v>
      </c>
      <c r="AL728">
        <v>47</v>
      </c>
      <c r="AM728">
        <v>47</v>
      </c>
      <c r="AN728">
        <v>1</v>
      </c>
      <c r="AO728">
        <v>3</v>
      </c>
      <c r="AP728" t="s">
        <v>72</v>
      </c>
      <c r="AQ728">
        <v>0</v>
      </c>
      <c r="AR728">
        <v>0</v>
      </c>
      <c r="AS728">
        <v>81</v>
      </c>
      <c r="AT728">
        <v>79</v>
      </c>
      <c r="AU728">
        <v>57</v>
      </c>
      <c r="AV728">
        <v>1</v>
      </c>
      <c r="AW728">
        <v>374</v>
      </c>
      <c r="AX728">
        <v>2</v>
      </c>
    </row>
    <row r="729" spans="1:50" x14ac:dyDescent="0.25">
      <c r="A729">
        <v>41663</v>
      </c>
      <c r="B729" t="s">
        <v>50</v>
      </c>
      <c r="C729">
        <v>20366</v>
      </c>
      <c r="D729" t="s">
        <v>50</v>
      </c>
      <c r="E729" t="s">
        <v>1185</v>
      </c>
      <c r="F729">
        <v>6115</v>
      </c>
      <c r="G729">
        <v>13930</v>
      </c>
      <c r="H729">
        <v>1393003</v>
      </c>
      <c r="I729">
        <v>30977</v>
      </c>
      <c r="J729" t="s">
        <v>101</v>
      </c>
      <c r="K729" t="s">
        <v>102</v>
      </c>
      <c r="L729" t="s">
        <v>88</v>
      </c>
      <c r="M729">
        <v>17</v>
      </c>
      <c r="N729" t="s">
        <v>89</v>
      </c>
      <c r="O729">
        <v>41</v>
      </c>
      <c r="P729">
        <v>13485</v>
      </c>
      <c r="Q729">
        <v>1348502</v>
      </c>
      <c r="R729">
        <v>33485</v>
      </c>
      <c r="S729" t="s">
        <v>327</v>
      </c>
      <c r="T729" t="s">
        <v>328</v>
      </c>
      <c r="U729" t="s">
        <v>146</v>
      </c>
      <c r="V729">
        <v>55</v>
      </c>
      <c r="W729" t="s">
        <v>147</v>
      </c>
      <c r="X729">
        <v>45</v>
      </c>
      <c r="Y729">
        <v>755</v>
      </c>
      <c r="Z729">
        <v>757</v>
      </c>
      <c r="AA729">
        <v>2</v>
      </c>
      <c r="AB729">
        <v>2</v>
      </c>
      <c r="AC729">
        <v>0</v>
      </c>
      <c r="AD729">
        <v>0</v>
      </c>
      <c r="AE729" t="s">
        <v>112</v>
      </c>
      <c r="AF729">
        <v>7</v>
      </c>
      <c r="AG729">
        <v>804</v>
      </c>
      <c r="AH729">
        <v>834</v>
      </c>
      <c r="AI729">
        <v>3</v>
      </c>
      <c r="AJ729">
        <v>846</v>
      </c>
      <c r="AK729">
        <v>837</v>
      </c>
      <c r="AL729">
        <v>-9</v>
      </c>
      <c r="AM729">
        <v>0</v>
      </c>
      <c r="AN729">
        <v>0</v>
      </c>
      <c r="AO729">
        <v>-1</v>
      </c>
      <c r="AP729" t="s">
        <v>95</v>
      </c>
      <c r="AQ729">
        <v>0</v>
      </c>
      <c r="AR729">
        <v>0</v>
      </c>
      <c r="AS729">
        <v>51</v>
      </c>
      <c r="AT729">
        <v>40</v>
      </c>
      <c r="AU729">
        <v>30</v>
      </c>
      <c r="AV729">
        <v>1</v>
      </c>
      <c r="AW729">
        <v>108</v>
      </c>
      <c r="AX729">
        <v>1</v>
      </c>
    </row>
    <row r="730" spans="1:50" x14ac:dyDescent="0.25">
      <c r="A730">
        <v>41663</v>
      </c>
      <c r="B730" t="s">
        <v>339</v>
      </c>
      <c r="C730">
        <v>20436</v>
      </c>
      <c r="D730" t="s">
        <v>339</v>
      </c>
      <c r="E730" t="s">
        <v>1186</v>
      </c>
      <c r="F730">
        <v>735</v>
      </c>
      <c r="G730">
        <v>11193</v>
      </c>
      <c r="H730">
        <v>1119302</v>
      </c>
      <c r="I730">
        <v>33105</v>
      </c>
      <c r="J730" t="s">
        <v>271</v>
      </c>
      <c r="K730" t="s">
        <v>272</v>
      </c>
      <c r="L730" t="s">
        <v>273</v>
      </c>
      <c r="M730">
        <v>21</v>
      </c>
      <c r="N730" t="s">
        <v>274</v>
      </c>
      <c r="O730">
        <v>52</v>
      </c>
      <c r="P730">
        <v>11292</v>
      </c>
      <c r="Q730">
        <v>1129202</v>
      </c>
      <c r="R730">
        <v>30325</v>
      </c>
      <c r="S730" t="s">
        <v>157</v>
      </c>
      <c r="T730" t="s">
        <v>158</v>
      </c>
      <c r="U730" t="s">
        <v>159</v>
      </c>
      <c r="V730">
        <v>8</v>
      </c>
      <c r="W730" t="s">
        <v>160</v>
      </c>
      <c r="X730">
        <v>82</v>
      </c>
      <c r="Y730">
        <v>610</v>
      </c>
      <c r="Z730">
        <v>609</v>
      </c>
      <c r="AA730">
        <v>-1</v>
      </c>
      <c r="AB730">
        <v>0</v>
      </c>
      <c r="AC730">
        <v>0</v>
      </c>
      <c r="AD730">
        <v>-1</v>
      </c>
      <c r="AE730" t="s">
        <v>170</v>
      </c>
      <c r="AF730">
        <v>30</v>
      </c>
      <c r="AG730">
        <v>639</v>
      </c>
      <c r="AH730">
        <v>711</v>
      </c>
      <c r="AI730">
        <v>7</v>
      </c>
      <c r="AJ730">
        <v>715</v>
      </c>
      <c r="AK730">
        <v>718</v>
      </c>
      <c r="AL730">
        <v>3</v>
      </c>
      <c r="AM730">
        <v>3</v>
      </c>
      <c r="AN730">
        <v>0</v>
      </c>
      <c r="AO730">
        <v>0</v>
      </c>
      <c r="AP730" t="s">
        <v>112</v>
      </c>
      <c r="AQ730">
        <v>0</v>
      </c>
      <c r="AR730">
        <v>0</v>
      </c>
      <c r="AS730">
        <v>185</v>
      </c>
      <c r="AT730">
        <v>189</v>
      </c>
      <c r="AU730">
        <v>152</v>
      </c>
      <c r="AV730">
        <v>1</v>
      </c>
      <c r="AW730">
        <v>1069</v>
      </c>
      <c r="AX730">
        <v>5</v>
      </c>
    </row>
    <row r="731" spans="1:50" x14ac:dyDescent="0.25">
      <c r="A731">
        <v>41663</v>
      </c>
      <c r="B731" t="s">
        <v>73</v>
      </c>
      <c r="C731">
        <v>20437</v>
      </c>
      <c r="D731" t="s">
        <v>73</v>
      </c>
      <c r="E731" t="s">
        <v>1187</v>
      </c>
      <c r="F731">
        <v>449</v>
      </c>
      <c r="G731">
        <v>11278</v>
      </c>
      <c r="H731">
        <v>1127802</v>
      </c>
      <c r="I731">
        <v>30852</v>
      </c>
      <c r="J731" t="s">
        <v>105</v>
      </c>
      <c r="K731" t="s">
        <v>106</v>
      </c>
      <c r="L731" t="s">
        <v>107</v>
      </c>
      <c r="M731">
        <v>51</v>
      </c>
      <c r="N731" t="s">
        <v>108</v>
      </c>
      <c r="O731">
        <v>38</v>
      </c>
      <c r="P731">
        <v>10397</v>
      </c>
      <c r="Q731">
        <v>1039705</v>
      </c>
      <c r="R731">
        <v>30397</v>
      </c>
      <c r="S731" t="s">
        <v>67</v>
      </c>
      <c r="T731" t="s">
        <v>68</v>
      </c>
      <c r="U731" t="s">
        <v>69</v>
      </c>
      <c r="V731">
        <v>13</v>
      </c>
      <c r="W731" t="s">
        <v>70</v>
      </c>
      <c r="X731">
        <v>34</v>
      </c>
      <c r="Y731">
        <v>1859</v>
      </c>
      <c r="Z731">
        <v>1855</v>
      </c>
      <c r="AA731">
        <v>-4</v>
      </c>
      <c r="AB731">
        <v>0</v>
      </c>
      <c r="AC731">
        <v>0</v>
      </c>
      <c r="AD731">
        <v>-1</v>
      </c>
      <c r="AE731" t="s">
        <v>72</v>
      </c>
      <c r="AF731">
        <v>17</v>
      </c>
      <c r="AG731">
        <v>1912</v>
      </c>
      <c r="AH731">
        <v>2037</v>
      </c>
      <c r="AI731">
        <v>12</v>
      </c>
      <c r="AJ731">
        <v>2054</v>
      </c>
      <c r="AK731">
        <v>2049</v>
      </c>
      <c r="AL731">
        <v>-5</v>
      </c>
      <c r="AM731">
        <v>0</v>
      </c>
      <c r="AN731">
        <v>0</v>
      </c>
      <c r="AO731">
        <v>-1</v>
      </c>
      <c r="AP731" t="s">
        <v>191</v>
      </c>
      <c r="AQ731">
        <v>0</v>
      </c>
      <c r="AR731">
        <v>0</v>
      </c>
      <c r="AS731">
        <v>115</v>
      </c>
      <c r="AT731">
        <v>114</v>
      </c>
      <c r="AU731">
        <v>85</v>
      </c>
      <c r="AV731">
        <v>1</v>
      </c>
      <c r="AW731">
        <v>547</v>
      </c>
      <c r="AX731">
        <v>3</v>
      </c>
    </row>
    <row r="732" spans="1:50" x14ac:dyDescent="0.25">
      <c r="A732">
        <v>41663</v>
      </c>
      <c r="B732" t="s">
        <v>73</v>
      </c>
      <c r="C732">
        <v>20437</v>
      </c>
      <c r="D732" t="s">
        <v>73</v>
      </c>
      <c r="E732" t="s">
        <v>1188</v>
      </c>
      <c r="F732">
        <v>563</v>
      </c>
      <c r="G732">
        <v>13204</v>
      </c>
      <c r="H732">
        <v>1320402</v>
      </c>
      <c r="I732">
        <v>31454</v>
      </c>
      <c r="J732" t="s">
        <v>249</v>
      </c>
      <c r="K732" t="s">
        <v>250</v>
      </c>
      <c r="L732" t="s">
        <v>73</v>
      </c>
      <c r="M732">
        <v>12</v>
      </c>
      <c r="N732" t="s">
        <v>111</v>
      </c>
      <c r="O732">
        <v>33</v>
      </c>
      <c r="P732">
        <v>10821</v>
      </c>
      <c r="Q732">
        <v>1082103</v>
      </c>
      <c r="R732">
        <v>30852</v>
      </c>
      <c r="S732" t="s">
        <v>135</v>
      </c>
      <c r="T732" t="s">
        <v>136</v>
      </c>
      <c r="U732" t="s">
        <v>137</v>
      </c>
      <c r="V732">
        <v>24</v>
      </c>
      <c r="W732" t="s">
        <v>138</v>
      </c>
      <c r="X732">
        <v>35</v>
      </c>
      <c r="Y732">
        <v>1830</v>
      </c>
      <c r="Z732">
        <v>1838</v>
      </c>
      <c r="AA732">
        <v>8</v>
      </c>
      <c r="AB732">
        <v>8</v>
      </c>
      <c r="AC732">
        <v>0</v>
      </c>
      <c r="AD732">
        <v>0</v>
      </c>
      <c r="AE732" t="s">
        <v>72</v>
      </c>
      <c r="AF732">
        <v>14</v>
      </c>
      <c r="AG732">
        <v>1852</v>
      </c>
      <c r="AH732">
        <v>2040</v>
      </c>
      <c r="AI732">
        <v>7</v>
      </c>
      <c r="AJ732">
        <v>2035</v>
      </c>
      <c r="AK732">
        <v>2047</v>
      </c>
      <c r="AL732">
        <v>12</v>
      </c>
      <c r="AM732">
        <v>12</v>
      </c>
      <c r="AN732">
        <v>0</v>
      </c>
      <c r="AO732">
        <v>0</v>
      </c>
      <c r="AP732" t="s">
        <v>191</v>
      </c>
      <c r="AQ732">
        <v>0</v>
      </c>
      <c r="AR732">
        <v>0</v>
      </c>
      <c r="AS732">
        <v>125</v>
      </c>
      <c r="AT732">
        <v>129</v>
      </c>
      <c r="AU732">
        <v>108</v>
      </c>
      <c r="AV732">
        <v>1</v>
      </c>
      <c r="AW732">
        <v>787</v>
      </c>
      <c r="AX732">
        <v>4</v>
      </c>
    </row>
    <row r="733" spans="1:50" x14ac:dyDescent="0.25">
      <c r="A733">
        <v>41663</v>
      </c>
      <c r="B733" t="s">
        <v>73</v>
      </c>
      <c r="C733">
        <v>20437</v>
      </c>
      <c r="D733" t="s">
        <v>73</v>
      </c>
      <c r="E733" t="s">
        <v>1189</v>
      </c>
      <c r="F733">
        <v>1522</v>
      </c>
      <c r="G733">
        <v>11292</v>
      </c>
      <c r="H733">
        <v>1129202</v>
      </c>
      <c r="I733">
        <v>30325</v>
      </c>
      <c r="J733" t="s">
        <v>157</v>
      </c>
      <c r="K733" t="s">
        <v>158</v>
      </c>
      <c r="L733" t="s">
        <v>159</v>
      </c>
      <c r="M733">
        <v>8</v>
      </c>
      <c r="N733" t="s">
        <v>160</v>
      </c>
      <c r="O733">
        <v>82</v>
      </c>
      <c r="P733">
        <v>10397</v>
      </c>
      <c r="Q733">
        <v>1039705</v>
      </c>
      <c r="R733">
        <v>30397</v>
      </c>
      <c r="S733" t="s">
        <v>67</v>
      </c>
      <c r="T733" t="s">
        <v>68</v>
      </c>
      <c r="U733" t="s">
        <v>69</v>
      </c>
      <c r="V733">
        <v>13</v>
      </c>
      <c r="W733" t="s">
        <v>70</v>
      </c>
      <c r="X733">
        <v>34</v>
      </c>
      <c r="Y733">
        <v>615</v>
      </c>
      <c r="Z733">
        <v>645</v>
      </c>
      <c r="AA733">
        <v>30</v>
      </c>
      <c r="AB733">
        <v>30</v>
      </c>
      <c r="AC733">
        <v>1</v>
      </c>
      <c r="AD733">
        <v>2</v>
      </c>
      <c r="AE733" t="s">
        <v>170</v>
      </c>
      <c r="AF733">
        <v>12</v>
      </c>
      <c r="AG733">
        <v>657</v>
      </c>
      <c r="AH733">
        <v>1111</v>
      </c>
      <c r="AI733">
        <v>10</v>
      </c>
      <c r="AJ733">
        <v>1110</v>
      </c>
      <c r="AK733">
        <v>1121</v>
      </c>
      <c r="AL733">
        <v>11</v>
      </c>
      <c r="AM733">
        <v>11</v>
      </c>
      <c r="AN733">
        <v>0</v>
      </c>
      <c r="AO733">
        <v>0</v>
      </c>
      <c r="AP733" t="s">
        <v>152</v>
      </c>
      <c r="AQ733">
        <v>0</v>
      </c>
      <c r="AR733">
        <v>0</v>
      </c>
      <c r="AS733">
        <v>175</v>
      </c>
      <c r="AT733">
        <v>156</v>
      </c>
      <c r="AU733">
        <v>134</v>
      </c>
      <c r="AV733">
        <v>1</v>
      </c>
      <c r="AW733">
        <v>1199</v>
      </c>
      <c r="AX733">
        <v>5</v>
      </c>
    </row>
    <row r="734" spans="1:50" x14ac:dyDescent="0.25">
      <c r="A734">
        <v>41663</v>
      </c>
      <c r="B734" t="s">
        <v>315</v>
      </c>
      <c r="C734">
        <v>19690</v>
      </c>
      <c r="D734" t="s">
        <v>315</v>
      </c>
      <c r="E734" t="s">
        <v>1190</v>
      </c>
      <c r="F734">
        <v>331</v>
      </c>
      <c r="G734">
        <v>12402</v>
      </c>
      <c r="H734">
        <v>1240203</v>
      </c>
      <c r="I734">
        <v>32402</v>
      </c>
      <c r="J734" t="s">
        <v>1191</v>
      </c>
      <c r="K734" t="s">
        <v>1192</v>
      </c>
      <c r="L734" t="s">
        <v>321</v>
      </c>
      <c r="M734">
        <v>15</v>
      </c>
      <c r="N734" t="s">
        <v>322</v>
      </c>
      <c r="O734">
        <v>2</v>
      </c>
      <c r="P734">
        <v>12173</v>
      </c>
      <c r="Q734">
        <v>1217301</v>
      </c>
      <c r="R734">
        <v>32134</v>
      </c>
      <c r="S734" t="s">
        <v>319</v>
      </c>
      <c r="T734" t="s">
        <v>320</v>
      </c>
      <c r="U734" t="s">
        <v>321</v>
      </c>
      <c r="V734">
        <v>15</v>
      </c>
      <c r="W734" t="s">
        <v>322</v>
      </c>
      <c r="X734">
        <v>2</v>
      </c>
      <c r="Y734">
        <v>1031</v>
      </c>
      <c r="Z734">
        <v>1021</v>
      </c>
      <c r="AA734">
        <v>-10</v>
      </c>
      <c r="AB734">
        <v>0</v>
      </c>
      <c r="AC734">
        <v>0</v>
      </c>
      <c r="AD734">
        <v>-1</v>
      </c>
      <c r="AE734" t="s">
        <v>61</v>
      </c>
      <c r="AF734">
        <v>7</v>
      </c>
      <c r="AG734">
        <v>1028</v>
      </c>
      <c r="AH734">
        <v>1107</v>
      </c>
      <c r="AI734">
        <v>7</v>
      </c>
      <c r="AJ734">
        <v>1122</v>
      </c>
      <c r="AK734">
        <v>1114</v>
      </c>
      <c r="AL734">
        <v>-8</v>
      </c>
      <c r="AM734">
        <v>0</v>
      </c>
      <c r="AN734">
        <v>0</v>
      </c>
      <c r="AO734">
        <v>-1</v>
      </c>
      <c r="AP734" t="s">
        <v>152</v>
      </c>
      <c r="AQ734">
        <v>0</v>
      </c>
      <c r="AR734">
        <v>0</v>
      </c>
      <c r="AS734">
        <v>51</v>
      </c>
      <c r="AT734">
        <v>53</v>
      </c>
      <c r="AU734">
        <v>39</v>
      </c>
      <c r="AV734">
        <v>1</v>
      </c>
      <c r="AW734">
        <v>216</v>
      </c>
      <c r="AX734">
        <v>1</v>
      </c>
    </row>
    <row r="735" spans="1:50" x14ac:dyDescent="0.25">
      <c r="A735">
        <v>41663</v>
      </c>
      <c r="B735" t="s">
        <v>84</v>
      </c>
      <c r="C735">
        <v>20398</v>
      </c>
      <c r="D735" t="s">
        <v>84</v>
      </c>
      <c r="E735" t="s">
        <v>456</v>
      </c>
      <c r="F735">
        <v>2882</v>
      </c>
      <c r="G735">
        <v>13061</v>
      </c>
      <c r="H735">
        <v>1306104</v>
      </c>
      <c r="I735">
        <v>33038</v>
      </c>
      <c r="J735" t="s">
        <v>1193</v>
      </c>
      <c r="K735" t="s">
        <v>1194</v>
      </c>
      <c r="L735" t="s">
        <v>92</v>
      </c>
      <c r="M735">
        <v>48</v>
      </c>
      <c r="N735" t="s">
        <v>93</v>
      </c>
      <c r="O735">
        <v>74</v>
      </c>
      <c r="P735">
        <v>11298</v>
      </c>
      <c r="Q735">
        <v>1129803</v>
      </c>
      <c r="R735">
        <v>30194</v>
      </c>
      <c r="S735" t="s">
        <v>90</v>
      </c>
      <c r="T735" t="s">
        <v>91</v>
      </c>
      <c r="U735" t="s">
        <v>92</v>
      </c>
      <c r="V735">
        <v>48</v>
      </c>
      <c r="W735" t="s">
        <v>93</v>
      </c>
      <c r="X735">
        <v>74</v>
      </c>
      <c r="Y735">
        <v>1920</v>
      </c>
      <c r="Z735">
        <v>1921</v>
      </c>
      <c r="AA735">
        <v>1</v>
      </c>
      <c r="AB735">
        <v>1</v>
      </c>
      <c r="AC735">
        <v>0</v>
      </c>
      <c r="AD735">
        <v>0</v>
      </c>
      <c r="AE735" t="s">
        <v>125</v>
      </c>
      <c r="AF735">
        <v>8</v>
      </c>
      <c r="AG735">
        <v>1929</v>
      </c>
      <c r="AH735">
        <v>2032</v>
      </c>
      <c r="AI735">
        <v>12</v>
      </c>
      <c r="AJ735">
        <v>2040</v>
      </c>
      <c r="AK735">
        <v>2044</v>
      </c>
      <c r="AL735">
        <v>4</v>
      </c>
      <c r="AM735">
        <v>4</v>
      </c>
      <c r="AN735">
        <v>0</v>
      </c>
      <c r="AO735">
        <v>0</v>
      </c>
      <c r="AP735" t="s">
        <v>191</v>
      </c>
      <c r="AQ735">
        <v>0</v>
      </c>
      <c r="AR735">
        <v>0</v>
      </c>
      <c r="AS735">
        <v>80</v>
      </c>
      <c r="AT735">
        <v>83</v>
      </c>
      <c r="AU735">
        <v>63</v>
      </c>
      <c r="AV735">
        <v>1</v>
      </c>
      <c r="AW735">
        <v>396</v>
      </c>
      <c r="AX735">
        <v>2</v>
      </c>
    </row>
    <row r="736" spans="1:50" x14ac:dyDescent="0.25">
      <c r="A736">
        <v>41663</v>
      </c>
      <c r="B736" t="s">
        <v>84</v>
      </c>
      <c r="C736">
        <v>20398</v>
      </c>
      <c r="D736" t="s">
        <v>84</v>
      </c>
      <c r="E736" t="s">
        <v>1195</v>
      </c>
      <c r="F736">
        <v>3025</v>
      </c>
      <c r="G736">
        <v>11140</v>
      </c>
      <c r="H736">
        <v>1114002</v>
      </c>
      <c r="I736">
        <v>31140</v>
      </c>
      <c r="J736" t="s">
        <v>643</v>
      </c>
      <c r="K736" t="s">
        <v>644</v>
      </c>
      <c r="L736" t="s">
        <v>92</v>
      </c>
      <c r="M736">
        <v>48</v>
      </c>
      <c r="N736" t="s">
        <v>93</v>
      </c>
      <c r="O736">
        <v>74</v>
      </c>
      <c r="P736">
        <v>11298</v>
      </c>
      <c r="Q736">
        <v>1129803</v>
      </c>
      <c r="R736">
        <v>30194</v>
      </c>
      <c r="S736" t="s">
        <v>90</v>
      </c>
      <c r="T736" t="s">
        <v>91</v>
      </c>
      <c r="U736" t="s">
        <v>92</v>
      </c>
      <c r="V736">
        <v>48</v>
      </c>
      <c r="W736" t="s">
        <v>93</v>
      </c>
      <c r="X736">
        <v>74</v>
      </c>
      <c r="Y736">
        <v>1220</v>
      </c>
      <c r="Z736">
        <v>1217</v>
      </c>
      <c r="AA736">
        <v>-3</v>
      </c>
      <c r="AB736">
        <v>0</v>
      </c>
      <c r="AC736">
        <v>0</v>
      </c>
      <c r="AD736">
        <v>-1</v>
      </c>
      <c r="AE736" t="s">
        <v>132</v>
      </c>
      <c r="AF736">
        <v>26</v>
      </c>
      <c r="AG736">
        <v>1243</v>
      </c>
      <c r="AH736">
        <v>1346</v>
      </c>
      <c r="AI736">
        <v>4</v>
      </c>
      <c r="AJ736">
        <v>1340</v>
      </c>
      <c r="AK736">
        <v>1350</v>
      </c>
      <c r="AL736">
        <v>10</v>
      </c>
      <c r="AM736">
        <v>10</v>
      </c>
      <c r="AN736">
        <v>0</v>
      </c>
      <c r="AO736">
        <v>0</v>
      </c>
      <c r="AP736" t="s">
        <v>154</v>
      </c>
      <c r="AQ736">
        <v>0</v>
      </c>
      <c r="AR736">
        <v>0</v>
      </c>
      <c r="AS736">
        <v>80</v>
      </c>
      <c r="AT736">
        <v>93</v>
      </c>
      <c r="AU736">
        <v>63</v>
      </c>
      <c r="AV736">
        <v>1</v>
      </c>
      <c r="AW736">
        <v>354</v>
      </c>
      <c r="AX736">
        <v>2</v>
      </c>
    </row>
    <row r="737" spans="1:50" x14ac:dyDescent="0.25">
      <c r="A737">
        <v>41663</v>
      </c>
      <c r="B737" t="s">
        <v>84</v>
      </c>
      <c r="C737">
        <v>20398</v>
      </c>
      <c r="D737" t="s">
        <v>84</v>
      </c>
      <c r="E737" t="s">
        <v>1196</v>
      </c>
      <c r="F737">
        <v>3241</v>
      </c>
      <c r="G737">
        <v>13459</v>
      </c>
      <c r="H737">
        <v>1345902</v>
      </c>
      <c r="I737">
        <v>33459</v>
      </c>
      <c r="J737" t="s">
        <v>1197</v>
      </c>
      <c r="K737" t="s">
        <v>1198</v>
      </c>
      <c r="L737" t="s">
        <v>150</v>
      </c>
      <c r="M737">
        <v>26</v>
      </c>
      <c r="N737" t="s">
        <v>151</v>
      </c>
      <c r="O737">
        <v>43</v>
      </c>
      <c r="P737">
        <v>13930</v>
      </c>
      <c r="Q737">
        <v>1393003</v>
      </c>
      <c r="R737">
        <v>30977</v>
      </c>
      <c r="S737" t="s">
        <v>101</v>
      </c>
      <c r="T737" t="s">
        <v>102</v>
      </c>
      <c r="U737" t="s">
        <v>88</v>
      </c>
      <c r="V737">
        <v>17</v>
      </c>
      <c r="W737" t="s">
        <v>89</v>
      </c>
      <c r="X737">
        <v>41</v>
      </c>
      <c r="Y737">
        <v>745</v>
      </c>
      <c r="Z737">
        <v>748</v>
      </c>
      <c r="AA737">
        <v>3</v>
      </c>
      <c r="AB737">
        <v>3</v>
      </c>
      <c r="AC737">
        <v>0</v>
      </c>
      <c r="AD737">
        <v>0</v>
      </c>
      <c r="AE737" t="s">
        <v>112</v>
      </c>
      <c r="AF737">
        <v>29</v>
      </c>
      <c r="AG737">
        <v>817</v>
      </c>
      <c r="AH737">
        <v>812</v>
      </c>
      <c r="AI737">
        <v>11</v>
      </c>
      <c r="AJ737">
        <v>820</v>
      </c>
      <c r="AK737">
        <v>823</v>
      </c>
      <c r="AL737">
        <v>3</v>
      </c>
      <c r="AM737">
        <v>3</v>
      </c>
      <c r="AN737">
        <v>0</v>
      </c>
      <c r="AO737">
        <v>0</v>
      </c>
      <c r="AP737" t="s">
        <v>95</v>
      </c>
      <c r="AQ737">
        <v>0</v>
      </c>
      <c r="AR737">
        <v>0</v>
      </c>
      <c r="AS737">
        <v>95</v>
      </c>
      <c r="AT737">
        <v>95</v>
      </c>
      <c r="AU737">
        <v>55</v>
      </c>
      <c r="AV737">
        <v>1</v>
      </c>
      <c r="AW737">
        <v>303</v>
      </c>
      <c r="AX737">
        <v>2</v>
      </c>
    </row>
    <row r="738" spans="1:50" x14ac:dyDescent="0.25">
      <c r="A738">
        <v>41663</v>
      </c>
      <c r="B738" t="s">
        <v>103</v>
      </c>
      <c r="C738">
        <v>19805</v>
      </c>
      <c r="D738" t="s">
        <v>103</v>
      </c>
      <c r="E738" t="s">
        <v>1199</v>
      </c>
      <c r="F738">
        <v>395</v>
      </c>
      <c r="G738">
        <v>13930</v>
      </c>
      <c r="H738">
        <v>1393003</v>
      </c>
      <c r="I738">
        <v>30977</v>
      </c>
      <c r="J738" t="s">
        <v>101</v>
      </c>
      <c r="K738" t="s">
        <v>102</v>
      </c>
      <c r="L738" t="s">
        <v>88</v>
      </c>
      <c r="M738">
        <v>17</v>
      </c>
      <c r="N738" t="s">
        <v>89</v>
      </c>
      <c r="O738">
        <v>41</v>
      </c>
      <c r="P738">
        <v>14843</v>
      </c>
      <c r="Q738">
        <v>1484304</v>
      </c>
      <c r="R738">
        <v>34819</v>
      </c>
      <c r="S738" t="s">
        <v>114</v>
      </c>
      <c r="T738" t="s">
        <v>115</v>
      </c>
      <c r="U738" t="s">
        <v>116</v>
      </c>
      <c r="V738">
        <v>72</v>
      </c>
      <c r="W738" t="s">
        <v>117</v>
      </c>
      <c r="X738">
        <v>3</v>
      </c>
      <c r="Y738">
        <v>810</v>
      </c>
      <c r="Z738">
        <v>811</v>
      </c>
      <c r="AA738">
        <v>1</v>
      </c>
      <c r="AB738">
        <v>1</v>
      </c>
      <c r="AC738">
        <v>0</v>
      </c>
      <c r="AD738">
        <v>0</v>
      </c>
      <c r="AE738" t="s">
        <v>95</v>
      </c>
      <c r="AF738">
        <v>13</v>
      </c>
      <c r="AG738">
        <v>824</v>
      </c>
      <c r="AH738">
        <v>1418</v>
      </c>
      <c r="AI738">
        <v>4</v>
      </c>
      <c r="AJ738">
        <v>1445</v>
      </c>
      <c r="AK738">
        <v>1422</v>
      </c>
      <c r="AL738">
        <v>-23</v>
      </c>
      <c r="AM738">
        <v>0</v>
      </c>
      <c r="AN738">
        <v>0</v>
      </c>
      <c r="AO738">
        <v>-2</v>
      </c>
      <c r="AP738" t="s">
        <v>83</v>
      </c>
      <c r="AQ738">
        <v>0</v>
      </c>
      <c r="AR738">
        <v>0</v>
      </c>
      <c r="AS738">
        <v>275</v>
      </c>
      <c r="AT738">
        <v>251</v>
      </c>
      <c r="AU738">
        <v>234</v>
      </c>
      <c r="AV738">
        <v>1</v>
      </c>
      <c r="AW738">
        <v>2072</v>
      </c>
      <c r="AX738">
        <v>9</v>
      </c>
    </row>
    <row r="739" spans="1:50" x14ac:dyDescent="0.25">
      <c r="A739">
        <v>41663</v>
      </c>
      <c r="B739" t="s">
        <v>103</v>
      </c>
      <c r="C739">
        <v>19805</v>
      </c>
      <c r="D739" t="s">
        <v>103</v>
      </c>
      <c r="E739" t="s">
        <v>1200</v>
      </c>
      <c r="F739">
        <v>1277</v>
      </c>
      <c r="G739">
        <v>11298</v>
      </c>
      <c r="H739">
        <v>1129803</v>
      </c>
      <c r="I739">
        <v>30194</v>
      </c>
      <c r="J739" t="s">
        <v>90</v>
      </c>
      <c r="K739" t="s">
        <v>91</v>
      </c>
      <c r="L739" t="s">
        <v>92</v>
      </c>
      <c r="M739">
        <v>48</v>
      </c>
      <c r="N739" t="s">
        <v>93</v>
      </c>
      <c r="O739">
        <v>74</v>
      </c>
      <c r="P739">
        <v>10821</v>
      </c>
      <c r="Q739">
        <v>1082103</v>
      </c>
      <c r="R739">
        <v>30852</v>
      </c>
      <c r="S739" t="s">
        <v>135</v>
      </c>
      <c r="T739" t="s">
        <v>136</v>
      </c>
      <c r="U739" t="s">
        <v>137</v>
      </c>
      <c r="V739">
        <v>24</v>
      </c>
      <c r="W739" t="s">
        <v>138</v>
      </c>
      <c r="X739">
        <v>35</v>
      </c>
      <c r="Y739">
        <v>935</v>
      </c>
      <c r="Z739">
        <v>929</v>
      </c>
      <c r="AA739">
        <v>-6</v>
      </c>
      <c r="AB739">
        <v>0</v>
      </c>
      <c r="AC739">
        <v>0</v>
      </c>
      <c r="AD739">
        <v>-1</v>
      </c>
      <c r="AE739" t="s">
        <v>60</v>
      </c>
      <c r="AF739">
        <v>8</v>
      </c>
      <c r="AG739">
        <v>937</v>
      </c>
      <c r="AH739">
        <v>1300</v>
      </c>
      <c r="AI739">
        <v>5</v>
      </c>
      <c r="AJ739">
        <v>1320</v>
      </c>
      <c r="AK739">
        <v>1305</v>
      </c>
      <c r="AL739">
        <v>-15</v>
      </c>
      <c r="AM739">
        <v>0</v>
      </c>
      <c r="AN739">
        <v>0</v>
      </c>
      <c r="AO739">
        <v>-1</v>
      </c>
      <c r="AP739" t="s">
        <v>154</v>
      </c>
      <c r="AQ739">
        <v>0</v>
      </c>
      <c r="AR739">
        <v>0</v>
      </c>
      <c r="AS739">
        <v>165</v>
      </c>
      <c r="AT739">
        <v>156</v>
      </c>
      <c r="AU739">
        <v>143</v>
      </c>
      <c r="AV739">
        <v>1</v>
      </c>
      <c r="AW739">
        <v>1217</v>
      </c>
      <c r="AX739">
        <v>5</v>
      </c>
    </row>
    <row r="740" spans="1:50" x14ac:dyDescent="0.25">
      <c r="A740">
        <v>41663</v>
      </c>
      <c r="B740" t="s">
        <v>103</v>
      </c>
      <c r="C740">
        <v>19805</v>
      </c>
      <c r="D740" t="s">
        <v>103</v>
      </c>
      <c r="E740" t="s">
        <v>1201</v>
      </c>
      <c r="F740">
        <v>1448</v>
      </c>
      <c r="G740">
        <v>15376</v>
      </c>
      <c r="H740">
        <v>1537602</v>
      </c>
      <c r="I740">
        <v>30436</v>
      </c>
      <c r="J740" t="s">
        <v>379</v>
      </c>
      <c r="K740" t="s">
        <v>380</v>
      </c>
      <c r="L740" t="s">
        <v>200</v>
      </c>
      <c r="M740">
        <v>4</v>
      </c>
      <c r="N740" t="s">
        <v>201</v>
      </c>
      <c r="O740">
        <v>81</v>
      </c>
      <c r="P740">
        <v>11298</v>
      </c>
      <c r="Q740">
        <v>1129803</v>
      </c>
      <c r="R740">
        <v>30194</v>
      </c>
      <c r="S740" t="s">
        <v>90</v>
      </c>
      <c r="T740" t="s">
        <v>91</v>
      </c>
      <c r="U740" t="s">
        <v>92</v>
      </c>
      <c r="V740">
        <v>48</v>
      </c>
      <c r="W740" t="s">
        <v>93</v>
      </c>
      <c r="X740">
        <v>74</v>
      </c>
      <c r="Y740">
        <v>1140</v>
      </c>
      <c r="Z740">
        <v>1130</v>
      </c>
      <c r="AA740">
        <v>-10</v>
      </c>
      <c r="AB740">
        <v>0</v>
      </c>
      <c r="AC740">
        <v>0</v>
      </c>
      <c r="AD740">
        <v>-1</v>
      </c>
      <c r="AE740" t="s">
        <v>152</v>
      </c>
      <c r="AF740">
        <v>10</v>
      </c>
      <c r="AG740">
        <v>1140</v>
      </c>
      <c r="AH740">
        <v>1421</v>
      </c>
      <c r="AI740">
        <v>10</v>
      </c>
      <c r="AJ740">
        <v>1450</v>
      </c>
      <c r="AK740">
        <v>1431</v>
      </c>
      <c r="AL740">
        <v>-19</v>
      </c>
      <c r="AM740">
        <v>0</v>
      </c>
      <c r="AN740">
        <v>0</v>
      </c>
      <c r="AO740">
        <v>-2</v>
      </c>
      <c r="AP740" t="s">
        <v>83</v>
      </c>
      <c r="AQ740">
        <v>0</v>
      </c>
      <c r="AR740">
        <v>0</v>
      </c>
      <c r="AS740">
        <v>130</v>
      </c>
      <c r="AT740">
        <v>121</v>
      </c>
      <c r="AU740">
        <v>101</v>
      </c>
      <c r="AV740">
        <v>1</v>
      </c>
      <c r="AW740">
        <v>813</v>
      </c>
      <c r="AX740">
        <v>4</v>
      </c>
    </row>
    <row r="741" spans="1:50" x14ac:dyDescent="0.25">
      <c r="A741">
        <v>41663</v>
      </c>
      <c r="B741" t="s">
        <v>123</v>
      </c>
      <c r="C741">
        <v>20409</v>
      </c>
      <c r="D741" t="s">
        <v>123</v>
      </c>
      <c r="E741" t="s">
        <v>1202</v>
      </c>
      <c r="F741">
        <v>1784</v>
      </c>
      <c r="G741">
        <v>13204</v>
      </c>
      <c r="H741">
        <v>1320402</v>
      </c>
      <c r="I741">
        <v>31454</v>
      </c>
      <c r="J741" t="s">
        <v>249</v>
      </c>
      <c r="K741" t="s">
        <v>250</v>
      </c>
      <c r="L741" t="s">
        <v>73</v>
      </c>
      <c r="M741">
        <v>12</v>
      </c>
      <c r="N741" t="s">
        <v>111</v>
      </c>
      <c r="O741">
        <v>33</v>
      </c>
      <c r="P741">
        <v>12478</v>
      </c>
      <c r="Q741">
        <v>1247802</v>
      </c>
      <c r="R741">
        <v>31703</v>
      </c>
      <c r="S741" t="s">
        <v>118</v>
      </c>
      <c r="T741" t="s">
        <v>119</v>
      </c>
      <c r="U741" t="s">
        <v>120</v>
      </c>
      <c r="V741">
        <v>36</v>
      </c>
      <c r="W741" t="s">
        <v>121</v>
      </c>
      <c r="X741">
        <v>22</v>
      </c>
      <c r="Y741">
        <v>1358</v>
      </c>
      <c r="Z741">
        <v>1510</v>
      </c>
      <c r="AA741">
        <v>72</v>
      </c>
      <c r="AB741">
        <v>72</v>
      </c>
      <c r="AC741">
        <v>1</v>
      </c>
      <c r="AD741">
        <v>4</v>
      </c>
      <c r="AE741" t="s">
        <v>154</v>
      </c>
      <c r="AF741">
        <v>18</v>
      </c>
      <c r="AG741">
        <v>1528</v>
      </c>
      <c r="AH741">
        <v>1732</v>
      </c>
      <c r="AI741">
        <v>15</v>
      </c>
      <c r="AJ741">
        <v>1630</v>
      </c>
      <c r="AK741">
        <v>1747</v>
      </c>
      <c r="AL741">
        <v>77</v>
      </c>
      <c r="AM741">
        <v>77</v>
      </c>
      <c r="AN741">
        <v>1</v>
      </c>
      <c r="AO741">
        <v>5</v>
      </c>
      <c r="AP741" t="s">
        <v>71</v>
      </c>
      <c r="AQ741">
        <v>0</v>
      </c>
      <c r="AR741">
        <v>0</v>
      </c>
      <c r="AS741">
        <v>152</v>
      </c>
      <c r="AT741">
        <v>157</v>
      </c>
      <c r="AU741">
        <v>124</v>
      </c>
      <c r="AV741">
        <v>1</v>
      </c>
      <c r="AW741">
        <v>944</v>
      </c>
      <c r="AX741">
        <v>4</v>
      </c>
    </row>
    <row r="742" spans="1:50" x14ac:dyDescent="0.25">
      <c r="A742">
        <v>41663</v>
      </c>
      <c r="B742" t="s">
        <v>133</v>
      </c>
      <c r="C742">
        <v>19790</v>
      </c>
      <c r="D742" t="s">
        <v>133</v>
      </c>
      <c r="E742" t="s">
        <v>1203</v>
      </c>
      <c r="F742">
        <v>791</v>
      </c>
      <c r="G742">
        <v>10397</v>
      </c>
      <c r="H742">
        <v>1039705</v>
      </c>
      <c r="I742">
        <v>30397</v>
      </c>
      <c r="J742" t="s">
        <v>67</v>
      </c>
      <c r="K742" t="s">
        <v>68</v>
      </c>
      <c r="L742" t="s">
        <v>69</v>
      </c>
      <c r="M742">
        <v>13</v>
      </c>
      <c r="N742" t="s">
        <v>70</v>
      </c>
      <c r="O742">
        <v>34</v>
      </c>
      <c r="P742">
        <v>15016</v>
      </c>
      <c r="Q742">
        <v>1501603</v>
      </c>
      <c r="R742">
        <v>31123</v>
      </c>
      <c r="S742" t="s">
        <v>495</v>
      </c>
      <c r="T742" t="s">
        <v>496</v>
      </c>
      <c r="U742" t="s">
        <v>81</v>
      </c>
      <c r="V742">
        <v>29</v>
      </c>
      <c r="W742" t="s">
        <v>82</v>
      </c>
      <c r="X742">
        <v>64</v>
      </c>
      <c r="Y742">
        <v>1955</v>
      </c>
      <c r="Z742">
        <v>1956</v>
      </c>
      <c r="AA742">
        <v>1</v>
      </c>
      <c r="AB742">
        <v>1</v>
      </c>
      <c r="AC742">
        <v>0</v>
      </c>
      <c r="AD742">
        <v>0</v>
      </c>
      <c r="AE742" t="s">
        <v>125</v>
      </c>
      <c r="AF742">
        <v>14</v>
      </c>
      <c r="AG742">
        <v>2010</v>
      </c>
      <c r="AH742">
        <v>2026</v>
      </c>
      <c r="AI742">
        <v>4</v>
      </c>
      <c r="AJ742">
        <v>2044</v>
      </c>
      <c r="AK742">
        <v>2030</v>
      </c>
      <c r="AL742">
        <v>-14</v>
      </c>
      <c r="AM742">
        <v>0</v>
      </c>
      <c r="AN742">
        <v>0</v>
      </c>
      <c r="AO742">
        <v>-1</v>
      </c>
      <c r="AP742" t="s">
        <v>191</v>
      </c>
      <c r="AQ742">
        <v>0</v>
      </c>
      <c r="AR742">
        <v>0</v>
      </c>
      <c r="AS742">
        <v>109</v>
      </c>
      <c r="AT742">
        <v>94</v>
      </c>
      <c r="AU742">
        <v>76</v>
      </c>
      <c r="AV742">
        <v>1</v>
      </c>
      <c r="AW742">
        <v>484</v>
      </c>
      <c r="AX742">
        <v>2</v>
      </c>
    </row>
    <row r="743" spans="1:50" x14ac:dyDescent="0.25">
      <c r="A743">
        <v>41663</v>
      </c>
      <c r="B743" t="s">
        <v>133</v>
      </c>
      <c r="C743">
        <v>19790</v>
      </c>
      <c r="D743" t="s">
        <v>133</v>
      </c>
      <c r="E743" t="s">
        <v>1204</v>
      </c>
      <c r="F743">
        <v>1190</v>
      </c>
      <c r="G743">
        <v>14027</v>
      </c>
      <c r="H743">
        <v>1402702</v>
      </c>
      <c r="I743">
        <v>34027</v>
      </c>
      <c r="J743" t="s">
        <v>415</v>
      </c>
      <c r="K743" t="s">
        <v>416</v>
      </c>
      <c r="L743" t="s">
        <v>73</v>
      </c>
      <c r="M743">
        <v>12</v>
      </c>
      <c r="N743" t="s">
        <v>111</v>
      </c>
      <c r="O743">
        <v>33</v>
      </c>
      <c r="P743">
        <v>10397</v>
      </c>
      <c r="Q743">
        <v>1039705</v>
      </c>
      <c r="R743">
        <v>30397</v>
      </c>
      <c r="S743" t="s">
        <v>67</v>
      </c>
      <c r="T743" t="s">
        <v>68</v>
      </c>
      <c r="U743" t="s">
        <v>69</v>
      </c>
      <c r="V743">
        <v>13</v>
      </c>
      <c r="W743" t="s">
        <v>70</v>
      </c>
      <c r="X743">
        <v>34</v>
      </c>
      <c r="Y743">
        <v>700</v>
      </c>
      <c r="Z743">
        <v>720</v>
      </c>
      <c r="AA743">
        <v>20</v>
      </c>
      <c r="AB743">
        <v>20</v>
      </c>
      <c r="AC743">
        <v>1</v>
      </c>
      <c r="AD743">
        <v>1</v>
      </c>
      <c r="AE743" t="s">
        <v>112</v>
      </c>
      <c r="AF743">
        <v>10</v>
      </c>
      <c r="AG743">
        <v>730</v>
      </c>
      <c r="AH743">
        <v>849</v>
      </c>
      <c r="AI743">
        <v>5</v>
      </c>
      <c r="AJ743">
        <v>851</v>
      </c>
      <c r="AK743">
        <v>854</v>
      </c>
      <c r="AL743">
        <v>3</v>
      </c>
      <c r="AM743">
        <v>3</v>
      </c>
      <c r="AN743">
        <v>0</v>
      </c>
      <c r="AO743">
        <v>0</v>
      </c>
      <c r="AP743" t="s">
        <v>95</v>
      </c>
      <c r="AQ743">
        <v>0</v>
      </c>
      <c r="AR743">
        <v>0</v>
      </c>
      <c r="AS743">
        <v>111</v>
      </c>
      <c r="AT743">
        <v>94</v>
      </c>
      <c r="AU743">
        <v>79</v>
      </c>
      <c r="AV743">
        <v>1</v>
      </c>
      <c r="AW743">
        <v>545</v>
      </c>
      <c r="AX743">
        <v>3</v>
      </c>
    </row>
    <row r="744" spans="1:50" x14ac:dyDescent="0.25">
      <c r="A744">
        <v>41663</v>
      </c>
      <c r="B744" t="s">
        <v>133</v>
      </c>
      <c r="C744">
        <v>19790</v>
      </c>
      <c r="D744" t="s">
        <v>133</v>
      </c>
      <c r="E744" t="s">
        <v>1205</v>
      </c>
      <c r="F744">
        <v>2302</v>
      </c>
      <c r="G744">
        <v>13244</v>
      </c>
      <c r="H744">
        <v>1324402</v>
      </c>
      <c r="I744">
        <v>33244</v>
      </c>
      <c r="J744" t="s">
        <v>558</v>
      </c>
      <c r="K744" t="s">
        <v>559</v>
      </c>
      <c r="L744" t="s">
        <v>99</v>
      </c>
      <c r="M744">
        <v>47</v>
      </c>
      <c r="N744" t="s">
        <v>100</v>
      </c>
      <c r="O744">
        <v>54</v>
      </c>
      <c r="P744">
        <v>15304</v>
      </c>
      <c r="Q744">
        <v>1530402</v>
      </c>
      <c r="R744">
        <v>33195</v>
      </c>
      <c r="S744" t="s">
        <v>276</v>
      </c>
      <c r="T744" t="s">
        <v>277</v>
      </c>
      <c r="U744" t="s">
        <v>73</v>
      </c>
      <c r="V744">
        <v>12</v>
      </c>
      <c r="W744" t="s">
        <v>111</v>
      </c>
      <c r="X744">
        <v>33</v>
      </c>
      <c r="Y744">
        <v>1815</v>
      </c>
      <c r="Z744">
        <v>1809</v>
      </c>
      <c r="AA744">
        <v>-6</v>
      </c>
      <c r="AB744">
        <v>0</v>
      </c>
      <c r="AC744">
        <v>0</v>
      </c>
      <c r="AD744">
        <v>-1</v>
      </c>
      <c r="AE744" t="s">
        <v>72</v>
      </c>
      <c r="AF744">
        <v>12</v>
      </c>
      <c r="AG744">
        <v>1821</v>
      </c>
      <c r="AH744">
        <v>2043</v>
      </c>
      <c r="AI744">
        <v>2</v>
      </c>
      <c r="AJ744">
        <v>2106</v>
      </c>
      <c r="AK744">
        <v>2045</v>
      </c>
      <c r="AL744">
        <v>-21</v>
      </c>
      <c r="AM744">
        <v>0</v>
      </c>
      <c r="AN744">
        <v>0</v>
      </c>
      <c r="AO744">
        <v>-2</v>
      </c>
      <c r="AP744" t="s">
        <v>192</v>
      </c>
      <c r="AQ744">
        <v>0</v>
      </c>
      <c r="AR744">
        <v>0</v>
      </c>
      <c r="AS744">
        <v>111</v>
      </c>
      <c r="AT744">
        <v>96</v>
      </c>
      <c r="AU744">
        <v>82</v>
      </c>
      <c r="AV744">
        <v>1</v>
      </c>
      <c r="AW744">
        <v>655</v>
      </c>
      <c r="AX744">
        <v>3</v>
      </c>
    </row>
    <row r="745" spans="1:50" x14ac:dyDescent="0.25">
      <c r="A745">
        <v>41664</v>
      </c>
      <c r="B745" t="s">
        <v>133</v>
      </c>
      <c r="C745">
        <v>19790</v>
      </c>
      <c r="D745" t="s">
        <v>133</v>
      </c>
      <c r="E745" t="s">
        <v>1206</v>
      </c>
      <c r="F745">
        <v>338</v>
      </c>
      <c r="G745">
        <v>10874</v>
      </c>
      <c r="H745">
        <v>1087402</v>
      </c>
      <c r="I745">
        <v>30647</v>
      </c>
      <c r="J745" t="s">
        <v>658</v>
      </c>
      <c r="K745" t="s">
        <v>659</v>
      </c>
      <c r="L745" t="s">
        <v>302</v>
      </c>
      <c r="M745">
        <v>39</v>
      </c>
      <c r="N745" t="s">
        <v>303</v>
      </c>
      <c r="O745">
        <v>44</v>
      </c>
      <c r="P745">
        <v>10397</v>
      </c>
      <c r="Q745">
        <v>1039705</v>
      </c>
      <c r="R745">
        <v>30397</v>
      </c>
      <c r="S745" t="s">
        <v>67</v>
      </c>
      <c r="T745" t="s">
        <v>68</v>
      </c>
      <c r="U745" t="s">
        <v>69</v>
      </c>
      <c r="V745">
        <v>13</v>
      </c>
      <c r="W745" t="s">
        <v>70</v>
      </c>
      <c r="X745">
        <v>34</v>
      </c>
      <c r="Y745">
        <v>1109</v>
      </c>
      <c r="Z745">
        <v>1105</v>
      </c>
      <c r="AA745">
        <v>-4</v>
      </c>
      <c r="AB745">
        <v>0</v>
      </c>
      <c r="AC745">
        <v>0</v>
      </c>
      <c r="AD745">
        <v>-1</v>
      </c>
      <c r="AE745" t="s">
        <v>152</v>
      </c>
      <c r="AF745">
        <v>29</v>
      </c>
      <c r="AG745">
        <v>1134</v>
      </c>
      <c r="AH745">
        <v>1253</v>
      </c>
      <c r="AI745">
        <v>8</v>
      </c>
      <c r="AJ745">
        <v>1300</v>
      </c>
      <c r="AK745">
        <v>1301</v>
      </c>
      <c r="AL745">
        <v>1</v>
      </c>
      <c r="AM745">
        <v>1</v>
      </c>
      <c r="AN745">
        <v>0</v>
      </c>
      <c r="AO745">
        <v>0</v>
      </c>
      <c r="AP745" t="s">
        <v>154</v>
      </c>
      <c r="AQ745">
        <v>0</v>
      </c>
      <c r="AR745">
        <v>0</v>
      </c>
      <c r="AS745">
        <v>111</v>
      </c>
      <c r="AT745">
        <v>116</v>
      </c>
      <c r="AU745">
        <v>79</v>
      </c>
      <c r="AV745">
        <v>1</v>
      </c>
      <c r="AW745">
        <v>528</v>
      </c>
      <c r="AX745">
        <v>3</v>
      </c>
    </row>
    <row r="746" spans="1:50" x14ac:dyDescent="0.25">
      <c r="A746">
        <v>41664</v>
      </c>
      <c r="B746" t="s">
        <v>133</v>
      </c>
      <c r="C746">
        <v>19790</v>
      </c>
      <c r="D746" t="s">
        <v>133</v>
      </c>
      <c r="E746" t="s">
        <v>1207</v>
      </c>
      <c r="F746">
        <v>1109</v>
      </c>
      <c r="G746">
        <v>12953</v>
      </c>
      <c r="H746">
        <v>1295302</v>
      </c>
      <c r="I746">
        <v>31703</v>
      </c>
      <c r="J746" t="s">
        <v>128</v>
      </c>
      <c r="K746" t="s">
        <v>119</v>
      </c>
      <c r="L746" t="s">
        <v>120</v>
      </c>
      <c r="M746">
        <v>36</v>
      </c>
      <c r="N746" t="s">
        <v>121</v>
      </c>
      <c r="O746">
        <v>22</v>
      </c>
      <c r="P746">
        <v>15304</v>
      </c>
      <c r="Q746">
        <v>1530402</v>
      </c>
      <c r="R746">
        <v>33195</v>
      </c>
      <c r="S746" t="s">
        <v>276</v>
      </c>
      <c r="T746" t="s">
        <v>277</v>
      </c>
      <c r="U746" t="s">
        <v>73</v>
      </c>
      <c r="V746">
        <v>12</v>
      </c>
      <c r="W746" t="s">
        <v>111</v>
      </c>
      <c r="X746">
        <v>33</v>
      </c>
      <c r="Y746">
        <v>800</v>
      </c>
      <c r="Z746">
        <v>755</v>
      </c>
      <c r="AA746">
        <v>-5</v>
      </c>
      <c r="AB746">
        <v>0</v>
      </c>
      <c r="AC746">
        <v>0</v>
      </c>
      <c r="AD746">
        <v>-1</v>
      </c>
      <c r="AE746" t="s">
        <v>95</v>
      </c>
      <c r="AF746">
        <v>12</v>
      </c>
      <c r="AG746">
        <v>807</v>
      </c>
      <c r="AH746">
        <v>1040</v>
      </c>
      <c r="AI746">
        <v>5</v>
      </c>
      <c r="AJ746">
        <v>1105</v>
      </c>
      <c r="AK746">
        <v>1045</v>
      </c>
      <c r="AL746">
        <v>-20</v>
      </c>
      <c r="AM746">
        <v>0</v>
      </c>
      <c r="AN746">
        <v>0</v>
      </c>
      <c r="AO746">
        <v>-2</v>
      </c>
      <c r="AP746" t="s">
        <v>152</v>
      </c>
      <c r="AQ746">
        <v>0</v>
      </c>
      <c r="AR746">
        <v>0</v>
      </c>
      <c r="AS746">
        <v>185</v>
      </c>
      <c r="AT746">
        <v>170</v>
      </c>
      <c r="AU746">
        <v>153</v>
      </c>
      <c r="AV746">
        <v>1</v>
      </c>
      <c r="AW746">
        <v>1010</v>
      </c>
      <c r="AX746">
        <v>5</v>
      </c>
    </row>
    <row r="747" spans="1:50" x14ac:dyDescent="0.25">
      <c r="A747">
        <v>41664</v>
      </c>
      <c r="B747" t="s">
        <v>133</v>
      </c>
      <c r="C747">
        <v>19790</v>
      </c>
      <c r="D747" t="s">
        <v>133</v>
      </c>
      <c r="E747" t="s">
        <v>732</v>
      </c>
      <c r="F747">
        <v>1366</v>
      </c>
      <c r="G747">
        <v>10397</v>
      </c>
      <c r="H747">
        <v>1039705</v>
      </c>
      <c r="I747">
        <v>30397</v>
      </c>
      <c r="J747" t="s">
        <v>67</v>
      </c>
      <c r="K747" t="s">
        <v>68</v>
      </c>
      <c r="L747" t="s">
        <v>69</v>
      </c>
      <c r="M747">
        <v>13</v>
      </c>
      <c r="N747" t="s">
        <v>70</v>
      </c>
      <c r="O747">
        <v>34</v>
      </c>
      <c r="P747">
        <v>11618</v>
      </c>
      <c r="Q747">
        <v>1161802</v>
      </c>
      <c r="R747">
        <v>31703</v>
      </c>
      <c r="S747" t="s">
        <v>56</v>
      </c>
      <c r="T747" t="s">
        <v>57</v>
      </c>
      <c r="U747" t="s">
        <v>58</v>
      </c>
      <c r="V747">
        <v>34</v>
      </c>
      <c r="W747" t="s">
        <v>59</v>
      </c>
      <c r="X747">
        <v>21</v>
      </c>
      <c r="Y747">
        <v>1510</v>
      </c>
      <c r="Z747">
        <v>1542</v>
      </c>
      <c r="AA747">
        <v>32</v>
      </c>
      <c r="AB747">
        <v>32</v>
      </c>
      <c r="AC747">
        <v>1</v>
      </c>
      <c r="AD747">
        <v>2</v>
      </c>
      <c r="AE747" t="s">
        <v>241</v>
      </c>
      <c r="AF747">
        <v>14</v>
      </c>
      <c r="AG747">
        <v>1556</v>
      </c>
      <c r="AH747">
        <v>1756</v>
      </c>
      <c r="AI747">
        <v>9</v>
      </c>
      <c r="AJ747">
        <v>1727</v>
      </c>
      <c r="AK747">
        <v>1805</v>
      </c>
      <c r="AL747">
        <v>38</v>
      </c>
      <c r="AM747">
        <v>38</v>
      </c>
      <c r="AN747">
        <v>1</v>
      </c>
      <c r="AO747">
        <v>2</v>
      </c>
      <c r="AP747" t="s">
        <v>122</v>
      </c>
      <c r="AQ747">
        <v>0</v>
      </c>
      <c r="AR747">
        <v>0</v>
      </c>
      <c r="AS747">
        <v>137</v>
      </c>
      <c r="AT747">
        <v>143</v>
      </c>
      <c r="AU747">
        <v>120</v>
      </c>
      <c r="AV747">
        <v>1</v>
      </c>
      <c r="AW747">
        <v>746</v>
      </c>
      <c r="AX747">
        <v>3</v>
      </c>
    </row>
    <row r="748" spans="1:50" x14ac:dyDescent="0.25">
      <c r="A748">
        <v>41664</v>
      </c>
      <c r="B748" t="s">
        <v>133</v>
      </c>
      <c r="C748">
        <v>19790</v>
      </c>
      <c r="D748" t="s">
        <v>133</v>
      </c>
      <c r="E748" t="s">
        <v>1208</v>
      </c>
      <c r="F748">
        <v>1681</v>
      </c>
      <c r="G748">
        <v>13204</v>
      </c>
      <c r="H748">
        <v>1320402</v>
      </c>
      <c r="I748">
        <v>31454</v>
      </c>
      <c r="J748" t="s">
        <v>249</v>
      </c>
      <c r="K748" t="s">
        <v>250</v>
      </c>
      <c r="L748" t="s">
        <v>73</v>
      </c>
      <c r="M748">
        <v>12</v>
      </c>
      <c r="N748" t="s">
        <v>111</v>
      </c>
      <c r="O748">
        <v>33</v>
      </c>
      <c r="P748">
        <v>10397</v>
      </c>
      <c r="Q748">
        <v>1039705</v>
      </c>
      <c r="R748">
        <v>30397</v>
      </c>
      <c r="S748" t="s">
        <v>67</v>
      </c>
      <c r="T748" t="s">
        <v>68</v>
      </c>
      <c r="U748" t="s">
        <v>69</v>
      </c>
      <c r="V748">
        <v>13</v>
      </c>
      <c r="W748" t="s">
        <v>70</v>
      </c>
      <c r="X748">
        <v>34</v>
      </c>
      <c r="Y748">
        <v>1630</v>
      </c>
      <c r="Z748">
        <v>1632</v>
      </c>
      <c r="AA748">
        <v>2</v>
      </c>
      <c r="AB748">
        <v>2</v>
      </c>
      <c r="AC748">
        <v>0</v>
      </c>
      <c r="AD748">
        <v>0</v>
      </c>
      <c r="AE748" t="s">
        <v>71</v>
      </c>
      <c r="AF748">
        <v>31</v>
      </c>
      <c r="AG748">
        <v>1703</v>
      </c>
      <c r="AH748">
        <v>1814</v>
      </c>
      <c r="AI748">
        <v>7</v>
      </c>
      <c r="AJ748">
        <v>1805</v>
      </c>
      <c r="AK748">
        <v>1821</v>
      </c>
      <c r="AL748">
        <v>16</v>
      </c>
      <c r="AM748">
        <v>16</v>
      </c>
      <c r="AN748">
        <v>1</v>
      </c>
      <c r="AO748">
        <v>1</v>
      </c>
      <c r="AP748" t="s">
        <v>72</v>
      </c>
      <c r="AQ748">
        <v>0</v>
      </c>
      <c r="AR748">
        <v>0</v>
      </c>
      <c r="AS748">
        <v>95</v>
      </c>
      <c r="AT748">
        <v>109</v>
      </c>
      <c r="AU748">
        <v>71</v>
      </c>
      <c r="AV748">
        <v>1</v>
      </c>
      <c r="AW748">
        <v>404</v>
      </c>
      <c r="AX748">
        <v>2</v>
      </c>
    </row>
    <row r="749" spans="1:50" x14ac:dyDescent="0.25">
      <c r="A749">
        <v>41664</v>
      </c>
      <c r="B749" t="s">
        <v>50</v>
      </c>
      <c r="C749">
        <v>20366</v>
      </c>
      <c r="D749" t="s">
        <v>50</v>
      </c>
      <c r="E749" t="s">
        <v>1209</v>
      </c>
      <c r="F749">
        <v>4586</v>
      </c>
      <c r="G749">
        <v>13256</v>
      </c>
      <c r="H749">
        <v>1325602</v>
      </c>
      <c r="I749">
        <v>33256</v>
      </c>
      <c r="J749" t="s">
        <v>543</v>
      </c>
      <c r="K749" t="s">
        <v>544</v>
      </c>
      <c r="L749" t="s">
        <v>92</v>
      </c>
      <c r="M749">
        <v>48</v>
      </c>
      <c r="N749" t="s">
        <v>93</v>
      </c>
      <c r="O749">
        <v>74</v>
      </c>
      <c r="P749">
        <v>12266</v>
      </c>
      <c r="Q749">
        <v>1226603</v>
      </c>
      <c r="R749">
        <v>31453</v>
      </c>
      <c r="S749" t="s">
        <v>240</v>
      </c>
      <c r="T749" t="s">
        <v>210</v>
      </c>
      <c r="U749" t="s">
        <v>92</v>
      </c>
      <c r="V749">
        <v>48</v>
      </c>
      <c r="W749" t="s">
        <v>93</v>
      </c>
      <c r="X749">
        <v>74</v>
      </c>
      <c r="Y749">
        <v>1100</v>
      </c>
      <c r="Z749">
        <v>1201</v>
      </c>
      <c r="AA749">
        <v>61</v>
      </c>
      <c r="AB749">
        <v>61</v>
      </c>
      <c r="AC749">
        <v>1</v>
      </c>
      <c r="AD749">
        <v>4</v>
      </c>
      <c r="AE749" t="s">
        <v>152</v>
      </c>
      <c r="AF749">
        <v>11</v>
      </c>
      <c r="AG749">
        <v>1212</v>
      </c>
      <c r="AH749">
        <v>1307</v>
      </c>
      <c r="AI749">
        <v>7</v>
      </c>
      <c r="AJ749">
        <v>1210</v>
      </c>
      <c r="AK749">
        <v>1314</v>
      </c>
      <c r="AL749">
        <v>64</v>
      </c>
      <c r="AM749">
        <v>64</v>
      </c>
      <c r="AN749">
        <v>1</v>
      </c>
      <c r="AO749">
        <v>4</v>
      </c>
      <c r="AP749" t="s">
        <v>132</v>
      </c>
      <c r="AQ749">
        <v>0</v>
      </c>
      <c r="AR749">
        <v>0</v>
      </c>
      <c r="AS749">
        <v>70</v>
      </c>
      <c r="AT749">
        <v>73</v>
      </c>
      <c r="AU749">
        <v>55</v>
      </c>
      <c r="AV749">
        <v>1</v>
      </c>
      <c r="AW749">
        <v>316</v>
      </c>
      <c r="AX749">
        <v>2</v>
      </c>
    </row>
    <row r="750" spans="1:50" x14ac:dyDescent="0.25">
      <c r="A750">
        <v>41664</v>
      </c>
      <c r="B750" t="s">
        <v>50</v>
      </c>
      <c r="C750">
        <v>20366</v>
      </c>
      <c r="D750" t="s">
        <v>50</v>
      </c>
      <c r="E750" t="s">
        <v>1210</v>
      </c>
      <c r="F750">
        <v>6051</v>
      </c>
      <c r="G750">
        <v>10257</v>
      </c>
      <c r="H750">
        <v>1025702</v>
      </c>
      <c r="I750">
        <v>30257</v>
      </c>
      <c r="J750" t="s">
        <v>370</v>
      </c>
      <c r="K750" t="s">
        <v>371</v>
      </c>
      <c r="L750" t="s">
        <v>120</v>
      </c>
      <c r="M750">
        <v>36</v>
      </c>
      <c r="N750" t="s">
        <v>121</v>
      </c>
      <c r="O750">
        <v>22</v>
      </c>
      <c r="P750">
        <v>13930</v>
      </c>
      <c r="Q750">
        <v>1393003</v>
      </c>
      <c r="R750">
        <v>30977</v>
      </c>
      <c r="S750" t="s">
        <v>101</v>
      </c>
      <c r="T750" t="s">
        <v>102</v>
      </c>
      <c r="U750" t="s">
        <v>88</v>
      </c>
      <c r="V750">
        <v>17</v>
      </c>
      <c r="W750" t="s">
        <v>89</v>
      </c>
      <c r="X750">
        <v>41</v>
      </c>
      <c r="Y750">
        <v>1500</v>
      </c>
      <c r="Z750">
        <v>1458</v>
      </c>
      <c r="AA750">
        <v>-2</v>
      </c>
      <c r="AB750">
        <v>0</v>
      </c>
      <c r="AC750">
        <v>0</v>
      </c>
      <c r="AD750">
        <v>-1</v>
      </c>
      <c r="AE750" t="s">
        <v>241</v>
      </c>
      <c r="AF750">
        <v>26</v>
      </c>
      <c r="AG750">
        <v>1524</v>
      </c>
      <c r="AH750">
        <v>1621</v>
      </c>
      <c r="AI750">
        <v>35</v>
      </c>
      <c r="AJ750">
        <v>1634</v>
      </c>
      <c r="AK750">
        <v>1656</v>
      </c>
      <c r="AL750">
        <v>22</v>
      </c>
      <c r="AM750">
        <v>22</v>
      </c>
      <c r="AN750">
        <v>1</v>
      </c>
      <c r="AO750">
        <v>1</v>
      </c>
      <c r="AP750" t="s">
        <v>71</v>
      </c>
      <c r="AQ750">
        <v>0</v>
      </c>
      <c r="AR750">
        <v>0</v>
      </c>
      <c r="AS750">
        <v>154</v>
      </c>
      <c r="AT750">
        <v>178</v>
      </c>
      <c r="AU750">
        <v>117</v>
      </c>
      <c r="AV750">
        <v>1</v>
      </c>
      <c r="AW750">
        <v>723</v>
      </c>
      <c r="AX750">
        <v>3</v>
      </c>
    </row>
    <row r="751" spans="1:50" x14ac:dyDescent="0.25">
      <c r="A751">
        <v>41664</v>
      </c>
      <c r="B751" t="s">
        <v>103</v>
      </c>
      <c r="C751">
        <v>19805</v>
      </c>
      <c r="D751" t="s">
        <v>103</v>
      </c>
      <c r="E751" t="s">
        <v>1211</v>
      </c>
      <c r="F751">
        <v>1010</v>
      </c>
      <c r="G751">
        <v>14771</v>
      </c>
      <c r="H751">
        <v>1477101</v>
      </c>
      <c r="I751">
        <v>32457</v>
      </c>
      <c r="J751" t="s">
        <v>178</v>
      </c>
      <c r="K751" t="s">
        <v>179</v>
      </c>
      <c r="L751" t="s">
        <v>163</v>
      </c>
      <c r="M751">
        <v>6</v>
      </c>
      <c r="N751" t="s">
        <v>164</v>
      </c>
      <c r="O751">
        <v>91</v>
      </c>
      <c r="P751">
        <v>11298</v>
      </c>
      <c r="Q751">
        <v>1129803</v>
      </c>
      <c r="R751">
        <v>30194</v>
      </c>
      <c r="S751" t="s">
        <v>90</v>
      </c>
      <c r="T751" t="s">
        <v>91</v>
      </c>
      <c r="U751" t="s">
        <v>92</v>
      </c>
      <c r="V751">
        <v>48</v>
      </c>
      <c r="W751" t="s">
        <v>93</v>
      </c>
      <c r="X751">
        <v>74</v>
      </c>
      <c r="Y751">
        <v>755</v>
      </c>
      <c r="Z751">
        <v>755</v>
      </c>
      <c r="AA751">
        <v>0</v>
      </c>
      <c r="AB751">
        <v>0</v>
      </c>
      <c r="AC751">
        <v>0</v>
      </c>
      <c r="AD751">
        <v>0</v>
      </c>
      <c r="AE751" t="s">
        <v>112</v>
      </c>
      <c r="AF751">
        <v>15</v>
      </c>
      <c r="AG751">
        <v>810</v>
      </c>
      <c r="AH751">
        <v>1312</v>
      </c>
      <c r="AI751">
        <v>9</v>
      </c>
      <c r="AJ751">
        <v>1325</v>
      </c>
      <c r="AK751">
        <v>1321</v>
      </c>
      <c r="AL751">
        <v>-4</v>
      </c>
      <c r="AM751">
        <v>0</v>
      </c>
      <c r="AN751">
        <v>0</v>
      </c>
      <c r="AO751">
        <v>-1</v>
      </c>
      <c r="AP751" t="s">
        <v>154</v>
      </c>
      <c r="AQ751">
        <v>0</v>
      </c>
      <c r="AR751">
        <v>0</v>
      </c>
      <c r="AS751">
        <v>210</v>
      </c>
      <c r="AT751">
        <v>206</v>
      </c>
      <c r="AU751">
        <v>182</v>
      </c>
      <c r="AV751">
        <v>1</v>
      </c>
      <c r="AW751">
        <v>1464</v>
      </c>
      <c r="AX751">
        <v>6</v>
      </c>
    </row>
    <row r="752" spans="1:50" x14ac:dyDescent="0.25">
      <c r="A752">
        <v>41664</v>
      </c>
      <c r="B752" t="s">
        <v>103</v>
      </c>
      <c r="C752">
        <v>19805</v>
      </c>
      <c r="D752" t="s">
        <v>103</v>
      </c>
      <c r="E752" t="s">
        <v>1212</v>
      </c>
      <c r="F752">
        <v>1212</v>
      </c>
      <c r="G752">
        <v>15376</v>
      </c>
      <c r="H752">
        <v>1537602</v>
      </c>
      <c r="I752">
        <v>30436</v>
      </c>
      <c r="J752" t="s">
        <v>379</v>
      </c>
      <c r="K752" t="s">
        <v>380</v>
      </c>
      <c r="L752" t="s">
        <v>200</v>
      </c>
      <c r="M752">
        <v>4</v>
      </c>
      <c r="N752" t="s">
        <v>201</v>
      </c>
      <c r="O752">
        <v>81</v>
      </c>
      <c r="P752">
        <v>13930</v>
      </c>
      <c r="Q752">
        <v>1393003</v>
      </c>
      <c r="R752">
        <v>30977</v>
      </c>
      <c r="S752" t="s">
        <v>101</v>
      </c>
      <c r="T752" t="s">
        <v>102</v>
      </c>
      <c r="U752" t="s">
        <v>88</v>
      </c>
      <c r="V752">
        <v>17</v>
      </c>
      <c r="W752" t="s">
        <v>89</v>
      </c>
      <c r="X752">
        <v>41</v>
      </c>
      <c r="Y752">
        <v>820</v>
      </c>
      <c r="Z752">
        <v>811</v>
      </c>
      <c r="AA752">
        <v>-9</v>
      </c>
      <c r="AB752">
        <v>0</v>
      </c>
      <c r="AC752">
        <v>0</v>
      </c>
      <c r="AD752">
        <v>-1</v>
      </c>
      <c r="AE752" t="s">
        <v>95</v>
      </c>
      <c r="AF752">
        <v>9</v>
      </c>
      <c r="AG752">
        <v>820</v>
      </c>
      <c r="AH752">
        <v>1218</v>
      </c>
      <c r="AI752">
        <v>7</v>
      </c>
      <c r="AJ752">
        <v>1240</v>
      </c>
      <c r="AK752">
        <v>1225</v>
      </c>
      <c r="AL752">
        <v>-15</v>
      </c>
      <c r="AM752">
        <v>0</v>
      </c>
      <c r="AN752">
        <v>0</v>
      </c>
      <c r="AO752">
        <v>-1</v>
      </c>
      <c r="AP752" t="s">
        <v>132</v>
      </c>
      <c r="AQ752">
        <v>0</v>
      </c>
      <c r="AR752">
        <v>0</v>
      </c>
      <c r="AS752">
        <v>200</v>
      </c>
      <c r="AT752">
        <v>194</v>
      </c>
      <c r="AU752">
        <v>178</v>
      </c>
      <c r="AV752">
        <v>1</v>
      </c>
      <c r="AW752">
        <v>1437</v>
      </c>
      <c r="AX752">
        <v>6</v>
      </c>
    </row>
    <row r="753" spans="1:50" x14ac:dyDescent="0.25">
      <c r="A753">
        <v>41664</v>
      </c>
      <c r="B753" t="s">
        <v>103</v>
      </c>
      <c r="C753">
        <v>19805</v>
      </c>
      <c r="D753" t="s">
        <v>103</v>
      </c>
      <c r="E753" t="s">
        <v>1213</v>
      </c>
      <c r="F753">
        <v>2493</v>
      </c>
      <c r="G753">
        <v>13204</v>
      </c>
      <c r="H753">
        <v>1320402</v>
      </c>
      <c r="I753">
        <v>31454</v>
      </c>
      <c r="J753" t="s">
        <v>249</v>
      </c>
      <c r="K753" t="s">
        <v>250</v>
      </c>
      <c r="L753" t="s">
        <v>73</v>
      </c>
      <c r="M753">
        <v>12</v>
      </c>
      <c r="N753" t="s">
        <v>111</v>
      </c>
      <c r="O753">
        <v>33</v>
      </c>
      <c r="P753">
        <v>12478</v>
      </c>
      <c r="Q753">
        <v>1247802</v>
      </c>
      <c r="R753">
        <v>31703</v>
      </c>
      <c r="S753" t="s">
        <v>118</v>
      </c>
      <c r="T753" t="s">
        <v>119</v>
      </c>
      <c r="U753" t="s">
        <v>120</v>
      </c>
      <c r="V753">
        <v>36</v>
      </c>
      <c r="W753" t="s">
        <v>121</v>
      </c>
      <c r="X753">
        <v>22</v>
      </c>
      <c r="Y753">
        <v>1045</v>
      </c>
      <c r="Z753">
        <v>1040</v>
      </c>
      <c r="AA753">
        <v>-5</v>
      </c>
      <c r="AB753">
        <v>0</v>
      </c>
      <c r="AC753">
        <v>0</v>
      </c>
      <c r="AD753">
        <v>-1</v>
      </c>
      <c r="AE753" t="s">
        <v>61</v>
      </c>
      <c r="AF753">
        <v>26</v>
      </c>
      <c r="AG753">
        <v>1106</v>
      </c>
      <c r="AH753">
        <v>1313</v>
      </c>
      <c r="AI753">
        <v>10</v>
      </c>
      <c r="AJ753">
        <v>1320</v>
      </c>
      <c r="AK753">
        <v>1323</v>
      </c>
      <c r="AL753">
        <v>3</v>
      </c>
      <c r="AM753">
        <v>3</v>
      </c>
      <c r="AN753">
        <v>0</v>
      </c>
      <c r="AO753">
        <v>0</v>
      </c>
      <c r="AP753" t="s">
        <v>154</v>
      </c>
      <c r="AQ753">
        <v>0</v>
      </c>
      <c r="AR753">
        <v>0</v>
      </c>
      <c r="AS753">
        <v>155</v>
      </c>
      <c r="AT753">
        <v>163</v>
      </c>
      <c r="AU753">
        <v>127</v>
      </c>
      <c r="AV753">
        <v>1</v>
      </c>
      <c r="AW753">
        <v>944</v>
      </c>
      <c r="AX753">
        <v>4</v>
      </c>
    </row>
    <row r="754" spans="1:50" x14ac:dyDescent="0.25">
      <c r="A754">
        <v>41664</v>
      </c>
      <c r="B754" t="s">
        <v>123</v>
      </c>
      <c r="C754">
        <v>20409</v>
      </c>
      <c r="D754" t="s">
        <v>123</v>
      </c>
      <c r="E754" t="s">
        <v>1214</v>
      </c>
      <c r="F754">
        <v>2401</v>
      </c>
      <c r="G754">
        <v>10792</v>
      </c>
      <c r="H754">
        <v>1079204</v>
      </c>
      <c r="I754">
        <v>30792</v>
      </c>
      <c r="J754" t="s">
        <v>409</v>
      </c>
      <c r="K754" t="s">
        <v>410</v>
      </c>
      <c r="L754" t="s">
        <v>120</v>
      </c>
      <c r="M754">
        <v>36</v>
      </c>
      <c r="N754" t="s">
        <v>121</v>
      </c>
      <c r="O754">
        <v>22</v>
      </c>
      <c r="P754">
        <v>12478</v>
      </c>
      <c r="Q754">
        <v>1247802</v>
      </c>
      <c r="R754">
        <v>31703</v>
      </c>
      <c r="S754" t="s">
        <v>118</v>
      </c>
      <c r="T754" t="s">
        <v>119</v>
      </c>
      <c r="U754" t="s">
        <v>120</v>
      </c>
      <c r="V754">
        <v>36</v>
      </c>
      <c r="W754" t="s">
        <v>121</v>
      </c>
      <c r="X754">
        <v>22</v>
      </c>
      <c r="Y754">
        <v>1227</v>
      </c>
      <c r="Z754">
        <v>1436</v>
      </c>
      <c r="AA754">
        <v>129</v>
      </c>
      <c r="AB754">
        <v>129</v>
      </c>
      <c r="AC754">
        <v>1</v>
      </c>
      <c r="AD754">
        <v>8</v>
      </c>
      <c r="AE754" t="s">
        <v>132</v>
      </c>
      <c r="AF754">
        <v>35</v>
      </c>
      <c r="AG754">
        <v>1511</v>
      </c>
      <c r="AH754">
        <v>1620</v>
      </c>
      <c r="AI754">
        <v>9</v>
      </c>
      <c r="AJ754">
        <v>1350</v>
      </c>
      <c r="AK754">
        <v>1629</v>
      </c>
      <c r="AL754">
        <v>159</v>
      </c>
      <c r="AM754">
        <v>159</v>
      </c>
      <c r="AN754">
        <v>1</v>
      </c>
      <c r="AO754">
        <v>10</v>
      </c>
      <c r="AP754" t="s">
        <v>154</v>
      </c>
      <c r="AQ754">
        <v>0</v>
      </c>
      <c r="AR754">
        <v>0</v>
      </c>
      <c r="AS754">
        <v>83</v>
      </c>
      <c r="AT754">
        <v>113</v>
      </c>
      <c r="AU754">
        <v>69</v>
      </c>
      <c r="AV754">
        <v>1</v>
      </c>
      <c r="AW754">
        <v>301</v>
      </c>
      <c r="AX754">
        <v>2</v>
      </c>
    </row>
    <row r="755" spans="1:50" x14ac:dyDescent="0.25">
      <c r="A755">
        <v>41664</v>
      </c>
      <c r="B755" t="s">
        <v>84</v>
      </c>
      <c r="C755">
        <v>20398</v>
      </c>
      <c r="D755" t="s">
        <v>84</v>
      </c>
      <c r="E755" t="s">
        <v>1215</v>
      </c>
      <c r="F755">
        <v>3746</v>
      </c>
      <c r="G755">
        <v>15380</v>
      </c>
      <c r="H755">
        <v>1538003</v>
      </c>
      <c r="I755">
        <v>35380</v>
      </c>
      <c r="J755" t="s">
        <v>1216</v>
      </c>
      <c r="K755" t="s">
        <v>1217</v>
      </c>
      <c r="L755" t="s">
        <v>150</v>
      </c>
      <c r="M755">
        <v>26</v>
      </c>
      <c r="N755" t="s">
        <v>151</v>
      </c>
      <c r="O755">
        <v>43</v>
      </c>
      <c r="P755">
        <v>13930</v>
      </c>
      <c r="Q755">
        <v>1393003</v>
      </c>
      <c r="R755">
        <v>30977</v>
      </c>
      <c r="S755" t="s">
        <v>101</v>
      </c>
      <c r="T755" t="s">
        <v>102</v>
      </c>
      <c r="U755" t="s">
        <v>88</v>
      </c>
      <c r="V755">
        <v>17</v>
      </c>
      <c r="W755" t="s">
        <v>89</v>
      </c>
      <c r="X755">
        <v>41</v>
      </c>
      <c r="Y755">
        <v>1405</v>
      </c>
      <c r="Z755">
        <v>1404</v>
      </c>
      <c r="AA755">
        <v>-1</v>
      </c>
      <c r="AB755">
        <v>0</v>
      </c>
      <c r="AC755">
        <v>0</v>
      </c>
      <c r="AD755">
        <v>-1</v>
      </c>
      <c r="AE755" t="s">
        <v>83</v>
      </c>
      <c r="AF755">
        <v>33</v>
      </c>
      <c r="AG755">
        <v>1437</v>
      </c>
      <c r="AH755">
        <v>1419</v>
      </c>
      <c r="AI755">
        <v>27</v>
      </c>
      <c r="AJ755">
        <v>1420</v>
      </c>
      <c r="AK755">
        <v>1446</v>
      </c>
      <c r="AL755">
        <v>26</v>
      </c>
      <c r="AM755">
        <v>26</v>
      </c>
      <c r="AN755">
        <v>1</v>
      </c>
      <c r="AO755">
        <v>1</v>
      </c>
      <c r="AP755" t="s">
        <v>83</v>
      </c>
      <c r="AQ755">
        <v>0</v>
      </c>
      <c r="AR755">
        <v>0</v>
      </c>
      <c r="AS755">
        <v>75</v>
      </c>
      <c r="AT755">
        <v>102</v>
      </c>
      <c r="AU755">
        <v>42</v>
      </c>
      <c r="AV755">
        <v>1</v>
      </c>
      <c r="AW755">
        <v>224</v>
      </c>
      <c r="AX755">
        <v>1</v>
      </c>
    </row>
    <row r="756" spans="1:50" x14ac:dyDescent="0.25">
      <c r="A756">
        <v>41664</v>
      </c>
      <c r="B756" t="s">
        <v>84</v>
      </c>
      <c r="C756">
        <v>20398</v>
      </c>
      <c r="D756" t="s">
        <v>84</v>
      </c>
      <c r="E756" t="s">
        <v>1218</v>
      </c>
      <c r="F756">
        <v>3258</v>
      </c>
      <c r="G756">
        <v>13930</v>
      </c>
      <c r="H756">
        <v>1393003</v>
      </c>
      <c r="I756">
        <v>30977</v>
      </c>
      <c r="J756" t="s">
        <v>101</v>
      </c>
      <c r="K756" t="s">
        <v>102</v>
      </c>
      <c r="L756" t="s">
        <v>88</v>
      </c>
      <c r="M756">
        <v>17</v>
      </c>
      <c r="N756" t="s">
        <v>89</v>
      </c>
      <c r="O756">
        <v>41</v>
      </c>
      <c r="P756">
        <v>15412</v>
      </c>
      <c r="Q756">
        <v>1541202</v>
      </c>
      <c r="R756">
        <v>35412</v>
      </c>
      <c r="S756" t="s">
        <v>1219</v>
      </c>
      <c r="T756" t="s">
        <v>1220</v>
      </c>
      <c r="U756" t="s">
        <v>99</v>
      </c>
      <c r="V756">
        <v>47</v>
      </c>
      <c r="W756" t="s">
        <v>100</v>
      </c>
      <c r="X756">
        <v>54</v>
      </c>
      <c r="Y756">
        <v>1945</v>
      </c>
      <c r="Z756">
        <v>1954</v>
      </c>
      <c r="AA756">
        <v>9</v>
      </c>
      <c r="AB756">
        <v>9</v>
      </c>
      <c r="AC756">
        <v>0</v>
      </c>
      <c r="AD756">
        <v>0</v>
      </c>
      <c r="AE756" t="s">
        <v>125</v>
      </c>
      <c r="AF756">
        <v>14</v>
      </c>
      <c r="AG756">
        <v>2008</v>
      </c>
      <c r="AH756">
        <v>2203</v>
      </c>
      <c r="AI756">
        <v>3</v>
      </c>
      <c r="AJ756">
        <v>2215</v>
      </c>
      <c r="AK756">
        <v>2206</v>
      </c>
      <c r="AL756">
        <v>-9</v>
      </c>
      <c r="AM756">
        <v>0</v>
      </c>
      <c r="AN756">
        <v>0</v>
      </c>
      <c r="AO756">
        <v>-1</v>
      </c>
      <c r="AP756" t="s">
        <v>126</v>
      </c>
      <c r="AQ756">
        <v>0</v>
      </c>
      <c r="AR756">
        <v>0</v>
      </c>
      <c r="AS756">
        <v>90</v>
      </c>
      <c r="AT756">
        <v>72</v>
      </c>
      <c r="AU756">
        <v>55</v>
      </c>
      <c r="AV756">
        <v>1</v>
      </c>
      <c r="AW756">
        <v>475</v>
      </c>
      <c r="AX756">
        <v>2</v>
      </c>
    </row>
    <row r="757" spans="1:50" x14ac:dyDescent="0.25">
      <c r="A757">
        <v>41664</v>
      </c>
      <c r="B757" t="s">
        <v>84</v>
      </c>
      <c r="C757">
        <v>20398</v>
      </c>
      <c r="D757" t="s">
        <v>84</v>
      </c>
      <c r="E757" t="s">
        <v>1221</v>
      </c>
      <c r="F757">
        <v>3799</v>
      </c>
      <c r="G757">
        <v>11433</v>
      </c>
      <c r="H757">
        <v>1143302</v>
      </c>
      <c r="I757">
        <v>31295</v>
      </c>
      <c r="J757" t="s">
        <v>148</v>
      </c>
      <c r="K757" t="s">
        <v>149</v>
      </c>
      <c r="L757" t="s">
        <v>150</v>
      </c>
      <c r="M757">
        <v>26</v>
      </c>
      <c r="N757" t="s">
        <v>151</v>
      </c>
      <c r="O757">
        <v>43</v>
      </c>
      <c r="P757">
        <v>13930</v>
      </c>
      <c r="Q757">
        <v>1393003</v>
      </c>
      <c r="R757">
        <v>30977</v>
      </c>
      <c r="S757" t="s">
        <v>101</v>
      </c>
      <c r="T757" t="s">
        <v>102</v>
      </c>
      <c r="U757" t="s">
        <v>88</v>
      </c>
      <c r="V757">
        <v>17</v>
      </c>
      <c r="W757" t="s">
        <v>89</v>
      </c>
      <c r="X757">
        <v>41</v>
      </c>
      <c r="Y757">
        <v>1740</v>
      </c>
      <c r="Z757">
        <v>1754</v>
      </c>
      <c r="AA757">
        <v>14</v>
      </c>
      <c r="AB757">
        <v>14</v>
      </c>
      <c r="AC757">
        <v>0</v>
      </c>
      <c r="AD757">
        <v>0</v>
      </c>
      <c r="AE757" t="s">
        <v>122</v>
      </c>
      <c r="AF757">
        <v>36</v>
      </c>
      <c r="AG757">
        <v>1830</v>
      </c>
      <c r="AH757">
        <v>1819</v>
      </c>
      <c r="AI757">
        <v>16</v>
      </c>
      <c r="AJ757">
        <v>1805</v>
      </c>
      <c r="AK757">
        <v>1835</v>
      </c>
      <c r="AL757">
        <v>30</v>
      </c>
      <c r="AM757">
        <v>30</v>
      </c>
      <c r="AN757">
        <v>1</v>
      </c>
      <c r="AO757">
        <v>2</v>
      </c>
      <c r="AP757" t="s">
        <v>72</v>
      </c>
      <c r="AQ757">
        <v>0</v>
      </c>
      <c r="AR757">
        <v>0</v>
      </c>
      <c r="AS757">
        <v>85</v>
      </c>
      <c r="AT757">
        <v>101</v>
      </c>
      <c r="AU757">
        <v>49</v>
      </c>
      <c r="AV757">
        <v>1</v>
      </c>
      <c r="AW757">
        <v>235</v>
      </c>
      <c r="AX757">
        <v>1</v>
      </c>
    </row>
    <row r="758" spans="1:50" x14ac:dyDescent="0.25">
      <c r="A758">
        <v>41664</v>
      </c>
      <c r="B758" t="s">
        <v>155</v>
      </c>
      <c r="C758">
        <v>20304</v>
      </c>
      <c r="D758" t="s">
        <v>155</v>
      </c>
      <c r="E758" t="s">
        <v>1122</v>
      </c>
      <c r="F758">
        <v>2612</v>
      </c>
      <c r="G758">
        <v>14869</v>
      </c>
      <c r="H758">
        <v>1486903</v>
      </c>
      <c r="I758">
        <v>34614</v>
      </c>
      <c r="J758" t="s">
        <v>139</v>
      </c>
      <c r="K758" t="s">
        <v>140</v>
      </c>
      <c r="L758" t="s">
        <v>141</v>
      </c>
      <c r="M758">
        <v>49</v>
      </c>
      <c r="N758" t="s">
        <v>142</v>
      </c>
      <c r="O758">
        <v>87</v>
      </c>
      <c r="P758">
        <v>12892</v>
      </c>
      <c r="Q758">
        <v>1289203</v>
      </c>
      <c r="R758">
        <v>32575</v>
      </c>
      <c r="S758" t="s">
        <v>168</v>
      </c>
      <c r="T758" t="s">
        <v>169</v>
      </c>
      <c r="U758" t="s">
        <v>163</v>
      </c>
      <c r="V758">
        <v>6</v>
      </c>
      <c r="W758" t="s">
        <v>164</v>
      </c>
      <c r="X758">
        <v>91</v>
      </c>
      <c r="Y758">
        <v>1020</v>
      </c>
      <c r="Z758">
        <v>1015</v>
      </c>
      <c r="AA758">
        <v>-5</v>
      </c>
      <c r="AB758">
        <v>0</v>
      </c>
      <c r="AC758">
        <v>0</v>
      </c>
      <c r="AD758">
        <v>-1</v>
      </c>
      <c r="AE758" t="s">
        <v>61</v>
      </c>
      <c r="AF758">
        <v>7</v>
      </c>
      <c r="AG758">
        <v>1022</v>
      </c>
      <c r="AH758">
        <v>1054</v>
      </c>
      <c r="AI758">
        <v>6</v>
      </c>
      <c r="AJ758">
        <v>1115</v>
      </c>
      <c r="AK758">
        <v>1100</v>
      </c>
      <c r="AL758">
        <v>-15</v>
      </c>
      <c r="AM758">
        <v>0</v>
      </c>
      <c r="AN758">
        <v>0</v>
      </c>
      <c r="AO758">
        <v>-1</v>
      </c>
      <c r="AP758" t="s">
        <v>152</v>
      </c>
      <c r="AQ758">
        <v>0</v>
      </c>
      <c r="AR758">
        <v>0</v>
      </c>
      <c r="AS758">
        <v>115</v>
      </c>
      <c r="AT758">
        <v>105</v>
      </c>
      <c r="AU758">
        <v>92</v>
      </c>
      <c r="AV758">
        <v>1</v>
      </c>
      <c r="AW758">
        <v>590</v>
      </c>
      <c r="AX758">
        <v>3</v>
      </c>
    </row>
    <row r="759" spans="1:50" x14ac:dyDescent="0.25">
      <c r="A759">
        <v>41664</v>
      </c>
      <c r="B759" t="s">
        <v>155</v>
      </c>
      <c r="C759">
        <v>20304</v>
      </c>
      <c r="D759" t="s">
        <v>155</v>
      </c>
      <c r="E759" t="s">
        <v>1222</v>
      </c>
      <c r="F759">
        <v>5167</v>
      </c>
      <c r="G759">
        <v>12266</v>
      </c>
      <c r="H759">
        <v>1226603</v>
      </c>
      <c r="I759">
        <v>31453</v>
      </c>
      <c r="J759" t="s">
        <v>240</v>
      </c>
      <c r="K759" t="s">
        <v>210</v>
      </c>
      <c r="L759" t="s">
        <v>92</v>
      </c>
      <c r="M759">
        <v>48</v>
      </c>
      <c r="N759" t="s">
        <v>93</v>
      </c>
      <c r="O759">
        <v>74</v>
      </c>
      <c r="P759">
        <v>11298</v>
      </c>
      <c r="Q759">
        <v>1129803</v>
      </c>
      <c r="R759">
        <v>30194</v>
      </c>
      <c r="S759" t="s">
        <v>90</v>
      </c>
      <c r="T759" t="s">
        <v>91</v>
      </c>
      <c r="U759" t="s">
        <v>92</v>
      </c>
      <c r="V759">
        <v>48</v>
      </c>
      <c r="W759" t="s">
        <v>93</v>
      </c>
      <c r="X759">
        <v>74</v>
      </c>
      <c r="Y759">
        <v>2105</v>
      </c>
      <c r="Z759">
        <v>2101</v>
      </c>
      <c r="AA759">
        <v>-4</v>
      </c>
      <c r="AB759">
        <v>0</v>
      </c>
      <c r="AC759">
        <v>0</v>
      </c>
      <c r="AD759">
        <v>-1</v>
      </c>
      <c r="AE759" t="s">
        <v>192</v>
      </c>
      <c r="AF759">
        <v>13</v>
      </c>
      <c r="AG759">
        <v>2114</v>
      </c>
      <c r="AH759">
        <v>2157</v>
      </c>
      <c r="AI759">
        <v>4</v>
      </c>
      <c r="AJ759">
        <v>2214</v>
      </c>
      <c r="AK759">
        <v>2201</v>
      </c>
      <c r="AL759">
        <v>-13</v>
      </c>
      <c r="AM759">
        <v>0</v>
      </c>
      <c r="AN759">
        <v>0</v>
      </c>
      <c r="AO759">
        <v>-1</v>
      </c>
      <c r="AP759" t="s">
        <v>126</v>
      </c>
      <c r="AQ759">
        <v>0</v>
      </c>
      <c r="AR759">
        <v>0</v>
      </c>
      <c r="AS759">
        <v>69</v>
      </c>
      <c r="AT759">
        <v>60</v>
      </c>
      <c r="AU759">
        <v>43</v>
      </c>
      <c r="AV759">
        <v>1</v>
      </c>
      <c r="AW759">
        <v>224</v>
      </c>
      <c r="AX759">
        <v>1</v>
      </c>
    </row>
    <row r="760" spans="1:50" x14ac:dyDescent="0.25">
      <c r="A760">
        <v>41664</v>
      </c>
      <c r="B760" t="s">
        <v>155</v>
      </c>
      <c r="C760">
        <v>20304</v>
      </c>
      <c r="D760" t="s">
        <v>155</v>
      </c>
      <c r="E760" t="s">
        <v>1223</v>
      </c>
      <c r="F760">
        <v>4658</v>
      </c>
      <c r="G760">
        <v>13486</v>
      </c>
      <c r="H760">
        <v>1348602</v>
      </c>
      <c r="I760">
        <v>33486</v>
      </c>
      <c r="J760" t="s">
        <v>1224</v>
      </c>
      <c r="K760" t="s">
        <v>1225</v>
      </c>
      <c r="L760" t="s">
        <v>286</v>
      </c>
      <c r="M760">
        <v>30</v>
      </c>
      <c r="N760" t="s">
        <v>287</v>
      </c>
      <c r="O760">
        <v>84</v>
      </c>
      <c r="P760">
        <v>14869</v>
      </c>
      <c r="Q760">
        <v>1486903</v>
      </c>
      <c r="R760">
        <v>34614</v>
      </c>
      <c r="S760" t="s">
        <v>139</v>
      </c>
      <c r="T760" t="s">
        <v>140</v>
      </c>
      <c r="U760" t="s">
        <v>141</v>
      </c>
      <c r="V760">
        <v>49</v>
      </c>
      <c r="W760" t="s">
        <v>142</v>
      </c>
      <c r="X760">
        <v>87</v>
      </c>
      <c r="Y760">
        <v>830</v>
      </c>
      <c r="Z760">
        <v>822</v>
      </c>
      <c r="AA760">
        <v>-8</v>
      </c>
      <c r="AB760">
        <v>0</v>
      </c>
      <c r="AC760">
        <v>0</v>
      </c>
      <c r="AD760">
        <v>-1</v>
      </c>
      <c r="AE760" t="s">
        <v>95</v>
      </c>
      <c r="AF760">
        <v>26</v>
      </c>
      <c r="AG760">
        <v>848</v>
      </c>
      <c r="AH760">
        <v>954</v>
      </c>
      <c r="AI760">
        <v>4</v>
      </c>
      <c r="AJ760">
        <v>1018</v>
      </c>
      <c r="AK760">
        <v>958</v>
      </c>
      <c r="AL760">
        <v>-20</v>
      </c>
      <c r="AM760">
        <v>0</v>
      </c>
      <c r="AN760">
        <v>0</v>
      </c>
      <c r="AO760">
        <v>-2</v>
      </c>
      <c r="AP760" t="s">
        <v>61</v>
      </c>
      <c r="AQ760">
        <v>0</v>
      </c>
      <c r="AR760">
        <v>0</v>
      </c>
      <c r="AS760">
        <v>108</v>
      </c>
      <c r="AT760">
        <v>96</v>
      </c>
      <c r="AU760">
        <v>66</v>
      </c>
      <c r="AV760">
        <v>1</v>
      </c>
      <c r="AW760">
        <v>436</v>
      </c>
      <c r="AX760">
        <v>2</v>
      </c>
    </row>
    <row r="761" spans="1:50" x14ac:dyDescent="0.25">
      <c r="A761">
        <v>41664</v>
      </c>
      <c r="B761" t="s">
        <v>176</v>
      </c>
      <c r="C761">
        <v>19977</v>
      </c>
      <c r="D761" t="s">
        <v>176</v>
      </c>
      <c r="E761" t="s">
        <v>1226</v>
      </c>
      <c r="F761">
        <v>1251</v>
      </c>
      <c r="G761">
        <v>11697</v>
      </c>
      <c r="H761">
        <v>1169703</v>
      </c>
      <c r="I761">
        <v>32467</v>
      </c>
      <c r="J761" t="s">
        <v>129</v>
      </c>
      <c r="K761" t="s">
        <v>130</v>
      </c>
      <c r="L761" t="s">
        <v>73</v>
      </c>
      <c r="M761">
        <v>12</v>
      </c>
      <c r="N761" t="s">
        <v>111</v>
      </c>
      <c r="O761">
        <v>33</v>
      </c>
      <c r="P761">
        <v>12266</v>
      </c>
      <c r="Q761">
        <v>1226603</v>
      </c>
      <c r="R761">
        <v>31453</v>
      </c>
      <c r="S761" t="s">
        <v>240</v>
      </c>
      <c r="T761" t="s">
        <v>210</v>
      </c>
      <c r="U761" t="s">
        <v>92</v>
      </c>
      <c r="V761">
        <v>48</v>
      </c>
      <c r="W761" t="s">
        <v>93</v>
      </c>
      <c r="X761">
        <v>74</v>
      </c>
      <c r="Y761">
        <v>1433</v>
      </c>
      <c r="Z761">
        <v>1459</v>
      </c>
      <c r="AA761">
        <v>26</v>
      </c>
      <c r="AB761">
        <v>26</v>
      </c>
      <c r="AC761">
        <v>1</v>
      </c>
      <c r="AD761">
        <v>1</v>
      </c>
      <c r="AE761" t="s">
        <v>83</v>
      </c>
      <c r="AF761">
        <v>17</v>
      </c>
      <c r="AG761">
        <v>1516</v>
      </c>
      <c r="AH761">
        <v>1637</v>
      </c>
      <c r="AI761">
        <v>15</v>
      </c>
      <c r="AJ761">
        <v>1636</v>
      </c>
      <c r="AK761">
        <v>1652</v>
      </c>
      <c r="AL761">
        <v>16</v>
      </c>
      <c r="AM761">
        <v>16</v>
      </c>
      <c r="AN761">
        <v>1</v>
      </c>
      <c r="AO761">
        <v>1</v>
      </c>
      <c r="AP761" t="s">
        <v>71</v>
      </c>
      <c r="AQ761">
        <v>0</v>
      </c>
      <c r="AR761">
        <v>0</v>
      </c>
      <c r="AS761">
        <v>183</v>
      </c>
      <c r="AT761">
        <v>173</v>
      </c>
      <c r="AU761">
        <v>141</v>
      </c>
      <c r="AV761">
        <v>1</v>
      </c>
      <c r="AW761">
        <v>965</v>
      </c>
      <c r="AX761">
        <v>4</v>
      </c>
    </row>
    <row r="762" spans="1:50" x14ac:dyDescent="0.25">
      <c r="A762">
        <v>41664</v>
      </c>
      <c r="B762" t="s">
        <v>205</v>
      </c>
      <c r="C762">
        <v>19393</v>
      </c>
      <c r="D762" t="s">
        <v>205</v>
      </c>
      <c r="E762" t="s">
        <v>1227</v>
      </c>
      <c r="F762">
        <v>2568</v>
      </c>
      <c r="G762">
        <v>11721</v>
      </c>
      <c r="H762">
        <v>1172102</v>
      </c>
      <c r="I762">
        <v>31721</v>
      </c>
      <c r="J762" t="s">
        <v>1228</v>
      </c>
      <c r="K762" t="s">
        <v>1229</v>
      </c>
      <c r="L762" t="s">
        <v>150</v>
      </c>
      <c r="M762">
        <v>26</v>
      </c>
      <c r="N762" t="s">
        <v>151</v>
      </c>
      <c r="O762">
        <v>43</v>
      </c>
      <c r="P762">
        <v>10821</v>
      </c>
      <c r="Q762">
        <v>1082103</v>
      </c>
      <c r="R762">
        <v>30852</v>
      </c>
      <c r="S762" t="s">
        <v>135</v>
      </c>
      <c r="T762" t="s">
        <v>136</v>
      </c>
      <c r="U762" t="s">
        <v>137</v>
      </c>
      <c r="V762">
        <v>24</v>
      </c>
      <c r="W762" t="s">
        <v>138</v>
      </c>
      <c r="X762">
        <v>35</v>
      </c>
      <c r="Y762">
        <v>1245</v>
      </c>
      <c r="Z762">
        <v>1259</v>
      </c>
      <c r="AA762">
        <v>14</v>
      </c>
      <c r="AB762">
        <v>14</v>
      </c>
      <c r="AC762">
        <v>0</v>
      </c>
      <c r="AD762">
        <v>0</v>
      </c>
      <c r="AE762" t="s">
        <v>132</v>
      </c>
      <c r="AF762">
        <v>15</v>
      </c>
      <c r="AG762">
        <v>1314</v>
      </c>
      <c r="AH762">
        <v>1420</v>
      </c>
      <c r="AI762">
        <v>4</v>
      </c>
      <c r="AJ762">
        <v>1415</v>
      </c>
      <c r="AK762">
        <v>1424</v>
      </c>
      <c r="AL762">
        <v>9</v>
      </c>
      <c r="AM762">
        <v>9</v>
      </c>
      <c r="AN762">
        <v>0</v>
      </c>
      <c r="AO762">
        <v>0</v>
      </c>
      <c r="AP762" t="s">
        <v>83</v>
      </c>
      <c r="AQ762">
        <v>0</v>
      </c>
      <c r="AR762">
        <v>0</v>
      </c>
      <c r="AS762">
        <v>90</v>
      </c>
      <c r="AT762">
        <v>85</v>
      </c>
      <c r="AU762">
        <v>66</v>
      </c>
      <c r="AV762">
        <v>1</v>
      </c>
      <c r="AW762">
        <v>452</v>
      </c>
      <c r="AX762">
        <v>2</v>
      </c>
    </row>
    <row r="763" spans="1:50" x14ac:dyDescent="0.25">
      <c r="A763">
        <v>41664</v>
      </c>
      <c r="B763" t="s">
        <v>205</v>
      </c>
      <c r="C763">
        <v>19393</v>
      </c>
      <c r="D763" t="s">
        <v>205</v>
      </c>
      <c r="E763" t="s">
        <v>1230</v>
      </c>
      <c r="F763">
        <v>2859</v>
      </c>
      <c r="G763">
        <v>12896</v>
      </c>
      <c r="H763">
        <v>1289605</v>
      </c>
      <c r="I763">
        <v>32896</v>
      </c>
      <c r="J763" t="s">
        <v>1231</v>
      </c>
      <c r="K763" t="s">
        <v>1232</v>
      </c>
      <c r="L763" t="s">
        <v>92</v>
      </c>
      <c r="M763">
        <v>48</v>
      </c>
      <c r="N763" t="s">
        <v>93</v>
      </c>
      <c r="O763">
        <v>74</v>
      </c>
      <c r="P763">
        <v>11259</v>
      </c>
      <c r="Q763">
        <v>1125903</v>
      </c>
      <c r="R763">
        <v>30194</v>
      </c>
      <c r="S763" t="s">
        <v>483</v>
      </c>
      <c r="T763" t="s">
        <v>484</v>
      </c>
      <c r="U763" t="s">
        <v>92</v>
      </c>
      <c r="V763">
        <v>48</v>
      </c>
      <c r="W763" t="s">
        <v>93</v>
      </c>
      <c r="X763">
        <v>74</v>
      </c>
      <c r="Y763">
        <v>1630</v>
      </c>
      <c r="Z763">
        <v>1627</v>
      </c>
      <c r="AA763">
        <v>-3</v>
      </c>
      <c r="AB763">
        <v>0</v>
      </c>
      <c r="AC763">
        <v>0</v>
      </c>
      <c r="AD763">
        <v>-1</v>
      </c>
      <c r="AE763" t="s">
        <v>71</v>
      </c>
      <c r="AF763">
        <v>8</v>
      </c>
      <c r="AG763">
        <v>1635</v>
      </c>
      <c r="AH763">
        <v>1720</v>
      </c>
      <c r="AI763">
        <v>3</v>
      </c>
      <c r="AJ763">
        <v>1735</v>
      </c>
      <c r="AK763">
        <v>1723</v>
      </c>
      <c r="AL763">
        <v>-12</v>
      </c>
      <c r="AM763">
        <v>0</v>
      </c>
      <c r="AN763">
        <v>0</v>
      </c>
      <c r="AO763">
        <v>-1</v>
      </c>
      <c r="AP763" t="s">
        <v>122</v>
      </c>
      <c r="AQ763">
        <v>0</v>
      </c>
      <c r="AR763">
        <v>0</v>
      </c>
      <c r="AS763">
        <v>65</v>
      </c>
      <c r="AT763">
        <v>56</v>
      </c>
      <c r="AU763">
        <v>45</v>
      </c>
      <c r="AV763">
        <v>1</v>
      </c>
      <c r="AW763">
        <v>293</v>
      </c>
      <c r="AX763">
        <v>2</v>
      </c>
    </row>
    <row r="764" spans="1:50" x14ac:dyDescent="0.25">
      <c r="A764">
        <v>41664</v>
      </c>
      <c r="B764" t="s">
        <v>205</v>
      </c>
      <c r="C764">
        <v>19393</v>
      </c>
      <c r="D764" t="s">
        <v>205</v>
      </c>
      <c r="E764" t="s">
        <v>1233</v>
      </c>
      <c r="F764">
        <v>1366</v>
      </c>
      <c r="G764">
        <v>14908</v>
      </c>
      <c r="H764">
        <v>1490803</v>
      </c>
      <c r="I764">
        <v>32575</v>
      </c>
      <c r="J764" t="s">
        <v>420</v>
      </c>
      <c r="K764" t="s">
        <v>421</v>
      </c>
      <c r="L764" t="s">
        <v>163</v>
      </c>
      <c r="M764">
        <v>6</v>
      </c>
      <c r="N764" t="s">
        <v>164</v>
      </c>
      <c r="O764">
        <v>91</v>
      </c>
      <c r="P764">
        <v>13796</v>
      </c>
      <c r="Q764">
        <v>1379602</v>
      </c>
      <c r="R764">
        <v>32457</v>
      </c>
      <c r="S764" t="s">
        <v>317</v>
      </c>
      <c r="T764" t="s">
        <v>318</v>
      </c>
      <c r="U764" t="s">
        <v>163</v>
      </c>
      <c r="V764">
        <v>6</v>
      </c>
      <c r="W764" t="s">
        <v>164</v>
      </c>
      <c r="X764">
        <v>91</v>
      </c>
      <c r="Y764">
        <v>645</v>
      </c>
      <c r="Z764">
        <v>643</v>
      </c>
      <c r="AA764">
        <v>-2</v>
      </c>
      <c r="AB764">
        <v>0</v>
      </c>
      <c r="AC764">
        <v>0</v>
      </c>
      <c r="AD764">
        <v>-1</v>
      </c>
      <c r="AE764" t="s">
        <v>170</v>
      </c>
      <c r="AF764">
        <v>21</v>
      </c>
      <c r="AG764">
        <v>704</v>
      </c>
      <c r="AH764">
        <v>802</v>
      </c>
      <c r="AI764">
        <v>4</v>
      </c>
      <c r="AJ764">
        <v>820</v>
      </c>
      <c r="AK764">
        <v>806</v>
      </c>
      <c r="AL764">
        <v>-14</v>
      </c>
      <c r="AM764">
        <v>0</v>
      </c>
      <c r="AN764">
        <v>0</v>
      </c>
      <c r="AO764">
        <v>-1</v>
      </c>
      <c r="AP764" t="s">
        <v>95</v>
      </c>
      <c r="AQ764">
        <v>0</v>
      </c>
      <c r="AR764">
        <v>0</v>
      </c>
      <c r="AS764">
        <v>95</v>
      </c>
      <c r="AT764">
        <v>83</v>
      </c>
      <c r="AU764">
        <v>58</v>
      </c>
      <c r="AV764">
        <v>1</v>
      </c>
      <c r="AW764">
        <v>371</v>
      </c>
      <c r="AX764">
        <v>2</v>
      </c>
    </row>
    <row r="765" spans="1:50" x14ac:dyDescent="0.25">
      <c r="A765">
        <v>41665</v>
      </c>
      <c r="B765" t="s">
        <v>184</v>
      </c>
      <c r="C765">
        <v>20355</v>
      </c>
      <c r="D765" t="s">
        <v>184</v>
      </c>
      <c r="E765" t="s">
        <v>1234</v>
      </c>
      <c r="F765">
        <v>1814</v>
      </c>
      <c r="G765">
        <v>14100</v>
      </c>
      <c r="H765">
        <v>1410002</v>
      </c>
      <c r="I765">
        <v>34100</v>
      </c>
      <c r="J765" t="s">
        <v>180</v>
      </c>
      <c r="K765" t="s">
        <v>181</v>
      </c>
      <c r="L765" t="s">
        <v>182</v>
      </c>
      <c r="M765">
        <v>42</v>
      </c>
      <c r="N765" t="s">
        <v>183</v>
      </c>
      <c r="O765">
        <v>23</v>
      </c>
      <c r="P765">
        <v>10721</v>
      </c>
      <c r="Q765">
        <v>1072102</v>
      </c>
      <c r="R765">
        <v>30721</v>
      </c>
      <c r="S765" t="s">
        <v>263</v>
      </c>
      <c r="T765" t="s">
        <v>264</v>
      </c>
      <c r="U765" t="s">
        <v>265</v>
      </c>
      <c r="V765">
        <v>25</v>
      </c>
      <c r="W765" t="s">
        <v>266</v>
      </c>
      <c r="X765">
        <v>13</v>
      </c>
      <c r="Y765">
        <v>2015</v>
      </c>
      <c r="Z765">
        <v>2116</v>
      </c>
      <c r="AA765">
        <v>61</v>
      </c>
      <c r="AB765">
        <v>61</v>
      </c>
      <c r="AC765">
        <v>1</v>
      </c>
      <c r="AD765">
        <v>4</v>
      </c>
      <c r="AE765" t="s">
        <v>191</v>
      </c>
      <c r="AF765">
        <v>9</v>
      </c>
      <c r="AG765">
        <v>2125</v>
      </c>
      <c r="AH765">
        <v>2218</v>
      </c>
      <c r="AI765">
        <v>3</v>
      </c>
      <c r="AJ765">
        <v>2128</v>
      </c>
      <c r="AK765">
        <v>2221</v>
      </c>
      <c r="AL765">
        <v>53</v>
      </c>
      <c r="AM765">
        <v>53</v>
      </c>
      <c r="AN765">
        <v>1</v>
      </c>
      <c r="AO765">
        <v>3</v>
      </c>
      <c r="AP765" t="s">
        <v>192</v>
      </c>
      <c r="AQ765">
        <v>0</v>
      </c>
      <c r="AR765">
        <v>0</v>
      </c>
      <c r="AS765">
        <v>73</v>
      </c>
      <c r="AT765">
        <v>65</v>
      </c>
      <c r="AU765">
        <v>53</v>
      </c>
      <c r="AV765">
        <v>1</v>
      </c>
      <c r="AW765">
        <v>280</v>
      </c>
      <c r="AX765">
        <v>2</v>
      </c>
    </row>
    <row r="766" spans="1:50" x14ac:dyDescent="0.25">
      <c r="A766">
        <v>41665</v>
      </c>
      <c r="B766" t="s">
        <v>184</v>
      </c>
      <c r="C766">
        <v>20355</v>
      </c>
      <c r="D766" t="s">
        <v>184</v>
      </c>
      <c r="E766" t="s">
        <v>1235</v>
      </c>
      <c r="F766">
        <v>1839</v>
      </c>
      <c r="G766">
        <v>12266</v>
      </c>
      <c r="H766">
        <v>1226603</v>
      </c>
      <c r="I766">
        <v>31453</v>
      </c>
      <c r="J766" t="s">
        <v>240</v>
      </c>
      <c r="K766" t="s">
        <v>210</v>
      </c>
      <c r="L766" t="s">
        <v>92</v>
      </c>
      <c r="M766">
        <v>48</v>
      </c>
      <c r="N766" t="s">
        <v>93</v>
      </c>
      <c r="O766">
        <v>74</v>
      </c>
      <c r="P766">
        <v>14100</v>
      </c>
      <c r="Q766">
        <v>1410002</v>
      </c>
      <c r="R766">
        <v>34100</v>
      </c>
      <c r="S766" t="s">
        <v>180</v>
      </c>
      <c r="T766" t="s">
        <v>181</v>
      </c>
      <c r="U766" t="s">
        <v>182</v>
      </c>
      <c r="V766">
        <v>42</v>
      </c>
      <c r="W766" t="s">
        <v>183</v>
      </c>
      <c r="X766">
        <v>23</v>
      </c>
      <c r="Y766">
        <v>618</v>
      </c>
      <c r="Z766">
        <v>614</v>
      </c>
      <c r="AA766">
        <v>-4</v>
      </c>
      <c r="AB766">
        <v>0</v>
      </c>
      <c r="AC766">
        <v>0</v>
      </c>
      <c r="AD766">
        <v>-1</v>
      </c>
      <c r="AE766" t="s">
        <v>170</v>
      </c>
      <c r="AF766">
        <v>14</v>
      </c>
      <c r="AG766">
        <v>628</v>
      </c>
      <c r="AH766">
        <v>1011</v>
      </c>
      <c r="AI766">
        <v>6</v>
      </c>
      <c r="AJ766">
        <v>1021</v>
      </c>
      <c r="AK766">
        <v>1017</v>
      </c>
      <c r="AL766">
        <v>-4</v>
      </c>
      <c r="AM766">
        <v>0</v>
      </c>
      <c r="AN766">
        <v>0</v>
      </c>
      <c r="AO766">
        <v>-1</v>
      </c>
      <c r="AP766" t="s">
        <v>61</v>
      </c>
      <c r="AQ766">
        <v>0</v>
      </c>
      <c r="AR766">
        <v>0</v>
      </c>
      <c r="AS766">
        <v>183</v>
      </c>
      <c r="AT766">
        <v>183</v>
      </c>
      <c r="AU766">
        <v>163</v>
      </c>
      <c r="AV766">
        <v>1</v>
      </c>
      <c r="AW766">
        <v>1325</v>
      </c>
      <c r="AX766">
        <v>6</v>
      </c>
    </row>
    <row r="767" spans="1:50" x14ac:dyDescent="0.25">
      <c r="A767">
        <v>41665</v>
      </c>
      <c r="B767" t="s">
        <v>184</v>
      </c>
      <c r="C767">
        <v>20355</v>
      </c>
      <c r="D767" t="s">
        <v>184</v>
      </c>
      <c r="E767" t="s">
        <v>1236</v>
      </c>
      <c r="F767">
        <v>1887</v>
      </c>
      <c r="G767">
        <v>13930</v>
      </c>
      <c r="H767">
        <v>1393003</v>
      </c>
      <c r="I767">
        <v>30977</v>
      </c>
      <c r="J767" t="s">
        <v>101</v>
      </c>
      <c r="K767" t="s">
        <v>102</v>
      </c>
      <c r="L767" t="s">
        <v>88</v>
      </c>
      <c r="M767">
        <v>17</v>
      </c>
      <c r="N767" t="s">
        <v>89</v>
      </c>
      <c r="O767">
        <v>41</v>
      </c>
      <c r="P767">
        <v>14100</v>
      </c>
      <c r="Q767">
        <v>1410002</v>
      </c>
      <c r="R767">
        <v>34100</v>
      </c>
      <c r="S767" t="s">
        <v>180</v>
      </c>
      <c r="T767" t="s">
        <v>181</v>
      </c>
      <c r="U767" t="s">
        <v>182</v>
      </c>
      <c r="V767">
        <v>42</v>
      </c>
      <c r="W767" t="s">
        <v>183</v>
      </c>
      <c r="X767">
        <v>23</v>
      </c>
      <c r="Y767">
        <v>726</v>
      </c>
      <c r="Z767">
        <v>718</v>
      </c>
      <c r="AA767">
        <v>-8</v>
      </c>
      <c r="AB767">
        <v>0</v>
      </c>
      <c r="AC767">
        <v>0</v>
      </c>
      <c r="AD767">
        <v>-1</v>
      </c>
      <c r="AE767" t="s">
        <v>112</v>
      </c>
      <c r="AF767">
        <v>37</v>
      </c>
      <c r="AG767">
        <v>755</v>
      </c>
      <c r="AH767">
        <v>1019</v>
      </c>
      <c r="AI767">
        <v>6</v>
      </c>
      <c r="AJ767">
        <v>1025</v>
      </c>
      <c r="AK767">
        <v>1025</v>
      </c>
      <c r="AL767">
        <v>0</v>
      </c>
      <c r="AM767">
        <v>0</v>
      </c>
      <c r="AN767">
        <v>0</v>
      </c>
      <c r="AO767">
        <v>0</v>
      </c>
      <c r="AP767" t="s">
        <v>61</v>
      </c>
      <c r="AQ767">
        <v>0</v>
      </c>
      <c r="AR767">
        <v>0</v>
      </c>
      <c r="AS767">
        <v>119</v>
      </c>
      <c r="AT767">
        <v>127</v>
      </c>
      <c r="AU767">
        <v>84</v>
      </c>
      <c r="AV767">
        <v>1</v>
      </c>
      <c r="AW767">
        <v>678</v>
      </c>
      <c r="AX767">
        <v>3</v>
      </c>
    </row>
    <row r="768" spans="1:50" x14ac:dyDescent="0.25">
      <c r="A768">
        <v>41665</v>
      </c>
      <c r="B768" t="s">
        <v>205</v>
      </c>
      <c r="C768">
        <v>19393</v>
      </c>
      <c r="D768" t="s">
        <v>205</v>
      </c>
      <c r="E768" t="s">
        <v>895</v>
      </c>
      <c r="F768">
        <v>356</v>
      </c>
      <c r="G768">
        <v>11259</v>
      </c>
      <c r="H768">
        <v>1125903</v>
      </c>
      <c r="I768">
        <v>30194</v>
      </c>
      <c r="J768" t="s">
        <v>483</v>
      </c>
      <c r="K768" t="s">
        <v>484</v>
      </c>
      <c r="L768" t="s">
        <v>92</v>
      </c>
      <c r="M768">
        <v>48</v>
      </c>
      <c r="N768" t="s">
        <v>93</v>
      </c>
      <c r="O768">
        <v>74</v>
      </c>
      <c r="P768">
        <v>14683</v>
      </c>
      <c r="Q768">
        <v>1468303</v>
      </c>
      <c r="R768">
        <v>33214</v>
      </c>
      <c r="S768" t="s">
        <v>353</v>
      </c>
      <c r="T768" t="s">
        <v>354</v>
      </c>
      <c r="U768" t="s">
        <v>92</v>
      </c>
      <c r="V768">
        <v>48</v>
      </c>
      <c r="W768" t="s">
        <v>93</v>
      </c>
      <c r="X768">
        <v>74</v>
      </c>
      <c r="Y768">
        <v>1625</v>
      </c>
      <c r="Z768">
        <v>1624</v>
      </c>
      <c r="AA768">
        <v>-1</v>
      </c>
      <c r="AB768">
        <v>0</v>
      </c>
      <c r="AC768">
        <v>0</v>
      </c>
      <c r="AD768">
        <v>-1</v>
      </c>
      <c r="AE768" t="s">
        <v>71</v>
      </c>
      <c r="AF768">
        <v>14</v>
      </c>
      <c r="AG768">
        <v>1638</v>
      </c>
      <c r="AH768">
        <v>1718</v>
      </c>
      <c r="AI768">
        <v>20</v>
      </c>
      <c r="AJ768">
        <v>1725</v>
      </c>
      <c r="AK768">
        <v>1738</v>
      </c>
      <c r="AL768">
        <v>13</v>
      </c>
      <c r="AM768">
        <v>13</v>
      </c>
      <c r="AN768">
        <v>0</v>
      </c>
      <c r="AO768">
        <v>0</v>
      </c>
      <c r="AP768" t="s">
        <v>122</v>
      </c>
      <c r="AQ768">
        <v>0</v>
      </c>
      <c r="AR768">
        <v>0</v>
      </c>
      <c r="AS768">
        <v>60</v>
      </c>
      <c r="AT768">
        <v>74</v>
      </c>
      <c r="AU768">
        <v>40</v>
      </c>
      <c r="AV768">
        <v>1</v>
      </c>
      <c r="AW768">
        <v>248</v>
      </c>
      <c r="AX768">
        <v>1</v>
      </c>
    </row>
    <row r="769" spans="1:50" x14ac:dyDescent="0.25">
      <c r="A769">
        <v>41665</v>
      </c>
      <c r="B769" t="s">
        <v>205</v>
      </c>
      <c r="C769">
        <v>19393</v>
      </c>
      <c r="D769" t="s">
        <v>205</v>
      </c>
      <c r="E769" t="s">
        <v>1044</v>
      </c>
      <c r="F769">
        <v>3057</v>
      </c>
      <c r="G769">
        <v>12889</v>
      </c>
      <c r="H769">
        <v>1288903</v>
      </c>
      <c r="I769">
        <v>32211</v>
      </c>
      <c r="J769" t="s">
        <v>194</v>
      </c>
      <c r="K769" t="s">
        <v>195</v>
      </c>
      <c r="L769" t="s">
        <v>196</v>
      </c>
      <c r="M769">
        <v>32</v>
      </c>
      <c r="N769" t="s">
        <v>197</v>
      </c>
      <c r="O769">
        <v>85</v>
      </c>
      <c r="P769">
        <v>13871</v>
      </c>
      <c r="Q769">
        <v>1387102</v>
      </c>
      <c r="R769">
        <v>33316</v>
      </c>
      <c r="S769" t="s">
        <v>902</v>
      </c>
      <c r="T769" t="s">
        <v>903</v>
      </c>
      <c r="U769" t="s">
        <v>904</v>
      </c>
      <c r="V769">
        <v>31</v>
      </c>
      <c r="W769" t="s">
        <v>905</v>
      </c>
      <c r="X769">
        <v>65</v>
      </c>
      <c r="Y769">
        <v>950</v>
      </c>
      <c r="Z769">
        <v>939</v>
      </c>
      <c r="AA769">
        <v>-11</v>
      </c>
      <c r="AB769">
        <v>0</v>
      </c>
      <c r="AC769">
        <v>0</v>
      </c>
      <c r="AD769">
        <v>-1</v>
      </c>
      <c r="AE769" t="s">
        <v>60</v>
      </c>
      <c r="AF769">
        <v>15</v>
      </c>
      <c r="AG769">
        <v>954</v>
      </c>
      <c r="AH769">
        <v>1405</v>
      </c>
      <c r="AI769">
        <v>3</v>
      </c>
      <c r="AJ769">
        <v>1425</v>
      </c>
      <c r="AK769">
        <v>1408</v>
      </c>
      <c r="AL769">
        <v>-17</v>
      </c>
      <c r="AM769">
        <v>0</v>
      </c>
      <c r="AN769">
        <v>0</v>
      </c>
      <c r="AO769">
        <v>-2</v>
      </c>
      <c r="AP769" t="s">
        <v>83</v>
      </c>
      <c r="AQ769">
        <v>0</v>
      </c>
      <c r="AR769">
        <v>0</v>
      </c>
      <c r="AS769">
        <v>155</v>
      </c>
      <c r="AT769">
        <v>149</v>
      </c>
      <c r="AU769">
        <v>131</v>
      </c>
      <c r="AV769">
        <v>1</v>
      </c>
      <c r="AW769">
        <v>1099</v>
      </c>
      <c r="AX769">
        <v>5</v>
      </c>
    </row>
    <row r="770" spans="1:50" x14ac:dyDescent="0.25">
      <c r="A770">
        <v>41665</v>
      </c>
      <c r="B770" t="s">
        <v>205</v>
      </c>
      <c r="C770">
        <v>19393</v>
      </c>
      <c r="D770" t="s">
        <v>205</v>
      </c>
      <c r="E770" t="s">
        <v>208</v>
      </c>
      <c r="F770">
        <v>536</v>
      </c>
      <c r="G770">
        <v>13204</v>
      </c>
      <c r="H770">
        <v>1320402</v>
      </c>
      <c r="I770">
        <v>31454</v>
      </c>
      <c r="J770" t="s">
        <v>249</v>
      </c>
      <c r="K770" t="s">
        <v>250</v>
      </c>
      <c r="L770" t="s">
        <v>73</v>
      </c>
      <c r="M770">
        <v>12</v>
      </c>
      <c r="N770" t="s">
        <v>111</v>
      </c>
      <c r="O770">
        <v>33</v>
      </c>
      <c r="P770">
        <v>13342</v>
      </c>
      <c r="Q770">
        <v>1334205</v>
      </c>
      <c r="R770">
        <v>33342</v>
      </c>
      <c r="S770" t="s">
        <v>144</v>
      </c>
      <c r="T770" t="s">
        <v>145</v>
      </c>
      <c r="U770" t="s">
        <v>146</v>
      </c>
      <c r="V770">
        <v>55</v>
      </c>
      <c r="W770" t="s">
        <v>147</v>
      </c>
      <c r="X770">
        <v>45</v>
      </c>
      <c r="Y770">
        <v>1250</v>
      </c>
      <c r="Z770">
        <v>1305</v>
      </c>
      <c r="AA770">
        <v>15</v>
      </c>
      <c r="AB770">
        <v>15</v>
      </c>
      <c r="AC770">
        <v>1</v>
      </c>
      <c r="AD770">
        <v>1</v>
      </c>
      <c r="AE770" t="s">
        <v>132</v>
      </c>
      <c r="AF770">
        <v>6</v>
      </c>
      <c r="AG770">
        <v>1311</v>
      </c>
      <c r="AH770">
        <v>1444</v>
      </c>
      <c r="AI770">
        <v>4</v>
      </c>
      <c r="AJ770">
        <v>1445</v>
      </c>
      <c r="AK770">
        <v>1448</v>
      </c>
      <c r="AL770">
        <v>3</v>
      </c>
      <c r="AM770">
        <v>3</v>
      </c>
      <c r="AN770">
        <v>0</v>
      </c>
      <c r="AO770">
        <v>0</v>
      </c>
      <c r="AP770" t="s">
        <v>83</v>
      </c>
      <c r="AQ770">
        <v>0</v>
      </c>
      <c r="AR770">
        <v>0</v>
      </c>
      <c r="AS770">
        <v>175</v>
      </c>
      <c r="AT770">
        <v>163</v>
      </c>
      <c r="AU770">
        <v>153</v>
      </c>
      <c r="AV770">
        <v>1</v>
      </c>
      <c r="AW770">
        <v>1066</v>
      </c>
      <c r="AX770">
        <v>5</v>
      </c>
    </row>
    <row r="771" spans="1:50" x14ac:dyDescent="0.25">
      <c r="A771">
        <v>41665</v>
      </c>
      <c r="B771" t="s">
        <v>205</v>
      </c>
      <c r="C771">
        <v>19393</v>
      </c>
      <c r="D771" t="s">
        <v>205</v>
      </c>
      <c r="E771" t="s">
        <v>1237</v>
      </c>
      <c r="F771">
        <v>332</v>
      </c>
      <c r="G771">
        <v>14107</v>
      </c>
      <c r="H771">
        <v>1410702</v>
      </c>
      <c r="I771">
        <v>30466</v>
      </c>
      <c r="J771" t="s">
        <v>198</v>
      </c>
      <c r="K771" t="s">
        <v>199</v>
      </c>
      <c r="L771" t="s">
        <v>200</v>
      </c>
      <c r="M771">
        <v>4</v>
      </c>
      <c r="N771" t="s">
        <v>201</v>
      </c>
      <c r="O771">
        <v>81</v>
      </c>
      <c r="P771">
        <v>14679</v>
      </c>
      <c r="Q771">
        <v>1467903</v>
      </c>
      <c r="R771">
        <v>33570</v>
      </c>
      <c r="S771" t="s">
        <v>232</v>
      </c>
      <c r="T771" t="s">
        <v>233</v>
      </c>
      <c r="U771" t="s">
        <v>163</v>
      </c>
      <c r="V771">
        <v>6</v>
      </c>
      <c r="W771" t="s">
        <v>164</v>
      </c>
      <c r="X771">
        <v>91</v>
      </c>
      <c r="Y771">
        <v>1610</v>
      </c>
      <c r="Z771">
        <v>1636</v>
      </c>
      <c r="AA771">
        <v>26</v>
      </c>
      <c r="AB771">
        <v>26</v>
      </c>
      <c r="AC771">
        <v>1</v>
      </c>
      <c r="AD771">
        <v>1</v>
      </c>
      <c r="AE771" t="s">
        <v>71</v>
      </c>
      <c r="AF771">
        <v>6</v>
      </c>
      <c r="AG771">
        <v>1642</v>
      </c>
      <c r="AH771">
        <v>1634</v>
      </c>
      <c r="AI771">
        <v>4</v>
      </c>
      <c r="AJ771">
        <v>1615</v>
      </c>
      <c r="AK771">
        <v>1638</v>
      </c>
      <c r="AL771">
        <v>23</v>
      </c>
      <c r="AM771">
        <v>23</v>
      </c>
      <c r="AN771">
        <v>1</v>
      </c>
      <c r="AO771">
        <v>1</v>
      </c>
      <c r="AP771" t="s">
        <v>71</v>
      </c>
      <c r="AQ771">
        <v>0</v>
      </c>
      <c r="AR771">
        <v>0</v>
      </c>
      <c r="AS771">
        <v>65</v>
      </c>
      <c r="AT771">
        <v>62</v>
      </c>
      <c r="AU771">
        <v>52</v>
      </c>
      <c r="AV771">
        <v>1</v>
      </c>
      <c r="AW771">
        <v>304</v>
      </c>
      <c r="AX771">
        <v>2</v>
      </c>
    </row>
    <row r="772" spans="1:50" x14ac:dyDescent="0.25">
      <c r="A772">
        <v>41665</v>
      </c>
      <c r="B772" t="s">
        <v>205</v>
      </c>
      <c r="C772">
        <v>19393</v>
      </c>
      <c r="D772" t="s">
        <v>205</v>
      </c>
      <c r="E772" t="s">
        <v>1238</v>
      </c>
      <c r="F772">
        <v>816</v>
      </c>
      <c r="G772">
        <v>14679</v>
      </c>
      <c r="H772">
        <v>1467903</v>
      </c>
      <c r="I772">
        <v>33570</v>
      </c>
      <c r="J772" t="s">
        <v>232</v>
      </c>
      <c r="K772" t="s">
        <v>233</v>
      </c>
      <c r="L772" t="s">
        <v>163</v>
      </c>
      <c r="M772">
        <v>6</v>
      </c>
      <c r="N772" t="s">
        <v>164</v>
      </c>
      <c r="O772">
        <v>91</v>
      </c>
      <c r="P772">
        <v>13796</v>
      </c>
      <c r="Q772">
        <v>1379602</v>
      </c>
      <c r="R772">
        <v>32457</v>
      </c>
      <c r="S772" t="s">
        <v>317</v>
      </c>
      <c r="T772" t="s">
        <v>318</v>
      </c>
      <c r="U772" t="s">
        <v>163</v>
      </c>
      <c r="V772">
        <v>6</v>
      </c>
      <c r="W772" t="s">
        <v>164</v>
      </c>
      <c r="X772">
        <v>91</v>
      </c>
      <c r="Y772">
        <v>2020</v>
      </c>
      <c r="Z772">
        <v>2036</v>
      </c>
      <c r="AA772">
        <v>16</v>
      </c>
      <c r="AB772">
        <v>16</v>
      </c>
      <c r="AC772">
        <v>1</v>
      </c>
      <c r="AD772">
        <v>1</v>
      </c>
      <c r="AE772" t="s">
        <v>191</v>
      </c>
      <c r="AF772">
        <v>10</v>
      </c>
      <c r="AG772">
        <v>2046</v>
      </c>
      <c r="AH772">
        <v>2153</v>
      </c>
      <c r="AI772">
        <v>6</v>
      </c>
      <c r="AJ772">
        <v>2155</v>
      </c>
      <c r="AK772">
        <v>2159</v>
      </c>
      <c r="AL772">
        <v>4</v>
      </c>
      <c r="AM772">
        <v>4</v>
      </c>
      <c r="AN772">
        <v>0</v>
      </c>
      <c r="AO772">
        <v>0</v>
      </c>
      <c r="AP772" t="s">
        <v>192</v>
      </c>
      <c r="AQ772">
        <v>0</v>
      </c>
      <c r="AR772">
        <v>0</v>
      </c>
      <c r="AS772">
        <v>95</v>
      </c>
      <c r="AT772">
        <v>83</v>
      </c>
      <c r="AU772">
        <v>67</v>
      </c>
      <c r="AV772">
        <v>1</v>
      </c>
      <c r="AW772">
        <v>446</v>
      </c>
      <c r="AX772">
        <v>2</v>
      </c>
    </row>
    <row r="773" spans="1:50" x14ac:dyDescent="0.25">
      <c r="A773">
        <v>41665</v>
      </c>
      <c r="B773" t="s">
        <v>205</v>
      </c>
      <c r="C773">
        <v>19393</v>
      </c>
      <c r="D773" t="s">
        <v>205</v>
      </c>
      <c r="E773" t="s">
        <v>1239</v>
      </c>
      <c r="F773">
        <v>4012</v>
      </c>
      <c r="G773">
        <v>10721</v>
      </c>
      <c r="H773">
        <v>1072102</v>
      </c>
      <c r="I773">
        <v>30721</v>
      </c>
      <c r="J773" t="s">
        <v>263</v>
      </c>
      <c r="K773" t="s">
        <v>264</v>
      </c>
      <c r="L773" t="s">
        <v>265</v>
      </c>
      <c r="M773">
        <v>25</v>
      </c>
      <c r="N773" t="s">
        <v>266</v>
      </c>
      <c r="O773">
        <v>13</v>
      </c>
      <c r="P773">
        <v>10821</v>
      </c>
      <c r="Q773">
        <v>1082103</v>
      </c>
      <c r="R773">
        <v>30852</v>
      </c>
      <c r="S773" t="s">
        <v>135</v>
      </c>
      <c r="T773" t="s">
        <v>136</v>
      </c>
      <c r="U773" t="s">
        <v>137</v>
      </c>
      <c r="V773">
        <v>24</v>
      </c>
      <c r="W773" t="s">
        <v>138</v>
      </c>
      <c r="X773">
        <v>35</v>
      </c>
      <c r="Y773">
        <v>1750</v>
      </c>
      <c r="Z773">
        <v>1824</v>
      </c>
      <c r="AA773">
        <v>34</v>
      </c>
      <c r="AB773">
        <v>34</v>
      </c>
      <c r="AC773">
        <v>1</v>
      </c>
      <c r="AD773">
        <v>2</v>
      </c>
      <c r="AE773" t="s">
        <v>122</v>
      </c>
      <c r="AF773">
        <v>14</v>
      </c>
      <c r="AG773">
        <v>1838</v>
      </c>
      <c r="AH773">
        <v>1951</v>
      </c>
      <c r="AI773">
        <v>3</v>
      </c>
      <c r="AJ773">
        <v>1930</v>
      </c>
      <c r="AK773">
        <v>1954</v>
      </c>
      <c r="AL773">
        <v>24</v>
      </c>
      <c r="AM773">
        <v>24</v>
      </c>
      <c r="AN773">
        <v>1</v>
      </c>
      <c r="AO773">
        <v>1</v>
      </c>
      <c r="AP773" t="s">
        <v>125</v>
      </c>
      <c r="AQ773">
        <v>0</v>
      </c>
      <c r="AR773">
        <v>0</v>
      </c>
      <c r="AS773">
        <v>100</v>
      </c>
      <c r="AT773">
        <v>90</v>
      </c>
      <c r="AU773">
        <v>73</v>
      </c>
      <c r="AV773">
        <v>1</v>
      </c>
      <c r="AW773">
        <v>369</v>
      </c>
      <c r="AX773">
        <v>2</v>
      </c>
    </row>
    <row r="774" spans="1:50" x14ac:dyDescent="0.25">
      <c r="A774">
        <v>41665</v>
      </c>
      <c r="B774" t="s">
        <v>155</v>
      </c>
      <c r="C774">
        <v>20304</v>
      </c>
      <c r="D774" t="s">
        <v>155</v>
      </c>
      <c r="E774" t="s">
        <v>808</v>
      </c>
      <c r="F774">
        <v>5428</v>
      </c>
      <c r="G774">
        <v>14057</v>
      </c>
      <c r="H774">
        <v>1405702</v>
      </c>
      <c r="I774">
        <v>34057</v>
      </c>
      <c r="J774" t="s">
        <v>343</v>
      </c>
      <c r="K774" t="s">
        <v>344</v>
      </c>
      <c r="L774" t="s">
        <v>345</v>
      </c>
      <c r="M774">
        <v>41</v>
      </c>
      <c r="N774" t="s">
        <v>346</v>
      </c>
      <c r="O774">
        <v>92</v>
      </c>
      <c r="P774">
        <v>14747</v>
      </c>
      <c r="Q774">
        <v>1474703</v>
      </c>
      <c r="R774">
        <v>30559</v>
      </c>
      <c r="S774" t="s">
        <v>172</v>
      </c>
      <c r="T774" t="s">
        <v>173</v>
      </c>
      <c r="U774" t="s">
        <v>174</v>
      </c>
      <c r="V774">
        <v>53</v>
      </c>
      <c r="W774" t="s">
        <v>175</v>
      </c>
      <c r="X774">
        <v>93</v>
      </c>
      <c r="Y774">
        <v>921</v>
      </c>
      <c r="AE774" t="s">
        <v>60</v>
      </c>
      <c r="AJ774">
        <v>1014</v>
      </c>
      <c r="AP774" t="s">
        <v>61</v>
      </c>
      <c r="AQ774">
        <v>1</v>
      </c>
      <c r="AR774">
        <v>0</v>
      </c>
      <c r="AS774">
        <v>53</v>
      </c>
      <c r="AV774">
        <v>1</v>
      </c>
      <c r="AW774">
        <v>129</v>
      </c>
      <c r="AX774">
        <v>1</v>
      </c>
    </row>
    <row r="775" spans="1:50" x14ac:dyDescent="0.25">
      <c r="A775">
        <v>41665</v>
      </c>
      <c r="B775" t="s">
        <v>155</v>
      </c>
      <c r="C775">
        <v>20304</v>
      </c>
      <c r="D775" t="s">
        <v>155</v>
      </c>
      <c r="E775" t="s">
        <v>1240</v>
      </c>
      <c r="F775">
        <v>6351</v>
      </c>
      <c r="G775">
        <v>11292</v>
      </c>
      <c r="H775">
        <v>1129202</v>
      </c>
      <c r="I775">
        <v>30325</v>
      </c>
      <c r="J775" t="s">
        <v>157</v>
      </c>
      <c r="K775" t="s">
        <v>158</v>
      </c>
      <c r="L775" t="s">
        <v>159</v>
      </c>
      <c r="M775">
        <v>8</v>
      </c>
      <c r="N775" t="s">
        <v>160</v>
      </c>
      <c r="O775">
        <v>82</v>
      </c>
      <c r="P775">
        <v>14489</v>
      </c>
      <c r="Q775">
        <v>1448902</v>
      </c>
      <c r="R775">
        <v>34489</v>
      </c>
      <c r="S775" t="s">
        <v>507</v>
      </c>
      <c r="T775" t="s">
        <v>508</v>
      </c>
      <c r="U775" t="s">
        <v>345</v>
      </c>
      <c r="V775">
        <v>41</v>
      </c>
      <c r="W775" t="s">
        <v>346</v>
      </c>
      <c r="X775">
        <v>92</v>
      </c>
      <c r="Y775">
        <v>1840</v>
      </c>
      <c r="Z775">
        <v>1840</v>
      </c>
      <c r="AA775">
        <v>0</v>
      </c>
      <c r="AB775">
        <v>0</v>
      </c>
      <c r="AC775">
        <v>0</v>
      </c>
      <c r="AD775">
        <v>0</v>
      </c>
      <c r="AE775" t="s">
        <v>72</v>
      </c>
      <c r="AF775">
        <v>36</v>
      </c>
      <c r="AG775">
        <v>1916</v>
      </c>
      <c r="AH775">
        <v>2041</v>
      </c>
      <c r="AI775">
        <v>4</v>
      </c>
      <c r="AJ775">
        <v>2019</v>
      </c>
      <c r="AK775">
        <v>2045</v>
      </c>
      <c r="AL775">
        <v>26</v>
      </c>
      <c r="AM775">
        <v>26</v>
      </c>
      <c r="AN775">
        <v>1</v>
      </c>
      <c r="AO775">
        <v>1</v>
      </c>
      <c r="AP775" t="s">
        <v>191</v>
      </c>
      <c r="AQ775">
        <v>0</v>
      </c>
      <c r="AR775">
        <v>0</v>
      </c>
      <c r="AS775">
        <v>159</v>
      </c>
      <c r="AT775">
        <v>185</v>
      </c>
      <c r="AU775">
        <v>145</v>
      </c>
      <c r="AV775">
        <v>1</v>
      </c>
      <c r="AW775">
        <v>898</v>
      </c>
      <c r="AX775">
        <v>4</v>
      </c>
    </row>
    <row r="776" spans="1:50" x14ac:dyDescent="0.25">
      <c r="A776">
        <v>41665</v>
      </c>
      <c r="B776" t="s">
        <v>176</v>
      </c>
      <c r="C776">
        <v>19977</v>
      </c>
      <c r="D776" t="s">
        <v>176</v>
      </c>
      <c r="E776" t="s">
        <v>1241</v>
      </c>
      <c r="F776">
        <v>315</v>
      </c>
      <c r="G776">
        <v>14869</v>
      </c>
      <c r="H776">
        <v>1486903</v>
      </c>
      <c r="I776">
        <v>34614</v>
      </c>
      <c r="J776" t="s">
        <v>139</v>
      </c>
      <c r="K776" t="s">
        <v>140</v>
      </c>
      <c r="L776" t="s">
        <v>141</v>
      </c>
      <c r="M776">
        <v>49</v>
      </c>
      <c r="N776" t="s">
        <v>142</v>
      </c>
      <c r="O776">
        <v>87</v>
      </c>
      <c r="P776">
        <v>12266</v>
      </c>
      <c r="Q776">
        <v>1226603</v>
      </c>
      <c r="R776">
        <v>31453</v>
      </c>
      <c r="S776" t="s">
        <v>240</v>
      </c>
      <c r="T776" t="s">
        <v>210</v>
      </c>
      <c r="U776" t="s">
        <v>92</v>
      </c>
      <c r="V776">
        <v>48</v>
      </c>
      <c r="W776" t="s">
        <v>93</v>
      </c>
      <c r="X776">
        <v>74</v>
      </c>
      <c r="Y776">
        <v>1244</v>
      </c>
      <c r="Z776">
        <v>1239</v>
      </c>
      <c r="AA776">
        <v>-5</v>
      </c>
      <c r="AB776">
        <v>0</v>
      </c>
      <c r="AC776">
        <v>0</v>
      </c>
      <c r="AD776">
        <v>-1</v>
      </c>
      <c r="AE776" t="s">
        <v>132</v>
      </c>
      <c r="AF776">
        <v>11</v>
      </c>
      <c r="AG776">
        <v>1250</v>
      </c>
      <c r="AH776">
        <v>1612</v>
      </c>
      <c r="AI776">
        <v>12</v>
      </c>
      <c r="AJ776">
        <v>1645</v>
      </c>
      <c r="AK776">
        <v>1624</v>
      </c>
      <c r="AL776">
        <v>-21</v>
      </c>
      <c r="AM776">
        <v>0</v>
      </c>
      <c r="AN776">
        <v>0</v>
      </c>
      <c r="AO776">
        <v>-2</v>
      </c>
      <c r="AP776" t="s">
        <v>71</v>
      </c>
      <c r="AQ776">
        <v>0</v>
      </c>
      <c r="AR776">
        <v>0</v>
      </c>
      <c r="AS776">
        <v>181</v>
      </c>
      <c r="AT776">
        <v>165</v>
      </c>
      <c r="AU776">
        <v>142</v>
      </c>
      <c r="AV776">
        <v>1</v>
      </c>
      <c r="AW776">
        <v>1195</v>
      </c>
      <c r="AX776">
        <v>5</v>
      </c>
    </row>
    <row r="777" spans="1:50" x14ac:dyDescent="0.25">
      <c r="A777">
        <v>41665</v>
      </c>
      <c r="B777" t="s">
        <v>176</v>
      </c>
      <c r="C777">
        <v>19977</v>
      </c>
      <c r="D777" t="s">
        <v>176</v>
      </c>
      <c r="E777" t="s">
        <v>1242</v>
      </c>
      <c r="F777">
        <v>445</v>
      </c>
      <c r="G777">
        <v>14100</v>
      </c>
      <c r="H777">
        <v>1410002</v>
      </c>
      <c r="I777">
        <v>34100</v>
      </c>
      <c r="J777" t="s">
        <v>180</v>
      </c>
      <c r="K777" t="s">
        <v>181</v>
      </c>
      <c r="L777" t="s">
        <v>182</v>
      </c>
      <c r="M777">
        <v>42</v>
      </c>
      <c r="N777" t="s">
        <v>183</v>
      </c>
      <c r="O777">
        <v>23</v>
      </c>
      <c r="P777">
        <v>14771</v>
      </c>
      <c r="Q777">
        <v>1477101</v>
      </c>
      <c r="R777">
        <v>32457</v>
      </c>
      <c r="S777" t="s">
        <v>178</v>
      </c>
      <c r="T777" t="s">
        <v>179</v>
      </c>
      <c r="U777" t="s">
        <v>163</v>
      </c>
      <c r="V777">
        <v>6</v>
      </c>
      <c r="W777" t="s">
        <v>164</v>
      </c>
      <c r="X777">
        <v>91</v>
      </c>
      <c r="Y777">
        <v>620</v>
      </c>
      <c r="Z777">
        <v>724</v>
      </c>
      <c r="AA777">
        <v>64</v>
      </c>
      <c r="AB777">
        <v>64</v>
      </c>
      <c r="AC777">
        <v>1</v>
      </c>
      <c r="AD777">
        <v>4</v>
      </c>
      <c r="AE777" t="s">
        <v>170</v>
      </c>
      <c r="AF777">
        <v>12</v>
      </c>
      <c r="AG777">
        <v>736</v>
      </c>
      <c r="AH777">
        <v>1040</v>
      </c>
      <c r="AI777">
        <v>4</v>
      </c>
      <c r="AJ777">
        <v>945</v>
      </c>
      <c r="AK777">
        <v>1044</v>
      </c>
      <c r="AL777">
        <v>59</v>
      </c>
      <c r="AM777">
        <v>59</v>
      </c>
      <c r="AN777">
        <v>1</v>
      </c>
      <c r="AO777">
        <v>3</v>
      </c>
      <c r="AP777" t="s">
        <v>60</v>
      </c>
      <c r="AQ777">
        <v>0</v>
      </c>
      <c r="AR777">
        <v>0</v>
      </c>
      <c r="AS777">
        <v>385</v>
      </c>
      <c r="AT777">
        <v>380</v>
      </c>
      <c r="AU777">
        <v>364</v>
      </c>
      <c r="AV777">
        <v>1</v>
      </c>
      <c r="AW777">
        <v>2521</v>
      </c>
      <c r="AX777">
        <v>11</v>
      </c>
    </row>
    <row r="778" spans="1:50" x14ac:dyDescent="0.25">
      <c r="A778">
        <v>41665</v>
      </c>
      <c r="B778" t="s">
        <v>176</v>
      </c>
      <c r="C778">
        <v>19977</v>
      </c>
      <c r="D778" t="s">
        <v>176</v>
      </c>
      <c r="E778" t="s">
        <v>1243</v>
      </c>
      <c r="F778">
        <v>1078</v>
      </c>
      <c r="G778">
        <v>12892</v>
      </c>
      <c r="H778">
        <v>1289203</v>
      </c>
      <c r="I778">
        <v>32575</v>
      </c>
      <c r="J778" t="s">
        <v>168</v>
      </c>
      <c r="K778" t="s">
        <v>169</v>
      </c>
      <c r="L778" t="s">
        <v>163</v>
      </c>
      <c r="M778">
        <v>6</v>
      </c>
      <c r="N778" t="s">
        <v>164</v>
      </c>
      <c r="O778">
        <v>91</v>
      </c>
      <c r="P778">
        <v>11292</v>
      </c>
      <c r="Q778">
        <v>1129202</v>
      </c>
      <c r="R778">
        <v>30325</v>
      </c>
      <c r="S778" t="s">
        <v>157</v>
      </c>
      <c r="T778" t="s">
        <v>158</v>
      </c>
      <c r="U778" t="s">
        <v>159</v>
      </c>
      <c r="V778">
        <v>8</v>
      </c>
      <c r="W778" t="s">
        <v>160</v>
      </c>
      <c r="X778">
        <v>82</v>
      </c>
      <c r="Y778">
        <v>1350</v>
      </c>
      <c r="Z778">
        <v>1344</v>
      </c>
      <c r="AA778">
        <v>-6</v>
      </c>
      <c r="AB778">
        <v>0</v>
      </c>
      <c r="AC778">
        <v>0</v>
      </c>
      <c r="AD778">
        <v>-1</v>
      </c>
      <c r="AE778" t="s">
        <v>154</v>
      </c>
      <c r="AF778">
        <v>14</v>
      </c>
      <c r="AG778">
        <v>1358</v>
      </c>
      <c r="AH778">
        <v>1647</v>
      </c>
      <c r="AI778">
        <v>6</v>
      </c>
      <c r="AJ778">
        <v>1710</v>
      </c>
      <c r="AK778">
        <v>1653</v>
      </c>
      <c r="AL778">
        <v>-17</v>
      </c>
      <c r="AM778">
        <v>0</v>
      </c>
      <c r="AN778">
        <v>0</v>
      </c>
      <c r="AO778">
        <v>-2</v>
      </c>
      <c r="AP778" t="s">
        <v>122</v>
      </c>
      <c r="AQ778">
        <v>0</v>
      </c>
      <c r="AR778">
        <v>0</v>
      </c>
      <c r="AS778">
        <v>140</v>
      </c>
      <c r="AT778">
        <v>129</v>
      </c>
      <c r="AU778">
        <v>109</v>
      </c>
      <c r="AV778">
        <v>1</v>
      </c>
      <c r="AW778">
        <v>862</v>
      </c>
      <c r="AX778">
        <v>4</v>
      </c>
    </row>
    <row r="779" spans="1:50" x14ac:dyDescent="0.25">
      <c r="A779">
        <v>41665</v>
      </c>
      <c r="B779" t="s">
        <v>103</v>
      </c>
      <c r="C779">
        <v>19805</v>
      </c>
      <c r="D779" t="s">
        <v>103</v>
      </c>
      <c r="E779" t="s">
        <v>1244</v>
      </c>
      <c r="F779">
        <v>1226</v>
      </c>
      <c r="G779">
        <v>12892</v>
      </c>
      <c r="H779">
        <v>1289203</v>
      </c>
      <c r="I779">
        <v>32575</v>
      </c>
      <c r="J779" t="s">
        <v>168</v>
      </c>
      <c r="K779" t="s">
        <v>169</v>
      </c>
      <c r="L779" t="s">
        <v>163</v>
      </c>
      <c r="M779">
        <v>6</v>
      </c>
      <c r="N779" t="s">
        <v>164</v>
      </c>
      <c r="O779">
        <v>91</v>
      </c>
      <c r="P779">
        <v>12889</v>
      </c>
      <c r="Q779">
        <v>1288903</v>
      </c>
      <c r="R779">
        <v>32211</v>
      </c>
      <c r="S779" t="s">
        <v>194</v>
      </c>
      <c r="T779" t="s">
        <v>195</v>
      </c>
      <c r="U779" t="s">
        <v>196</v>
      </c>
      <c r="V779">
        <v>32</v>
      </c>
      <c r="W779" t="s">
        <v>197</v>
      </c>
      <c r="X779">
        <v>85</v>
      </c>
      <c r="Y779">
        <v>2020</v>
      </c>
      <c r="Z779">
        <v>2024</v>
      </c>
      <c r="AA779">
        <v>4</v>
      </c>
      <c r="AB779">
        <v>4</v>
      </c>
      <c r="AC779">
        <v>0</v>
      </c>
      <c r="AD779">
        <v>0</v>
      </c>
      <c r="AE779" t="s">
        <v>191</v>
      </c>
      <c r="AF779">
        <v>12</v>
      </c>
      <c r="AG779">
        <v>2036</v>
      </c>
      <c r="AH779">
        <v>2125</v>
      </c>
      <c r="AI779">
        <v>8</v>
      </c>
      <c r="AJ779">
        <v>2130</v>
      </c>
      <c r="AK779">
        <v>2133</v>
      </c>
      <c r="AL779">
        <v>3</v>
      </c>
      <c r="AM779">
        <v>3</v>
      </c>
      <c r="AN779">
        <v>0</v>
      </c>
      <c r="AO779">
        <v>0</v>
      </c>
      <c r="AP779" t="s">
        <v>192</v>
      </c>
      <c r="AQ779">
        <v>0</v>
      </c>
      <c r="AR779">
        <v>0</v>
      </c>
      <c r="AS779">
        <v>70</v>
      </c>
      <c r="AT779">
        <v>69</v>
      </c>
      <c r="AU779">
        <v>49</v>
      </c>
      <c r="AV779">
        <v>1</v>
      </c>
      <c r="AW779">
        <v>236</v>
      </c>
      <c r="AX779">
        <v>1</v>
      </c>
    </row>
    <row r="780" spans="1:50" x14ac:dyDescent="0.25">
      <c r="A780">
        <v>41665</v>
      </c>
      <c r="B780" t="s">
        <v>103</v>
      </c>
      <c r="C780">
        <v>19805</v>
      </c>
      <c r="D780" t="s">
        <v>103</v>
      </c>
      <c r="E780" t="s">
        <v>414</v>
      </c>
      <c r="F780">
        <v>1547</v>
      </c>
      <c r="G780">
        <v>12889</v>
      </c>
      <c r="H780">
        <v>1288903</v>
      </c>
      <c r="I780">
        <v>32211</v>
      </c>
      <c r="J780" t="s">
        <v>194</v>
      </c>
      <c r="K780" t="s">
        <v>195</v>
      </c>
      <c r="L780" t="s">
        <v>196</v>
      </c>
      <c r="M780">
        <v>32</v>
      </c>
      <c r="N780" t="s">
        <v>197</v>
      </c>
      <c r="O780">
        <v>85</v>
      </c>
      <c r="P780">
        <v>11298</v>
      </c>
      <c r="Q780">
        <v>1129803</v>
      </c>
      <c r="R780">
        <v>30194</v>
      </c>
      <c r="S780" t="s">
        <v>90</v>
      </c>
      <c r="T780" t="s">
        <v>91</v>
      </c>
      <c r="U780" t="s">
        <v>92</v>
      </c>
      <c r="V780">
        <v>48</v>
      </c>
      <c r="W780" t="s">
        <v>93</v>
      </c>
      <c r="X780">
        <v>74</v>
      </c>
      <c r="Y780">
        <v>1155</v>
      </c>
      <c r="Z780">
        <v>1147</v>
      </c>
      <c r="AA780">
        <v>-8</v>
      </c>
      <c r="AB780">
        <v>0</v>
      </c>
      <c r="AC780">
        <v>0</v>
      </c>
      <c r="AD780">
        <v>-1</v>
      </c>
      <c r="AE780" t="s">
        <v>152</v>
      </c>
      <c r="AF780">
        <v>22</v>
      </c>
      <c r="AG780">
        <v>1209</v>
      </c>
      <c r="AH780">
        <v>1606</v>
      </c>
      <c r="AI780">
        <v>11</v>
      </c>
      <c r="AJ780">
        <v>1635</v>
      </c>
      <c r="AK780">
        <v>1617</v>
      </c>
      <c r="AL780">
        <v>-18</v>
      </c>
      <c r="AM780">
        <v>0</v>
      </c>
      <c r="AN780">
        <v>0</v>
      </c>
      <c r="AO780">
        <v>-2</v>
      </c>
      <c r="AP780" t="s">
        <v>71</v>
      </c>
      <c r="AQ780">
        <v>0</v>
      </c>
      <c r="AR780">
        <v>0</v>
      </c>
      <c r="AS780">
        <v>160</v>
      </c>
      <c r="AT780">
        <v>150</v>
      </c>
      <c r="AU780">
        <v>117</v>
      </c>
      <c r="AV780">
        <v>1</v>
      </c>
      <c r="AW780">
        <v>1055</v>
      </c>
      <c r="AX780">
        <v>5</v>
      </c>
    </row>
    <row r="781" spans="1:50" x14ac:dyDescent="0.25">
      <c r="A781">
        <v>41665</v>
      </c>
      <c r="B781" t="s">
        <v>103</v>
      </c>
      <c r="C781">
        <v>19805</v>
      </c>
      <c r="D781" t="s">
        <v>103</v>
      </c>
      <c r="E781" t="s">
        <v>1245</v>
      </c>
      <c r="F781">
        <v>1228</v>
      </c>
      <c r="G781">
        <v>11298</v>
      </c>
      <c r="H781">
        <v>1129803</v>
      </c>
      <c r="I781">
        <v>30194</v>
      </c>
      <c r="J781" t="s">
        <v>90</v>
      </c>
      <c r="K781" t="s">
        <v>91</v>
      </c>
      <c r="L781" t="s">
        <v>92</v>
      </c>
      <c r="M781">
        <v>48</v>
      </c>
      <c r="N781" t="s">
        <v>93</v>
      </c>
      <c r="O781">
        <v>74</v>
      </c>
      <c r="P781">
        <v>13303</v>
      </c>
      <c r="Q781">
        <v>1330303</v>
      </c>
      <c r="R781">
        <v>32467</v>
      </c>
      <c r="S781" t="s">
        <v>109</v>
      </c>
      <c r="T781" t="s">
        <v>110</v>
      </c>
      <c r="U781" t="s">
        <v>73</v>
      </c>
      <c r="V781">
        <v>12</v>
      </c>
      <c r="W781" t="s">
        <v>111</v>
      </c>
      <c r="X781">
        <v>33</v>
      </c>
      <c r="Y781">
        <v>1835</v>
      </c>
      <c r="Z781">
        <v>1843</v>
      </c>
      <c r="AA781">
        <v>8</v>
      </c>
      <c r="AB781">
        <v>8</v>
      </c>
      <c r="AC781">
        <v>0</v>
      </c>
      <c r="AD781">
        <v>0</v>
      </c>
      <c r="AE781" t="s">
        <v>72</v>
      </c>
      <c r="AF781">
        <v>18</v>
      </c>
      <c r="AG781">
        <v>1901</v>
      </c>
      <c r="AH781">
        <v>2205</v>
      </c>
      <c r="AI781">
        <v>11</v>
      </c>
      <c r="AJ781">
        <v>2215</v>
      </c>
      <c r="AK781">
        <v>2216</v>
      </c>
      <c r="AL781">
        <v>1</v>
      </c>
      <c r="AM781">
        <v>1</v>
      </c>
      <c r="AN781">
        <v>0</v>
      </c>
      <c r="AO781">
        <v>0</v>
      </c>
      <c r="AP781" t="s">
        <v>126</v>
      </c>
      <c r="AQ781">
        <v>0</v>
      </c>
      <c r="AR781">
        <v>0</v>
      </c>
      <c r="AS781">
        <v>160</v>
      </c>
      <c r="AT781">
        <v>153</v>
      </c>
      <c r="AU781">
        <v>124</v>
      </c>
      <c r="AV781">
        <v>1</v>
      </c>
      <c r="AW781">
        <v>1121</v>
      </c>
      <c r="AX781">
        <v>5</v>
      </c>
    </row>
    <row r="782" spans="1:50" x14ac:dyDescent="0.25">
      <c r="A782">
        <v>41665</v>
      </c>
      <c r="B782" t="s">
        <v>123</v>
      </c>
      <c r="C782">
        <v>20409</v>
      </c>
      <c r="D782" t="s">
        <v>123</v>
      </c>
      <c r="E782" t="s">
        <v>1246</v>
      </c>
      <c r="F782">
        <v>1410</v>
      </c>
      <c r="G782">
        <v>12451</v>
      </c>
      <c r="H782">
        <v>1245102</v>
      </c>
      <c r="I782">
        <v>31136</v>
      </c>
      <c r="J782" t="s">
        <v>460</v>
      </c>
      <c r="K782" t="s">
        <v>461</v>
      </c>
      <c r="L782" t="s">
        <v>73</v>
      </c>
      <c r="M782">
        <v>12</v>
      </c>
      <c r="N782" t="s">
        <v>111</v>
      </c>
      <c r="O782">
        <v>33</v>
      </c>
      <c r="P782">
        <v>10721</v>
      </c>
      <c r="Q782">
        <v>1072102</v>
      </c>
      <c r="R782">
        <v>30721</v>
      </c>
      <c r="S782" t="s">
        <v>263</v>
      </c>
      <c r="T782" t="s">
        <v>264</v>
      </c>
      <c r="U782" t="s">
        <v>265</v>
      </c>
      <c r="V782">
        <v>25</v>
      </c>
      <c r="W782" t="s">
        <v>266</v>
      </c>
      <c r="X782">
        <v>13</v>
      </c>
      <c r="Y782">
        <v>1950</v>
      </c>
      <c r="Z782">
        <v>1936</v>
      </c>
      <c r="AA782">
        <v>-14</v>
      </c>
      <c r="AB782">
        <v>0</v>
      </c>
      <c r="AC782">
        <v>0</v>
      </c>
      <c r="AD782">
        <v>-1</v>
      </c>
      <c r="AE782" t="s">
        <v>125</v>
      </c>
      <c r="AF782">
        <v>11</v>
      </c>
      <c r="AG782">
        <v>1947</v>
      </c>
      <c r="AH782">
        <v>2158</v>
      </c>
      <c r="AI782">
        <v>3</v>
      </c>
      <c r="AJ782">
        <v>2217</v>
      </c>
      <c r="AK782">
        <v>2201</v>
      </c>
      <c r="AL782">
        <v>-16</v>
      </c>
      <c r="AM782">
        <v>0</v>
      </c>
      <c r="AN782">
        <v>0</v>
      </c>
      <c r="AO782">
        <v>-2</v>
      </c>
      <c r="AP782" t="s">
        <v>126</v>
      </c>
      <c r="AQ782">
        <v>0</v>
      </c>
      <c r="AR782">
        <v>0</v>
      </c>
      <c r="AS782">
        <v>147</v>
      </c>
      <c r="AT782">
        <v>145</v>
      </c>
      <c r="AU782">
        <v>131</v>
      </c>
      <c r="AV782">
        <v>1</v>
      </c>
      <c r="AW782">
        <v>1010</v>
      </c>
      <c r="AX782">
        <v>5</v>
      </c>
    </row>
    <row r="783" spans="1:50" x14ac:dyDescent="0.25">
      <c r="A783">
        <v>41665</v>
      </c>
      <c r="B783" t="s">
        <v>256</v>
      </c>
      <c r="C783">
        <v>19930</v>
      </c>
      <c r="D783" t="s">
        <v>256</v>
      </c>
      <c r="E783" t="s">
        <v>1247</v>
      </c>
      <c r="F783">
        <v>637</v>
      </c>
      <c r="G783">
        <v>14107</v>
      </c>
      <c r="H783">
        <v>1410702</v>
      </c>
      <c r="I783">
        <v>30466</v>
      </c>
      <c r="J783" t="s">
        <v>198</v>
      </c>
      <c r="K783" t="s">
        <v>199</v>
      </c>
      <c r="L783" t="s">
        <v>200</v>
      </c>
      <c r="M783">
        <v>4</v>
      </c>
      <c r="N783" t="s">
        <v>201</v>
      </c>
      <c r="O783">
        <v>81</v>
      </c>
      <c r="P783">
        <v>14747</v>
      </c>
      <c r="Q783">
        <v>1474703</v>
      </c>
      <c r="R783">
        <v>30559</v>
      </c>
      <c r="S783" t="s">
        <v>172</v>
      </c>
      <c r="T783" t="s">
        <v>173</v>
      </c>
      <c r="U783" t="s">
        <v>174</v>
      </c>
      <c r="V783">
        <v>53</v>
      </c>
      <c r="W783" t="s">
        <v>175</v>
      </c>
      <c r="X783">
        <v>93</v>
      </c>
      <c r="Y783">
        <v>705</v>
      </c>
      <c r="Z783">
        <v>704</v>
      </c>
      <c r="AA783">
        <v>-1</v>
      </c>
      <c r="AB783">
        <v>0</v>
      </c>
      <c r="AC783">
        <v>0</v>
      </c>
      <c r="AD783">
        <v>-1</v>
      </c>
      <c r="AE783" t="s">
        <v>112</v>
      </c>
      <c r="AF783">
        <v>11</v>
      </c>
      <c r="AG783">
        <v>715</v>
      </c>
      <c r="AH783">
        <v>853</v>
      </c>
      <c r="AI783">
        <v>9</v>
      </c>
      <c r="AJ783">
        <v>905</v>
      </c>
      <c r="AK783">
        <v>902</v>
      </c>
      <c r="AL783">
        <v>-3</v>
      </c>
      <c r="AM783">
        <v>0</v>
      </c>
      <c r="AN783">
        <v>0</v>
      </c>
      <c r="AO783">
        <v>-1</v>
      </c>
      <c r="AP783" t="s">
        <v>60</v>
      </c>
      <c r="AQ783">
        <v>0</v>
      </c>
      <c r="AR783">
        <v>0</v>
      </c>
      <c r="AS783">
        <v>180</v>
      </c>
      <c r="AT783">
        <v>178</v>
      </c>
      <c r="AU783">
        <v>158</v>
      </c>
      <c r="AV783">
        <v>1</v>
      </c>
      <c r="AW783">
        <v>1107</v>
      </c>
      <c r="AX783">
        <v>5</v>
      </c>
    </row>
    <row r="784" spans="1:50" x14ac:dyDescent="0.25">
      <c r="A784">
        <v>41665</v>
      </c>
      <c r="B784" t="s">
        <v>133</v>
      </c>
      <c r="C784">
        <v>19790</v>
      </c>
      <c r="D784" t="s">
        <v>133</v>
      </c>
      <c r="E784" t="s">
        <v>1248</v>
      </c>
      <c r="F784">
        <v>1050</v>
      </c>
      <c r="G784">
        <v>10397</v>
      </c>
      <c r="H784">
        <v>1039705</v>
      </c>
      <c r="I784">
        <v>30397</v>
      </c>
      <c r="J784" t="s">
        <v>67</v>
      </c>
      <c r="K784" t="s">
        <v>68</v>
      </c>
      <c r="L784" t="s">
        <v>69</v>
      </c>
      <c r="M784">
        <v>13</v>
      </c>
      <c r="N784" t="s">
        <v>70</v>
      </c>
      <c r="O784">
        <v>34</v>
      </c>
      <c r="P784">
        <v>14635</v>
      </c>
      <c r="Q784">
        <v>1463502</v>
      </c>
      <c r="R784">
        <v>31714</v>
      </c>
      <c r="S784" t="s">
        <v>518</v>
      </c>
      <c r="T784" t="s">
        <v>519</v>
      </c>
      <c r="U784" t="s">
        <v>73</v>
      </c>
      <c r="V784">
        <v>12</v>
      </c>
      <c r="W784" t="s">
        <v>111</v>
      </c>
      <c r="X784">
        <v>33</v>
      </c>
      <c r="Y784">
        <v>2155</v>
      </c>
      <c r="Z784">
        <v>2151</v>
      </c>
      <c r="AA784">
        <v>-4</v>
      </c>
      <c r="AB784">
        <v>0</v>
      </c>
      <c r="AC784">
        <v>0</v>
      </c>
      <c r="AD784">
        <v>-1</v>
      </c>
      <c r="AE784" t="s">
        <v>192</v>
      </c>
      <c r="AF784">
        <v>19</v>
      </c>
      <c r="AG784">
        <v>2210</v>
      </c>
      <c r="AH784">
        <v>2326</v>
      </c>
      <c r="AI784">
        <v>5</v>
      </c>
      <c r="AJ784">
        <v>2334</v>
      </c>
      <c r="AK784">
        <v>2331</v>
      </c>
      <c r="AL784">
        <v>-3</v>
      </c>
      <c r="AM784">
        <v>0</v>
      </c>
      <c r="AN784">
        <v>0</v>
      </c>
      <c r="AO784">
        <v>-1</v>
      </c>
      <c r="AP784" t="s">
        <v>304</v>
      </c>
      <c r="AQ784">
        <v>0</v>
      </c>
      <c r="AR784">
        <v>0</v>
      </c>
      <c r="AS784">
        <v>99</v>
      </c>
      <c r="AT784">
        <v>100</v>
      </c>
      <c r="AU784">
        <v>76</v>
      </c>
      <c r="AV784">
        <v>1</v>
      </c>
      <c r="AW784">
        <v>515</v>
      </c>
      <c r="AX784">
        <v>3</v>
      </c>
    </row>
    <row r="785" spans="1:50" x14ac:dyDescent="0.25">
      <c r="A785">
        <v>41665</v>
      </c>
      <c r="B785" t="s">
        <v>133</v>
      </c>
      <c r="C785">
        <v>19790</v>
      </c>
      <c r="D785" t="s">
        <v>133</v>
      </c>
      <c r="E785" t="s">
        <v>1249</v>
      </c>
      <c r="F785">
        <v>1727</v>
      </c>
      <c r="G785">
        <v>13487</v>
      </c>
      <c r="H785">
        <v>1348702</v>
      </c>
      <c r="I785">
        <v>31650</v>
      </c>
      <c r="J785" t="s">
        <v>279</v>
      </c>
      <c r="K785" t="s">
        <v>280</v>
      </c>
      <c r="L785" t="s">
        <v>281</v>
      </c>
      <c r="M785">
        <v>27</v>
      </c>
      <c r="N785" t="s">
        <v>282</v>
      </c>
      <c r="O785">
        <v>63</v>
      </c>
      <c r="P785">
        <v>13244</v>
      </c>
      <c r="Q785">
        <v>1324402</v>
      </c>
      <c r="R785">
        <v>33244</v>
      </c>
      <c r="S785" t="s">
        <v>558</v>
      </c>
      <c r="T785" t="s">
        <v>559</v>
      </c>
      <c r="U785" t="s">
        <v>99</v>
      </c>
      <c r="V785">
        <v>47</v>
      </c>
      <c r="W785" t="s">
        <v>100</v>
      </c>
      <c r="X785">
        <v>54</v>
      </c>
      <c r="Y785">
        <v>1735</v>
      </c>
      <c r="Z785">
        <v>1745</v>
      </c>
      <c r="AA785">
        <v>10</v>
      </c>
      <c r="AB785">
        <v>10</v>
      </c>
      <c r="AC785">
        <v>0</v>
      </c>
      <c r="AD785">
        <v>0</v>
      </c>
      <c r="AE785" t="s">
        <v>122</v>
      </c>
      <c r="AF785">
        <v>17</v>
      </c>
      <c r="AG785">
        <v>1802</v>
      </c>
      <c r="AH785">
        <v>1934</v>
      </c>
      <c r="AI785">
        <v>5</v>
      </c>
      <c r="AJ785">
        <v>1940</v>
      </c>
      <c r="AK785">
        <v>1939</v>
      </c>
      <c r="AL785">
        <v>-1</v>
      </c>
      <c r="AM785">
        <v>0</v>
      </c>
      <c r="AN785">
        <v>0</v>
      </c>
      <c r="AO785">
        <v>-1</v>
      </c>
      <c r="AP785" t="s">
        <v>125</v>
      </c>
      <c r="AQ785">
        <v>0</v>
      </c>
      <c r="AR785">
        <v>0</v>
      </c>
      <c r="AS785">
        <v>125</v>
      </c>
      <c r="AT785">
        <v>114</v>
      </c>
      <c r="AU785">
        <v>92</v>
      </c>
      <c r="AV785">
        <v>1</v>
      </c>
      <c r="AW785">
        <v>700</v>
      </c>
      <c r="AX785">
        <v>3</v>
      </c>
    </row>
    <row r="786" spans="1:50" x14ac:dyDescent="0.25">
      <c r="A786">
        <v>41665</v>
      </c>
      <c r="B786" t="s">
        <v>133</v>
      </c>
      <c r="C786">
        <v>19790</v>
      </c>
      <c r="D786" t="s">
        <v>133</v>
      </c>
      <c r="E786" t="s">
        <v>1250</v>
      </c>
      <c r="F786">
        <v>1778</v>
      </c>
      <c r="G786">
        <v>13487</v>
      </c>
      <c r="H786">
        <v>1348702</v>
      </c>
      <c r="I786">
        <v>31650</v>
      </c>
      <c r="J786" t="s">
        <v>279</v>
      </c>
      <c r="K786" t="s">
        <v>280</v>
      </c>
      <c r="L786" t="s">
        <v>281</v>
      </c>
      <c r="M786">
        <v>27</v>
      </c>
      <c r="N786" t="s">
        <v>282</v>
      </c>
      <c r="O786">
        <v>63</v>
      </c>
      <c r="P786">
        <v>11433</v>
      </c>
      <c r="Q786">
        <v>1143302</v>
      </c>
      <c r="R786">
        <v>31295</v>
      </c>
      <c r="S786" t="s">
        <v>148</v>
      </c>
      <c r="T786" t="s">
        <v>149</v>
      </c>
      <c r="U786" t="s">
        <v>150</v>
      </c>
      <c r="V786">
        <v>26</v>
      </c>
      <c r="W786" t="s">
        <v>151</v>
      </c>
      <c r="X786">
        <v>43</v>
      </c>
      <c r="Y786">
        <v>1910</v>
      </c>
      <c r="Z786">
        <v>1936</v>
      </c>
      <c r="AA786">
        <v>26</v>
      </c>
      <c r="AB786">
        <v>26</v>
      </c>
      <c r="AC786">
        <v>1</v>
      </c>
      <c r="AD786">
        <v>1</v>
      </c>
      <c r="AE786" t="s">
        <v>125</v>
      </c>
      <c r="AF786">
        <v>13</v>
      </c>
      <c r="AG786">
        <v>1949</v>
      </c>
      <c r="AH786">
        <v>2156</v>
      </c>
      <c r="AI786">
        <v>9</v>
      </c>
      <c r="AJ786">
        <v>2148</v>
      </c>
      <c r="AK786">
        <v>2205</v>
      </c>
      <c r="AL786">
        <v>17</v>
      </c>
      <c r="AM786">
        <v>17</v>
      </c>
      <c r="AN786">
        <v>1</v>
      </c>
      <c r="AO786">
        <v>1</v>
      </c>
      <c r="AP786" t="s">
        <v>192</v>
      </c>
      <c r="AQ786">
        <v>0</v>
      </c>
      <c r="AR786">
        <v>0</v>
      </c>
      <c r="AS786">
        <v>98</v>
      </c>
      <c r="AT786">
        <v>89</v>
      </c>
      <c r="AU786">
        <v>67</v>
      </c>
      <c r="AV786">
        <v>1</v>
      </c>
      <c r="AW786">
        <v>528</v>
      </c>
      <c r="AX786">
        <v>3</v>
      </c>
    </row>
    <row r="787" spans="1:50" x14ac:dyDescent="0.25">
      <c r="A787">
        <v>41665</v>
      </c>
      <c r="B787" t="s">
        <v>133</v>
      </c>
      <c r="C787">
        <v>19790</v>
      </c>
      <c r="D787" t="s">
        <v>133</v>
      </c>
      <c r="E787" t="s">
        <v>731</v>
      </c>
      <c r="F787">
        <v>2339</v>
      </c>
      <c r="G787">
        <v>11278</v>
      </c>
      <c r="H787">
        <v>1127802</v>
      </c>
      <c r="I787">
        <v>30852</v>
      </c>
      <c r="J787" t="s">
        <v>105</v>
      </c>
      <c r="K787" t="s">
        <v>106</v>
      </c>
      <c r="L787" t="s">
        <v>107</v>
      </c>
      <c r="M787">
        <v>51</v>
      </c>
      <c r="N787" t="s">
        <v>108</v>
      </c>
      <c r="O787">
        <v>38</v>
      </c>
      <c r="P787">
        <v>10397</v>
      </c>
      <c r="Q787">
        <v>1039705</v>
      </c>
      <c r="R787">
        <v>30397</v>
      </c>
      <c r="S787" t="s">
        <v>67</v>
      </c>
      <c r="T787" t="s">
        <v>68</v>
      </c>
      <c r="U787" t="s">
        <v>69</v>
      </c>
      <c r="V787">
        <v>13</v>
      </c>
      <c r="W787" t="s">
        <v>70</v>
      </c>
      <c r="X787">
        <v>34</v>
      </c>
      <c r="Y787">
        <v>1259</v>
      </c>
      <c r="Z787">
        <v>1255</v>
      </c>
      <c r="AA787">
        <v>-4</v>
      </c>
      <c r="AB787">
        <v>0</v>
      </c>
      <c r="AC787">
        <v>0</v>
      </c>
      <c r="AD787">
        <v>-1</v>
      </c>
      <c r="AE787" t="s">
        <v>132</v>
      </c>
      <c r="AF787">
        <v>14</v>
      </c>
      <c r="AG787">
        <v>1309</v>
      </c>
      <c r="AH787">
        <v>1433</v>
      </c>
      <c r="AI787">
        <v>6</v>
      </c>
      <c r="AJ787">
        <v>1454</v>
      </c>
      <c r="AK787">
        <v>1439</v>
      </c>
      <c r="AL787">
        <v>-15</v>
      </c>
      <c r="AM787">
        <v>0</v>
      </c>
      <c r="AN787">
        <v>0</v>
      </c>
      <c r="AO787">
        <v>-1</v>
      </c>
      <c r="AP787" t="s">
        <v>83</v>
      </c>
      <c r="AQ787">
        <v>0</v>
      </c>
      <c r="AR787">
        <v>0</v>
      </c>
      <c r="AS787">
        <v>115</v>
      </c>
      <c r="AT787">
        <v>104</v>
      </c>
      <c r="AU787">
        <v>84</v>
      </c>
      <c r="AV787">
        <v>1</v>
      </c>
      <c r="AW787">
        <v>547</v>
      </c>
      <c r="AX787">
        <v>3</v>
      </c>
    </row>
    <row r="788" spans="1:50" x14ac:dyDescent="0.25">
      <c r="A788">
        <v>41665</v>
      </c>
      <c r="B788" t="s">
        <v>50</v>
      </c>
      <c r="C788">
        <v>20366</v>
      </c>
      <c r="D788" t="s">
        <v>50</v>
      </c>
      <c r="E788" t="s">
        <v>1251</v>
      </c>
      <c r="F788">
        <v>4324</v>
      </c>
      <c r="G788">
        <v>11618</v>
      </c>
      <c r="H788">
        <v>1161802</v>
      </c>
      <c r="I788">
        <v>31703</v>
      </c>
      <c r="J788" t="s">
        <v>56</v>
      </c>
      <c r="K788" t="s">
        <v>57</v>
      </c>
      <c r="L788" t="s">
        <v>58</v>
      </c>
      <c r="M788">
        <v>34</v>
      </c>
      <c r="N788" t="s">
        <v>59</v>
      </c>
      <c r="O788">
        <v>21</v>
      </c>
      <c r="P788">
        <v>13931</v>
      </c>
      <c r="Q788">
        <v>1393102</v>
      </c>
      <c r="R788">
        <v>33667</v>
      </c>
      <c r="S788" t="s">
        <v>218</v>
      </c>
      <c r="T788" t="s">
        <v>219</v>
      </c>
      <c r="U788" t="s">
        <v>107</v>
      </c>
      <c r="V788">
        <v>51</v>
      </c>
      <c r="W788" t="s">
        <v>108</v>
      </c>
      <c r="X788">
        <v>38</v>
      </c>
      <c r="Y788">
        <v>2140</v>
      </c>
      <c r="Z788">
        <v>2156</v>
      </c>
      <c r="AA788">
        <v>16</v>
      </c>
      <c r="AB788">
        <v>16</v>
      </c>
      <c r="AC788">
        <v>1</v>
      </c>
      <c r="AD788">
        <v>1</v>
      </c>
      <c r="AE788" t="s">
        <v>192</v>
      </c>
      <c r="AF788">
        <v>15</v>
      </c>
      <c r="AG788">
        <v>2211</v>
      </c>
      <c r="AH788">
        <v>2303</v>
      </c>
      <c r="AI788">
        <v>3</v>
      </c>
      <c r="AJ788">
        <v>2256</v>
      </c>
      <c r="AK788">
        <v>2306</v>
      </c>
      <c r="AL788">
        <v>10</v>
      </c>
      <c r="AM788">
        <v>10</v>
      </c>
      <c r="AN788">
        <v>0</v>
      </c>
      <c r="AO788">
        <v>0</v>
      </c>
      <c r="AP788" t="s">
        <v>126</v>
      </c>
      <c r="AQ788">
        <v>0</v>
      </c>
      <c r="AR788">
        <v>0</v>
      </c>
      <c r="AS788">
        <v>76</v>
      </c>
      <c r="AT788">
        <v>70</v>
      </c>
      <c r="AU788">
        <v>52</v>
      </c>
      <c r="AV788">
        <v>1</v>
      </c>
      <c r="AW788">
        <v>284</v>
      </c>
      <c r="AX788">
        <v>2</v>
      </c>
    </row>
    <row r="789" spans="1:50" x14ac:dyDescent="0.25">
      <c r="A789">
        <v>41665</v>
      </c>
      <c r="B789" t="s">
        <v>84</v>
      </c>
      <c r="C789">
        <v>20398</v>
      </c>
      <c r="D789" t="s">
        <v>84</v>
      </c>
      <c r="E789" t="s">
        <v>721</v>
      </c>
      <c r="F789">
        <v>3141</v>
      </c>
      <c r="G789">
        <v>11823</v>
      </c>
      <c r="H789">
        <v>1182304</v>
      </c>
      <c r="I789">
        <v>31823</v>
      </c>
      <c r="J789" t="s">
        <v>1252</v>
      </c>
      <c r="K789" t="s">
        <v>1253</v>
      </c>
      <c r="L789" t="s">
        <v>389</v>
      </c>
      <c r="M789">
        <v>18</v>
      </c>
      <c r="N789" t="s">
        <v>390</v>
      </c>
      <c r="O789">
        <v>42</v>
      </c>
      <c r="P789">
        <v>13930</v>
      </c>
      <c r="Q789">
        <v>1393003</v>
      </c>
      <c r="R789">
        <v>30977</v>
      </c>
      <c r="S789" t="s">
        <v>101</v>
      </c>
      <c r="T789" t="s">
        <v>102</v>
      </c>
      <c r="U789" t="s">
        <v>88</v>
      </c>
      <c r="V789">
        <v>17</v>
      </c>
      <c r="W789" t="s">
        <v>89</v>
      </c>
      <c r="X789">
        <v>41</v>
      </c>
      <c r="Y789">
        <v>620</v>
      </c>
      <c r="Z789">
        <v>738</v>
      </c>
      <c r="AA789">
        <v>78</v>
      </c>
      <c r="AB789">
        <v>78</v>
      </c>
      <c r="AC789">
        <v>1</v>
      </c>
      <c r="AD789">
        <v>5</v>
      </c>
      <c r="AE789" t="s">
        <v>170</v>
      </c>
      <c r="AF789">
        <v>105</v>
      </c>
      <c r="AG789">
        <v>923</v>
      </c>
      <c r="AH789">
        <v>901</v>
      </c>
      <c r="AI789">
        <v>88</v>
      </c>
      <c r="AJ789">
        <v>615</v>
      </c>
      <c r="AK789">
        <v>1029</v>
      </c>
      <c r="AL789">
        <v>254</v>
      </c>
      <c r="AM789">
        <v>254</v>
      </c>
      <c r="AN789">
        <v>1</v>
      </c>
      <c r="AO789">
        <v>12</v>
      </c>
      <c r="AP789" t="s">
        <v>170</v>
      </c>
      <c r="AQ789">
        <v>0</v>
      </c>
      <c r="AR789">
        <v>0</v>
      </c>
      <c r="AS789">
        <v>55</v>
      </c>
      <c r="AT789">
        <v>231</v>
      </c>
      <c r="AU789">
        <v>38</v>
      </c>
      <c r="AV789">
        <v>1</v>
      </c>
      <c r="AW789">
        <v>157</v>
      </c>
      <c r="AX789">
        <v>1</v>
      </c>
    </row>
    <row r="790" spans="1:50" x14ac:dyDescent="0.25">
      <c r="A790">
        <v>41666</v>
      </c>
      <c r="B790" t="s">
        <v>256</v>
      </c>
      <c r="C790">
        <v>19930</v>
      </c>
      <c r="D790" t="s">
        <v>256</v>
      </c>
      <c r="E790" t="s">
        <v>1254</v>
      </c>
      <c r="F790">
        <v>335</v>
      </c>
      <c r="G790">
        <v>14831</v>
      </c>
      <c r="H790">
        <v>1483103</v>
      </c>
      <c r="I790">
        <v>32457</v>
      </c>
      <c r="J790" t="s">
        <v>229</v>
      </c>
      <c r="K790" t="s">
        <v>230</v>
      </c>
      <c r="L790" t="s">
        <v>163</v>
      </c>
      <c r="M790">
        <v>6</v>
      </c>
      <c r="N790" t="s">
        <v>164</v>
      </c>
      <c r="O790">
        <v>91</v>
      </c>
      <c r="P790">
        <v>14747</v>
      </c>
      <c r="Q790">
        <v>1474703</v>
      </c>
      <c r="R790">
        <v>30559</v>
      </c>
      <c r="S790" t="s">
        <v>172</v>
      </c>
      <c r="T790" t="s">
        <v>173</v>
      </c>
      <c r="U790" t="s">
        <v>174</v>
      </c>
      <c r="V790">
        <v>53</v>
      </c>
      <c r="W790" t="s">
        <v>175</v>
      </c>
      <c r="X790">
        <v>93</v>
      </c>
      <c r="Y790">
        <v>1845</v>
      </c>
      <c r="Z790">
        <v>1841</v>
      </c>
      <c r="AA790">
        <v>-4</v>
      </c>
      <c r="AB790">
        <v>0</v>
      </c>
      <c r="AC790">
        <v>0</v>
      </c>
      <c r="AD790">
        <v>-1</v>
      </c>
      <c r="AE790" t="s">
        <v>72</v>
      </c>
      <c r="AF790">
        <v>11</v>
      </c>
      <c r="AG790">
        <v>1852</v>
      </c>
      <c r="AH790">
        <v>2035</v>
      </c>
      <c r="AI790">
        <v>6</v>
      </c>
      <c r="AJ790">
        <v>2050</v>
      </c>
      <c r="AK790">
        <v>2041</v>
      </c>
      <c r="AL790">
        <v>-9</v>
      </c>
      <c r="AM790">
        <v>0</v>
      </c>
      <c r="AN790">
        <v>0</v>
      </c>
      <c r="AO790">
        <v>-1</v>
      </c>
      <c r="AP790" t="s">
        <v>191</v>
      </c>
      <c r="AQ790">
        <v>0</v>
      </c>
      <c r="AR790">
        <v>0</v>
      </c>
      <c r="AS790">
        <v>125</v>
      </c>
      <c r="AT790">
        <v>120</v>
      </c>
      <c r="AU790">
        <v>103</v>
      </c>
      <c r="AV790">
        <v>1</v>
      </c>
      <c r="AW790">
        <v>697</v>
      </c>
      <c r="AX790">
        <v>3</v>
      </c>
    </row>
    <row r="791" spans="1:50" x14ac:dyDescent="0.25">
      <c r="A791">
        <v>41666</v>
      </c>
      <c r="B791" t="s">
        <v>133</v>
      </c>
      <c r="C791">
        <v>19790</v>
      </c>
      <c r="D791" t="s">
        <v>133</v>
      </c>
      <c r="E791" t="s">
        <v>1255</v>
      </c>
      <c r="F791">
        <v>53</v>
      </c>
      <c r="G791">
        <v>13487</v>
      </c>
      <c r="H791">
        <v>1348702</v>
      </c>
      <c r="I791">
        <v>31650</v>
      </c>
      <c r="J791" t="s">
        <v>279</v>
      </c>
      <c r="K791" t="s">
        <v>280</v>
      </c>
      <c r="L791" t="s">
        <v>281</v>
      </c>
      <c r="M791">
        <v>27</v>
      </c>
      <c r="N791" t="s">
        <v>282</v>
      </c>
      <c r="O791">
        <v>63</v>
      </c>
      <c r="P791">
        <v>11433</v>
      </c>
      <c r="Q791">
        <v>1143302</v>
      </c>
      <c r="R791">
        <v>31295</v>
      </c>
      <c r="S791" t="s">
        <v>148</v>
      </c>
      <c r="T791" t="s">
        <v>149</v>
      </c>
      <c r="U791" t="s">
        <v>150</v>
      </c>
      <c r="V791">
        <v>26</v>
      </c>
      <c r="W791" t="s">
        <v>151</v>
      </c>
      <c r="X791">
        <v>43</v>
      </c>
      <c r="Y791">
        <v>1545</v>
      </c>
      <c r="Z791">
        <v>1542</v>
      </c>
      <c r="AA791">
        <v>-3</v>
      </c>
      <c r="AB791">
        <v>0</v>
      </c>
      <c r="AC791">
        <v>0</v>
      </c>
      <c r="AD791">
        <v>-1</v>
      </c>
      <c r="AE791" t="s">
        <v>241</v>
      </c>
      <c r="AF791">
        <v>14</v>
      </c>
      <c r="AG791">
        <v>1556</v>
      </c>
      <c r="AH791">
        <v>1804</v>
      </c>
      <c r="AI791">
        <v>11</v>
      </c>
      <c r="AJ791">
        <v>1824</v>
      </c>
      <c r="AK791">
        <v>1815</v>
      </c>
      <c r="AL791">
        <v>-9</v>
      </c>
      <c r="AM791">
        <v>0</v>
      </c>
      <c r="AN791">
        <v>0</v>
      </c>
      <c r="AO791">
        <v>-1</v>
      </c>
      <c r="AP791" t="s">
        <v>72</v>
      </c>
      <c r="AQ791">
        <v>0</v>
      </c>
      <c r="AR791">
        <v>0</v>
      </c>
      <c r="AS791">
        <v>99</v>
      </c>
      <c r="AT791">
        <v>93</v>
      </c>
      <c r="AU791">
        <v>68</v>
      </c>
      <c r="AV791">
        <v>1</v>
      </c>
      <c r="AW791">
        <v>528</v>
      </c>
      <c r="AX791">
        <v>3</v>
      </c>
    </row>
    <row r="792" spans="1:50" x14ac:dyDescent="0.25">
      <c r="A792">
        <v>41666</v>
      </c>
      <c r="B792" t="s">
        <v>133</v>
      </c>
      <c r="C792">
        <v>19790</v>
      </c>
      <c r="D792" t="s">
        <v>133</v>
      </c>
      <c r="E792" t="s">
        <v>351</v>
      </c>
      <c r="F792">
        <v>672</v>
      </c>
      <c r="G792">
        <v>14107</v>
      </c>
      <c r="H792">
        <v>1410702</v>
      </c>
      <c r="I792">
        <v>30466</v>
      </c>
      <c r="J792" t="s">
        <v>198</v>
      </c>
      <c r="K792" t="s">
        <v>199</v>
      </c>
      <c r="L792" t="s">
        <v>200</v>
      </c>
      <c r="M792">
        <v>4</v>
      </c>
      <c r="N792" t="s">
        <v>201</v>
      </c>
      <c r="O792">
        <v>81</v>
      </c>
      <c r="P792">
        <v>13487</v>
      </c>
      <c r="Q792">
        <v>1348702</v>
      </c>
      <c r="R792">
        <v>31650</v>
      </c>
      <c r="S792" t="s">
        <v>279</v>
      </c>
      <c r="T792" t="s">
        <v>280</v>
      </c>
      <c r="U792" t="s">
        <v>281</v>
      </c>
      <c r="V792">
        <v>27</v>
      </c>
      <c r="W792" t="s">
        <v>282</v>
      </c>
      <c r="X792">
        <v>63</v>
      </c>
      <c r="Y792">
        <v>1625</v>
      </c>
      <c r="Z792">
        <v>1615</v>
      </c>
      <c r="AA792">
        <v>-10</v>
      </c>
      <c r="AB792">
        <v>0</v>
      </c>
      <c r="AC792">
        <v>0</v>
      </c>
      <c r="AD792">
        <v>-1</v>
      </c>
      <c r="AE792" t="s">
        <v>71</v>
      </c>
      <c r="AF792">
        <v>15</v>
      </c>
      <c r="AG792">
        <v>1630</v>
      </c>
      <c r="AH792">
        <v>2015</v>
      </c>
      <c r="AI792">
        <v>8</v>
      </c>
      <c r="AJ792">
        <v>2028</v>
      </c>
      <c r="AK792">
        <v>2023</v>
      </c>
      <c r="AL792">
        <v>-5</v>
      </c>
      <c r="AM792">
        <v>0</v>
      </c>
      <c r="AN792">
        <v>0</v>
      </c>
      <c r="AO792">
        <v>-1</v>
      </c>
      <c r="AP792" t="s">
        <v>191</v>
      </c>
      <c r="AQ792">
        <v>0</v>
      </c>
      <c r="AR792">
        <v>0</v>
      </c>
      <c r="AS792">
        <v>183</v>
      </c>
      <c r="AT792">
        <v>188</v>
      </c>
      <c r="AU792">
        <v>165</v>
      </c>
      <c r="AV792">
        <v>1</v>
      </c>
      <c r="AW792">
        <v>1276</v>
      </c>
      <c r="AX792">
        <v>6</v>
      </c>
    </row>
    <row r="793" spans="1:50" x14ac:dyDescent="0.25">
      <c r="A793">
        <v>41666</v>
      </c>
      <c r="B793" t="s">
        <v>133</v>
      </c>
      <c r="C793">
        <v>19790</v>
      </c>
      <c r="D793" t="s">
        <v>133</v>
      </c>
      <c r="E793" t="s">
        <v>1256</v>
      </c>
      <c r="F793">
        <v>1843</v>
      </c>
      <c r="G793">
        <v>14869</v>
      </c>
      <c r="H793">
        <v>1486903</v>
      </c>
      <c r="I793">
        <v>34614</v>
      </c>
      <c r="J793" t="s">
        <v>139</v>
      </c>
      <c r="K793" t="s">
        <v>140</v>
      </c>
      <c r="L793" t="s">
        <v>141</v>
      </c>
      <c r="M793">
        <v>49</v>
      </c>
      <c r="N793" t="s">
        <v>142</v>
      </c>
      <c r="O793">
        <v>87</v>
      </c>
      <c r="P793">
        <v>10721</v>
      </c>
      <c r="Q793">
        <v>1072102</v>
      </c>
      <c r="R793">
        <v>30721</v>
      </c>
      <c r="S793" t="s">
        <v>263</v>
      </c>
      <c r="T793" t="s">
        <v>264</v>
      </c>
      <c r="U793" t="s">
        <v>265</v>
      </c>
      <c r="V793">
        <v>25</v>
      </c>
      <c r="W793" t="s">
        <v>266</v>
      </c>
      <c r="X793">
        <v>13</v>
      </c>
      <c r="Y793">
        <v>1705</v>
      </c>
      <c r="Z793">
        <v>1730</v>
      </c>
      <c r="AA793">
        <v>25</v>
      </c>
      <c r="AB793">
        <v>25</v>
      </c>
      <c r="AC793">
        <v>1</v>
      </c>
      <c r="AD793">
        <v>1</v>
      </c>
      <c r="AE793" t="s">
        <v>122</v>
      </c>
      <c r="AF793">
        <v>13</v>
      </c>
      <c r="AG793">
        <v>1743</v>
      </c>
      <c r="AH793">
        <v>2326</v>
      </c>
      <c r="AI793">
        <v>6</v>
      </c>
      <c r="AJ793">
        <v>2332</v>
      </c>
      <c r="AK793">
        <v>2332</v>
      </c>
      <c r="AL793">
        <v>0</v>
      </c>
      <c r="AM793">
        <v>0</v>
      </c>
      <c r="AN793">
        <v>0</v>
      </c>
      <c r="AO793">
        <v>0</v>
      </c>
      <c r="AP793" t="s">
        <v>304</v>
      </c>
      <c r="AQ793">
        <v>0</v>
      </c>
      <c r="AR793">
        <v>0</v>
      </c>
      <c r="AS793">
        <v>267</v>
      </c>
      <c r="AT793">
        <v>242</v>
      </c>
      <c r="AU793">
        <v>223</v>
      </c>
      <c r="AV793">
        <v>1</v>
      </c>
      <c r="AW793">
        <v>2105</v>
      </c>
      <c r="AX793">
        <v>9</v>
      </c>
    </row>
    <row r="794" spans="1:50" x14ac:dyDescent="0.25">
      <c r="A794">
        <v>41666</v>
      </c>
      <c r="B794" t="s">
        <v>133</v>
      </c>
      <c r="C794">
        <v>19790</v>
      </c>
      <c r="D794" t="s">
        <v>133</v>
      </c>
      <c r="E794" t="s">
        <v>1257</v>
      </c>
      <c r="F794">
        <v>1983</v>
      </c>
      <c r="G794">
        <v>10397</v>
      </c>
      <c r="H794">
        <v>1039705</v>
      </c>
      <c r="I794">
        <v>30397</v>
      </c>
      <c r="J794" t="s">
        <v>67</v>
      </c>
      <c r="K794" t="s">
        <v>68</v>
      </c>
      <c r="L794" t="s">
        <v>69</v>
      </c>
      <c r="M794">
        <v>13</v>
      </c>
      <c r="N794" t="s">
        <v>70</v>
      </c>
      <c r="O794">
        <v>34</v>
      </c>
      <c r="P794">
        <v>14685</v>
      </c>
      <c r="Q794">
        <v>1468502</v>
      </c>
      <c r="R794">
        <v>34685</v>
      </c>
      <c r="S794" t="s">
        <v>334</v>
      </c>
      <c r="T794" t="s">
        <v>335</v>
      </c>
      <c r="U794" t="s">
        <v>69</v>
      </c>
      <c r="V794">
        <v>13</v>
      </c>
      <c r="W794" t="s">
        <v>70</v>
      </c>
      <c r="X794">
        <v>34</v>
      </c>
      <c r="Y794">
        <v>1513</v>
      </c>
      <c r="Z794">
        <v>1511</v>
      </c>
      <c r="AA794">
        <v>-2</v>
      </c>
      <c r="AB794">
        <v>0</v>
      </c>
      <c r="AC794">
        <v>0</v>
      </c>
      <c r="AD794">
        <v>-1</v>
      </c>
      <c r="AE794" t="s">
        <v>241</v>
      </c>
      <c r="AF794">
        <v>26</v>
      </c>
      <c r="AG794">
        <v>1537</v>
      </c>
      <c r="AH794">
        <v>1614</v>
      </c>
      <c r="AI794">
        <v>3</v>
      </c>
      <c r="AJ794">
        <v>1617</v>
      </c>
      <c r="AK794">
        <v>1617</v>
      </c>
      <c r="AL794">
        <v>0</v>
      </c>
      <c r="AM794">
        <v>0</v>
      </c>
      <c r="AN794">
        <v>0</v>
      </c>
      <c r="AO794">
        <v>0</v>
      </c>
      <c r="AP794" t="s">
        <v>71</v>
      </c>
      <c r="AQ794">
        <v>0</v>
      </c>
      <c r="AR794">
        <v>0</v>
      </c>
      <c r="AS794">
        <v>64</v>
      </c>
      <c r="AT794">
        <v>66</v>
      </c>
      <c r="AU794">
        <v>37</v>
      </c>
      <c r="AV794">
        <v>1</v>
      </c>
      <c r="AW794">
        <v>214</v>
      </c>
      <c r="AX794">
        <v>1</v>
      </c>
    </row>
    <row r="795" spans="1:50" x14ac:dyDescent="0.25">
      <c r="A795">
        <v>41666</v>
      </c>
      <c r="B795" t="s">
        <v>50</v>
      </c>
      <c r="C795">
        <v>20366</v>
      </c>
      <c r="D795" t="s">
        <v>50</v>
      </c>
      <c r="E795" t="s">
        <v>1258</v>
      </c>
      <c r="F795">
        <v>3824</v>
      </c>
      <c r="G795">
        <v>11618</v>
      </c>
      <c r="H795">
        <v>1161802</v>
      </c>
      <c r="I795">
        <v>31703</v>
      </c>
      <c r="J795" t="s">
        <v>56</v>
      </c>
      <c r="K795" t="s">
        <v>57</v>
      </c>
      <c r="L795" t="s">
        <v>58</v>
      </c>
      <c r="M795">
        <v>34</v>
      </c>
      <c r="N795" t="s">
        <v>59</v>
      </c>
      <c r="O795">
        <v>21</v>
      </c>
      <c r="P795">
        <v>14321</v>
      </c>
      <c r="Q795">
        <v>1432103</v>
      </c>
      <c r="R795">
        <v>34321</v>
      </c>
      <c r="S795" t="s">
        <v>1071</v>
      </c>
      <c r="T795" t="s">
        <v>1072</v>
      </c>
      <c r="U795" t="s">
        <v>1073</v>
      </c>
      <c r="V795">
        <v>23</v>
      </c>
      <c r="W795" t="s">
        <v>1074</v>
      </c>
      <c r="X795">
        <v>12</v>
      </c>
      <c r="Y795">
        <v>1229</v>
      </c>
      <c r="Z795">
        <v>1304</v>
      </c>
      <c r="AA795">
        <v>35</v>
      </c>
      <c r="AB795">
        <v>35</v>
      </c>
      <c r="AC795">
        <v>1</v>
      </c>
      <c r="AD795">
        <v>2</v>
      </c>
      <c r="AE795" t="s">
        <v>132</v>
      </c>
      <c r="AF795">
        <v>19</v>
      </c>
      <c r="AG795">
        <v>1323</v>
      </c>
      <c r="AH795">
        <v>1409</v>
      </c>
      <c r="AI795">
        <v>5</v>
      </c>
      <c r="AJ795">
        <v>1343</v>
      </c>
      <c r="AK795">
        <v>1414</v>
      </c>
      <c r="AL795">
        <v>31</v>
      </c>
      <c r="AM795">
        <v>31</v>
      </c>
      <c r="AN795">
        <v>1</v>
      </c>
      <c r="AO795">
        <v>2</v>
      </c>
      <c r="AP795" t="s">
        <v>154</v>
      </c>
      <c r="AQ795">
        <v>0</v>
      </c>
      <c r="AR795">
        <v>0</v>
      </c>
      <c r="AS795">
        <v>74</v>
      </c>
      <c r="AT795">
        <v>70</v>
      </c>
      <c r="AU795">
        <v>46</v>
      </c>
      <c r="AV795">
        <v>1</v>
      </c>
      <c r="AW795">
        <v>284</v>
      </c>
      <c r="AX795">
        <v>2</v>
      </c>
    </row>
    <row r="796" spans="1:50" x14ac:dyDescent="0.25">
      <c r="A796">
        <v>41666</v>
      </c>
      <c r="B796" t="s">
        <v>50</v>
      </c>
      <c r="C796">
        <v>20366</v>
      </c>
      <c r="D796" t="s">
        <v>50</v>
      </c>
      <c r="E796" t="s">
        <v>1259</v>
      </c>
      <c r="F796">
        <v>4146</v>
      </c>
      <c r="G796">
        <v>12266</v>
      </c>
      <c r="H796">
        <v>1226603</v>
      </c>
      <c r="I796">
        <v>31453</v>
      </c>
      <c r="J796" t="s">
        <v>240</v>
      </c>
      <c r="K796" t="s">
        <v>210</v>
      </c>
      <c r="L796" t="s">
        <v>92</v>
      </c>
      <c r="M796">
        <v>48</v>
      </c>
      <c r="N796" t="s">
        <v>93</v>
      </c>
      <c r="O796">
        <v>74</v>
      </c>
      <c r="P796">
        <v>12217</v>
      </c>
      <c r="Q796">
        <v>1221702</v>
      </c>
      <c r="R796">
        <v>30255</v>
      </c>
      <c r="S796" t="s">
        <v>290</v>
      </c>
      <c r="T796" t="s">
        <v>291</v>
      </c>
      <c r="U796" t="s">
        <v>292</v>
      </c>
      <c r="V796">
        <v>1</v>
      </c>
      <c r="W796" t="s">
        <v>293</v>
      </c>
      <c r="X796">
        <v>51</v>
      </c>
      <c r="Y796">
        <v>2105</v>
      </c>
      <c r="Z796">
        <v>2111</v>
      </c>
      <c r="AA796">
        <v>6</v>
      </c>
      <c r="AB796">
        <v>6</v>
      </c>
      <c r="AC796">
        <v>0</v>
      </c>
      <c r="AD796">
        <v>0</v>
      </c>
      <c r="AE796" t="s">
        <v>192</v>
      </c>
      <c r="AF796">
        <v>22</v>
      </c>
      <c r="AG796">
        <v>2133</v>
      </c>
      <c r="AH796">
        <v>2249</v>
      </c>
      <c r="AI796">
        <v>5</v>
      </c>
      <c r="AJ796">
        <v>2249</v>
      </c>
      <c r="AK796">
        <v>2254</v>
      </c>
      <c r="AL796">
        <v>5</v>
      </c>
      <c r="AM796">
        <v>5</v>
      </c>
      <c r="AN796">
        <v>0</v>
      </c>
      <c r="AO796">
        <v>0</v>
      </c>
      <c r="AP796" t="s">
        <v>126</v>
      </c>
      <c r="AQ796">
        <v>0</v>
      </c>
      <c r="AR796">
        <v>0</v>
      </c>
      <c r="AS796">
        <v>104</v>
      </c>
      <c r="AT796">
        <v>103</v>
      </c>
      <c r="AU796">
        <v>76</v>
      </c>
      <c r="AV796">
        <v>1</v>
      </c>
      <c r="AW796">
        <v>595</v>
      </c>
      <c r="AX796">
        <v>3</v>
      </c>
    </row>
    <row r="797" spans="1:50" x14ac:dyDescent="0.25">
      <c r="A797">
        <v>41666</v>
      </c>
      <c r="B797" t="s">
        <v>50</v>
      </c>
      <c r="C797">
        <v>20366</v>
      </c>
      <c r="D797" t="s">
        <v>50</v>
      </c>
      <c r="E797" t="s">
        <v>1260</v>
      </c>
      <c r="F797">
        <v>4187</v>
      </c>
      <c r="G797">
        <v>15096</v>
      </c>
      <c r="H797">
        <v>1509602</v>
      </c>
      <c r="I797">
        <v>35096</v>
      </c>
      <c r="J797" t="s">
        <v>1136</v>
      </c>
      <c r="K797" t="s">
        <v>1137</v>
      </c>
      <c r="L797" t="s">
        <v>120</v>
      </c>
      <c r="M797">
        <v>36</v>
      </c>
      <c r="N797" t="s">
        <v>121</v>
      </c>
      <c r="O797">
        <v>22</v>
      </c>
      <c r="P797">
        <v>13930</v>
      </c>
      <c r="Q797">
        <v>1393003</v>
      </c>
      <c r="R797">
        <v>30977</v>
      </c>
      <c r="S797" t="s">
        <v>101</v>
      </c>
      <c r="T797" t="s">
        <v>102</v>
      </c>
      <c r="U797" t="s">
        <v>88</v>
      </c>
      <c r="V797">
        <v>17</v>
      </c>
      <c r="W797" t="s">
        <v>89</v>
      </c>
      <c r="X797">
        <v>41</v>
      </c>
      <c r="Y797">
        <v>930</v>
      </c>
      <c r="Z797">
        <v>946</v>
      </c>
      <c r="AA797">
        <v>16</v>
      </c>
      <c r="AB797">
        <v>16</v>
      </c>
      <c r="AC797">
        <v>1</v>
      </c>
      <c r="AD797">
        <v>1</v>
      </c>
      <c r="AE797" t="s">
        <v>60</v>
      </c>
      <c r="AF797">
        <v>46</v>
      </c>
      <c r="AG797">
        <v>1032</v>
      </c>
      <c r="AH797">
        <v>1122</v>
      </c>
      <c r="AI797">
        <v>15</v>
      </c>
      <c r="AJ797">
        <v>1044</v>
      </c>
      <c r="AK797">
        <v>1137</v>
      </c>
      <c r="AL797">
        <v>53</v>
      </c>
      <c r="AM797">
        <v>53</v>
      </c>
      <c r="AN797">
        <v>1</v>
      </c>
      <c r="AO797">
        <v>3</v>
      </c>
      <c r="AP797" t="s">
        <v>61</v>
      </c>
      <c r="AQ797">
        <v>0</v>
      </c>
      <c r="AR797">
        <v>0</v>
      </c>
      <c r="AS797">
        <v>134</v>
      </c>
      <c r="AT797">
        <v>171</v>
      </c>
      <c r="AU797">
        <v>110</v>
      </c>
      <c r="AV797">
        <v>1</v>
      </c>
      <c r="AW797">
        <v>607</v>
      </c>
      <c r="AX797">
        <v>3</v>
      </c>
    </row>
    <row r="798" spans="1:50" x14ac:dyDescent="0.25">
      <c r="A798">
        <v>41666</v>
      </c>
      <c r="B798" t="s">
        <v>50</v>
      </c>
      <c r="C798">
        <v>20366</v>
      </c>
      <c r="D798" t="s">
        <v>50</v>
      </c>
      <c r="E798" t="s">
        <v>1261</v>
      </c>
      <c r="F798">
        <v>4709</v>
      </c>
      <c r="G798">
        <v>13198</v>
      </c>
      <c r="H798">
        <v>1319801</v>
      </c>
      <c r="I798">
        <v>33198</v>
      </c>
      <c r="J798" t="s">
        <v>79</v>
      </c>
      <c r="K798" t="s">
        <v>80</v>
      </c>
      <c r="L798" t="s">
        <v>81</v>
      </c>
      <c r="M798">
        <v>29</v>
      </c>
      <c r="N798" t="s">
        <v>82</v>
      </c>
      <c r="O798">
        <v>64</v>
      </c>
      <c r="P798">
        <v>12266</v>
      </c>
      <c r="Q798">
        <v>1226603</v>
      </c>
      <c r="R798">
        <v>31453</v>
      </c>
      <c r="S798" t="s">
        <v>240</v>
      </c>
      <c r="T798" t="s">
        <v>210</v>
      </c>
      <c r="U798" t="s">
        <v>92</v>
      </c>
      <c r="V798">
        <v>48</v>
      </c>
      <c r="W798" t="s">
        <v>93</v>
      </c>
      <c r="X798">
        <v>74</v>
      </c>
      <c r="Y798">
        <v>1426</v>
      </c>
      <c r="Z798">
        <v>1427</v>
      </c>
      <c r="AA798">
        <v>1</v>
      </c>
      <c r="AB798">
        <v>1</v>
      </c>
      <c r="AC798">
        <v>0</v>
      </c>
      <c r="AD798">
        <v>0</v>
      </c>
      <c r="AE798" t="s">
        <v>83</v>
      </c>
      <c r="AF798">
        <v>12</v>
      </c>
      <c r="AG798">
        <v>1439</v>
      </c>
      <c r="AH798">
        <v>1622</v>
      </c>
      <c r="AI798">
        <v>8</v>
      </c>
      <c r="AJ798">
        <v>1634</v>
      </c>
      <c r="AK798">
        <v>1630</v>
      </c>
      <c r="AL798">
        <v>-4</v>
      </c>
      <c r="AM798">
        <v>0</v>
      </c>
      <c r="AN798">
        <v>0</v>
      </c>
      <c r="AO798">
        <v>-1</v>
      </c>
      <c r="AP798" t="s">
        <v>71</v>
      </c>
      <c r="AQ798">
        <v>0</v>
      </c>
      <c r="AR798">
        <v>0</v>
      </c>
      <c r="AS798">
        <v>128</v>
      </c>
      <c r="AT798">
        <v>123</v>
      </c>
      <c r="AU798">
        <v>103</v>
      </c>
      <c r="AV798">
        <v>1</v>
      </c>
      <c r="AW798">
        <v>643</v>
      </c>
      <c r="AX798">
        <v>3</v>
      </c>
    </row>
    <row r="799" spans="1:50" x14ac:dyDescent="0.25">
      <c r="A799">
        <v>41666</v>
      </c>
      <c r="B799" t="s">
        <v>50</v>
      </c>
      <c r="C799">
        <v>20366</v>
      </c>
      <c r="D799" t="s">
        <v>50</v>
      </c>
      <c r="E799" t="s">
        <v>1262</v>
      </c>
      <c r="F799">
        <v>5159</v>
      </c>
      <c r="G799">
        <v>10397</v>
      </c>
      <c r="H799">
        <v>1039705</v>
      </c>
      <c r="I799">
        <v>30397</v>
      </c>
      <c r="J799" t="s">
        <v>67</v>
      </c>
      <c r="K799" t="s">
        <v>68</v>
      </c>
      <c r="L799" t="s">
        <v>69</v>
      </c>
      <c r="M799">
        <v>13</v>
      </c>
      <c r="N799" t="s">
        <v>70</v>
      </c>
      <c r="O799">
        <v>34</v>
      </c>
      <c r="P799">
        <v>11624</v>
      </c>
      <c r="Q799">
        <v>1162402</v>
      </c>
      <c r="R799">
        <v>31624</v>
      </c>
      <c r="S799" t="s">
        <v>1263</v>
      </c>
      <c r="T799" t="s">
        <v>1264</v>
      </c>
      <c r="U799" t="s">
        <v>73</v>
      </c>
      <c r="V799">
        <v>12</v>
      </c>
      <c r="W799" t="s">
        <v>111</v>
      </c>
      <c r="X799">
        <v>33</v>
      </c>
      <c r="Y799">
        <v>1900</v>
      </c>
      <c r="Z799">
        <v>2007</v>
      </c>
      <c r="AA799">
        <v>67</v>
      </c>
      <c r="AB799">
        <v>67</v>
      </c>
      <c r="AC799">
        <v>1</v>
      </c>
      <c r="AD799">
        <v>4</v>
      </c>
      <c r="AE799" t="s">
        <v>125</v>
      </c>
      <c r="AF799">
        <v>15</v>
      </c>
      <c r="AG799">
        <v>2022</v>
      </c>
      <c r="AH799">
        <v>2147</v>
      </c>
      <c r="AI799">
        <v>3</v>
      </c>
      <c r="AJ799">
        <v>2050</v>
      </c>
      <c r="AK799">
        <v>2150</v>
      </c>
      <c r="AL799">
        <v>60</v>
      </c>
      <c r="AM799">
        <v>60</v>
      </c>
      <c r="AN799">
        <v>1</v>
      </c>
      <c r="AO799">
        <v>4</v>
      </c>
      <c r="AP799" t="s">
        <v>191</v>
      </c>
      <c r="AQ799">
        <v>0</v>
      </c>
      <c r="AR799">
        <v>0</v>
      </c>
      <c r="AS799">
        <v>110</v>
      </c>
      <c r="AT799">
        <v>103</v>
      </c>
      <c r="AU799">
        <v>85</v>
      </c>
      <c r="AV799">
        <v>1</v>
      </c>
      <c r="AW799">
        <v>646</v>
      </c>
      <c r="AX799">
        <v>3</v>
      </c>
    </row>
    <row r="800" spans="1:50" x14ac:dyDescent="0.25">
      <c r="A800">
        <v>41666</v>
      </c>
      <c r="B800" t="s">
        <v>50</v>
      </c>
      <c r="C800">
        <v>20366</v>
      </c>
      <c r="D800" t="s">
        <v>50</v>
      </c>
      <c r="E800" t="s">
        <v>1265</v>
      </c>
      <c r="F800">
        <v>5814</v>
      </c>
      <c r="G800">
        <v>11057</v>
      </c>
      <c r="H800">
        <v>1105703</v>
      </c>
      <c r="I800">
        <v>31057</v>
      </c>
      <c r="J800" t="s">
        <v>186</v>
      </c>
      <c r="K800" t="s">
        <v>187</v>
      </c>
      <c r="L800" t="s">
        <v>65</v>
      </c>
      <c r="M800">
        <v>37</v>
      </c>
      <c r="N800" t="s">
        <v>66</v>
      </c>
      <c r="O800">
        <v>36</v>
      </c>
      <c r="P800">
        <v>12264</v>
      </c>
      <c r="Q800">
        <v>1226402</v>
      </c>
      <c r="R800">
        <v>30852</v>
      </c>
      <c r="S800" t="s">
        <v>365</v>
      </c>
      <c r="T800" t="s">
        <v>106</v>
      </c>
      <c r="U800" t="s">
        <v>107</v>
      </c>
      <c r="V800">
        <v>51</v>
      </c>
      <c r="W800" t="s">
        <v>108</v>
      </c>
      <c r="X800">
        <v>38</v>
      </c>
      <c r="Y800">
        <v>1449</v>
      </c>
      <c r="Z800">
        <v>1550</v>
      </c>
      <c r="AA800">
        <v>61</v>
      </c>
      <c r="AB800">
        <v>61</v>
      </c>
      <c r="AC800">
        <v>1</v>
      </c>
      <c r="AD800">
        <v>4</v>
      </c>
      <c r="AE800" t="s">
        <v>83</v>
      </c>
      <c r="AF800">
        <v>14</v>
      </c>
      <c r="AG800">
        <v>1604</v>
      </c>
      <c r="AH800">
        <v>1652</v>
      </c>
      <c r="AI800">
        <v>6</v>
      </c>
      <c r="AJ800">
        <v>1612</v>
      </c>
      <c r="AK800">
        <v>1658</v>
      </c>
      <c r="AL800">
        <v>46</v>
      </c>
      <c r="AM800">
        <v>46</v>
      </c>
      <c r="AN800">
        <v>1</v>
      </c>
      <c r="AO800">
        <v>3</v>
      </c>
      <c r="AP800" t="s">
        <v>71</v>
      </c>
      <c r="AQ800">
        <v>0</v>
      </c>
      <c r="AR800">
        <v>0</v>
      </c>
      <c r="AS800">
        <v>83</v>
      </c>
      <c r="AT800">
        <v>68</v>
      </c>
      <c r="AU800">
        <v>48</v>
      </c>
      <c r="AV800">
        <v>1</v>
      </c>
      <c r="AW800">
        <v>322</v>
      </c>
      <c r="AX800">
        <v>2</v>
      </c>
    </row>
    <row r="801" spans="1:50" x14ac:dyDescent="0.25">
      <c r="A801">
        <v>41666</v>
      </c>
      <c r="B801" t="s">
        <v>50</v>
      </c>
      <c r="C801">
        <v>20366</v>
      </c>
      <c r="D801" t="s">
        <v>50</v>
      </c>
      <c r="E801" t="s">
        <v>1266</v>
      </c>
      <c r="F801">
        <v>5932</v>
      </c>
      <c r="G801">
        <v>10874</v>
      </c>
      <c r="H801">
        <v>1087402</v>
      </c>
      <c r="I801">
        <v>30647</v>
      </c>
      <c r="J801" t="s">
        <v>658</v>
      </c>
      <c r="K801" t="s">
        <v>659</v>
      </c>
      <c r="L801" t="s">
        <v>302</v>
      </c>
      <c r="M801">
        <v>39</v>
      </c>
      <c r="N801" t="s">
        <v>303</v>
      </c>
      <c r="O801">
        <v>44</v>
      </c>
      <c r="P801">
        <v>13930</v>
      </c>
      <c r="Q801">
        <v>1393003</v>
      </c>
      <c r="R801">
        <v>30977</v>
      </c>
      <c r="S801" t="s">
        <v>101</v>
      </c>
      <c r="T801" t="s">
        <v>102</v>
      </c>
      <c r="U801" t="s">
        <v>88</v>
      </c>
      <c r="V801">
        <v>17</v>
      </c>
      <c r="W801" t="s">
        <v>89</v>
      </c>
      <c r="X801">
        <v>41</v>
      </c>
      <c r="Y801">
        <v>1859</v>
      </c>
      <c r="AE801" t="s">
        <v>72</v>
      </c>
      <c r="AJ801">
        <v>1930</v>
      </c>
      <c r="AP801" t="s">
        <v>125</v>
      </c>
      <c r="AQ801">
        <v>1</v>
      </c>
      <c r="AR801">
        <v>0</v>
      </c>
      <c r="AS801">
        <v>91</v>
      </c>
      <c r="AV801">
        <v>1</v>
      </c>
      <c r="AW801">
        <v>343</v>
      </c>
      <c r="AX801">
        <v>2</v>
      </c>
    </row>
    <row r="802" spans="1:50" x14ac:dyDescent="0.25">
      <c r="A802">
        <v>41666</v>
      </c>
      <c r="B802" t="s">
        <v>50</v>
      </c>
      <c r="C802">
        <v>20366</v>
      </c>
      <c r="D802" t="s">
        <v>50</v>
      </c>
      <c r="E802" t="s">
        <v>1267</v>
      </c>
      <c r="F802">
        <v>5977</v>
      </c>
      <c r="G802">
        <v>11292</v>
      </c>
      <c r="H802">
        <v>1129202</v>
      </c>
      <c r="I802">
        <v>30325</v>
      </c>
      <c r="J802" t="s">
        <v>157</v>
      </c>
      <c r="K802" t="s">
        <v>158</v>
      </c>
      <c r="L802" t="s">
        <v>159</v>
      </c>
      <c r="M802">
        <v>8</v>
      </c>
      <c r="N802" t="s">
        <v>160</v>
      </c>
      <c r="O802">
        <v>82</v>
      </c>
      <c r="P802">
        <v>11042</v>
      </c>
      <c r="Q802">
        <v>1104202</v>
      </c>
      <c r="R802">
        <v>30647</v>
      </c>
      <c r="S802" t="s">
        <v>300</v>
      </c>
      <c r="T802" t="s">
        <v>301</v>
      </c>
      <c r="U802" t="s">
        <v>302</v>
      </c>
      <c r="V802">
        <v>39</v>
      </c>
      <c r="W802" t="s">
        <v>303</v>
      </c>
      <c r="X802">
        <v>44</v>
      </c>
      <c r="Y802">
        <v>1355</v>
      </c>
      <c r="AE802" t="s">
        <v>154</v>
      </c>
      <c r="AJ802">
        <v>1851</v>
      </c>
      <c r="AP802" t="s">
        <v>72</v>
      </c>
      <c r="AQ802">
        <v>1</v>
      </c>
      <c r="AR802">
        <v>0</v>
      </c>
      <c r="AS802">
        <v>176</v>
      </c>
      <c r="AV802">
        <v>1</v>
      </c>
      <c r="AW802">
        <v>1201</v>
      </c>
      <c r="AX802">
        <v>5</v>
      </c>
    </row>
    <row r="803" spans="1:50" x14ac:dyDescent="0.25">
      <c r="A803">
        <v>41666</v>
      </c>
      <c r="B803" t="s">
        <v>73</v>
      </c>
      <c r="C803">
        <v>20437</v>
      </c>
      <c r="D803" t="s">
        <v>73</v>
      </c>
      <c r="E803" t="s">
        <v>1268</v>
      </c>
      <c r="F803">
        <v>859</v>
      </c>
      <c r="G803">
        <v>10397</v>
      </c>
      <c r="H803">
        <v>1039705</v>
      </c>
      <c r="I803">
        <v>30397</v>
      </c>
      <c r="J803" t="s">
        <v>67</v>
      </c>
      <c r="K803" t="s">
        <v>68</v>
      </c>
      <c r="L803" t="s">
        <v>69</v>
      </c>
      <c r="M803">
        <v>13</v>
      </c>
      <c r="N803" t="s">
        <v>70</v>
      </c>
      <c r="O803">
        <v>34</v>
      </c>
      <c r="P803">
        <v>13931</v>
      </c>
      <c r="Q803">
        <v>1393102</v>
      </c>
      <c r="R803">
        <v>33667</v>
      </c>
      <c r="S803" t="s">
        <v>218</v>
      </c>
      <c r="T803" t="s">
        <v>219</v>
      </c>
      <c r="U803" t="s">
        <v>107</v>
      </c>
      <c r="V803">
        <v>51</v>
      </c>
      <c r="W803" t="s">
        <v>108</v>
      </c>
      <c r="X803">
        <v>38</v>
      </c>
      <c r="Y803">
        <v>1030</v>
      </c>
      <c r="Z803">
        <v>1032</v>
      </c>
      <c r="AA803">
        <v>2</v>
      </c>
      <c r="AB803">
        <v>2</v>
      </c>
      <c r="AC803">
        <v>0</v>
      </c>
      <c r="AD803">
        <v>0</v>
      </c>
      <c r="AE803" t="s">
        <v>61</v>
      </c>
      <c r="AF803">
        <v>9</v>
      </c>
      <c r="AG803">
        <v>1041</v>
      </c>
      <c r="AH803">
        <v>1152</v>
      </c>
      <c r="AI803">
        <v>8</v>
      </c>
      <c r="AJ803">
        <v>1200</v>
      </c>
      <c r="AK803">
        <v>1200</v>
      </c>
      <c r="AL803">
        <v>0</v>
      </c>
      <c r="AM803">
        <v>0</v>
      </c>
      <c r="AN803">
        <v>0</v>
      </c>
      <c r="AO803">
        <v>0</v>
      </c>
      <c r="AP803" t="s">
        <v>132</v>
      </c>
      <c r="AQ803">
        <v>0</v>
      </c>
      <c r="AR803">
        <v>0</v>
      </c>
      <c r="AS803">
        <v>90</v>
      </c>
      <c r="AT803">
        <v>88</v>
      </c>
      <c r="AU803">
        <v>71</v>
      </c>
      <c r="AV803">
        <v>1</v>
      </c>
      <c r="AW803">
        <v>516</v>
      </c>
      <c r="AX803">
        <v>3</v>
      </c>
    </row>
    <row r="804" spans="1:50" x14ac:dyDescent="0.25">
      <c r="A804">
        <v>41666</v>
      </c>
      <c r="B804" t="s">
        <v>84</v>
      </c>
      <c r="C804">
        <v>20398</v>
      </c>
      <c r="D804" t="s">
        <v>84</v>
      </c>
      <c r="E804" t="s">
        <v>1269</v>
      </c>
      <c r="F804">
        <v>2983</v>
      </c>
      <c r="G804">
        <v>13930</v>
      </c>
      <c r="H804">
        <v>1393003</v>
      </c>
      <c r="I804">
        <v>30977</v>
      </c>
      <c r="J804" t="s">
        <v>101</v>
      </c>
      <c r="K804" t="s">
        <v>102</v>
      </c>
      <c r="L804" t="s">
        <v>88</v>
      </c>
      <c r="M804">
        <v>17</v>
      </c>
      <c r="N804" t="s">
        <v>89</v>
      </c>
      <c r="O804">
        <v>41</v>
      </c>
      <c r="P804">
        <v>13198</v>
      </c>
      <c r="Q804">
        <v>1319801</v>
      </c>
      <c r="R804">
        <v>33198</v>
      </c>
      <c r="S804" t="s">
        <v>79</v>
      </c>
      <c r="T804" t="s">
        <v>80</v>
      </c>
      <c r="U804" t="s">
        <v>81</v>
      </c>
      <c r="V804">
        <v>29</v>
      </c>
      <c r="W804" t="s">
        <v>82</v>
      </c>
      <c r="X804">
        <v>64</v>
      </c>
      <c r="Y804">
        <v>720</v>
      </c>
      <c r="Z804">
        <v>721</v>
      </c>
      <c r="AA804">
        <v>1</v>
      </c>
      <c r="AB804">
        <v>1</v>
      </c>
      <c r="AC804">
        <v>0</v>
      </c>
      <c r="AD804">
        <v>0</v>
      </c>
      <c r="AE804" t="s">
        <v>112</v>
      </c>
      <c r="AF804">
        <v>10</v>
      </c>
      <c r="AG804">
        <v>731</v>
      </c>
      <c r="AH804">
        <v>843</v>
      </c>
      <c r="AI804">
        <v>3</v>
      </c>
      <c r="AJ804">
        <v>850</v>
      </c>
      <c r="AK804">
        <v>846</v>
      </c>
      <c r="AL804">
        <v>-4</v>
      </c>
      <c r="AM804">
        <v>0</v>
      </c>
      <c r="AN804">
        <v>0</v>
      </c>
      <c r="AO804">
        <v>-1</v>
      </c>
      <c r="AP804" t="s">
        <v>95</v>
      </c>
      <c r="AQ804">
        <v>0</v>
      </c>
      <c r="AR804">
        <v>0</v>
      </c>
      <c r="AS804">
        <v>90</v>
      </c>
      <c r="AT804">
        <v>85</v>
      </c>
      <c r="AU804">
        <v>72</v>
      </c>
      <c r="AV804">
        <v>1</v>
      </c>
      <c r="AW804">
        <v>403</v>
      </c>
      <c r="AX804">
        <v>2</v>
      </c>
    </row>
    <row r="805" spans="1:50" x14ac:dyDescent="0.25">
      <c r="A805">
        <v>41666</v>
      </c>
      <c r="B805" t="s">
        <v>123</v>
      </c>
      <c r="C805">
        <v>20409</v>
      </c>
      <c r="D805" t="s">
        <v>123</v>
      </c>
      <c r="E805" t="s">
        <v>1270</v>
      </c>
      <c r="F805">
        <v>1334</v>
      </c>
      <c r="G805">
        <v>14843</v>
      </c>
      <c r="H805">
        <v>1484304</v>
      </c>
      <c r="I805">
        <v>34819</v>
      </c>
      <c r="J805" t="s">
        <v>114</v>
      </c>
      <c r="K805" t="s">
        <v>115</v>
      </c>
      <c r="L805" t="s">
        <v>116</v>
      </c>
      <c r="M805">
        <v>72</v>
      </c>
      <c r="N805" t="s">
        <v>117</v>
      </c>
      <c r="O805">
        <v>3</v>
      </c>
      <c r="P805">
        <v>13204</v>
      </c>
      <c r="Q805">
        <v>1320402</v>
      </c>
      <c r="R805">
        <v>31454</v>
      </c>
      <c r="S805" t="s">
        <v>249</v>
      </c>
      <c r="T805" t="s">
        <v>250</v>
      </c>
      <c r="U805" t="s">
        <v>73</v>
      </c>
      <c r="V805">
        <v>12</v>
      </c>
      <c r="W805" t="s">
        <v>111</v>
      </c>
      <c r="X805">
        <v>33</v>
      </c>
      <c r="Y805">
        <v>931</v>
      </c>
      <c r="Z805">
        <v>924</v>
      </c>
      <c r="AA805">
        <v>-7</v>
      </c>
      <c r="AB805">
        <v>0</v>
      </c>
      <c r="AC805">
        <v>0</v>
      </c>
      <c r="AD805">
        <v>-1</v>
      </c>
      <c r="AE805" t="s">
        <v>60</v>
      </c>
      <c r="AF805">
        <v>8</v>
      </c>
      <c r="AG805">
        <v>932</v>
      </c>
      <c r="AH805">
        <v>1131</v>
      </c>
      <c r="AI805">
        <v>3</v>
      </c>
      <c r="AJ805">
        <v>1144</v>
      </c>
      <c r="AK805">
        <v>1134</v>
      </c>
      <c r="AL805">
        <v>-10</v>
      </c>
      <c r="AM805">
        <v>0</v>
      </c>
      <c r="AN805">
        <v>0</v>
      </c>
      <c r="AO805">
        <v>-1</v>
      </c>
      <c r="AP805" t="s">
        <v>152</v>
      </c>
      <c r="AQ805">
        <v>0</v>
      </c>
      <c r="AR805">
        <v>0</v>
      </c>
      <c r="AS805">
        <v>193</v>
      </c>
      <c r="AT805">
        <v>190</v>
      </c>
      <c r="AU805">
        <v>179</v>
      </c>
      <c r="AV805">
        <v>1</v>
      </c>
      <c r="AW805">
        <v>1189</v>
      </c>
      <c r="AX805">
        <v>5</v>
      </c>
    </row>
    <row r="806" spans="1:50" x14ac:dyDescent="0.25">
      <c r="A806">
        <v>41666</v>
      </c>
      <c r="B806" t="s">
        <v>123</v>
      </c>
      <c r="C806">
        <v>20409</v>
      </c>
      <c r="D806" t="s">
        <v>123</v>
      </c>
      <c r="E806" t="s">
        <v>1271</v>
      </c>
      <c r="F806">
        <v>1401</v>
      </c>
      <c r="G806">
        <v>12478</v>
      </c>
      <c r="H806">
        <v>1247802</v>
      </c>
      <c r="I806">
        <v>31703</v>
      </c>
      <c r="J806" t="s">
        <v>118</v>
      </c>
      <c r="K806" t="s">
        <v>119</v>
      </c>
      <c r="L806" t="s">
        <v>120</v>
      </c>
      <c r="M806">
        <v>36</v>
      </c>
      <c r="N806" t="s">
        <v>121</v>
      </c>
      <c r="O806">
        <v>22</v>
      </c>
      <c r="P806">
        <v>11697</v>
      </c>
      <c r="Q806">
        <v>1169703</v>
      </c>
      <c r="R806">
        <v>32467</v>
      </c>
      <c r="S806" t="s">
        <v>129</v>
      </c>
      <c r="T806" t="s">
        <v>130</v>
      </c>
      <c r="U806" t="s">
        <v>73</v>
      </c>
      <c r="V806">
        <v>12</v>
      </c>
      <c r="W806" t="s">
        <v>111</v>
      </c>
      <c r="X806">
        <v>33</v>
      </c>
      <c r="Y806">
        <v>1320</v>
      </c>
      <c r="Z806">
        <v>1316</v>
      </c>
      <c r="AA806">
        <v>-4</v>
      </c>
      <c r="AB806">
        <v>0</v>
      </c>
      <c r="AC806">
        <v>0</v>
      </c>
      <c r="AD806">
        <v>-1</v>
      </c>
      <c r="AE806" t="s">
        <v>154</v>
      </c>
      <c r="AF806">
        <v>19</v>
      </c>
      <c r="AG806">
        <v>1335</v>
      </c>
      <c r="AH806">
        <v>1609</v>
      </c>
      <c r="AI806">
        <v>10</v>
      </c>
      <c r="AJ806">
        <v>1624</v>
      </c>
      <c r="AK806">
        <v>1619</v>
      </c>
      <c r="AL806">
        <v>-5</v>
      </c>
      <c r="AM806">
        <v>0</v>
      </c>
      <c r="AN806">
        <v>0</v>
      </c>
      <c r="AO806">
        <v>-1</v>
      </c>
      <c r="AP806" t="s">
        <v>71</v>
      </c>
      <c r="AQ806">
        <v>0</v>
      </c>
      <c r="AR806">
        <v>0</v>
      </c>
      <c r="AS806">
        <v>184</v>
      </c>
      <c r="AT806">
        <v>183</v>
      </c>
      <c r="AU806">
        <v>154</v>
      </c>
      <c r="AV806">
        <v>1</v>
      </c>
      <c r="AW806">
        <v>1069</v>
      </c>
      <c r="AX806">
        <v>5</v>
      </c>
    </row>
    <row r="807" spans="1:50" x14ac:dyDescent="0.25">
      <c r="A807">
        <v>41666</v>
      </c>
      <c r="B807" t="s">
        <v>123</v>
      </c>
      <c r="C807">
        <v>20409</v>
      </c>
      <c r="D807" t="s">
        <v>123</v>
      </c>
      <c r="E807" t="s">
        <v>1272</v>
      </c>
      <c r="F807">
        <v>215</v>
      </c>
      <c r="G807">
        <v>10721</v>
      </c>
      <c r="H807">
        <v>1072102</v>
      </c>
      <c r="I807">
        <v>30721</v>
      </c>
      <c r="J807" t="s">
        <v>263</v>
      </c>
      <c r="K807" t="s">
        <v>264</v>
      </c>
      <c r="L807" t="s">
        <v>265</v>
      </c>
      <c r="M807">
        <v>25</v>
      </c>
      <c r="N807" t="s">
        <v>266</v>
      </c>
      <c r="O807">
        <v>13</v>
      </c>
      <c r="P807">
        <v>11298</v>
      </c>
      <c r="Q807">
        <v>1129803</v>
      </c>
      <c r="R807">
        <v>30194</v>
      </c>
      <c r="S807" t="s">
        <v>90</v>
      </c>
      <c r="T807" t="s">
        <v>91</v>
      </c>
      <c r="U807" t="s">
        <v>92</v>
      </c>
      <c r="V807">
        <v>48</v>
      </c>
      <c r="W807" t="s">
        <v>93</v>
      </c>
      <c r="X807">
        <v>74</v>
      </c>
      <c r="Y807">
        <v>730</v>
      </c>
      <c r="Z807">
        <v>727</v>
      </c>
      <c r="AA807">
        <v>-3</v>
      </c>
      <c r="AB807">
        <v>0</v>
      </c>
      <c r="AC807">
        <v>0</v>
      </c>
      <c r="AD807">
        <v>-1</v>
      </c>
      <c r="AE807" t="s">
        <v>112</v>
      </c>
      <c r="AF807">
        <v>15</v>
      </c>
      <c r="AG807">
        <v>742</v>
      </c>
      <c r="AH807">
        <v>1059</v>
      </c>
      <c r="AI807">
        <v>3</v>
      </c>
      <c r="AJ807">
        <v>1101</v>
      </c>
      <c r="AK807">
        <v>1102</v>
      </c>
      <c r="AL807">
        <v>1</v>
      </c>
      <c r="AM807">
        <v>1</v>
      </c>
      <c r="AN807">
        <v>0</v>
      </c>
      <c r="AO807">
        <v>0</v>
      </c>
      <c r="AP807" t="s">
        <v>152</v>
      </c>
      <c r="AQ807">
        <v>0</v>
      </c>
      <c r="AR807">
        <v>0</v>
      </c>
      <c r="AS807">
        <v>271</v>
      </c>
      <c r="AT807">
        <v>275</v>
      </c>
      <c r="AU807">
        <v>257</v>
      </c>
      <c r="AV807">
        <v>1</v>
      </c>
      <c r="AW807">
        <v>1562</v>
      </c>
      <c r="AX807">
        <v>7</v>
      </c>
    </row>
    <row r="808" spans="1:50" x14ac:dyDescent="0.25">
      <c r="A808">
        <v>41666</v>
      </c>
      <c r="B808" t="s">
        <v>176</v>
      </c>
      <c r="C808">
        <v>19977</v>
      </c>
      <c r="D808" t="s">
        <v>176</v>
      </c>
      <c r="E808" t="s">
        <v>1273</v>
      </c>
      <c r="F808">
        <v>207</v>
      </c>
      <c r="G808">
        <v>12266</v>
      </c>
      <c r="H808">
        <v>1226603</v>
      </c>
      <c r="I808">
        <v>31453</v>
      </c>
      <c r="J808" t="s">
        <v>240</v>
      </c>
      <c r="K808" t="s">
        <v>210</v>
      </c>
      <c r="L808" t="s">
        <v>92</v>
      </c>
      <c r="M808">
        <v>48</v>
      </c>
      <c r="N808" t="s">
        <v>93</v>
      </c>
      <c r="O808">
        <v>74</v>
      </c>
      <c r="P808">
        <v>11278</v>
      </c>
      <c r="Q808">
        <v>1127802</v>
      </c>
      <c r="R808">
        <v>30852</v>
      </c>
      <c r="S808" t="s">
        <v>105</v>
      </c>
      <c r="T808" t="s">
        <v>106</v>
      </c>
      <c r="U808" t="s">
        <v>107</v>
      </c>
      <c r="V808">
        <v>51</v>
      </c>
      <c r="W808" t="s">
        <v>108</v>
      </c>
      <c r="X808">
        <v>38</v>
      </c>
      <c r="Y808">
        <v>848</v>
      </c>
      <c r="Z808">
        <v>841</v>
      </c>
      <c r="AA808">
        <v>-7</v>
      </c>
      <c r="AB808">
        <v>0</v>
      </c>
      <c r="AC808">
        <v>0</v>
      </c>
      <c r="AD808">
        <v>-1</v>
      </c>
      <c r="AE808" t="s">
        <v>95</v>
      </c>
      <c r="AF808">
        <v>14</v>
      </c>
      <c r="AG808">
        <v>855</v>
      </c>
      <c r="AH808">
        <v>1209</v>
      </c>
      <c r="AI808">
        <v>3</v>
      </c>
      <c r="AJ808">
        <v>1242</v>
      </c>
      <c r="AK808">
        <v>1212</v>
      </c>
      <c r="AL808">
        <v>-30</v>
      </c>
      <c r="AM808">
        <v>0</v>
      </c>
      <c r="AN808">
        <v>0</v>
      </c>
      <c r="AO808">
        <v>-2</v>
      </c>
      <c r="AP808" t="s">
        <v>132</v>
      </c>
      <c r="AQ808">
        <v>0</v>
      </c>
      <c r="AR808">
        <v>0</v>
      </c>
      <c r="AS808">
        <v>174</v>
      </c>
      <c r="AT808">
        <v>151</v>
      </c>
      <c r="AU808">
        <v>134</v>
      </c>
      <c r="AV808">
        <v>1</v>
      </c>
      <c r="AW808">
        <v>1208</v>
      </c>
      <c r="AX808">
        <v>5</v>
      </c>
    </row>
    <row r="809" spans="1:50" x14ac:dyDescent="0.25">
      <c r="A809">
        <v>41666</v>
      </c>
      <c r="B809" t="s">
        <v>184</v>
      </c>
      <c r="C809">
        <v>20355</v>
      </c>
      <c r="D809" t="s">
        <v>184</v>
      </c>
      <c r="E809" t="s">
        <v>1274</v>
      </c>
      <c r="F809">
        <v>1734</v>
      </c>
      <c r="G809">
        <v>14771</v>
      </c>
      <c r="H809">
        <v>1477101</v>
      </c>
      <c r="I809">
        <v>32457</v>
      </c>
      <c r="J809" t="s">
        <v>178</v>
      </c>
      <c r="K809" t="s">
        <v>179</v>
      </c>
      <c r="L809" t="s">
        <v>163</v>
      </c>
      <c r="M809">
        <v>6</v>
      </c>
      <c r="N809" t="s">
        <v>164</v>
      </c>
      <c r="O809">
        <v>91</v>
      </c>
      <c r="P809">
        <v>11057</v>
      </c>
      <c r="Q809">
        <v>1105703</v>
      </c>
      <c r="R809">
        <v>31057</v>
      </c>
      <c r="S809" t="s">
        <v>186</v>
      </c>
      <c r="T809" t="s">
        <v>187</v>
      </c>
      <c r="U809" t="s">
        <v>65</v>
      </c>
      <c r="V809">
        <v>37</v>
      </c>
      <c r="W809" t="s">
        <v>66</v>
      </c>
      <c r="X809">
        <v>36</v>
      </c>
      <c r="Y809">
        <v>725</v>
      </c>
      <c r="Z809">
        <v>730</v>
      </c>
      <c r="AA809">
        <v>5</v>
      </c>
      <c r="AB809">
        <v>5</v>
      </c>
      <c r="AC809">
        <v>0</v>
      </c>
      <c r="AD809">
        <v>0</v>
      </c>
      <c r="AE809" t="s">
        <v>112</v>
      </c>
      <c r="AF809">
        <v>12</v>
      </c>
      <c r="AG809">
        <v>742</v>
      </c>
      <c r="AH809">
        <v>1454</v>
      </c>
      <c r="AI809">
        <v>14</v>
      </c>
      <c r="AJ809">
        <v>1515</v>
      </c>
      <c r="AK809">
        <v>1508</v>
      </c>
      <c r="AL809">
        <v>-7</v>
      </c>
      <c r="AM809">
        <v>0</v>
      </c>
      <c r="AN809">
        <v>0</v>
      </c>
      <c r="AO809">
        <v>-1</v>
      </c>
      <c r="AP809" t="s">
        <v>241</v>
      </c>
      <c r="AQ809">
        <v>0</v>
      </c>
      <c r="AR809">
        <v>0</v>
      </c>
      <c r="AS809">
        <v>290</v>
      </c>
      <c r="AT809">
        <v>278</v>
      </c>
      <c r="AU809">
        <v>252</v>
      </c>
      <c r="AV809">
        <v>1</v>
      </c>
      <c r="AW809">
        <v>2296</v>
      </c>
      <c r="AX809">
        <v>10</v>
      </c>
    </row>
    <row r="810" spans="1:50" x14ac:dyDescent="0.25">
      <c r="A810">
        <v>41666</v>
      </c>
      <c r="B810" t="s">
        <v>184</v>
      </c>
      <c r="C810">
        <v>20355</v>
      </c>
      <c r="D810" t="s">
        <v>184</v>
      </c>
      <c r="E810" t="s">
        <v>1275</v>
      </c>
      <c r="F810">
        <v>1800</v>
      </c>
      <c r="G810">
        <v>11057</v>
      </c>
      <c r="H810">
        <v>1105703</v>
      </c>
      <c r="I810">
        <v>31057</v>
      </c>
      <c r="J810" t="s">
        <v>186</v>
      </c>
      <c r="K810" t="s">
        <v>187</v>
      </c>
      <c r="L810" t="s">
        <v>65</v>
      </c>
      <c r="M810">
        <v>37</v>
      </c>
      <c r="N810" t="s">
        <v>66</v>
      </c>
      <c r="O810">
        <v>36</v>
      </c>
      <c r="P810">
        <v>10721</v>
      </c>
      <c r="Q810">
        <v>1072102</v>
      </c>
      <c r="R810">
        <v>30721</v>
      </c>
      <c r="S810" t="s">
        <v>263</v>
      </c>
      <c r="T810" t="s">
        <v>264</v>
      </c>
      <c r="U810" t="s">
        <v>265</v>
      </c>
      <c r="V810">
        <v>25</v>
      </c>
      <c r="W810" t="s">
        <v>266</v>
      </c>
      <c r="X810">
        <v>13</v>
      </c>
      <c r="Y810">
        <v>945</v>
      </c>
      <c r="Z810">
        <v>939</v>
      </c>
      <c r="AA810">
        <v>-6</v>
      </c>
      <c r="AB810">
        <v>0</v>
      </c>
      <c r="AC810">
        <v>0</v>
      </c>
      <c r="AD810">
        <v>-1</v>
      </c>
      <c r="AE810" t="s">
        <v>60</v>
      </c>
      <c r="AF810">
        <v>32</v>
      </c>
      <c r="AG810">
        <v>1011</v>
      </c>
      <c r="AH810">
        <v>1146</v>
      </c>
      <c r="AI810">
        <v>6</v>
      </c>
      <c r="AJ810">
        <v>1151</v>
      </c>
      <c r="AK810">
        <v>1152</v>
      </c>
      <c r="AL810">
        <v>1</v>
      </c>
      <c r="AM810">
        <v>1</v>
      </c>
      <c r="AN810">
        <v>0</v>
      </c>
      <c r="AO810">
        <v>0</v>
      </c>
      <c r="AP810" t="s">
        <v>152</v>
      </c>
      <c r="AQ810">
        <v>0</v>
      </c>
      <c r="AR810">
        <v>0</v>
      </c>
      <c r="AS810">
        <v>126</v>
      </c>
      <c r="AT810">
        <v>133</v>
      </c>
      <c r="AU810">
        <v>95</v>
      </c>
      <c r="AV810">
        <v>1</v>
      </c>
      <c r="AW810">
        <v>728</v>
      </c>
      <c r="AX810">
        <v>3</v>
      </c>
    </row>
    <row r="811" spans="1:50" x14ac:dyDescent="0.25">
      <c r="A811">
        <v>41666</v>
      </c>
      <c r="B811" t="s">
        <v>184</v>
      </c>
      <c r="C811">
        <v>20355</v>
      </c>
      <c r="D811" t="s">
        <v>184</v>
      </c>
      <c r="E811" t="s">
        <v>1276</v>
      </c>
      <c r="F811">
        <v>2177</v>
      </c>
      <c r="G811">
        <v>12953</v>
      </c>
      <c r="H811">
        <v>1295302</v>
      </c>
      <c r="I811">
        <v>31703</v>
      </c>
      <c r="J811" t="s">
        <v>128</v>
      </c>
      <c r="K811" t="s">
        <v>119</v>
      </c>
      <c r="L811" t="s">
        <v>120</v>
      </c>
      <c r="M811">
        <v>36</v>
      </c>
      <c r="N811" t="s">
        <v>121</v>
      </c>
      <c r="O811">
        <v>22</v>
      </c>
      <c r="P811">
        <v>11278</v>
      </c>
      <c r="Q811">
        <v>1127802</v>
      </c>
      <c r="R811">
        <v>30852</v>
      </c>
      <c r="S811" t="s">
        <v>105</v>
      </c>
      <c r="T811" t="s">
        <v>106</v>
      </c>
      <c r="U811" t="s">
        <v>107</v>
      </c>
      <c r="V811">
        <v>51</v>
      </c>
      <c r="W811" t="s">
        <v>108</v>
      </c>
      <c r="X811">
        <v>38</v>
      </c>
      <c r="Y811">
        <v>1100</v>
      </c>
      <c r="Z811">
        <v>1055</v>
      </c>
      <c r="AA811">
        <v>-5</v>
      </c>
      <c r="AB811">
        <v>0</v>
      </c>
      <c r="AC811">
        <v>0</v>
      </c>
      <c r="AD811">
        <v>-1</v>
      </c>
      <c r="AE811" t="s">
        <v>152</v>
      </c>
      <c r="AF811">
        <v>20</v>
      </c>
      <c r="AG811">
        <v>1115</v>
      </c>
      <c r="AH811">
        <v>1206</v>
      </c>
      <c r="AI811">
        <v>2</v>
      </c>
      <c r="AJ811">
        <v>1213</v>
      </c>
      <c r="AK811">
        <v>1208</v>
      </c>
      <c r="AL811">
        <v>-5</v>
      </c>
      <c r="AM811">
        <v>0</v>
      </c>
      <c r="AN811">
        <v>0</v>
      </c>
      <c r="AO811">
        <v>-1</v>
      </c>
      <c r="AP811" t="s">
        <v>132</v>
      </c>
      <c r="AQ811">
        <v>0</v>
      </c>
      <c r="AR811">
        <v>0</v>
      </c>
      <c r="AS811">
        <v>73</v>
      </c>
      <c r="AT811">
        <v>73</v>
      </c>
      <c r="AU811">
        <v>51</v>
      </c>
      <c r="AV811">
        <v>1</v>
      </c>
      <c r="AW811">
        <v>214</v>
      </c>
      <c r="AX811">
        <v>1</v>
      </c>
    </row>
    <row r="812" spans="1:50" x14ac:dyDescent="0.25">
      <c r="A812">
        <v>41666</v>
      </c>
      <c r="B812" t="s">
        <v>205</v>
      </c>
      <c r="C812">
        <v>19393</v>
      </c>
      <c r="D812" t="s">
        <v>205</v>
      </c>
      <c r="E812" t="s">
        <v>489</v>
      </c>
      <c r="F812">
        <v>1362</v>
      </c>
      <c r="G812">
        <v>13232</v>
      </c>
      <c r="H812">
        <v>1323202</v>
      </c>
      <c r="I812">
        <v>30977</v>
      </c>
      <c r="J812" t="s">
        <v>238</v>
      </c>
      <c r="K812" t="s">
        <v>102</v>
      </c>
      <c r="L812" t="s">
        <v>88</v>
      </c>
      <c r="M812">
        <v>17</v>
      </c>
      <c r="N812" t="s">
        <v>89</v>
      </c>
      <c r="O812">
        <v>41</v>
      </c>
      <c r="P812">
        <v>14747</v>
      </c>
      <c r="Q812">
        <v>1474703</v>
      </c>
      <c r="R812">
        <v>30559</v>
      </c>
      <c r="S812" t="s">
        <v>172</v>
      </c>
      <c r="T812" t="s">
        <v>173</v>
      </c>
      <c r="U812" t="s">
        <v>174</v>
      </c>
      <c r="V812">
        <v>53</v>
      </c>
      <c r="W812" t="s">
        <v>175</v>
      </c>
      <c r="X812">
        <v>93</v>
      </c>
      <c r="Y812">
        <v>855</v>
      </c>
      <c r="Z812">
        <v>909</v>
      </c>
      <c r="AA812">
        <v>14</v>
      </c>
      <c r="AB812">
        <v>14</v>
      </c>
      <c r="AC812">
        <v>0</v>
      </c>
      <c r="AD812">
        <v>0</v>
      </c>
      <c r="AE812" t="s">
        <v>95</v>
      </c>
      <c r="AF812">
        <v>22</v>
      </c>
      <c r="AG812">
        <v>931</v>
      </c>
      <c r="AH812">
        <v>1143</v>
      </c>
      <c r="AI812">
        <v>4</v>
      </c>
      <c r="AJ812">
        <v>1130</v>
      </c>
      <c r="AK812">
        <v>1147</v>
      </c>
      <c r="AL812">
        <v>17</v>
      </c>
      <c r="AM812">
        <v>17</v>
      </c>
      <c r="AN812">
        <v>1</v>
      </c>
      <c r="AO812">
        <v>1</v>
      </c>
      <c r="AP812" t="s">
        <v>152</v>
      </c>
      <c r="AQ812">
        <v>0</v>
      </c>
      <c r="AR812">
        <v>0</v>
      </c>
      <c r="AS812">
        <v>275</v>
      </c>
      <c r="AT812">
        <v>278</v>
      </c>
      <c r="AU812">
        <v>252</v>
      </c>
      <c r="AV812">
        <v>1</v>
      </c>
      <c r="AW812">
        <v>1733</v>
      </c>
      <c r="AX812">
        <v>7</v>
      </c>
    </row>
    <row r="813" spans="1:50" x14ac:dyDescent="0.25">
      <c r="A813">
        <v>41666</v>
      </c>
      <c r="B813" t="s">
        <v>205</v>
      </c>
      <c r="C813">
        <v>19393</v>
      </c>
      <c r="D813" t="s">
        <v>205</v>
      </c>
      <c r="E813" t="s">
        <v>1277</v>
      </c>
      <c r="F813">
        <v>333</v>
      </c>
      <c r="G813">
        <v>13487</v>
      </c>
      <c r="H813">
        <v>1348702</v>
      </c>
      <c r="I813">
        <v>31650</v>
      </c>
      <c r="J813" t="s">
        <v>279</v>
      </c>
      <c r="K813" t="s">
        <v>280</v>
      </c>
      <c r="L813" t="s">
        <v>281</v>
      </c>
      <c r="M813">
        <v>27</v>
      </c>
      <c r="N813" t="s">
        <v>282</v>
      </c>
      <c r="O813">
        <v>63</v>
      </c>
      <c r="P813">
        <v>14107</v>
      </c>
      <c r="Q813">
        <v>1410702</v>
      </c>
      <c r="R813">
        <v>30466</v>
      </c>
      <c r="S813" t="s">
        <v>198</v>
      </c>
      <c r="T813" t="s">
        <v>199</v>
      </c>
      <c r="U813" t="s">
        <v>200</v>
      </c>
      <c r="V813">
        <v>4</v>
      </c>
      <c r="W813" t="s">
        <v>201</v>
      </c>
      <c r="X813">
        <v>81</v>
      </c>
      <c r="Y813">
        <v>1605</v>
      </c>
      <c r="Z813">
        <v>1701</v>
      </c>
      <c r="AA813">
        <v>56</v>
      </c>
      <c r="AB813">
        <v>56</v>
      </c>
      <c r="AC813">
        <v>1</v>
      </c>
      <c r="AD813">
        <v>3</v>
      </c>
      <c r="AE813" t="s">
        <v>71</v>
      </c>
      <c r="AF813">
        <v>11</v>
      </c>
      <c r="AG813">
        <v>1712</v>
      </c>
      <c r="AH813">
        <v>1901</v>
      </c>
      <c r="AI813">
        <v>6</v>
      </c>
      <c r="AJ813">
        <v>1835</v>
      </c>
      <c r="AK813">
        <v>1907</v>
      </c>
      <c r="AL813">
        <v>32</v>
      </c>
      <c r="AM813">
        <v>32</v>
      </c>
      <c r="AN813">
        <v>1</v>
      </c>
      <c r="AO813">
        <v>2</v>
      </c>
      <c r="AP813" t="s">
        <v>72</v>
      </c>
      <c r="AQ813">
        <v>0</v>
      </c>
      <c r="AR813">
        <v>0</v>
      </c>
      <c r="AS813">
        <v>210</v>
      </c>
      <c r="AT813">
        <v>186</v>
      </c>
      <c r="AU813">
        <v>169</v>
      </c>
      <c r="AV813">
        <v>1</v>
      </c>
      <c r="AW813">
        <v>1276</v>
      </c>
      <c r="AX813">
        <v>6</v>
      </c>
    </row>
    <row r="814" spans="1:50" x14ac:dyDescent="0.25">
      <c r="A814">
        <v>41666</v>
      </c>
      <c r="B814" t="s">
        <v>205</v>
      </c>
      <c r="C814">
        <v>19393</v>
      </c>
      <c r="D814" t="s">
        <v>205</v>
      </c>
      <c r="E814" t="s">
        <v>1278</v>
      </c>
      <c r="F814">
        <v>4024</v>
      </c>
      <c r="G814">
        <v>13796</v>
      </c>
      <c r="H814">
        <v>1379602</v>
      </c>
      <c r="I814">
        <v>32457</v>
      </c>
      <c r="J814" t="s">
        <v>317</v>
      </c>
      <c r="K814" t="s">
        <v>318</v>
      </c>
      <c r="L814" t="s">
        <v>163</v>
      </c>
      <c r="M814">
        <v>6</v>
      </c>
      <c r="N814" t="s">
        <v>164</v>
      </c>
      <c r="O814">
        <v>91</v>
      </c>
      <c r="P814">
        <v>12892</v>
      </c>
      <c r="Q814">
        <v>1289203</v>
      </c>
      <c r="R814">
        <v>32575</v>
      </c>
      <c r="S814" t="s">
        <v>168</v>
      </c>
      <c r="T814" t="s">
        <v>169</v>
      </c>
      <c r="U814" t="s">
        <v>163</v>
      </c>
      <c r="V814">
        <v>6</v>
      </c>
      <c r="W814" t="s">
        <v>164</v>
      </c>
      <c r="X814">
        <v>91</v>
      </c>
      <c r="Y814">
        <v>1125</v>
      </c>
      <c r="Z814">
        <v>1123</v>
      </c>
      <c r="AA814">
        <v>-2</v>
      </c>
      <c r="AB814">
        <v>0</v>
      </c>
      <c r="AC814">
        <v>0</v>
      </c>
      <c r="AD814">
        <v>-1</v>
      </c>
      <c r="AE814" t="s">
        <v>152</v>
      </c>
      <c r="AF814">
        <v>7</v>
      </c>
      <c r="AG814">
        <v>1130</v>
      </c>
      <c r="AH814">
        <v>1227</v>
      </c>
      <c r="AI814">
        <v>5</v>
      </c>
      <c r="AJ814">
        <v>1240</v>
      </c>
      <c r="AK814">
        <v>1232</v>
      </c>
      <c r="AL814">
        <v>-8</v>
      </c>
      <c r="AM814">
        <v>0</v>
      </c>
      <c r="AN814">
        <v>0</v>
      </c>
      <c r="AO814">
        <v>-1</v>
      </c>
      <c r="AP814" t="s">
        <v>132</v>
      </c>
      <c r="AQ814">
        <v>0</v>
      </c>
      <c r="AR814">
        <v>0</v>
      </c>
      <c r="AS814">
        <v>75</v>
      </c>
      <c r="AT814">
        <v>69</v>
      </c>
      <c r="AU814">
        <v>57</v>
      </c>
      <c r="AV814">
        <v>1</v>
      </c>
      <c r="AW814">
        <v>337</v>
      </c>
      <c r="AX814">
        <v>2</v>
      </c>
    </row>
    <row r="815" spans="1:50" x14ac:dyDescent="0.25">
      <c r="A815">
        <v>41666</v>
      </c>
      <c r="B815" t="s">
        <v>205</v>
      </c>
      <c r="C815">
        <v>19393</v>
      </c>
      <c r="D815" t="s">
        <v>205</v>
      </c>
      <c r="E815" t="s">
        <v>1279</v>
      </c>
      <c r="F815">
        <v>436</v>
      </c>
      <c r="G815">
        <v>11292</v>
      </c>
      <c r="H815">
        <v>1129202</v>
      </c>
      <c r="I815">
        <v>30325</v>
      </c>
      <c r="J815" t="s">
        <v>157</v>
      </c>
      <c r="K815" t="s">
        <v>158</v>
      </c>
      <c r="L815" t="s">
        <v>159</v>
      </c>
      <c r="M815">
        <v>8</v>
      </c>
      <c r="N815" t="s">
        <v>160</v>
      </c>
      <c r="O815">
        <v>82</v>
      </c>
      <c r="P815">
        <v>12892</v>
      </c>
      <c r="Q815">
        <v>1289203</v>
      </c>
      <c r="R815">
        <v>32575</v>
      </c>
      <c r="S815" t="s">
        <v>168</v>
      </c>
      <c r="T815" t="s">
        <v>169</v>
      </c>
      <c r="U815" t="s">
        <v>163</v>
      </c>
      <c r="V815">
        <v>6</v>
      </c>
      <c r="W815" t="s">
        <v>164</v>
      </c>
      <c r="X815">
        <v>91</v>
      </c>
      <c r="Y815">
        <v>955</v>
      </c>
      <c r="Z815">
        <v>1009</v>
      </c>
      <c r="AA815">
        <v>14</v>
      </c>
      <c r="AB815">
        <v>14</v>
      </c>
      <c r="AC815">
        <v>0</v>
      </c>
      <c r="AD815">
        <v>0</v>
      </c>
      <c r="AE815" t="s">
        <v>60</v>
      </c>
      <c r="AF815">
        <v>30</v>
      </c>
      <c r="AG815">
        <v>1039</v>
      </c>
      <c r="AH815">
        <v>1133</v>
      </c>
      <c r="AI815">
        <v>14</v>
      </c>
      <c r="AJ815">
        <v>1120</v>
      </c>
      <c r="AK815">
        <v>1147</v>
      </c>
      <c r="AL815">
        <v>27</v>
      </c>
      <c r="AM815">
        <v>27</v>
      </c>
      <c r="AN815">
        <v>1</v>
      </c>
      <c r="AO815">
        <v>1</v>
      </c>
      <c r="AP815" t="s">
        <v>152</v>
      </c>
      <c r="AQ815">
        <v>0</v>
      </c>
      <c r="AR815">
        <v>0</v>
      </c>
      <c r="AS815">
        <v>145</v>
      </c>
      <c r="AT815">
        <v>158</v>
      </c>
      <c r="AU815">
        <v>114</v>
      </c>
      <c r="AV815">
        <v>1</v>
      </c>
      <c r="AW815">
        <v>862</v>
      </c>
      <c r="AX815">
        <v>4</v>
      </c>
    </row>
    <row r="816" spans="1:50" x14ac:dyDescent="0.25">
      <c r="A816">
        <v>41666</v>
      </c>
      <c r="B816" t="s">
        <v>205</v>
      </c>
      <c r="C816">
        <v>19393</v>
      </c>
      <c r="D816" t="s">
        <v>205</v>
      </c>
      <c r="E816" t="s">
        <v>1280</v>
      </c>
      <c r="F816">
        <v>2691</v>
      </c>
      <c r="G816">
        <v>11292</v>
      </c>
      <c r="H816">
        <v>1129202</v>
      </c>
      <c r="I816">
        <v>30325</v>
      </c>
      <c r="J816" t="s">
        <v>157</v>
      </c>
      <c r="K816" t="s">
        <v>158</v>
      </c>
      <c r="L816" t="s">
        <v>159</v>
      </c>
      <c r="M816">
        <v>8</v>
      </c>
      <c r="N816" t="s">
        <v>160</v>
      </c>
      <c r="O816">
        <v>82</v>
      </c>
      <c r="P816">
        <v>14893</v>
      </c>
      <c r="Q816">
        <v>1489302</v>
      </c>
      <c r="R816">
        <v>33192</v>
      </c>
      <c r="S816" t="s">
        <v>367</v>
      </c>
      <c r="T816" t="s">
        <v>368</v>
      </c>
      <c r="U816" t="s">
        <v>163</v>
      </c>
      <c r="V816">
        <v>6</v>
      </c>
      <c r="W816" t="s">
        <v>164</v>
      </c>
      <c r="X816">
        <v>91</v>
      </c>
      <c r="Y816">
        <v>1805</v>
      </c>
      <c r="Z816">
        <v>1832</v>
      </c>
      <c r="AA816">
        <v>27</v>
      </c>
      <c r="AB816">
        <v>27</v>
      </c>
      <c r="AC816">
        <v>1</v>
      </c>
      <c r="AD816">
        <v>1</v>
      </c>
      <c r="AE816" t="s">
        <v>72</v>
      </c>
      <c r="AF816">
        <v>28</v>
      </c>
      <c r="AG816">
        <v>1900</v>
      </c>
      <c r="AH816">
        <v>2009</v>
      </c>
      <c r="AI816">
        <v>3</v>
      </c>
      <c r="AJ816">
        <v>1935</v>
      </c>
      <c r="AK816">
        <v>2012</v>
      </c>
      <c r="AL816">
        <v>37</v>
      </c>
      <c r="AM816">
        <v>37</v>
      </c>
      <c r="AN816">
        <v>1</v>
      </c>
      <c r="AO816">
        <v>2</v>
      </c>
      <c r="AP816" t="s">
        <v>125</v>
      </c>
      <c r="AQ816">
        <v>0</v>
      </c>
      <c r="AR816">
        <v>0</v>
      </c>
      <c r="AS816">
        <v>150</v>
      </c>
      <c r="AT816">
        <v>160</v>
      </c>
      <c r="AU816">
        <v>129</v>
      </c>
      <c r="AV816">
        <v>1</v>
      </c>
      <c r="AW816">
        <v>909</v>
      </c>
      <c r="AX816">
        <v>4</v>
      </c>
    </row>
    <row r="817" spans="1:50" x14ac:dyDescent="0.25">
      <c r="A817">
        <v>41666</v>
      </c>
      <c r="B817" t="s">
        <v>205</v>
      </c>
      <c r="C817">
        <v>19393</v>
      </c>
      <c r="D817" t="s">
        <v>205</v>
      </c>
      <c r="E817" t="s">
        <v>1281</v>
      </c>
      <c r="F817">
        <v>1983</v>
      </c>
      <c r="G817">
        <v>11066</v>
      </c>
      <c r="H817">
        <v>1106603</v>
      </c>
      <c r="I817">
        <v>31066</v>
      </c>
      <c r="J817" t="s">
        <v>394</v>
      </c>
      <c r="K817" t="s">
        <v>395</v>
      </c>
      <c r="L817" t="s">
        <v>302</v>
      </c>
      <c r="M817">
        <v>39</v>
      </c>
      <c r="N817" t="s">
        <v>303</v>
      </c>
      <c r="O817">
        <v>44</v>
      </c>
      <c r="P817">
        <v>15016</v>
      </c>
      <c r="Q817">
        <v>1501603</v>
      </c>
      <c r="R817">
        <v>31123</v>
      </c>
      <c r="S817" t="s">
        <v>495</v>
      </c>
      <c r="T817" t="s">
        <v>496</v>
      </c>
      <c r="U817" t="s">
        <v>81</v>
      </c>
      <c r="V817">
        <v>29</v>
      </c>
      <c r="W817" t="s">
        <v>82</v>
      </c>
      <c r="X817">
        <v>64</v>
      </c>
      <c r="Y817">
        <v>1940</v>
      </c>
      <c r="Z817">
        <v>2050</v>
      </c>
      <c r="AA817">
        <v>70</v>
      </c>
      <c r="AB817">
        <v>70</v>
      </c>
      <c r="AC817">
        <v>1</v>
      </c>
      <c r="AD817">
        <v>4</v>
      </c>
      <c r="AE817" t="s">
        <v>125</v>
      </c>
      <c r="AF817">
        <v>7</v>
      </c>
      <c r="AG817">
        <v>2057</v>
      </c>
      <c r="AH817">
        <v>2114</v>
      </c>
      <c r="AI817">
        <v>3</v>
      </c>
      <c r="AJ817">
        <v>2010</v>
      </c>
      <c r="AK817">
        <v>2117</v>
      </c>
      <c r="AL817">
        <v>67</v>
      </c>
      <c r="AM817">
        <v>67</v>
      </c>
      <c r="AN817">
        <v>1</v>
      </c>
      <c r="AO817">
        <v>4</v>
      </c>
      <c r="AP817" t="s">
        <v>191</v>
      </c>
      <c r="AQ817">
        <v>0</v>
      </c>
      <c r="AR817">
        <v>0</v>
      </c>
      <c r="AS817">
        <v>90</v>
      </c>
      <c r="AT817">
        <v>87</v>
      </c>
      <c r="AU817">
        <v>77</v>
      </c>
      <c r="AV817">
        <v>1</v>
      </c>
      <c r="AW817">
        <v>409</v>
      </c>
      <c r="AX817">
        <v>2</v>
      </c>
    </row>
    <row r="818" spans="1:50" x14ac:dyDescent="0.25">
      <c r="A818">
        <v>41667</v>
      </c>
      <c r="B818" t="s">
        <v>184</v>
      </c>
      <c r="C818">
        <v>20355</v>
      </c>
      <c r="D818" t="s">
        <v>184</v>
      </c>
      <c r="E818" t="s">
        <v>474</v>
      </c>
      <c r="F818">
        <v>402</v>
      </c>
      <c r="G818">
        <v>12892</v>
      </c>
      <c r="H818">
        <v>1289203</v>
      </c>
      <c r="I818">
        <v>32575</v>
      </c>
      <c r="J818" t="s">
        <v>168</v>
      </c>
      <c r="K818" t="s">
        <v>169</v>
      </c>
      <c r="L818" t="s">
        <v>163</v>
      </c>
      <c r="M818">
        <v>6</v>
      </c>
      <c r="N818" t="s">
        <v>164</v>
      </c>
      <c r="O818">
        <v>91</v>
      </c>
      <c r="P818">
        <v>14107</v>
      </c>
      <c r="Q818">
        <v>1410702</v>
      </c>
      <c r="R818">
        <v>30466</v>
      </c>
      <c r="S818" t="s">
        <v>198</v>
      </c>
      <c r="T818" t="s">
        <v>199</v>
      </c>
      <c r="U818" t="s">
        <v>200</v>
      </c>
      <c r="V818">
        <v>4</v>
      </c>
      <c r="W818" t="s">
        <v>201</v>
      </c>
      <c r="X818">
        <v>81</v>
      </c>
      <c r="Y818">
        <v>1005</v>
      </c>
      <c r="Z818">
        <v>1003</v>
      </c>
      <c r="AA818">
        <v>-2</v>
      </c>
      <c r="AB818">
        <v>0</v>
      </c>
      <c r="AC818">
        <v>0</v>
      </c>
      <c r="AD818">
        <v>-1</v>
      </c>
      <c r="AE818" t="s">
        <v>61</v>
      </c>
      <c r="AF818">
        <v>13</v>
      </c>
      <c r="AG818">
        <v>1016</v>
      </c>
      <c r="AH818">
        <v>1211</v>
      </c>
      <c r="AI818">
        <v>6</v>
      </c>
      <c r="AJ818">
        <v>1221</v>
      </c>
      <c r="AK818">
        <v>1217</v>
      </c>
      <c r="AL818">
        <v>-4</v>
      </c>
      <c r="AM818">
        <v>0</v>
      </c>
      <c r="AN818">
        <v>0</v>
      </c>
      <c r="AO818">
        <v>-1</v>
      </c>
      <c r="AP818" t="s">
        <v>132</v>
      </c>
      <c r="AQ818">
        <v>0</v>
      </c>
      <c r="AR818">
        <v>0</v>
      </c>
      <c r="AS818">
        <v>76</v>
      </c>
      <c r="AT818">
        <v>74</v>
      </c>
      <c r="AU818">
        <v>55</v>
      </c>
      <c r="AV818">
        <v>1</v>
      </c>
      <c r="AW818">
        <v>370</v>
      </c>
      <c r="AX818">
        <v>2</v>
      </c>
    </row>
    <row r="819" spans="1:50" x14ac:dyDescent="0.25">
      <c r="A819">
        <v>41667</v>
      </c>
      <c r="B819" t="s">
        <v>184</v>
      </c>
      <c r="C819">
        <v>20355</v>
      </c>
      <c r="D819" t="s">
        <v>184</v>
      </c>
      <c r="F819">
        <v>614</v>
      </c>
      <c r="G819">
        <v>14107</v>
      </c>
      <c r="H819">
        <v>1410702</v>
      </c>
      <c r="I819">
        <v>30466</v>
      </c>
      <c r="J819" t="s">
        <v>198</v>
      </c>
      <c r="K819" t="s">
        <v>199</v>
      </c>
      <c r="L819" t="s">
        <v>200</v>
      </c>
      <c r="M819">
        <v>4</v>
      </c>
      <c r="N819" t="s">
        <v>201</v>
      </c>
      <c r="O819">
        <v>81</v>
      </c>
      <c r="P819">
        <v>10397</v>
      </c>
      <c r="Q819">
        <v>1039705</v>
      </c>
      <c r="R819">
        <v>30397</v>
      </c>
      <c r="S819" t="s">
        <v>67</v>
      </c>
      <c r="T819" t="s">
        <v>68</v>
      </c>
      <c r="U819" t="s">
        <v>69</v>
      </c>
      <c r="V819">
        <v>13</v>
      </c>
      <c r="W819" t="s">
        <v>70</v>
      </c>
      <c r="X819">
        <v>34</v>
      </c>
      <c r="Y819">
        <v>1615</v>
      </c>
      <c r="AE819" t="s">
        <v>71</v>
      </c>
      <c r="AJ819">
        <v>2143</v>
      </c>
      <c r="AP819" t="s">
        <v>192</v>
      </c>
      <c r="AQ819">
        <v>1</v>
      </c>
      <c r="AR819">
        <v>0</v>
      </c>
      <c r="AS819">
        <v>208</v>
      </c>
      <c r="AV819">
        <v>1</v>
      </c>
      <c r="AW819">
        <v>1587</v>
      </c>
      <c r="AX819">
        <v>7</v>
      </c>
    </row>
    <row r="820" spans="1:50" x14ac:dyDescent="0.25">
      <c r="A820">
        <v>41667</v>
      </c>
      <c r="B820" t="s">
        <v>184</v>
      </c>
      <c r="C820">
        <v>20355</v>
      </c>
      <c r="D820" t="s">
        <v>184</v>
      </c>
      <c r="E820" t="s">
        <v>1282</v>
      </c>
      <c r="F820">
        <v>653</v>
      </c>
      <c r="G820">
        <v>14771</v>
      </c>
      <c r="H820">
        <v>1477101</v>
      </c>
      <c r="I820">
        <v>32457</v>
      </c>
      <c r="J820" t="s">
        <v>178</v>
      </c>
      <c r="K820" t="s">
        <v>179</v>
      </c>
      <c r="L820" t="s">
        <v>163</v>
      </c>
      <c r="M820">
        <v>6</v>
      </c>
      <c r="N820" t="s">
        <v>164</v>
      </c>
      <c r="O820">
        <v>91</v>
      </c>
      <c r="P820">
        <v>14107</v>
      </c>
      <c r="Q820">
        <v>1410702</v>
      </c>
      <c r="R820">
        <v>30466</v>
      </c>
      <c r="S820" t="s">
        <v>198</v>
      </c>
      <c r="T820" t="s">
        <v>199</v>
      </c>
      <c r="U820" t="s">
        <v>200</v>
      </c>
      <c r="V820">
        <v>4</v>
      </c>
      <c r="W820" t="s">
        <v>201</v>
      </c>
      <c r="X820">
        <v>81</v>
      </c>
      <c r="Y820">
        <v>1200</v>
      </c>
      <c r="Z820">
        <v>1153</v>
      </c>
      <c r="AA820">
        <v>-7</v>
      </c>
      <c r="AB820">
        <v>0</v>
      </c>
      <c r="AC820">
        <v>0</v>
      </c>
      <c r="AD820">
        <v>-1</v>
      </c>
      <c r="AE820" t="s">
        <v>132</v>
      </c>
      <c r="AF820">
        <v>14</v>
      </c>
      <c r="AG820">
        <v>1207</v>
      </c>
      <c r="AH820">
        <v>1434</v>
      </c>
      <c r="AI820">
        <v>4</v>
      </c>
      <c r="AJ820">
        <v>1456</v>
      </c>
      <c r="AK820">
        <v>1438</v>
      </c>
      <c r="AL820">
        <v>-18</v>
      </c>
      <c r="AM820">
        <v>0</v>
      </c>
      <c r="AN820">
        <v>0</v>
      </c>
      <c r="AO820">
        <v>-2</v>
      </c>
      <c r="AP820" t="s">
        <v>83</v>
      </c>
      <c r="AQ820">
        <v>0</v>
      </c>
      <c r="AR820">
        <v>0</v>
      </c>
      <c r="AS820">
        <v>116</v>
      </c>
      <c r="AT820">
        <v>105</v>
      </c>
      <c r="AU820">
        <v>87</v>
      </c>
      <c r="AV820">
        <v>1</v>
      </c>
      <c r="AW820">
        <v>651</v>
      </c>
      <c r="AX820">
        <v>3</v>
      </c>
    </row>
    <row r="821" spans="1:50" x14ac:dyDescent="0.25">
      <c r="A821">
        <v>41667</v>
      </c>
      <c r="B821" t="s">
        <v>205</v>
      </c>
      <c r="C821">
        <v>19393</v>
      </c>
      <c r="D821" t="s">
        <v>205</v>
      </c>
      <c r="E821" t="s">
        <v>1113</v>
      </c>
      <c r="F821">
        <v>910</v>
      </c>
      <c r="G821">
        <v>13851</v>
      </c>
      <c r="H821">
        <v>1385103</v>
      </c>
      <c r="I821">
        <v>33851</v>
      </c>
      <c r="J821" t="s">
        <v>398</v>
      </c>
      <c r="K821" t="s">
        <v>399</v>
      </c>
      <c r="L821" t="s">
        <v>400</v>
      </c>
      <c r="M821">
        <v>40</v>
      </c>
      <c r="N821" t="s">
        <v>401</v>
      </c>
      <c r="O821">
        <v>73</v>
      </c>
      <c r="P821">
        <v>11292</v>
      </c>
      <c r="Q821">
        <v>1129202</v>
      </c>
      <c r="R821">
        <v>30325</v>
      </c>
      <c r="S821" t="s">
        <v>157</v>
      </c>
      <c r="T821" t="s">
        <v>158</v>
      </c>
      <c r="U821" t="s">
        <v>159</v>
      </c>
      <c r="V821">
        <v>8</v>
      </c>
      <c r="W821" t="s">
        <v>160</v>
      </c>
      <c r="X821">
        <v>82</v>
      </c>
      <c r="Y821">
        <v>1950</v>
      </c>
      <c r="Z821">
        <v>1949</v>
      </c>
      <c r="AA821">
        <v>-1</v>
      </c>
      <c r="AB821">
        <v>0</v>
      </c>
      <c r="AC821">
        <v>0</v>
      </c>
      <c r="AD821">
        <v>-1</v>
      </c>
      <c r="AE821" t="s">
        <v>125</v>
      </c>
      <c r="AF821">
        <v>6</v>
      </c>
      <c r="AG821">
        <v>1955</v>
      </c>
      <c r="AH821">
        <v>2018</v>
      </c>
      <c r="AI821">
        <v>6</v>
      </c>
      <c r="AJ821">
        <v>2025</v>
      </c>
      <c r="AK821">
        <v>2024</v>
      </c>
      <c r="AL821">
        <v>-1</v>
      </c>
      <c r="AM821">
        <v>0</v>
      </c>
      <c r="AN821">
        <v>0</v>
      </c>
      <c r="AO821">
        <v>-1</v>
      </c>
      <c r="AP821" t="s">
        <v>191</v>
      </c>
      <c r="AQ821">
        <v>0</v>
      </c>
      <c r="AR821">
        <v>0</v>
      </c>
      <c r="AS821">
        <v>95</v>
      </c>
      <c r="AT821">
        <v>95</v>
      </c>
      <c r="AU821">
        <v>83</v>
      </c>
      <c r="AV821">
        <v>1</v>
      </c>
      <c r="AW821">
        <v>495</v>
      </c>
      <c r="AX821">
        <v>2</v>
      </c>
    </row>
    <row r="822" spans="1:50" x14ac:dyDescent="0.25">
      <c r="A822">
        <v>41667</v>
      </c>
      <c r="B822" t="s">
        <v>205</v>
      </c>
      <c r="C822">
        <v>19393</v>
      </c>
      <c r="D822" t="s">
        <v>205</v>
      </c>
      <c r="E822" t="s">
        <v>1283</v>
      </c>
      <c r="F822">
        <v>1966</v>
      </c>
      <c r="G822">
        <v>12892</v>
      </c>
      <c r="H822">
        <v>1289203</v>
      </c>
      <c r="I822">
        <v>32575</v>
      </c>
      <c r="J822" t="s">
        <v>168</v>
      </c>
      <c r="K822" t="s">
        <v>169</v>
      </c>
      <c r="L822" t="s">
        <v>163</v>
      </c>
      <c r="M822">
        <v>6</v>
      </c>
      <c r="N822" t="s">
        <v>164</v>
      </c>
      <c r="O822">
        <v>91</v>
      </c>
      <c r="P822">
        <v>10140</v>
      </c>
      <c r="Q822">
        <v>1014002</v>
      </c>
      <c r="R822">
        <v>30140</v>
      </c>
      <c r="S822" t="s">
        <v>337</v>
      </c>
      <c r="T822" t="s">
        <v>338</v>
      </c>
      <c r="U822" t="s">
        <v>297</v>
      </c>
      <c r="V822">
        <v>35</v>
      </c>
      <c r="W822" t="s">
        <v>298</v>
      </c>
      <c r="X822">
        <v>86</v>
      </c>
      <c r="Y822">
        <v>1350</v>
      </c>
      <c r="Z822">
        <v>1351</v>
      </c>
      <c r="AA822">
        <v>1</v>
      </c>
      <c r="AB822">
        <v>1</v>
      </c>
      <c r="AC822">
        <v>0</v>
      </c>
      <c r="AD822">
        <v>0</v>
      </c>
      <c r="AE822" t="s">
        <v>154</v>
      </c>
      <c r="AF822">
        <v>8</v>
      </c>
      <c r="AG822">
        <v>1359</v>
      </c>
      <c r="AH822">
        <v>1626</v>
      </c>
      <c r="AI822">
        <v>5</v>
      </c>
      <c r="AJ822">
        <v>1635</v>
      </c>
      <c r="AK822">
        <v>1631</v>
      </c>
      <c r="AL822">
        <v>-4</v>
      </c>
      <c r="AM822">
        <v>0</v>
      </c>
      <c r="AN822">
        <v>0</v>
      </c>
      <c r="AO822">
        <v>-1</v>
      </c>
      <c r="AP822" t="s">
        <v>71</v>
      </c>
      <c r="AQ822">
        <v>0</v>
      </c>
      <c r="AR822">
        <v>0</v>
      </c>
      <c r="AS822">
        <v>105</v>
      </c>
      <c r="AT822">
        <v>100</v>
      </c>
      <c r="AU822">
        <v>87</v>
      </c>
      <c r="AV822">
        <v>1</v>
      </c>
      <c r="AW822">
        <v>677</v>
      </c>
      <c r="AX822">
        <v>3</v>
      </c>
    </row>
    <row r="823" spans="1:50" x14ac:dyDescent="0.25">
      <c r="A823">
        <v>41667</v>
      </c>
      <c r="B823" t="s">
        <v>205</v>
      </c>
      <c r="C823">
        <v>19393</v>
      </c>
      <c r="D823" t="s">
        <v>205</v>
      </c>
      <c r="E823" t="s">
        <v>1284</v>
      </c>
      <c r="F823">
        <v>703</v>
      </c>
      <c r="G823">
        <v>15370</v>
      </c>
      <c r="H823">
        <v>1537002</v>
      </c>
      <c r="I823">
        <v>34653</v>
      </c>
      <c r="J823" t="s">
        <v>426</v>
      </c>
      <c r="K823" t="s">
        <v>427</v>
      </c>
      <c r="L823" t="s">
        <v>400</v>
      </c>
      <c r="M823">
        <v>40</v>
      </c>
      <c r="N823" t="s">
        <v>401</v>
      </c>
      <c r="O823">
        <v>73</v>
      </c>
      <c r="P823">
        <v>12191</v>
      </c>
      <c r="Q823">
        <v>1219102</v>
      </c>
      <c r="R823">
        <v>31453</v>
      </c>
      <c r="S823" t="s">
        <v>209</v>
      </c>
      <c r="T823" t="s">
        <v>210</v>
      </c>
      <c r="U823" t="s">
        <v>92</v>
      </c>
      <c r="V823">
        <v>48</v>
      </c>
      <c r="W823" t="s">
        <v>93</v>
      </c>
      <c r="X823">
        <v>74</v>
      </c>
      <c r="Y823">
        <v>1640</v>
      </c>
      <c r="Z823">
        <v>1900</v>
      </c>
      <c r="AA823">
        <v>140</v>
      </c>
      <c r="AB823">
        <v>140</v>
      </c>
      <c r="AC823">
        <v>1</v>
      </c>
      <c r="AD823">
        <v>9</v>
      </c>
      <c r="AE823" t="s">
        <v>71</v>
      </c>
      <c r="AF823">
        <v>11</v>
      </c>
      <c r="AG823">
        <v>1911</v>
      </c>
      <c r="AH823">
        <v>2023</v>
      </c>
      <c r="AI823">
        <v>4</v>
      </c>
      <c r="AJ823">
        <v>1815</v>
      </c>
      <c r="AK823">
        <v>2027</v>
      </c>
      <c r="AL823">
        <v>132</v>
      </c>
      <c r="AM823">
        <v>132</v>
      </c>
      <c r="AN823">
        <v>1</v>
      </c>
      <c r="AO823">
        <v>8</v>
      </c>
      <c r="AP823" t="s">
        <v>72</v>
      </c>
      <c r="AQ823">
        <v>0</v>
      </c>
      <c r="AR823">
        <v>0</v>
      </c>
      <c r="AS823">
        <v>95</v>
      </c>
      <c r="AT823">
        <v>87</v>
      </c>
      <c r="AU823">
        <v>72</v>
      </c>
      <c r="AV823">
        <v>1</v>
      </c>
      <c r="AW823">
        <v>453</v>
      </c>
      <c r="AX823">
        <v>2</v>
      </c>
    </row>
    <row r="824" spans="1:50" x14ac:dyDescent="0.25">
      <c r="A824">
        <v>41667</v>
      </c>
      <c r="B824" t="s">
        <v>155</v>
      </c>
      <c r="C824">
        <v>20304</v>
      </c>
      <c r="D824" t="s">
        <v>155</v>
      </c>
      <c r="E824" t="s">
        <v>466</v>
      </c>
      <c r="F824">
        <v>4751</v>
      </c>
      <c r="G824">
        <v>10423</v>
      </c>
      <c r="H824">
        <v>1042302</v>
      </c>
      <c r="I824">
        <v>30423</v>
      </c>
      <c r="J824" t="s">
        <v>221</v>
      </c>
      <c r="K824" t="s">
        <v>222</v>
      </c>
      <c r="L824" t="s">
        <v>92</v>
      </c>
      <c r="M824">
        <v>48</v>
      </c>
      <c r="N824" t="s">
        <v>93</v>
      </c>
      <c r="O824">
        <v>74</v>
      </c>
      <c r="P824">
        <v>14869</v>
      </c>
      <c r="Q824">
        <v>1486903</v>
      </c>
      <c r="R824">
        <v>34614</v>
      </c>
      <c r="S824" t="s">
        <v>139</v>
      </c>
      <c r="T824" t="s">
        <v>140</v>
      </c>
      <c r="U824" t="s">
        <v>141</v>
      </c>
      <c r="V824">
        <v>49</v>
      </c>
      <c r="W824" t="s">
        <v>142</v>
      </c>
      <c r="X824">
        <v>87</v>
      </c>
      <c r="Y824">
        <v>1417</v>
      </c>
      <c r="Z824">
        <v>1416</v>
      </c>
      <c r="AA824">
        <v>-1</v>
      </c>
      <c r="AB824">
        <v>0</v>
      </c>
      <c r="AC824">
        <v>0</v>
      </c>
      <c r="AD824">
        <v>-1</v>
      </c>
      <c r="AE824" t="s">
        <v>83</v>
      </c>
      <c r="AF824">
        <v>31</v>
      </c>
      <c r="AG824">
        <v>1447</v>
      </c>
      <c r="AH824">
        <v>1629</v>
      </c>
      <c r="AI824">
        <v>8</v>
      </c>
      <c r="AJ824">
        <v>1620</v>
      </c>
      <c r="AK824">
        <v>1637</v>
      </c>
      <c r="AL824">
        <v>17</v>
      </c>
      <c r="AM824">
        <v>17</v>
      </c>
      <c r="AN824">
        <v>1</v>
      </c>
      <c r="AO824">
        <v>1</v>
      </c>
      <c r="AP824" t="s">
        <v>71</v>
      </c>
      <c r="AQ824">
        <v>0</v>
      </c>
      <c r="AR824">
        <v>0</v>
      </c>
      <c r="AS824">
        <v>183</v>
      </c>
      <c r="AT824">
        <v>201</v>
      </c>
      <c r="AU824">
        <v>162</v>
      </c>
      <c r="AV824">
        <v>1</v>
      </c>
      <c r="AW824">
        <v>1086</v>
      </c>
      <c r="AX824">
        <v>5</v>
      </c>
    </row>
    <row r="825" spans="1:50" x14ac:dyDescent="0.25">
      <c r="A825">
        <v>41667</v>
      </c>
      <c r="B825" t="s">
        <v>176</v>
      </c>
      <c r="C825">
        <v>19977</v>
      </c>
      <c r="D825" t="s">
        <v>176</v>
      </c>
      <c r="E825" t="s">
        <v>1285</v>
      </c>
      <c r="F825">
        <v>1161</v>
      </c>
      <c r="G825">
        <v>12889</v>
      </c>
      <c r="H825">
        <v>1288903</v>
      </c>
      <c r="I825">
        <v>32211</v>
      </c>
      <c r="J825" t="s">
        <v>194</v>
      </c>
      <c r="K825" t="s">
        <v>195</v>
      </c>
      <c r="L825" t="s">
        <v>196</v>
      </c>
      <c r="M825">
        <v>32</v>
      </c>
      <c r="N825" t="s">
        <v>197</v>
      </c>
      <c r="O825">
        <v>85</v>
      </c>
      <c r="P825">
        <v>13930</v>
      </c>
      <c r="Q825">
        <v>1393003</v>
      </c>
      <c r="R825">
        <v>30977</v>
      </c>
      <c r="S825" t="s">
        <v>101</v>
      </c>
      <c r="T825" t="s">
        <v>102</v>
      </c>
      <c r="U825" t="s">
        <v>88</v>
      </c>
      <c r="V825">
        <v>17</v>
      </c>
      <c r="W825" t="s">
        <v>89</v>
      </c>
      <c r="X825">
        <v>41</v>
      </c>
      <c r="Y825">
        <v>855</v>
      </c>
      <c r="Z825">
        <v>848</v>
      </c>
      <c r="AA825">
        <v>-7</v>
      </c>
      <c r="AB825">
        <v>0</v>
      </c>
      <c r="AC825">
        <v>0</v>
      </c>
      <c r="AD825">
        <v>-1</v>
      </c>
      <c r="AE825" t="s">
        <v>95</v>
      </c>
      <c r="AF825">
        <v>10</v>
      </c>
      <c r="AG825">
        <v>858</v>
      </c>
      <c r="AH825">
        <v>1404</v>
      </c>
      <c r="AI825">
        <v>13</v>
      </c>
      <c r="AJ825">
        <v>1425</v>
      </c>
      <c r="AK825">
        <v>1417</v>
      </c>
      <c r="AL825">
        <v>-8</v>
      </c>
      <c r="AM825">
        <v>0</v>
      </c>
      <c r="AN825">
        <v>0</v>
      </c>
      <c r="AO825">
        <v>-1</v>
      </c>
      <c r="AP825" t="s">
        <v>83</v>
      </c>
      <c r="AQ825">
        <v>0</v>
      </c>
      <c r="AR825">
        <v>0</v>
      </c>
      <c r="AS825">
        <v>210</v>
      </c>
      <c r="AT825">
        <v>209</v>
      </c>
      <c r="AU825">
        <v>186</v>
      </c>
      <c r="AV825">
        <v>1</v>
      </c>
      <c r="AW825">
        <v>1514</v>
      </c>
      <c r="AX825">
        <v>7</v>
      </c>
    </row>
    <row r="826" spans="1:50" x14ac:dyDescent="0.25">
      <c r="A826">
        <v>41667</v>
      </c>
      <c r="B826" t="s">
        <v>103</v>
      </c>
      <c r="C826">
        <v>19805</v>
      </c>
      <c r="D826" t="s">
        <v>103</v>
      </c>
      <c r="E826" t="s">
        <v>1286</v>
      </c>
      <c r="F826">
        <v>1508</v>
      </c>
      <c r="G826">
        <v>13303</v>
      </c>
      <c r="H826">
        <v>1330303</v>
      </c>
      <c r="I826">
        <v>32467</v>
      </c>
      <c r="J826" t="s">
        <v>109</v>
      </c>
      <c r="K826" t="s">
        <v>110</v>
      </c>
      <c r="L826" t="s">
        <v>73</v>
      </c>
      <c r="M826">
        <v>12</v>
      </c>
      <c r="N826" t="s">
        <v>111</v>
      </c>
      <c r="O826">
        <v>33</v>
      </c>
      <c r="P826">
        <v>12478</v>
      </c>
      <c r="Q826">
        <v>1247802</v>
      </c>
      <c r="R826">
        <v>31703</v>
      </c>
      <c r="S826" t="s">
        <v>118</v>
      </c>
      <c r="T826" t="s">
        <v>119</v>
      </c>
      <c r="U826" t="s">
        <v>120</v>
      </c>
      <c r="V826">
        <v>36</v>
      </c>
      <c r="W826" t="s">
        <v>121</v>
      </c>
      <c r="X826">
        <v>22</v>
      </c>
      <c r="Y826">
        <v>1145</v>
      </c>
      <c r="Z826">
        <v>1204</v>
      </c>
      <c r="AA826">
        <v>19</v>
      </c>
      <c r="AB826">
        <v>19</v>
      </c>
      <c r="AC826">
        <v>1</v>
      </c>
      <c r="AD826">
        <v>1</v>
      </c>
      <c r="AE826" t="s">
        <v>152</v>
      </c>
      <c r="AF826">
        <v>18</v>
      </c>
      <c r="AG826">
        <v>1222</v>
      </c>
      <c r="AH826">
        <v>1426</v>
      </c>
      <c r="AI826">
        <v>5</v>
      </c>
      <c r="AJ826">
        <v>1435</v>
      </c>
      <c r="AK826">
        <v>1431</v>
      </c>
      <c r="AL826">
        <v>-4</v>
      </c>
      <c r="AM826">
        <v>0</v>
      </c>
      <c r="AN826">
        <v>0</v>
      </c>
      <c r="AO826">
        <v>-1</v>
      </c>
      <c r="AP826" t="s">
        <v>83</v>
      </c>
      <c r="AQ826">
        <v>0</v>
      </c>
      <c r="AR826">
        <v>0</v>
      </c>
      <c r="AS826">
        <v>170</v>
      </c>
      <c r="AT826">
        <v>147</v>
      </c>
      <c r="AU826">
        <v>124</v>
      </c>
      <c r="AV826">
        <v>1</v>
      </c>
      <c r="AW826">
        <v>1089</v>
      </c>
      <c r="AX826">
        <v>5</v>
      </c>
    </row>
    <row r="827" spans="1:50" x14ac:dyDescent="0.25">
      <c r="A827">
        <v>41667</v>
      </c>
      <c r="B827" t="s">
        <v>103</v>
      </c>
      <c r="C827">
        <v>19805</v>
      </c>
      <c r="D827" t="s">
        <v>103</v>
      </c>
      <c r="E827" t="s">
        <v>1287</v>
      </c>
      <c r="F827">
        <v>1678</v>
      </c>
      <c r="G827">
        <v>13204</v>
      </c>
      <c r="H827">
        <v>1320402</v>
      </c>
      <c r="I827">
        <v>31454</v>
      </c>
      <c r="J827" t="s">
        <v>249</v>
      </c>
      <c r="K827" t="s">
        <v>250</v>
      </c>
      <c r="L827" t="s">
        <v>73</v>
      </c>
      <c r="M827">
        <v>12</v>
      </c>
      <c r="N827" t="s">
        <v>111</v>
      </c>
      <c r="O827">
        <v>33</v>
      </c>
      <c r="P827">
        <v>13303</v>
      </c>
      <c r="Q827">
        <v>1330303</v>
      </c>
      <c r="R827">
        <v>32467</v>
      </c>
      <c r="S827" t="s">
        <v>109</v>
      </c>
      <c r="T827" t="s">
        <v>110</v>
      </c>
      <c r="U827" t="s">
        <v>73</v>
      </c>
      <c r="V827">
        <v>12</v>
      </c>
      <c r="W827" t="s">
        <v>111</v>
      </c>
      <c r="X827">
        <v>33</v>
      </c>
      <c r="Y827">
        <v>1635</v>
      </c>
      <c r="Z827">
        <v>1634</v>
      </c>
      <c r="AA827">
        <v>-1</v>
      </c>
      <c r="AB827">
        <v>0</v>
      </c>
      <c r="AC827">
        <v>0</v>
      </c>
      <c r="AD827">
        <v>-1</v>
      </c>
      <c r="AE827" t="s">
        <v>71</v>
      </c>
      <c r="AF827">
        <v>17</v>
      </c>
      <c r="AG827">
        <v>1651</v>
      </c>
      <c r="AH827">
        <v>1729</v>
      </c>
      <c r="AI827">
        <v>24</v>
      </c>
      <c r="AJ827">
        <v>1745</v>
      </c>
      <c r="AK827">
        <v>1753</v>
      </c>
      <c r="AL827">
        <v>8</v>
      </c>
      <c r="AM827">
        <v>8</v>
      </c>
      <c r="AN827">
        <v>0</v>
      </c>
      <c r="AO827">
        <v>0</v>
      </c>
      <c r="AP827" t="s">
        <v>122</v>
      </c>
      <c r="AQ827">
        <v>0</v>
      </c>
      <c r="AR827">
        <v>0</v>
      </c>
      <c r="AS827">
        <v>70</v>
      </c>
      <c r="AT827">
        <v>79</v>
      </c>
      <c r="AU827">
        <v>38</v>
      </c>
      <c r="AV827">
        <v>1</v>
      </c>
      <c r="AW827">
        <v>192</v>
      </c>
      <c r="AX827">
        <v>1</v>
      </c>
    </row>
    <row r="828" spans="1:50" x14ac:dyDescent="0.25">
      <c r="A828">
        <v>41667</v>
      </c>
      <c r="B828" t="s">
        <v>103</v>
      </c>
      <c r="C828">
        <v>19805</v>
      </c>
      <c r="D828" t="s">
        <v>103</v>
      </c>
      <c r="E828" t="s">
        <v>1288</v>
      </c>
      <c r="F828">
        <v>2348</v>
      </c>
      <c r="G828">
        <v>14107</v>
      </c>
      <c r="H828">
        <v>1410702</v>
      </c>
      <c r="I828">
        <v>30466</v>
      </c>
      <c r="J828" t="s">
        <v>198</v>
      </c>
      <c r="K828" t="s">
        <v>199</v>
      </c>
      <c r="L828" t="s">
        <v>200</v>
      </c>
      <c r="M828">
        <v>4</v>
      </c>
      <c r="N828" t="s">
        <v>201</v>
      </c>
      <c r="O828">
        <v>81</v>
      </c>
      <c r="P828">
        <v>13303</v>
      </c>
      <c r="Q828">
        <v>1330303</v>
      </c>
      <c r="R828">
        <v>32467</v>
      </c>
      <c r="S828" t="s">
        <v>109</v>
      </c>
      <c r="T828" t="s">
        <v>110</v>
      </c>
      <c r="U828" t="s">
        <v>73</v>
      </c>
      <c r="V828">
        <v>12</v>
      </c>
      <c r="W828" t="s">
        <v>111</v>
      </c>
      <c r="X828">
        <v>33</v>
      </c>
      <c r="Y828">
        <v>2355</v>
      </c>
      <c r="Z828">
        <v>2351</v>
      </c>
      <c r="AA828">
        <v>-4</v>
      </c>
      <c r="AB828">
        <v>0</v>
      </c>
      <c r="AC828">
        <v>0</v>
      </c>
      <c r="AD828">
        <v>-1</v>
      </c>
      <c r="AE828" t="s">
        <v>304</v>
      </c>
      <c r="AF828">
        <v>12</v>
      </c>
      <c r="AG828">
        <v>3</v>
      </c>
      <c r="AH828">
        <v>536</v>
      </c>
      <c r="AI828">
        <v>5</v>
      </c>
      <c r="AJ828">
        <v>555</v>
      </c>
      <c r="AK828">
        <v>541</v>
      </c>
      <c r="AL828">
        <v>-14</v>
      </c>
      <c r="AM828">
        <v>0</v>
      </c>
      <c r="AN828">
        <v>0</v>
      </c>
      <c r="AO828">
        <v>-1</v>
      </c>
      <c r="AP828" t="s">
        <v>94</v>
      </c>
      <c r="AQ828">
        <v>0</v>
      </c>
      <c r="AR828">
        <v>0</v>
      </c>
      <c r="AS828">
        <v>240</v>
      </c>
      <c r="AT828">
        <v>230</v>
      </c>
      <c r="AU828">
        <v>213</v>
      </c>
      <c r="AV828">
        <v>1</v>
      </c>
      <c r="AW828">
        <v>1972</v>
      </c>
      <c r="AX828">
        <v>8</v>
      </c>
    </row>
    <row r="829" spans="1:50" x14ac:dyDescent="0.25">
      <c r="A829">
        <v>41667</v>
      </c>
      <c r="B829" t="s">
        <v>256</v>
      </c>
      <c r="C829">
        <v>19930</v>
      </c>
      <c r="D829" t="s">
        <v>256</v>
      </c>
      <c r="E829" t="s">
        <v>1289</v>
      </c>
      <c r="F829">
        <v>847</v>
      </c>
      <c r="G829">
        <v>14679</v>
      </c>
      <c r="H829">
        <v>1467903</v>
      </c>
      <c r="I829">
        <v>33570</v>
      </c>
      <c r="J829" t="s">
        <v>232</v>
      </c>
      <c r="K829" t="s">
        <v>233</v>
      </c>
      <c r="L829" t="s">
        <v>163</v>
      </c>
      <c r="M829">
        <v>6</v>
      </c>
      <c r="N829" t="s">
        <v>164</v>
      </c>
      <c r="O829">
        <v>91</v>
      </c>
      <c r="P829">
        <v>13830</v>
      </c>
      <c r="Q829">
        <v>1383002</v>
      </c>
      <c r="R829">
        <v>33830</v>
      </c>
      <c r="S829" t="s">
        <v>714</v>
      </c>
      <c r="T829" t="s">
        <v>715</v>
      </c>
      <c r="U829" t="s">
        <v>321</v>
      </c>
      <c r="V829">
        <v>15</v>
      </c>
      <c r="W829" t="s">
        <v>322</v>
      </c>
      <c r="X829">
        <v>2</v>
      </c>
      <c r="Y829">
        <v>700</v>
      </c>
      <c r="Z829">
        <v>651</v>
      </c>
      <c r="AA829">
        <v>-9</v>
      </c>
      <c r="AB829">
        <v>0</v>
      </c>
      <c r="AC829">
        <v>0</v>
      </c>
      <c r="AD829">
        <v>-1</v>
      </c>
      <c r="AE829" t="s">
        <v>112</v>
      </c>
      <c r="AF829">
        <v>37</v>
      </c>
      <c r="AG829">
        <v>728</v>
      </c>
      <c r="AH829">
        <v>1130</v>
      </c>
      <c r="AI829">
        <v>5</v>
      </c>
      <c r="AJ829">
        <v>1100</v>
      </c>
      <c r="AK829">
        <v>1135</v>
      </c>
      <c r="AL829">
        <v>35</v>
      </c>
      <c r="AM829">
        <v>35</v>
      </c>
      <c r="AN829">
        <v>1</v>
      </c>
      <c r="AO829">
        <v>2</v>
      </c>
      <c r="AP829" t="s">
        <v>152</v>
      </c>
      <c r="AQ829">
        <v>0</v>
      </c>
      <c r="AR829">
        <v>0</v>
      </c>
      <c r="AS829">
        <v>360</v>
      </c>
      <c r="AT829">
        <v>404</v>
      </c>
      <c r="AU829">
        <v>362</v>
      </c>
      <c r="AV829">
        <v>1</v>
      </c>
      <c r="AW829">
        <v>2541</v>
      </c>
      <c r="AX829">
        <v>11</v>
      </c>
    </row>
    <row r="830" spans="1:50" x14ac:dyDescent="0.25">
      <c r="A830">
        <v>41667</v>
      </c>
      <c r="B830" t="s">
        <v>123</v>
      </c>
      <c r="C830">
        <v>20409</v>
      </c>
      <c r="D830" t="s">
        <v>123</v>
      </c>
      <c r="E830" t="s">
        <v>1290</v>
      </c>
      <c r="F830">
        <v>691</v>
      </c>
      <c r="G830">
        <v>10721</v>
      </c>
      <c r="H830">
        <v>1072102</v>
      </c>
      <c r="I830">
        <v>30721</v>
      </c>
      <c r="J830" t="s">
        <v>263</v>
      </c>
      <c r="K830" t="s">
        <v>264</v>
      </c>
      <c r="L830" t="s">
        <v>265</v>
      </c>
      <c r="M830">
        <v>25</v>
      </c>
      <c r="N830" t="s">
        <v>266</v>
      </c>
      <c r="O830">
        <v>13</v>
      </c>
      <c r="P830">
        <v>15304</v>
      </c>
      <c r="Q830">
        <v>1530402</v>
      </c>
      <c r="R830">
        <v>33195</v>
      </c>
      <c r="S830" t="s">
        <v>276</v>
      </c>
      <c r="T830" t="s">
        <v>277</v>
      </c>
      <c r="U830" t="s">
        <v>73</v>
      </c>
      <c r="V830">
        <v>12</v>
      </c>
      <c r="W830" t="s">
        <v>111</v>
      </c>
      <c r="X830">
        <v>33</v>
      </c>
      <c r="Y830">
        <v>1725</v>
      </c>
      <c r="Z830">
        <v>1718</v>
      </c>
      <c r="AA830">
        <v>-7</v>
      </c>
      <c r="AB830">
        <v>0</v>
      </c>
      <c r="AC830">
        <v>0</v>
      </c>
      <c r="AD830">
        <v>-1</v>
      </c>
      <c r="AE830" t="s">
        <v>122</v>
      </c>
      <c r="AF830">
        <v>11</v>
      </c>
      <c r="AG830">
        <v>1729</v>
      </c>
      <c r="AH830">
        <v>2050</v>
      </c>
      <c r="AI830">
        <v>5</v>
      </c>
      <c r="AJ830">
        <v>2052</v>
      </c>
      <c r="AK830">
        <v>2055</v>
      </c>
      <c r="AL830">
        <v>3</v>
      </c>
      <c r="AM830">
        <v>3</v>
      </c>
      <c r="AN830">
        <v>0</v>
      </c>
      <c r="AO830">
        <v>0</v>
      </c>
      <c r="AP830" t="s">
        <v>191</v>
      </c>
      <c r="AQ830">
        <v>0</v>
      </c>
      <c r="AR830">
        <v>0</v>
      </c>
      <c r="AS830">
        <v>207</v>
      </c>
      <c r="AT830">
        <v>217</v>
      </c>
      <c r="AU830">
        <v>201</v>
      </c>
      <c r="AV830">
        <v>1</v>
      </c>
      <c r="AW830">
        <v>1185</v>
      </c>
      <c r="AX830">
        <v>5</v>
      </c>
    </row>
    <row r="831" spans="1:50" x14ac:dyDescent="0.25">
      <c r="A831">
        <v>41667</v>
      </c>
      <c r="B831" t="s">
        <v>103</v>
      </c>
      <c r="C831">
        <v>19805</v>
      </c>
      <c r="D831" t="s">
        <v>103</v>
      </c>
      <c r="E831" t="s">
        <v>1291</v>
      </c>
      <c r="F831">
        <v>2341</v>
      </c>
      <c r="G831">
        <v>11298</v>
      </c>
      <c r="H831">
        <v>1129803</v>
      </c>
      <c r="I831">
        <v>30194</v>
      </c>
      <c r="J831" t="s">
        <v>90</v>
      </c>
      <c r="K831" t="s">
        <v>91</v>
      </c>
      <c r="L831" t="s">
        <v>92</v>
      </c>
      <c r="M831">
        <v>48</v>
      </c>
      <c r="N831" t="s">
        <v>93</v>
      </c>
      <c r="O831">
        <v>74</v>
      </c>
      <c r="P831">
        <v>10599</v>
      </c>
      <c r="Q831">
        <v>1059904</v>
      </c>
      <c r="R831">
        <v>30599</v>
      </c>
      <c r="S831" t="s">
        <v>440</v>
      </c>
      <c r="T831" t="s">
        <v>441</v>
      </c>
      <c r="U831" t="s">
        <v>292</v>
      </c>
      <c r="V831">
        <v>1</v>
      </c>
      <c r="W831" t="s">
        <v>293</v>
      </c>
      <c r="X831">
        <v>51</v>
      </c>
      <c r="Y831">
        <v>1955</v>
      </c>
      <c r="AE831" t="s">
        <v>125</v>
      </c>
      <c r="AJ831">
        <v>2135</v>
      </c>
      <c r="AP831" t="s">
        <v>192</v>
      </c>
      <c r="AQ831">
        <v>1</v>
      </c>
      <c r="AR831">
        <v>0</v>
      </c>
      <c r="AS831">
        <v>100</v>
      </c>
      <c r="AV831">
        <v>1</v>
      </c>
      <c r="AW831">
        <v>597</v>
      </c>
      <c r="AX831">
        <v>3</v>
      </c>
    </row>
    <row r="832" spans="1:50" x14ac:dyDescent="0.25">
      <c r="A832">
        <v>41667</v>
      </c>
      <c r="B832" t="s">
        <v>133</v>
      </c>
      <c r="C832">
        <v>19790</v>
      </c>
      <c r="D832" t="s">
        <v>133</v>
      </c>
      <c r="E832" t="s">
        <v>796</v>
      </c>
      <c r="F832">
        <v>1844</v>
      </c>
      <c r="G832">
        <v>11433</v>
      </c>
      <c r="H832">
        <v>1143302</v>
      </c>
      <c r="I832">
        <v>31295</v>
      </c>
      <c r="J832" t="s">
        <v>148</v>
      </c>
      <c r="K832" t="s">
        <v>149</v>
      </c>
      <c r="L832" t="s">
        <v>150</v>
      </c>
      <c r="M832">
        <v>26</v>
      </c>
      <c r="N832" t="s">
        <v>151</v>
      </c>
      <c r="O832">
        <v>43</v>
      </c>
      <c r="P832">
        <v>11298</v>
      </c>
      <c r="Q832">
        <v>1129803</v>
      </c>
      <c r="R832">
        <v>30194</v>
      </c>
      <c r="S832" t="s">
        <v>90</v>
      </c>
      <c r="T832" t="s">
        <v>91</v>
      </c>
      <c r="U832" t="s">
        <v>92</v>
      </c>
      <c r="V832">
        <v>48</v>
      </c>
      <c r="W832" t="s">
        <v>93</v>
      </c>
      <c r="X832">
        <v>74</v>
      </c>
      <c r="Y832">
        <v>836</v>
      </c>
      <c r="Z832">
        <v>835</v>
      </c>
      <c r="AA832">
        <v>-1</v>
      </c>
      <c r="AB832">
        <v>0</v>
      </c>
      <c r="AC832">
        <v>0</v>
      </c>
      <c r="AD832">
        <v>-1</v>
      </c>
      <c r="AE832" t="s">
        <v>95</v>
      </c>
      <c r="AF832">
        <v>13</v>
      </c>
      <c r="AG832">
        <v>848</v>
      </c>
      <c r="AH832">
        <v>1026</v>
      </c>
      <c r="AI832">
        <v>5</v>
      </c>
      <c r="AJ832">
        <v>1045</v>
      </c>
      <c r="AK832">
        <v>1031</v>
      </c>
      <c r="AL832">
        <v>-14</v>
      </c>
      <c r="AM832">
        <v>0</v>
      </c>
      <c r="AN832">
        <v>0</v>
      </c>
      <c r="AO832">
        <v>-1</v>
      </c>
      <c r="AP832" t="s">
        <v>61</v>
      </c>
      <c r="AQ832">
        <v>0</v>
      </c>
      <c r="AR832">
        <v>0</v>
      </c>
      <c r="AS832">
        <v>189</v>
      </c>
      <c r="AT832">
        <v>176</v>
      </c>
      <c r="AU832">
        <v>158</v>
      </c>
      <c r="AV832">
        <v>1</v>
      </c>
      <c r="AW832">
        <v>986</v>
      </c>
      <c r="AX832">
        <v>4</v>
      </c>
    </row>
    <row r="833" spans="1:50" x14ac:dyDescent="0.25">
      <c r="A833">
        <v>41667</v>
      </c>
      <c r="B833" t="s">
        <v>133</v>
      </c>
      <c r="C833">
        <v>19790</v>
      </c>
      <c r="D833" t="s">
        <v>133</v>
      </c>
      <c r="E833" t="s">
        <v>1292</v>
      </c>
      <c r="F833">
        <v>2323</v>
      </c>
      <c r="G833">
        <v>12478</v>
      </c>
      <c r="H833">
        <v>1247802</v>
      </c>
      <c r="I833">
        <v>31703</v>
      </c>
      <c r="J833" t="s">
        <v>118</v>
      </c>
      <c r="K833" t="s">
        <v>119</v>
      </c>
      <c r="L833" t="s">
        <v>120</v>
      </c>
      <c r="M833">
        <v>36</v>
      </c>
      <c r="N833" t="s">
        <v>121</v>
      </c>
      <c r="O833">
        <v>22</v>
      </c>
      <c r="P833">
        <v>12889</v>
      </c>
      <c r="Q833">
        <v>1288903</v>
      </c>
      <c r="R833">
        <v>32211</v>
      </c>
      <c r="S833" t="s">
        <v>194</v>
      </c>
      <c r="T833" t="s">
        <v>195</v>
      </c>
      <c r="U833" t="s">
        <v>196</v>
      </c>
      <c r="V833">
        <v>32</v>
      </c>
      <c r="W833" t="s">
        <v>197</v>
      </c>
      <c r="X833">
        <v>85</v>
      </c>
      <c r="Y833">
        <v>2000</v>
      </c>
      <c r="Z833">
        <v>2014</v>
      </c>
      <c r="AA833">
        <v>14</v>
      </c>
      <c r="AB833">
        <v>14</v>
      </c>
      <c r="AC833">
        <v>0</v>
      </c>
      <c r="AD833">
        <v>0</v>
      </c>
      <c r="AE833" t="s">
        <v>191</v>
      </c>
      <c r="AF833">
        <v>11</v>
      </c>
      <c r="AG833">
        <v>2025</v>
      </c>
      <c r="AH833">
        <v>2241</v>
      </c>
      <c r="AI833">
        <v>6</v>
      </c>
      <c r="AJ833">
        <v>2305</v>
      </c>
      <c r="AK833">
        <v>2247</v>
      </c>
      <c r="AL833">
        <v>-18</v>
      </c>
      <c r="AM833">
        <v>0</v>
      </c>
      <c r="AN833">
        <v>0</v>
      </c>
      <c r="AO833">
        <v>-2</v>
      </c>
      <c r="AP833" t="s">
        <v>304</v>
      </c>
      <c r="AQ833">
        <v>0</v>
      </c>
      <c r="AR833">
        <v>0</v>
      </c>
      <c r="AS833">
        <v>365</v>
      </c>
      <c r="AT833">
        <v>333</v>
      </c>
      <c r="AU833">
        <v>316</v>
      </c>
      <c r="AV833">
        <v>1</v>
      </c>
      <c r="AW833">
        <v>2248</v>
      </c>
      <c r="AX833">
        <v>9</v>
      </c>
    </row>
    <row r="834" spans="1:50" x14ac:dyDescent="0.25">
      <c r="A834">
        <v>41667</v>
      </c>
      <c r="B834" t="s">
        <v>133</v>
      </c>
      <c r="C834">
        <v>19790</v>
      </c>
      <c r="D834" t="s">
        <v>133</v>
      </c>
      <c r="E834" t="s">
        <v>1293</v>
      </c>
      <c r="F834">
        <v>697</v>
      </c>
      <c r="G834">
        <v>10397</v>
      </c>
      <c r="H834">
        <v>1039705</v>
      </c>
      <c r="I834">
        <v>30397</v>
      </c>
      <c r="J834" t="s">
        <v>67</v>
      </c>
      <c r="K834" t="s">
        <v>68</v>
      </c>
      <c r="L834" t="s">
        <v>69</v>
      </c>
      <c r="M834">
        <v>13</v>
      </c>
      <c r="N834" t="s">
        <v>70</v>
      </c>
      <c r="O834">
        <v>34</v>
      </c>
      <c r="P834">
        <v>14027</v>
      </c>
      <c r="Q834">
        <v>1402702</v>
      </c>
      <c r="R834">
        <v>34027</v>
      </c>
      <c r="S834" t="s">
        <v>415</v>
      </c>
      <c r="T834" t="s">
        <v>416</v>
      </c>
      <c r="U834" t="s">
        <v>73</v>
      </c>
      <c r="V834">
        <v>12</v>
      </c>
      <c r="W834" t="s">
        <v>111</v>
      </c>
      <c r="X834">
        <v>33</v>
      </c>
      <c r="Y834">
        <v>920</v>
      </c>
      <c r="Z834">
        <v>936</v>
      </c>
      <c r="AA834">
        <v>16</v>
      </c>
      <c r="AB834">
        <v>16</v>
      </c>
      <c r="AC834">
        <v>1</v>
      </c>
      <c r="AD834">
        <v>1</v>
      </c>
      <c r="AE834" t="s">
        <v>60</v>
      </c>
      <c r="AF834">
        <v>17</v>
      </c>
      <c r="AG834">
        <v>953</v>
      </c>
      <c r="AH834">
        <v>1117</v>
      </c>
      <c r="AI834">
        <v>6</v>
      </c>
      <c r="AJ834">
        <v>1108</v>
      </c>
      <c r="AK834">
        <v>1123</v>
      </c>
      <c r="AL834">
        <v>15</v>
      </c>
      <c r="AM834">
        <v>15</v>
      </c>
      <c r="AN834">
        <v>1</v>
      </c>
      <c r="AO834">
        <v>1</v>
      </c>
      <c r="AP834" t="s">
        <v>152</v>
      </c>
      <c r="AQ834">
        <v>0</v>
      </c>
      <c r="AR834">
        <v>0</v>
      </c>
      <c r="AS834">
        <v>108</v>
      </c>
      <c r="AT834">
        <v>107</v>
      </c>
      <c r="AU834">
        <v>84</v>
      </c>
      <c r="AV834">
        <v>1</v>
      </c>
      <c r="AW834">
        <v>545</v>
      </c>
      <c r="AX834">
        <v>3</v>
      </c>
    </row>
    <row r="835" spans="1:50" x14ac:dyDescent="0.25">
      <c r="A835">
        <v>41667</v>
      </c>
      <c r="B835" t="s">
        <v>315</v>
      </c>
      <c r="C835">
        <v>19690</v>
      </c>
      <c r="D835" t="s">
        <v>315</v>
      </c>
      <c r="E835" t="s">
        <v>1294</v>
      </c>
      <c r="F835">
        <v>381</v>
      </c>
      <c r="G835">
        <v>12402</v>
      </c>
      <c r="H835">
        <v>1240203</v>
      </c>
      <c r="I835">
        <v>32402</v>
      </c>
      <c r="J835" t="s">
        <v>1191</v>
      </c>
      <c r="K835" t="s">
        <v>1192</v>
      </c>
      <c r="L835" t="s">
        <v>321</v>
      </c>
      <c r="M835">
        <v>15</v>
      </c>
      <c r="N835" t="s">
        <v>322</v>
      </c>
      <c r="O835">
        <v>2</v>
      </c>
      <c r="P835">
        <v>12173</v>
      </c>
      <c r="Q835">
        <v>1217301</v>
      </c>
      <c r="R835">
        <v>32134</v>
      </c>
      <c r="S835" t="s">
        <v>319</v>
      </c>
      <c r="T835" t="s">
        <v>320</v>
      </c>
      <c r="U835" t="s">
        <v>321</v>
      </c>
      <c r="V835">
        <v>15</v>
      </c>
      <c r="W835" t="s">
        <v>322</v>
      </c>
      <c r="X835">
        <v>2</v>
      </c>
      <c r="Y835">
        <v>1847</v>
      </c>
      <c r="Z835">
        <v>1839</v>
      </c>
      <c r="AA835">
        <v>-8</v>
      </c>
      <c r="AB835">
        <v>0</v>
      </c>
      <c r="AC835">
        <v>0</v>
      </c>
      <c r="AD835">
        <v>-1</v>
      </c>
      <c r="AE835" t="s">
        <v>72</v>
      </c>
      <c r="AF835">
        <v>6</v>
      </c>
      <c r="AG835">
        <v>1845</v>
      </c>
      <c r="AH835">
        <v>1921</v>
      </c>
      <c r="AI835">
        <v>8</v>
      </c>
      <c r="AJ835">
        <v>1936</v>
      </c>
      <c r="AK835">
        <v>1929</v>
      </c>
      <c r="AL835">
        <v>-7</v>
      </c>
      <c r="AM835">
        <v>0</v>
      </c>
      <c r="AN835">
        <v>0</v>
      </c>
      <c r="AO835">
        <v>-1</v>
      </c>
      <c r="AP835" t="s">
        <v>125</v>
      </c>
      <c r="AQ835">
        <v>0</v>
      </c>
      <c r="AR835">
        <v>0</v>
      </c>
      <c r="AS835">
        <v>49</v>
      </c>
      <c r="AT835">
        <v>50</v>
      </c>
      <c r="AU835">
        <v>36</v>
      </c>
      <c r="AV835">
        <v>1</v>
      </c>
      <c r="AW835">
        <v>216</v>
      </c>
      <c r="AX835">
        <v>1</v>
      </c>
    </row>
    <row r="836" spans="1:50" x14ac:dyDescent="0.25">
      <c r="A836">
        <v>41667</v>
      </c>
      <c r="B836" t="s">
        <v>84</v>
      </c>
      <c r="C836">
        <v>20398</v>
      </c>
      <c r="D836" t="s">
        <v>84</v>
      </c>
      <c r="E836" t="s">
        <v>1295</v>
      </c>
      <c r="F836">
        <v>3417</v>
      </c>
      <c r="G836">
        <v>15412</v>
      </c>
      <c r="H836">
        <v>1541202</v>
      </c>
      <c r="I836">
        <v>35412</v>
      </c>
      <c r="J836" t="s">
        <v>1219</v>
      </c>
      <c r="K836" t="s">
        <v>1220</v>
      </c>
      <c r="L836" t="s">
        <v>99</v>
      </c>
      <c r="M836">
        <v>47</v>
      </c>
      <c r="N836" t="s">
        <v>100</v>
      </c>
      <c r="O836">
        <v>54</v>
      </c>
      <c r="P836">
        <v>11298</v>
      </c>
      <c r="Q836">
        <v>1129803</v>
      </c>
      <c r="R836">
        <v>30194</v>
      </c>
      <c r="S836" t="s">
        <v>90</v>
      </c>
      <c r="T836" t="s">
        <v>91</v>
      </c>
      <c r="U836" t="s">
        <v>92</v>
      </c>
      <c r="V836">
        <v>48</v>
      </c>
      <c r="W836" t="s">
        <v>93</v>
      </c>
      <c r="X836">
        <v>74</v>
      </c>
      <c r="Y836">
        <v>610</v>
      </c>
      <c r="Z836">
        <v>606</v>
      </c>
      <c r="AA836">
        <v>-4</v>
      </c>
      <c r="AB836">
        <v>0</v>
      </c>
      <c r="AC836">
        <v>0</v>
      </c>
      <c r="AD836">
        <v>-1</v>
      </c>
      <c r="AE836" t="s">
        <v>170</v>
      </c>
      <c r="AF836">
        <v>19</v>
      </c>
      <c r="AG836">
        <v>625</v>
      </c>
      <c r="AH836">
        <v>748</v>
      </c>
      <c r="AI836">
        <v>8</v>
      </c>
      <c r="AJ836">
        <v>750</v>
      </c>
      <c r="AK836">
        <v>756</v>
      </c>
      <c r="AL836">
        <v>6</v>
      </c>
      <c r="AM836">
        <v>6</v>
      </c>
      <c r="AN836">
        <v>0</v>
      </c>
      <c r="AO836">
        <v>0</v>
      </c>
      <c r="AP836" t="s">
        <v>112</v>
      </c>
      <c r="AQ836">
        <v>0</v>
      </c>
      <c r="AR836">
        <v>0</v>
      </c>
      <c r="AS836">
        <v>160</v>
      </c>
      <c r="AT836">
        <v>170</v>
      </c>
      <c r="AU836">
        <v>143</v>
      </c>
      <c r="AV836">
        <v>1</v>
      </c>
      <c r="AW836">
        <v>772</v>
      </c>
      <c r="AX836">
        <v>4</v>
      </c>
    </row>
    <row r="837" spans="1:50" x14ac:dyDescent="0.25">
      <c r="A837">
        <v>41668</v>
      </c>
      <c r="B837" t="s">
        <v>133</v>
      </c>
      <c r="C837">
        <v>19790</v>
      </c>
      <c r="D837" t="s">
        <v>133</v>
      </c>
      <c r="E837" t="s">
        <v>1296</v>
      </c>
      <c r="F837">
        <v>340</v>
      </c>
      <c r="G837">
        <v>10397</v>
      </c>
      <c r="H837">
        <v>1039705</v>
      </c>
      <c r="I837">
        <v>30397</v>
      </c>
      <c r="J837" t="s">
        <v>67</v>
      </c>
      <c r="K837" t="s">
        <v>68</v>
      </c>
      <c r="L837" t="s">
        <v>69</v>
      </c>
      <c r="M837">
        <v>13</v>
      </c>
      <c r="N837" t="s">
        <v>70</v>
      </c>
      <c r="O837">
        <v>34</v>
      </c>
      <c r="P837">
        <v>13487</v>
      </c>
      <c r="Q837">
        <v>1348702</v>
      </c>
      <c r="R837">
        <v>31650</v>
      </c>
      <c r="S837" t="s">
        <v>279</v>
      </c>
      <c r="T837" t="s">
        <v>280</v>
      </c>
      <c r="U837" t="s">
        <v>281</v>
      </c>
      <c r="V837">
        <v>27</v>
      </c>
      <c r="W837" t="s">
        <v>282</v>
      </c>
      <c r="X837">
        <v>63</v>
      </c>
      <c r="Y837">
        <v>731</v>
      </c>
      <c r="Z837">
        <v>849</v>
      </c>
      <c r="AA837">
        <v>78</v>
      </c>
      <c r="AB837">
        <v>78</v>
      </c>
      <c r="AC837">
        <v>1</v>
      </c>
      <c r="AD837">
        <v>5</v>
      </c>
      <c r="AE837" t="s">
        <v>112</v>
      </c>
      <c r="AF837">
        <v>16</v>
      </c>
      <c r="AG837">
        <v>905</v>
      </c>
      <c r="AH837">
        <v>1014</v>
      </c>
      <c r="AI837">
        <v>5</v>
      </c>
      <c r="AJ837">
        <v>915</v>
      </c>
      <c r="AK837">
        <v>1019</v>
      </c>
      <c r="AL837">
        <v>64</v>
      </c>
      <c r="AM837">
        <v>64</v>
      </c>
      <c r="AN837">
        <v>1</v>
      </c>
      <c r="AO837">
        <v>4</v>
      </c>
      <c r="AP837" t="s">
        <v>60</v>
      </c>
      <c r="AQ837">
        <v>0</v>
      </c>
      <c r="AR837">
        <v>0</v>
      </c>
      <c r="AS837">
        <v>164</v>
      </c>
      <c r="AT837">
        <v>150</v>
      </c>
      <c r="AU837">
        <v>129</v>
      </c>
      <c r="AV837">
        <v>1</v>
      </c>
      <c r="AW837">
        <v>907</v>
      </c>
      <c r="AX837">
        <v>4</v>
      </c>
    </row>
    <row r="838" spans="1:50" x14ac:dyDescent="0.25">
      <c r="A838">
        <v>41668</v>
      </c>
      <c r="B838" t="s">
        <v>133</v>
      </c>
      <c r="C838">
        <v>19790</v>
      </c>
      <c r="D838" t="s">
        <v>133</v>
      </c>
      <c r="E838" t="s">
        <v>1297</v>
      </c>
      <c r="F838">
        <v>558</v>
      </c>
      <c r="G838">
        <v>13495</v>
      </c>
      <c r="H838">
        <v>1349503</v>
      </c>
      <c r="I838">
        <v>33495</v>
      </c>
      <c r="J838" t="s">
        <v>75</v>
      </c>
      <c r="K838" t="s">
        <v>76</v>
      </c>
      <c r="L838" t="s">
        <v>77</v>
      </c>
      <c r="M838">
        <v>22</v>
      </c>
      <c r="N838" t="s">
        <v>78</v>
      </c>
      <c r="O838">
        <v>72</v>
      </c>
      <c r="P838">
        <v>12953</v>
      </c>
      <c r="Q838">
        <v>1295302</v>
      </c>
      <c r="R838">
        <v>31703</v>
      </c>
      <c r="S838" t="s">
        <v>128</v>
      </c>
      <c r="T838" t="s">
        <v>119</v>
      </c>
      <c r="U838" t="s">
        <v>120</v>
      </c>
      <c r="V838">
        <v>36</v>
      </c>
      <c r="W838" t="s">
        <v>121</v>
      </c>
      <c r="X838">
        <v>22</v>
      </c>
      <c r="Y838">
        <v>650</v>
      </c>
      <c r="AE838" t="s">
        <v>170</v>
      </c>
      <c r="AJ838">
        <v>1039</v>
      </c>
      <c r="AP838" t="s">
        <v>61</v>
      </c>
      <c r="AQ838">
        <v>1</v>
      </c>
      <c r="AR838">
        <v>0</v>
      </c>
      <c r="AS838">
        <v>169</v>
      </c>
      <c r="AV838">
        <v>1</v>
      </c>
      <c r="AW838">
        <v>1183</v>
      </c>
      <c r="AX838">
        <v>5</v>
      </c>
    </row>
    <row r="839" spans="1:50" x14ac:dyDescent="0.25">
      <c r="A839">
        <v>41668</v>
      </c>
      <c r="B839" t="s">
        <v>50</v>
      </c>
      <c r="C839">
        <v>20366</v>
      </c>
      <c r="D839" t="s">
        <v>50</v>
      </c>
      <c r="E839" t="s">
        <v>439</v>
      </c>
      <c r="F839">
        <v>4709</v>
      </c>
      <c r="G839">
        <v>12266</v>
      </c>
      <c r="H839">
        <v>1226603</v>
      </c>
      <c r="I839">
        <v>31453</v>
      </c>
      <c r="J839" t="s">
        <v>240</v>
      </c>
      <c r="K839" t="s">
        <v>210</v>
      </c>
      <c r="L839" t="s">
        <v>92</v>
      </c>
      <c r="M839">
        <v>48</v>
      </c>
      <c r="N839" t="s">
        <v>93</v>
      </c>
      <c r="O839">
        <v>74</v>
      </c>
      <c r="P839">
        <v>10423</v>
      </c>
      <c r="Q839">
        <v>1042302</v>
      </c>
      <c r="R839">
        <v>30423</v>
      </c>
      <c r="S839" t="s">
        <v>221</v>
      </c>
      <c r="T839" t="s">
        <v>222</v>
      </c>
      <c r="U839" t="s">
        <v>92</v>
      </c>
      <c r="V839">
        <v>48</v>
      </c>
      <c r="W839" t="s">
        <v>93</v>
      </c>
      <c r="X839">
        <v>74</v>
      </c>
      <c r="Y839">
        <v>1735</v>
      </c>
      <c r="Z839">
        <v>1736</v>
      </c>
      <c r="AA839">
        <v>1</v>
      </c>
      <c r="AB839">
        <v>1</v>
      </c>
      <c r="AC839">
        <v>0</v>
      </c>
      <c r="AD839">
        <v>0</v>
      </c>
      <c r="AE839" t="s">
        <v>122</v>
      </c>
      <c r="AF839">
        <v>17</v>
      </c>
      <c r="AG839">
        <v>1753</v>
      </c>
      <c r="AH839">
        <v>1822</v>
      </c>
      <c r="AI839">
        <v>4</v>
      </c>
      <c r="AJ839">
        <v>1830</v>
      </c>
      <c r="AK839">
        <v>1826</v>
      </c>
      <c r="AL839">
        <v>-4</v>
      </c>
      <c r="AM839">
        <v>0</v>
      </c>
      <c r="AN839">
        <v>0</v>
      </c>
      <c r="AO839">
        <v>-1</v>
      </c>
      <c r="AP839" t="s">
        <v>72</v>
      </c>
      <c r="AQ839">
        <v>0</v>
      </c>
      <c r="AR839">
        <v>0</v>
      </c>
      <c r="AS839">
        <v>55</v>
      </c>
      <c r="AT839">
        <v>50</v>
      </c>
      <c r="AU839">
        <v>29</v>
      </c>
      <c r="AV839">
        <v>1</v>
      </c>
      <c r="AW839">
        <v>140</v>
      </c>
      <c r="AX839">
        <v>1</v>
      </c>
    </row>
    <row r="840" spans="1:50" x14ac:dyDescent="0.25">
      <c r="A840">
        <v>41668</v>
      </c>
      <c r="B840" t="s">
        <v>50</v>
      </c>
      <c r="C840">
        <v>20366</v>
      </c>
      <c r="D840" t="s">
        <v>50</v>
      </c>
      <c r="E840" t="s">
        <v>1298</v>
      </c>
      <c r="F840">
        <v>5242</v>
      </c>
      <c r="G840">
        <v>11775</v>
      </c>
      <c r="H840">
        <v>1177502</v>
      </c>
      <c r="I840">
        <v>31775</v>
      </c>
      <c r="J840" t="s">
        <v>882</v>
      </c>
      <c r="K840" t="s">
        <v>883</v>
      </c>
      <c r="L840" t="s">
        <v>884</v>
      </c>
      <c r="M840">
        <v>46</v>
      </c>
      <c r="N840" t="s">
        <v>885</v>
      </c>
      <c r="O840">
        <v>67</v>
      </c>
      <c r="P840">
        <v>13487</v>
      </c>
      <c r="Q840">
        <v>1348702</v>
      </c>
      <c r="R840">
        <v>31650</v>
      </c>
      <c r="S840" t="s">
        <v>279</v>
      </c>
      <c r="T840" t="s">
        <v>280</v>
      </c>
      <c r="U840" t="s">
        <v>281</v>
      </c>
      <c r="V840">
        <v>27</v>
      </c>
      <c r="W840" t="s">
        <v>282</v>
      </c>
      <c r="X840">
        <v>63</v>
      </c>
      <c r="Y840">
        <v>625</v>
      </c>
      <c r="Z840">
        <v>625</v>
      </c>
      <c r="AA840">
        <v>0</v>
      </c>
      <c r="AB840">
        <v>0</v>
      </c>
      <c r="AC840">
        <v>0</v>
      </c>
      <c r="AD840">
        <v>0</v>
      </c>
      <c r="AE840" t="s">
        <v>170</v>
      </c>
      <c r="AF840">
        <v>10</v>
      </c>
      <c r="AG840">
        <v>635</v>
      </c>
      <c r="AH840">
        <v>710</v>
      </c>
      <c r="AI840">
        <v>4</v>
      </c>
      <c r="AJ840">
        <v>740</v>
      </c>
      <c r="AK840">
        <v>714</v>
      </c>
      <c r="AL840">
        <v>-26</v>
      </c>
      <c r="AM840">
        <v>0</v>
      </c>
      <c r="AN840">
        <v>0</v>
      </c>
      <c r="AO840">
        <v>-2</v>
      </c>
      <c r="AP840" t="s">
        <v>112</v>
      </c>
      <c r="AQ840">
        <v>0</v>
      </c>
      <c r="AR840">
        <v>0</v>
      </c>
      <c r="AS840">
        <v>75</v>
      </c>
      <c r="AT840">
        <v>49</v>
      </c>
      <c r="AU840">
        <v>35</v>
      </c>
      <c r="AV840">
        <v>1</v>
      </c>
      <c r="AW840">
        <v>196</v>
      </c>
      <c r="AX840">
        <v>1</v>
      </c>
    </row>
    <row r="841" spans="1:50" x14ac:dyDescent="0.25">
      <c r="A841">
        <v>41668</v>
      </c>
      <c r="B841" t="s">
        <v>50</v>
      </c>
      <c r="C841">
        <v>20366</v>
      </c>
      <c r="D841" t="s">
        <v>50</v>
      </c>
      <c r="E841" t="s">
        <v>1299</v>
      </c>
      <c r="F841">
        <v>5426</v>
      </c>
      <c r="G841">
        <v>11953</v>
      </c>
      <c r="H841">
        <v>1195302</v>
      </c>
      <c r="I841">
        <v>31953</v>
      </c>
      <c r="J841" t="s">
        <v>1300</v>
      </c>
      <c r="K841" t="s">
        <v>1301</v>
      </c>
      <c r="L841" t="s">
        <v>73</v>
      </c>
      <c r="M841">
        <v>12</v>
      </c>
      <c r="N841" t="s">
        <v>111</v>
      </c>
      <c r="O841">
        <v>33</v>
      </c>
      <c r="P841">
        <v>10397</v>
      </c>
      <c r="Q841">
        <v>1039705</v>
      </c>
      <c r="R841">
        <v>30397</v>
      </c>
      <c r="S841" t="s">
        <v>67</v>
      </c>
      <c r="T841" t="s">
        <v>68</v>
      </c>
      <c r="U841" t="s">
        <v>69</v>
      </c>
      <c r="V841">
        <v>13</v>
      </c>
      <c r="W841" t="s">
        <v>70</v>
      </c>
      <c r="X841">
        <v>34</v>
      </c>
      <c r="Y841">
        <v>1217</v>
      </c>
      <c r="AE841" t="s">
        <v>132</v>
      </c>
      <c r="AJ841">
        <v>1334</v>
      </c>
      <c r="AP841" t="s">
        <v>154</v>
      </c>
      <c r="AQ841">
        <v>1</v>
      </c>
      <c r="AR841">
        <v>0</v>
      </c>
      <c r="AS841">
        <v>77</v>
      </c>
      <c r="AV841">
        <v>1</v>
      </c>
      <c r="AW841">
        <v>300</v>
      </c>
      <c r="AX841">
        <v>2</v>
      </c>
    </row>
    <row r="842" spans="1:50" x14ac:dyDescent="0.25">
      <c r="A842">
        <v>41668</v>
      </c>
      <c r="B842" t="s">
        <v>50</v>
      </c>
      <c r="C842">
        <v>20366</v>
      </c>
      <c r="D842" t="s">
        <v>50</v>
      </c>
      <c r="E842" t="s">
        <v>1302</v>
      </c>
      <c r="F842">
        <v>5449</v>
      </c>
      <c r="G842">
        <v>11433</v>
      </c>
      <c r="H842">
        <v>1143302</v>
      </c>
      <c r="I842">
        <v>31295</v>
      </c>
      <c r="J842" t="s">
        <v>148</v>
      </c>
      <c r="K842" t="s">
        <v>149</v>
      </c>
      <c r="L842" t="s">
        <v>150</v>
      </c>
      <c r="M842">
        <v>26</v>
      </c>
      <c r="N842" t="s">
        <v>151</v>
      </c>
      <c r="O842">
        <v>43</v>
      </c>
      <c r="P842">
        <v>11537</v>
      </c>
      <c r="Q842">
        <v>1153703</v>
      </c>
      <c r="R842">
        <v>31537</v>
      </c>
      <c r="S842" t="s">
        <v>1182</v>
      </c>
      <c r="T842" t="s">
        <v>1183</v>
      </c>
      <c r="U842" t="s">
        <v>120</v>
      </c>
      <c r="V842">
        <v>36</v>
      </c>
      <c r="W842" t="s">
        <v>121</v>
      </c>
      <c r="X842">
        <v>22</v>
      </c>
      <c r="Y842">
        <v>1347</v>
      </c>
      <c r="Z842">
        <v>1511</v>
      </c>
      <c r="AA842">
        <v>84</v>
      </c>
      <c r="AB842">
        <v>84</v>
      </c>
      <c r="AC842">
        <v>1</v>
      </c>
      <c r="AD842">
        <v>5</v>
      </c>
      <c r="AE842" t="s">
        <v>154</v>
      </c>
      <c r="AF842">
        <v>10</v>
      </c>
      <c r="AG842">
        <v>1521</v>
      </c>
      <c r="AH842">
        <v>1607</v>
      </c>
      <c r="AI842">
        <v>2</v>
      </c>
      <c r="AJ842">
        <v>1457</v>
      </c>
      <c r="AK842">
        <v>1609</v>
      </c>
      <c r="AL842">
        <v>72</v>
      </c>
      <c r="AM842">
        <v>72</v>
      </c>
      <c r="AN842">
        <v>1</v>
      </c>
      <c r="AO842">
        <v>4</v>
      </c>
      <c r="AP842" t="s">
        <v>83</v>
      </c>
      <c r="AQ842">
        <v>0</v>
      </c>
      <c r="AR842">
        <v>0</v>
      </c>
      <c r="AS842">
        <v>70</v>
      </c>
      <c r="AT842">
        <v>58</v>
      </c>
      <c r="AU842">
        <v>46</v>
      </c>
      <c r="AV842">
        <v>1</v>
      </c>
      <c r="AW842">
        <v>332</v>
      </c>
      <c r="AX842">
        <v>2</v>
      </c>
    </row>
    <row r="843" spans="1:50" x14ac:dyDescent="0.25">
      <c r="A843">
        <v>41668</v>
      </c>
      <c r="B843" t="s">
        <v>73</v>
      </c>
      <c r="C843">
        <v>20437</v>
      </c>
      <c r="D843" t="s">
        <v>73</v>
      </c>
      <c r="E843" t="s">
        <v>1303</v>
      </c>
      <c r="F843">
        <v>985</v>
      </c>
      <c r="G843">
        <v>10397</v>
      </c>
      <c r="H843">
        <v>1039705</v>
      </c>
      <c r="I843">
        <v>30397</v>
      </c>
      <c r="J843" t="s">
        <v>67</v>
      </c>
      <c r="K843" t="s">
        <v>68</v>
      </c>
      <c r="L843" t="s">
        <v>69</v>
      </c>
      <c r="M843">
        <v>13</v>
      </c>
      <c r="N843" t="s">
        <v>70</v>
      </c>
      <c r="O843">
        <v>34</v>
      </c>
      <c r="P843">
        <v>11292</v>
      </c>
      <c r="Q843">
        <v>1129202</v>
      </c>
      <c r="R843">
        <v>30325</v>
      </c>
      <c r="S843" t="s">
        <v>157</v>
      </c>
      <c r="T843" t="s">
        <v>158</v>
      </c>
      <c r="U843" t="s">
        <v>159</v>
      </c>
      <c r="V843">
        <v>8</v>
      </c>
      <c r="W843" t="s">
        <v>160</v>
      </c>
      <c r="X843">
        <v>82</v>
      </c>
      <c r="Y843">
        <v>1855</v>
      </c>
      <c r="Z843">
        <v>1853</v>
      </c>
      <c r="AA843">
        <v>-2</v>
      </c>
      <c r="AB843">
        <v>0</v>
      </c>
      <c r="AC843">
        <v>0</v>
      </c>
      <c r="AD843">
        <v>-1</v>
      </c>
      <c r="AE843" t="s">
        <v>72</v>
      </c>
      <c r="AF843">
        <v>38</v>
      </c>
      <c r="AG843">
        <v>1931</v>
      </c>
      <c r="AH843">
        <v>2026</v>
      </c>
      <c r="AI843">
        <v>7</v>
      </c>
      <c r="AJ843">
        <v>2020</v>
      </c>
      <c r="AK843">
        <v>2033</v>
      </c>
      <c r="AL843">
        <v>13</v>
      </c>
      <c r="AM843">
        <v>13</v>
      </c>
      <c r="AN843">
        <v>0</v>
      </c>
      <c r="AO843">
        <v>0</v>
      </c>
      <c r="AP843" t="s">
        <v>191</v>
      </c>
      <c r="AQ843">
        <v>0</v>
      </c>
      <c r="AR843">
        <v>0</v>
      </c>
      <c r="AS843">
        <v>205</v>
      </c>
      <c r="AT843">
        <v>220</v>
      </c>
      <c r="AU843">
        <v>175</v>
      </c>
      <c r="AV843">
        <v>1</v>
      </c>
      <c r="AW843">
        <v>1199</v>
      </c>
      <c r="AX843">
        <v>5</v>
      </c>
    </row>
    <row r="844" spans="1:50" x14ac:dyDescent="0.25">
      <c r="A844">
        <v>41668</v>
      </c>
      <c r="B844" t="s">
        <v>73</v>
      </c>
      <c r="C844">
        <v>20437</v>
      </c>
      <c r="D844" t="s">
        <v>73</v>
      </c>
      <c r="E844" t="s">
        <v>1304</v>
      </c>
      <c r="F844">
        <v>294</v>
      </c>
      <c r="G844">
        <v>14492</v>
      </c>
      <c r="H844">
        <v>1449202</v>
      </c>
      <c r="I844">
        <v>34492</v>
      </c>
      <c r="J844" t="s">
        <v>189</v>
      </c>
      <c r="K844" t="s">
        <v>190</v>
      </c>
      <c r="L844" t="s">
        <v>65</v>
      </c>
      <c r="M844">
        <v>37</v>
      </c>
      <c r="N844" t="s">
        <v>66</v>
      </c>
      <c r="O844">
        <v>36</v>
      </c>
      <c r="P844">
        <v>10397</v>
      </c>
      <c r="Q844">
        <v>1039705</v>
      </c>
      <c r="R844">
        <v>30397</v>
      </c>
      <c r="S844" t="s">
        <v>67</v>
      </c>
      <c r="T844" t="s">
        <v>68</v>
      </c>
      <c r="U844" t="s">
        <v>69</v>
      </c>
      <c r="V844">
        <v>13</v>
      </c>
      <c r="W844" t="s">
        <v>70</v>
      </c>
      <c r="X844">
        <v>34</v>
      </c>
      <c r="Y844">
        <v>655</v>
      </c>
      <c r="AE844" t="s">
        <v>170</v>
      </c>
      <c r="AJ844">
        <v>821</v>
      </c>
      <c r="AP844" t="s">
        <v>95</v>
      </c>
      <c r="AQ844">
        <v>1</v>
      </c>
      <c r="AR844">
        <v>0</v>
      </c>
      <c r="AS844">
        <v>86</v>
      </c>
      <c r="AV844">
        <v>1</v>
      </c>
      <c r="AW844">
        <v>356</v>
      </c>
      <c r="AX844">
        <v>2</v>
      </c>
    </row>
    <row r="845" spans="1:50" x14ac:dyDescent="0.25">
      <c r="A845">
        <v>41668</v>
      </c>
      <c r="B845" t="s">
        <v>315</v>
      </c>
      <c r="C845">
        <v>19690</v>
      </c>
      <c r="D845" t="s">
        <v>315</v>
      </c>
      <c r="E845" t="s">
        <v>1305</v>
      </c>
      <c r="F845">
        <v>5</v>
      </c>
      <c r="G845">
        <v>12889</v>
      </c>
      <c r="H845">
        <v>1288903</v>
      </c>
      <c r="I845">
        <v>32211</v>
      </c>
      <c r="J845" t="s">
        <v>194</v>
      </c>
      <c r="K845" t="s">
        <v>195</v>
      </c>
      <c r="L845" t="s">
        <v>196</v>
      </c>
      <c r="M845">
        <v>32</v>
      </c>
      <c r="N845" t="s">
        <v>197</v>
      </c>
      <c r="O845">
        <v>85</v>
      </c>
      <c r="P845">
        <v>12173</v>
      </c>
      <c r="Q845">
        <v>1217301</v>
      </c>
      <c r="R845">
        <v>32134</v>
      </c>
      <c r="S845" t="s">
        <v>319</v>
      </c>
      <c r="T845" t="s">
        <v>320</v>
      </c>
      <c r="U845" t="s">
        <v>321</v>
      </c>
      <c r="V845">
        <v>15</v>
      </c>
      <c r="W845" t="s">
        <v>322</v>
      </c>
      <c r="X845">
        <v>2</v>
      </c>
      <c r="Y845">
        <v>1720</v>
      </c>
      <c r="Z845">
        <v>1713</v>
      </c>
      <c r="AA845">
        <v>-7</v>
      </c>
      <c r="AB845">
        <v>0</v>
      </c>
      <c r="AC845">
        <v>0</v>
      </c>
      <c r="AD845">
        <v>-1</v>
      </c>
      <c r="AE845" t="s">
        <v>122</v>
      </c>
      <c r="AF845">
        <v>13</v>
      </c>
      <c r="AG845">
        <v>1726</v>
      </c>
      <c r="AH845">
        <v>2149</v>
      </c>
      <c r="AI845">
        <v>4</v>
      </c>
      <c r="AJ845">
        <v>2140</v>
      </c>
      <c r="AK845">
        <v>2153</v>
      </c>
      <c r="AL845">
        <v>13</v>
      </c>
      <c r="AM845">
        <v>13</v>
      </c>
      <c r="AN845">
        <v>0</v>
      </c>
      <c r="AO845">
        <v>0</v>
      </c>
      <c r="AP845" t="s">
        <v>192</v>
      </c>
      <c r="AQ845">
        <v>0</v>
      </c>
      <c r="AR845">
        <v>0</v>
      </c>
      <c r="AS845">
        <v>380</v>
      </c>
      <c r="AT845">
        <v>400</v>
      </c>
      <c r="AU845">
        <v>383</v>
      </c>
      <c r="AV845">
        <v>1</v>
      </c>
      <c r="AW845">
        <v>2762</v>
      </c>
      <c r="AX845">
        <v>11</v>
      </c>
    </row>
    <row r="846" spans="1:50" x14ac:dyDescent="0.25">
      <c r="A846">
        <v>41668</v>
      </c>
      <c r="B846" t="s">
        <v>103</v>
      </c>
      <c r="C846">
        <v>19805</v>
      </c>
      <c r="D846" t="s">
        <v>103</v>
      </c>
      <c r="E846" t="s">
        <v>1306</v>
      </c>
      <c r="F846">
        <v>157</v>
      </c>
      <c r="G846">
        <v>11298</v>
      </c>
      <c r="H846">
        <v>1129803</v>
      </c>
      <c r="I846">
        <v>30194</v>
      </c>
      <c r="J846" t="s">
        <v>90</v>
      </c>
      <c r="K846" t="s">
        <v>91</v>
      </c>
      <c r="L846" t="s">
        <v>92</v>
      </c>
      <c r="M846">
        <v>48</v>
      </c>
      <c r="N846" t="s">
        <v>93</v>
      </c>
      <c r="O846">
        <v>74</v>
      </c>
      <c r="P846">
        <v>14057</v>
      </c>
      <c r="Q846">
        <v>1405702</v>
      </c>
      <c r="R846">
        <v>34057</v>
      </c>
      <c r="S846" t="s">
        <v>343</v>
      </c>
      <c r="T846" t="s">
        <v>344</v>
      </c>
      <c r="U846" t="s">
        <v>345</v>
      </c>
      <c r="V846">
        <v>41</v>
      </c>
      <c r="W846" t="s">
        <v>346</v>
      </c>
      <c r="X846">
        <v>92</v>
      </c>
      <c r="Y846">
        <v>1245</v>
      </c>
      <c r="Z846">
        <v>1245</v>
      </c>
      <c r="AA846">
        <v>0</v>
      </c>
      <c r="AB846">
        <v>0</v>
      </c>
      <c r="AC846">
        <v>0</v>
      </c>
      <c r="AD846">
        <v>0</v>
      </c>
      <c r="AE846" t="s">
        <v>132</v>
      </c>
      <c r="AF846">
        <v>9</v>
      </c>
      <c r="AG846">
        <v>1254</v>
      </c>
      <c r="AH846">
        <v>1458</v>
      </c>
      <c r="AI846">
        <v>2</v>
      </c>
      <c r="AJ846">
        <v>1455</v>
      </c>
      <c r="AK846">
        <v>1500</v>
      </c>
      <c r="AL846">
        <v>5</v>
      </c>
      <c r="AM846">
        <v>5</v>
      </c>
      <c r="AN846">
        <v>0</v>
      </c>
      <c r="AO846">
        <v>0</v>
      </c>
      <c r="AP846" t="s">
        <v>83</v>
      </c>
      <c r="AQ846">
        <v>0</v>
      </c>
      <c r="AR846">
        <v>0</v>
      </c>
      <c r="AS846">
        <v>250</v>
      </c>
      <c r="AT846">
        <v>255</v>
      </c>
      <c r="AU846">
        <v>244</v>
      </c>
      <c r="AV846">
        <v>1</v>
      </c>
      <c r="AW846">
        <v>1616</v>
      </c>
      <c r="AX846">
        <v>7</v>
      </c>
    </row>
    <row r="847" spans="1:50" x14ac:dyDescent="0.25">
      <c r="A847">
        <v>41668</v>
      </c>
      <c r="B847" t="s">
        <v>103</v>
      </c>
      <c r="C847">
        <v>19805</v>
      </c>
      <c r="D847" t="s">
        <v>103</v>
      </c>
      <c r="E847" t="s">
        <v>1307</v>
      </c>
      <c r="F847">
        <v>162</v>
      </c>
      <c r="G847">
        <v>12173</v>
      </c>
      <c r="H847">
        <v>1217301</v>
      </c>
      <c r="I847">
        <v>32134</v>
      </c>
      <c r="J847" t="s">
        <v>319</v>
      </c>
      <c r="K847" t="s">
        <v>320</v>
      </c>
      <c r="L847" t="s">
        <v>321</v>
      </c>
      <c r="M847">
        <v>15</v>
      </c>
      <c r="N847" t="s">
        <v>322</v>
      </c>
      <c r="O847">
        <v>2</v>
      </c>
      <c r="P847">
        <v>12892</v>
      </c>
      <c r="Q847">
        <v>1289203</v>
      </c>
      <c r="R847">
        <v>32575</v>
      </c>
      <c r="S847" t="s">
        <v>168</v>
      </c>
      <c r="T847" t="s">
        <v>169</v>
      </c>
      <c r="U847" t="s">
        <v>163</v>
      </c>
      <c r="V847">
        <v>6</v>
      </c>
      <c r="W847" t="s">
        <v>164</v>
      </c>
      <c r="X847">
        <v>91</v>
      </c>
      <c r="Y847">
        <v>1340</v>
      </c>
      <c r="Z847">
        <v>1340</v>
      </c>
      <c r="AA847">
        <v>0</v>
      </c>
      <c r="AB847">
        <v>0</v>
      </c>
      <c r="AC847">
        <v>0</v>
      </c>
      <c r="AD847">
        <v>0</v>
      </c>
      <c r="AE847" t="s">
        <v>154</v>
      </c>
      <c r="AF847">
        <v>14</v>
      </c>
      <c r="AG847">
        <v>1354</v>
      </c>
      <c r="AH847">
        <v>2034</v>
      </c>
      <c r="AI847">
        <v>11</v>
      </c>
      <c r="AJ847">
        <v>2105</v>
      </c>
      <c r="AK847">
        <v>2045</v>
      </c>
      <c r="AL847">
        <v>-20</v>
      </c>
      <c r="AM847">
        <v>0</v>
      </c>
      <c r="AN847">
        <v>0</v>
      </c>
      <c r="AO847">
        <v>-2</v>
      </c>
      <c r="AP847" t="s">
        <v>192</v>
      </c>
      <c r="AQ847">
        <v>0</v>
      </c>
      <c r="AR847">
        <v>0</v>
      </c>
      <c r="AS847">
        <v>325</v>
      </c>
      <c r="AT847">
        <v>305</v>
      </c>
      <c r="AU847">
        <v>280</v>
      </c>
      <c r="AV847">
        <v>1</v>
      </c>
      <c r="AW847">
        <v>2556</v>
      </c>
      <c r="AX847">
        <v>11</v>
      </c>
    </row>
    <row r="848" spans="1:50" x14ac:dyDescent="0.25">
      <c r="A848">
        <v>41668</v>
      </c>
      <c r="B848" t="s">
        <v>103</v>
      </c>
      <c r="C848">
        <v>19805</v>
      </c>
      <c r="D848" t="s">
        <v>103</v>
      </c>
      <c r="E848" t="s">
        <v>1308</v>
      </c>
      <c r="F848">
        <v>397</v>
      </c>
      <c r="G848">
        <v>13303</v>
      </c>
      <c r="H848">
        <v>1330303</v>
      </c>
      <c r="I848">
        <v>32467</v>
      </c>
      <c r="J848" t="s">
        <v>109</v>
      </c>
      <c r="K848" t="s">
        <v>110</v>
      </c>
      <c r="L848" t="s">
        <v>73</v>
      </c>
      <c r="M848">
        <v>12</v>
      </c>
      <c r="N848" t="s">
        <v>111</v>
      </c>
      <c r="O848">
        <v>33</v>
      </c>
      <c r="P848">
        <v>14843</v>
      </c>
      <c r="Q848">
        <v>1484304</v>
      </c>
      <c r="R848">
        <v>34819</v>
      </c>
      <c r="S848" t="s">
        <v>114</v>
      </c>
      <c r="T848" t="s">
        <v>115</v>
      </c>
      <c r="U848" t="s">
        <v>116</v>
      </c>
      <c r="V848">
        <v>72</v>
      </c>
      <c r="W848" t="s">
        <v>117</v>
      </c>
      <c r="X848">
        <v>3</v>
      </c>
      <c r="Y848">
        <v>935</v>
      </c>
      <c r="Z848">
        <v>931</v>
      </c>
      <c r="AA848">
        <v>-4</v>
      </c>
      <c r="AB848">
        <v>0</v>
      </c>
      <c r="AC848">
        <v>0</v>
      </c>
      <c r="AD848">
        <v>-1</v>
      </c>
      <c r="AE848" t="s">
        <v>60</v>
      </c>
      <c r="AF848">
        <v>8</v>
      </c>
      <c r="AG848">
        <v>939</v>
      </c>
      <c r="AH848">
        <v>1243</v>
      </c>
      <c r="AI848">
        <v>3</v>
      </c>
      <c r="AJ848">
        <v>1310</v>
      </c>
      <c r="AK848">
        <v>1246</v>
      </c>
      <c r="AL848">
        <v>-24</v>
      </c>
      <c r="AM848">
        <v>0</v>
      </c>
      <c r="AN848">
        <v>0</v>
      </c>
      <c r="AO848">
        <v>-2</v>
      </c>
      <c r="AP848" t="s">
        <v>154</v>
      </c>
      <c r="AQ848">
        <v>0</v>
      </c>
      <c r="AR848">
        <v>0</v>
      </c>
      <c r="AS848">
        <v>155</v>
      </c>
      <c r="AT848">
        <v>135</v>
      </c>
      <c r="AU848">
        <v>124</v>
      </c>
      <c r="AV848">
        <v>1</v>
      </c>
      <c r="AW848">
        <v>1045</v>
      </c>
      <c r="AX848">
        <v>5</v>
      </c>
    </row>
    <row r="849" spans="1:50" x14ac:dyDescent="0.25">
      <c r="A849">
        <v>41668</v>
      </c>
      <c r="B849" t="s">
        <v>103</v>
      </c>
      <c r="C849">
        <v>19805</v>
      </c>
      <c r="D849" t="s">
        <v>103</v>
      </c>
      <c r="E849" t="s">
        <v>1309</v>
      </c>
      <c r="F849">
        <v>2226</v>
      </c>
      <c r="G849">
        <v>11298</v>
      </c>
      <c r="H849">
        <v>1129803</v>
      </c>
      <c r="I849">
        <v>30194</v>
      </c>
      <c r="J849" t="s">
        <v>90</v>
      </c>
      <c r="K849" t="s">
        <v>91</v>
      </c>
      <c r="L849" t="s">
        <v>92</v>
      </c>
      <c r="M849">
        <v>48</v>
      </c>
      <c r="N849" t="s">
        <v>93</v>
      </c>
      <c r="O849">
        <v>74</v>
      </c>
      <c r="P849">
        <v>12889</v>
      </c>
      <c r="Q849">
        <v>1288903</v>
      </c>
      <c r="R849">
        <v>32211</v>
      </c>
      <c r="S849" t="s">
        <v>194</v>
      </c>
      <c r="T849" t="s">
        <v>195</v>
      </c>
      <c r="U849" t="s">
        <v>196</v>
      </c>
      <c r="V849">
        <v>32</v>
      </c>
      <c r="W849" t="s">
        <v>197</v>
      </c>
      <c r="X849">
        <v>85</v>
      </c>
      <c r="Y849">
        <v>1410</v>
      </c>
      <c r="Z849">
        <v>1407</v>
      </c>
      <c r="AA849">
        <v>-3</v>
      </c>
      <c r="AB849">
        <v>0</v>
      </c>
      <c r="AC849">
        <v>0</v>
      </c>
      <c r="AD849">
        <v>-1</v>
      </c>
      <c r="AE849" t="s">
        <v>83</v>
      </c>
      <c r="AF849">
        <v>12</v>
      </c>
      <c r="AG849">
        <v>1419</v>
      </c>
      <c r="AH849">
        <v>1454</v>
      </c>
      <c r="AI849">
        <v>9</v>
      </c>
      <c r="AJ849">
        <v>1510</v>
      </c>
      <c r="AK849">
        <v>1503</v>
      </c>
      <c r="AL849">
        <v>-7</v>
      </c>
      <c r="AM849">
        <v>0</v>
      </c>
      <c r="AN849">
        <v>0</v>
      </c>
      <c r="AO849">
        <v>-1</v>
      </c>
      <c r="AP849" t="s">
        <v>241</v>
      </c>
      <c r="AQ849">
        <v>0</v>
      </c>
      <c r="AR849">
        <v>0</v>
      </c>
      <c r="AS849">
        <v>180</v>
      </c>
      <c r="AT849">
        <v>176</v>
      </c>
      <c r="AU849">
        <v>155</v>
      </c>
      <c r="AV849">
        <v>1</v>
      </c>
      <c r="AW849">
        <v>1055</v>
      </c>
      <c r="AX849">
        <v>5</v>
      </c>
    </row>
    <row r="850" spans="1:50" x14ac:dyDescent="0.25">
      <c r="A850">
        <v>41668</v>
      </c>
      <c r="B850" t="s">
        <v>256</v>
      </c>
      <c r="C850">
        <v>19930</v>
      </c>
      <c r="D850" t="s">
        <v>256</v>
      </c>
      <c r="E850" t="s">
        <v>1015</v>
      </c>
      <c r="F850">
        <v>151</v>
      </c>
      <c r="G850">
        <v>13873</v>
      </c>
      <c r="H850">
        <v>1387302</v>
      </c>
      <c r="I850">
        <v>33873</v>
      </c>
      <c r="J850" t="s">
        <v>1310</v>
      </c>
      <c r="K850" t="s">
        <v>1311</v>
      </c>
      <c r="L850" t="s">
        <v>260</v>
      </c>
      <c r="M850">
        <v>2</v>
      </c>
      <c r="N850" t="s">
        <v>261</v>
      </c>
      <c r="O850">
        <v>1</v>
      </c>
      <c r="P850">
        <v>10299</v>
      </c>
      <c r="Q850">
        <v>1029904</v>
      </c>
      <c r="R850">
        <v>30299</v>
      </c>
      <c r="S850" t="s">
        <v>258</v>
      </c>
      <c r="T850" t="s">
        <v>259</v>
      </c>
      <c r="U850" t="s">
        <v>260</v>
      </c>
      <c r="V850">
        <v>2</v>
      </c>
      <c r="W850" t="s">
        <v>261</v>
      </c>
      <c r="X850">
        <v>1</v>
      </c>
      <c r="Y850">
        <v>1235</v>
      </c>
      <c r="Z850">
        <v>1216</v>
      </c>
      <c r="AA850">
        <v>-19</v>
      </c>
      <c r="AB850">
        <v>0</v>
      </c>
      <c r="AC850">
        <v>0</v>
      </c>
      <c r="AD850">
        <v>-2</v>
      </c>
      <c r="AE850" t="s">
        <v>132</v>
      </c>
      <c r="AF850">
        <v>8</v>
      </c>
      <c r="AG850">
        <v>1224</v>
      </c>
      <c r="AH850">
        <v>1340</v>
      </c>
      <c r="AI850">
        <v>4</v>
      </c>
      <c r="AJ850">
        <v>1400</v>
      </c>
      <c r="AK850">
        <v>1344</v>
      </c>
      <c r="AL850">
        <v>-16</v>
      </c>
      <c r="AM850">
        <v>0</v>
      </c>
      <c r="AN850">
        <v>0</v>
      </c>
      <c r="AO850">
        <v>-2</v>
      </c>
      <c r="AP850" t="s">
        <v>83</v>
      </c>
      <c r="AQ850">
        <v>0</v>
      </c>
      <c r="AR850">
        <v>0</v>
      </c>
      <c r="AS850">
        <v>85</v>
      </c>
      <c r="AT850">
        <v>88</v>
      </c>
      <c r="AU850">
        <v>76</v>
      </c>
      <c r="AV850">
        <v>1</v>
      </c>
      <c r="AW850">
        <v>539</v>
      </c>
      <c r="AX850">
        <v>3</v>
      </c>
    </row>
    <row r="851" spans="1:50" x14ac:dyDescent="0.25">
      <c r="A851">
        <v>41668</v>
      </c>
      <c r="B851" t="s">
        <v>123</v>
      </c>
      <c r="C851">
        <v>20409</v>
      </c>
      <c r="D851" t="s">
        <v>123</v>
      </c>
      <c r="E851" t="s">
        <v>1312</v>
      </c>
      <c r="F851">
        <v>341</v>
      </c>
      <c r="G851">
        <v>15027</v>
      </c>
      <c r="H851">
        <v>1502704</v>
      </c>
      <c r="I851">
        <v>34992</v>
      </c>
      <c r="J851" t="s">
        <v>1313</v>
      </c>
      <c r="K851" t="s">
        <v>1314</v>
      </c>
      <c r="L851" t="s">
        <v>910</v>
      </c>
      <c r="M851">
        <v>78</v>
      </c>
      <c r="N851" t="s">
        <v>911</v>
      </c>
      <c r="O851">
        <v>4</v>
      </c>
      <c r="P851">
        <v>14843</v>
      </c>
      <c r="Q851">
        <v>1484304</v>
      </c>
      <c r="R851">
        <v>34819</v>
      </c>
      <c r="S851" t="s">
        <v>114</v>
      </c>
      <c r="T851" t="s">
        <v>115</v>
      </c>
      <c r="U851" t="s">
        <v>116</v>
      </c>
      <c r="V851">
        <v>72</v>
      </c>
      <c r="W851" t="s">
        <v>117</v>
      </c>
      <c r="X851">
        <v>3</v>
      </c>
      <c r="Y851">
        <v>1702</v>
      </c>
      <c r="Z851">
        <v>1706</v>
      </c>
      <c r="AA851">
        <v>4</v>
      </c>
      <c r="AB851">
        <v>4</v>
      </c>
      <c r="AC851">
        <v>0</v>
      </c>
      <c r="AD851">
        <v>0</v>
      </c>
      <c r="AE851" t="s">
        <v>122</v>
      </c>
      <c r="AF851">
        <v>7</v>
      </c>
      <c r="AG851">
        <v>1713</v>
      </c>
      <c r="AH851">
        <v>1736</v>
      </c>
      <c r="AI851">
        <v>4</v>
      </c>
      <c r="AJ851">
        <v>1746</v>
      </c>
      <c r="AK851">
        <v>1740</v>
      </c>
      <c r="AL851">
        <v>-6</v>
      </c>
      <c r="AM851">
        <v>0</v>
      </c>
      <c r="AN851">
        <v>0</v>
      </c>
      <c r="AO851">
        <v>-1</v>
      </c>
      <c r="AP851" t="s">
        <v>122</v>
      </c>
      <c r="AQ851">
        <v>0</v>
      </c>
      <c r="AR851">
        <v>0</v>
      </c>
      <c r="AS851">
        <v>44</v>
      </c>
      <c r="AT851">
        <v>34</v>
      </c>
      <c r="AU851">
        <v>23</v>
      </c>
      <c r="AV851">
        <v>1</v>
      </c>
      <c r="AW851">
        <v>94</v>
      </c>
      <c r="AX851">
        <v>1</v>
      </c>
    </row>
    <row r="852" spans="1:50" x14ac:dyDescent="0.25">
      <c r="A852">
        <v>41668</v>
      </c>
      <c r="B852" t="s">
        <v>123</v>
      </c>
      <c r="C852">
        <v>20409</v>
      </c>
      <c r="D852" t="s">
        <v>123</v>
      </c>
      <c r="E852" t="s">
        <v>1315</v>
      </c>
      <c r="F852">
        <v>164</v>
      </c>
      <c r="G852">
        <v>14986</v>
      </c>
      <c r="H852">
        <v>1498603</v>
      </c>
      <c r="I852">
        <v>34986</v>
      </c>
      <c r="J852" t="s">
        <v>348</v>
      </c>
      <c r="K852" t="s">
        <v>349</v>
      </c>
      <c r="L852" t="s">
        <v>73</v>
      </c>
      <c r="M852">
        <v>12</v>
      </c>
      <c r="N852" t="s">
        <v>111</v>
      </c>
      <c r="O852">
        <v>33</v>
      </c>
      <c r="P852">
        <v>12478</v>
      </c>
      <c r="Q852">
        <v>1247802</v>
      </c>
      <c r="R852">
        <v>31703</v>
      </c>
      <c r="S852" t="s">
        <v>118</v>
      </c>
      <c r="T852" t="s">
        <v>119</v>
      </c>
      <c r="U852" t="s">
        <v>120</v>
      </c>
      <c r="V852">
        <v>36</v>
      </c>
      <c r="W852" t="s">
        <v>121</v>
      </c>
      <c r="X852">
        <v>22</v>
      </c>
      <c r="Y852">
        <v>1123</v>
      </c>
      <c r="Z852">
        <v>1145</v>
      </c>
      <c r="AA852">
        <v>22</v>
      </c>
      <c r="AB852">
        <v>22</v>
      </c>
      <c r="AC852">
        <v>1</v>
      </c>
      <c r="AD852">
        <v>1</v>
      </c>
      <c r="AE852" t="s">
        <v>152</v>
      </c>
      <c r="AF852">
        <v>9</v>
      </c>
      <c r="AG852">
        <v>1154</v>
      </c>
      <c r="AH852">
        <v>1354</v>
      </c>
      <c r="AI852">
        <v>3</v>
      </c>
      <c r="AJ852">
        <v>1359</v>
      </c>
      <c r="AK852">
        <v>1357</v>
      </c>
      <c r="AL852">
        <v>-2</v>
      </c>
      <c r="AM852">
        <v>0</v>
      </c>
      <c r="AN852">
        <v>0</v>
      </c>
      <c r="AO852">
        <v>-1</v>
      </c>
      <c r="AP852" t="s">
        <v>154</v>
      </c>
      <c r="AQ852">
        <v>0</v>
      </c>
      <c r="AR852">
        <v>0</v>
      </c>
      <c r="AS852">
        <v>156</v>
      </c>
      <c r="AT852">
        <v>132</v>
      </c>
      <c r="AU852">
        <v>120</v>
      </c>
      <c r="AV852">
        <v>1</v>
      </c>
      <c r="AW852">
        <v>1041</v>
      </c>
      <c r="AX852">
        <v>5</v>
      </c>
    </row>
    <row r="853" spans="1:50" x14ac:dyDescent="0.25">
      <c r="A853">
        <v>41668</v>
      </c>
      <c r="B853" t="s">
        <v>123</v>
      </c>
      <c r="C853">
        <v>20409</v>
      </c>
      <c r="D853" t="s">
        <v>123</v>
      </c>
      <c r="E853" t="s">
        <v>1019</v>
      </c>
      <c r="F853">
        <v>347</v>
      </c>
      <c r="G853">
        <v>13796</v>
      </c>
      <c r="H853">
        <v>1379602</v>
      </c>
      <c r="I853">
        <v>32457</v>
      </c>
      <c r="J853" t="s">
        <v>317</v>
      </c>
      <c r="K853" t="s">
        <v>318</v>
      </c>
      <c r="L853" t="s">
        <v>163</v>
      </c>
      <c r="M853">
        <v>6</v>
      </c>
      <c r="N853" t="s">
        <v>164</v>
      </c>
      <c r="O853">
        <v>91</v>
      </c>
      <c r="P853">
        <v>12954</v>
      </c>
      <c r="Q853">
        <v>1295402</v>
      </c>
      <c r="R853">
        <v>32575</v>
      </c>
      <c r="S853" t="s">
        <v>1316</v>
      </c>
      <c r="T853" t="s">
        <v>1317</v>
      </c>
      <c r="U853" t="s">
        <v>163</v>
      </c>
      <c r="V853">
        <v>6</v>
      </c>
      <c r="W853" t="s">
        <v>164</v>
      </c>
      <c r="X853">
        <v>91</v>
      </c>
      <c r="Y853">
        <v>1825</v>
      </c>
      <c r="Z853">
        <v>1819</v>
      </c>
      <c r="AA853">
        <v>-6</v>
      </c>
      <c r="AB853">
        <v>0</v>
      </c>
      <c r="AC853">
        <v>0</v>
      </c>
      <c r="AD853">
        <v>-1</v>
      </c>
      <c r="AE853" t="s">
        <v>72</v>
      </c>
      <c r="AF853">
        <v>19</v>
      </c>
      <c r="AG853">
        <v>1838</v>
      </c>
      <c r="AH853">
        <v>1938</v>
      </c>
      <c r="AI853">
        <v>4</v>
      </c>
      <c r="AJ853">
        <v>1942</v>
      </c>
      <c r="AK853">
        <v>1942</v>
      </c>
      <c r="AL853">
        <v>0</v>
      </c>
      <c r="AM853">
        <v>0</v>
      </c>
      <c r="AN853">
        <v>0</v>
      </c>
      <c r="AO853">
        <v>0</v>
      </c>
      <c r="AP853" t="s">
        <v>125</v>
      </c>
      <c r="AQ853">
        <v>0</v>
      </c>
      <c r="AR853">
        <v>0</v>
      </c>
      <c r="AS853">
        <v>77</v>
      </c>
      <c r="AT853">
        <v>83</v>
      </c>
      <c r="AU853">
        <v>60</v>
      </c>
      <c r="AV853">
        <v>1</v>
      </c>
      <c r="AW853">
        <v>353</v>
      </c>
      <c r="AX853">
        <v>2</v>
      </c>
    </row>
    <row r="854" spans="1:50" x14ac:dyDescent="0.25">
      <c r="A854">
        <v>41668</v>
      </c>
      <c r="B854" t="s">
        <v>155</v>
      </c>
      <c r="C854">
        <v>20304</v>
      </c>
      <c r="D854" t="s">
        <v>155</v>
      </c>
      <c r="E854" t="s">
        <v>1318</v>
      </c>
      <c r="F854">
        <v>4802</v>
      </c>
      <c r="G854">
        <v>14893</v>
      </c>
      <c r="H854">
        <v>1489302</v>
      </c>
      <c r="I854">
        <v>33192</v>
      </c>
      <c r="J854" t="s">
        <v>367</v>
      </c>
      <c r="K854" t="s">
        <v>368</v>
      </c>
      <c r="L854" t="s">
        <v>163</v>
      </c>
      <c r="M854">
        <v>6</v>
      </c>
      <c r="N854" t="s">
        <v>164</v>
      </c>
      <c r="O854">
        <v>91</v>
      </c>
      <c r="P854">
        <v>14869</v>
      </c>
      <c r="Q854">
        <v>1486903</v>
      </c>
      <c r="R854">
        <v>34614</v>
      </c>
      <c r="S854" t="s">
        <v>139</v>
      </c>
      <c r="T854" t="s">
        <v>140</v>
      </c>
      <c r="U854" t="s">
        <v>141</v>
      </c>
      <c r="V854">
        <v>49</v>
      </c>
      <c r="W854" t="s">
        <v>142</v>
      </c>
      <c r="X854">
        <v>87</v>
      </c>
      <c r="Y854">
        <v>1727</v>
      </c>
      <c r="Z854">
        <v>1723</v>
      </c>
      <c r="AA854">
        <v>-4</v>
      </c>
      <c r="AB854">
        <v>0</v>
      </c>
      <c r="AC854">
        <v>0</v>
      </c>
      <c r="AD854">
        <v>-1</v>
      </c>
      <c r="AE854" t="s">
        <v>122</v>
      </c>
      <c r="AF854">
        <v>12</v>
      </c>
      <c r="AG854">
        <v>1735</v>
      </c>
      <c r="AH854">
        <v>2015</v>
      </c>
      <c r="AI854">
        <v>15</v>
      </c>
      <c r="AJ854">
        <v>2010</v>
      </c>
      <c r="AK854">
        <v>2030</v>
      </c>
      <c r="AL854">
        <v>20</v>
      </c>
      <c r="AM854">
        <v>20</v>
      </c>
      <c r="AN854">
        <v>1</v>
      </c>
      <c r="AO854">
        <v>1</v>
      </c>
      <c r="AP854" t="s">
        <v>191</v>
      </c>
      <c r="AQ854">
        <v>0</v>
      </c>
      <c r="AR854">
        <v>0</v>
      </c>
      <c r="AS854">
        <v>103</v>
      </c>
      <c r="AT854">
        <v>127</v>
      </c>
      <c r="AU854">
        <v>100</v>
      </c>
      <c r="AV854">
        <v>1</v>
      </c>
      <c r="AW854">
        <v>532</v>
      </c>
      <c r="AX854">
        <v>3</v>
      </c>
    </row>
    <row r="855" spans="1:50" x14ac:dyDescent="0.25">
      <c r="A855">
        <v>41668</v>
      </c>
      <c r="B855" t="s">
        <v>155</v>
      </c>
      <c r="C855">
        <v>20304</v>
      </c>
      <c r="D855" t="s">
        <v>155</v>
      </c>
      <c r="E855" t="s">
        <v>1319</v>
      </c>
      <c r="F855">
        <v>5224</v>
      </c>
      <c r="G855">
        <v>11540</v>
      </c>
      <c r="H855">
        <v>1154003</v>
      </c>
      <c r="I855">
        <v>30615</v>
      </c>
      <c r="J855" t="s">
        <v>312</v>
      </c>
      <c r="K855" t="s">
        <v>313</v>
      </c>
      <c r="L855" t="s">
        <v>92</v>
      </c>
      <c r="M855">
        <v>48</v>
      </c>
      <c r="N855" t="s">
        <v>93</v>
      </c>
      <c r="O855">
        <v>74</v>
      </c>
      <c r="P855">
        <v>12266</v>
      </c>
      <c r="Q855">
        <v>1226603</v>
      </c>
      <c r="R855">
        <v>31453</v>
      </c>
      <c r="S855" t="s">
        <v>240</v>
      </c>
      <c r="T855" t="s">
        <v>210</v>
      </c>
      <c r="U855" t="s">
        <v>92</v>
      </c>
      <c r="V855">
        <v>48</v>
      </c>
      <c r="W855" t="s">
        <v>93</v>
      </c>
      <c r="X855">
        <v>74</v>
      </c>
      <c r="Y855">
        <v>1727</v>
      </c>
      <c r="Z855">
        <v>1714</v>
      </c>
      <c r="AA855">
        <v>-13</v>
      </c>
      <c r="AB855">
        <v>0</v>
      </c>
      <c r="AC855">
        <v>0</v>
      </c>
      <c r="AD855">
        <v>-1</v>
      </c>
      <c r="AE855" t="s">
        <v>122</v>
      </c>
      <c r="AF855">
        <v>20</v>
      </c>
      <c r="AG855">
        <v>1734</v>
      </c>
      <c r="AH855">
        <v>2009</v>
      </c>
      <c r="AI855">
        <v>14</v>
      </c>
      <c r="AJ855">
        <v>2018</v>
      </c>
      <c r="AK855">
        <v>2023</v>
      </c>
      <c r="AL855">
        <v>5</v>
      </c>
      <c r="AM855">
        <v>5</v>
      </c>
      <c r="AN855">
        <v>0</v>
      </c>
      <c r="AO855">
        <v>0</v>
      </c>
      <c r="AP855" t="s">
        <v>191</v>
      </c>
      <c r="AQ855">
        <v>0</v>
      </c>
      <c r="AR855">
        <v>0</v>
      </c>
      <c r="AS855">
        <v>111</v>
      </c>
      <c r="AT855">
        <v>129</v>
      </c>
      <c r="AU855">
        <v>95</v>
      </c>
      <c r="AV855">
        <v>1</v>
      </c>
      <c r="AW855">
        <v>667</v>
      </c>
      <c r="AX855">
        <v>3</v>
      </c>
    </row>
    <row r="856" spans="1:50" x14ac:dyDescent="0.25">
      <c r="A856">
        <v>41668</v>
      </c>
      <c r="B856" t="s">
        <v>176</v>
      </c>
      <c r="C856">
        <v>19977</v>
      </c>
      <c r="D856" t="s">
        <v>176</v>
      </c>
      <c r="E856" t="s">
        <v>1320</v>
      </c>
      <c r="F856">
        <v>1250</v>
      </c>
      <c r="G856">
        <v>12266</v>
      </c>
      <c r="H856">
        <v>1226603</v>
      </c>
      <c r="I856">
        <v>31453</v>
      </c>
      <c r="J856" t="s">
        <v>240</v>
      </c>
      <c r="K856" t="s">
        <v>210</v>
      </c>
      <c r="L856" t="s">
        <v>92</v>
      </c>
      <c r="M856">
        <v>48</v>
      </c>
      <c r="N856" t="s">
        <v>93</v>
      </c>
      <c r="O856">
        <v>74</v>
      </c>
      <c r="P856">
        <v>14908</v>
      </c>
      <c r="Q856">
        <v>1490803</v>
      </c>
      <c r="R856">
        <v>32575</v>
      </c>
      <c r="S856" t="s">
        <v>420</v>
      </c>
      <c r="T856" t="s">
        <v>421</v>
      </c>
      <c r="U856" t="s">
        <v>163</v>
      </c>
      <c r="V856">
        <v>6</v>
      </c>
      <c r="W856" t="s">
        <v>164</v>
      </c>
      <c r="X856">
        <v>91</v>
      </c>
      <c r="Y856">
        <v>1755</v>
      </c>
      <c r="Z856">
        <v>1751</v>
      </c>
      <c r="AA856">
        <v>-4</v>
      </c>
      <c r="AB856">
        <v>0</v>
      </c>
      <c r="AC856">
        <v>0</v>
      </c>
      <c r="AD856">
        <v>-1</v>
      </c>
      <c r="AE856" t="s">
        <v>122</v>
      </c>
      <c r="AF856">
        <v>17</v>
      </c>
      <c r="AG856">
        <v>1808</v>
      </c>
      <c r="AH856">
        <v>1912</v>
      </c>
      <c r="AI856">
        <v>12</v>
      </c>
      <c r="AJ856">
        <v>1940</v>
      </c>
      <c r="AK856">
        <v>1924</v>
      </c>
      <c r="AL856">
        <v>-16</v>
      </c>
      <c r="AM856">
        <v>0</v>
      </c>
      <c r="AN856">
        <v>0</v>
      </c>
      <c r="AO856">
        <v>-2</v>
      </c>
      <c r="AP856" t="s">
        <v>125</v>
      </c>
      <c r="AQ856">
        <v>0</v>
      </c>
      <c r="AR856">
        <v>0</v>
      </c>
      <c r="AS856">
        <v>225</v>
      </c>
      <c r="AT856">
        <v>213</v>
      </c>
      <c r="AU856">
        <v>184</v>
      </c>
      <c r="AV856">
        <v>1</v>
      </c>
      <c r="AW856">
        <v>1346</v>
      </c>
      <c r="AX856">
        <v>6</v>
      </c>
    </row>
    <row r="857" spans="1:50" x14ac:dyDescent="0.25">
      <c r="A857">
        <v>41668</v>
      </c>
      <c r="B857" t="s">
        <v>176</v>
      </c>
      <c r="C857">
        <v>19977</v>
      </c>
      <c r="D857" t="s">
        <v>176</v>
      </c>
      <c r="E857" t="s">
        <v>1321</v>
      </c>
      <c r="F857">
        <v>1275</v>
      </c>
      <c r="G857">
        <v>11042</v>
      </c>
      <c r="H857">
        <v>1104202</v>
      </c>
      <c r="I857">
        <v>30647</v>
      </c>
      <c r="J857" t="s">
        <v>300</v>
      </c>
      <c r="K857" t="s">
        <v>301</v>
      </c>
      <c r="L857" t="s">
        <v>302</v>
      </c>
      <c r="M857">
        <v>39</v>
      </c>
      <c r="N857" t="s">
        <v>303</v>
      </c>
      <c r="O857">
        <v>44</v>
      </c>
      <c r="P857">
        <v>11292</v>
      </c>
      <c r="Q857">
        <v>1129202</v>
      </c>
      <c r="R857">
        <v>30325</v>
      </c>
      <c r="S857" t="s">
        <v>157</v>
      </c>
      <c r="T857" t="s">
        <v>158</v>
      </c>
      <c r="U857" t="s">
        <v>159</v>
      </c>
      <c r="V857">
        <v>8</v>
      </c>
      <c r="W857" t="s">
        <v>160</v>
      </c>
      <c r="X857">
        <v>82</v>
      </c>
      <c r="Y857">
        <v>904</v>
      </c>
      <c r="Z857">
        <v>901</v>
      </c>
      <c r="AA857">
        <v>-3</v>
      </c>
      <c r="AB857">
        <v>0</v>
      </c>
      <c r="AC857">
        <v>0</v>
      </c>
      <c r="AD857">
        <v>-1</v>
      </c>
      <c r="AE857" t="s">
        <v>60</v>
      </c>
      <c r="AF857">
        <v>11</v>
      </c>
      <c r="AG857">
        <v>912</v>
      </c>
      <c r="AH857">
        <v>956</v>
      </c>
      <c r="AI857">
        <v>6</v>
      </c>
      <c r="AJ857">
        <v>1032</v>
      </c>
      <c r="AK857">
        <v>1002</v>
      </c>
      <c r="AL857">
        <v>-30</v>
      </c>
      <c r="AM857">
        <v>0</v>
      </c>
      <c r="AN857">
        <v>0</v>
      </c>
      <c r="AO857">
        <v>-2</v>
      </c>
      <c r="AP857" t="s">
        <v>61</v>
      </c>
      <c r="AQ857">
        <v>0</v>
      </c>
      <c r="AR857">
        <v>0</v>
      </c>
      <c r="AS857">
        <v>208</v>
      </c>
      <c r="AT857">
        <v>181</v>
      </c>
      <c r="AU857">
        <v>164</v>
      </c>
      <c r="AV857">
        <v>1</v>
      </c>
      <c r="AW857">
        <v>1201</v>
      </c>
      <c r="AX857">
        <v>5</v>
      </c>
    </row>
    <row r="858" spans="1:50" x14ac:dyDescent="0.25">
      <c r="A858">
        <v>41668</v>
      </c>
      <c r="B858" t="s">
        <v>176</v>
      </c>
      <c r="C858">
        <v>19977</v>
      </c>
      <c r="D858" t="s">
        <v>176</v>
      </c>
      <c r="E858" t="s">
        <v>1322</v>
      </c>
      <c r="F858">
        <v>1422</v>
      </c>
      <c r="G858">
        <v>12892</v>
      </c>
      <c r="H858">
        <v>1289203</v>
      </c>
      <c r="I858">
        <v>32575</v>
      </c>
      <c r="J858" t="s">
        <v>168</v>
      </c>
      <c r="K858" t="s">
        <v>169</v>
      </c>
      <c r="L858" t="s">
        <v>163</v>
      </c>
      <c r="M858">
        <v>6</v>
      </c>
      <c r="N858" t="s">
        <v>164</v>
      </c>
      <c r="O858">
        <v>91</v>
      </c>
      <c r="P858">
        <v>12264</v>
      </c>
      <c r="Q858">
        <v>1226402</v>
      </c>
      <c r="R858">
        <v>30852</v>
      </c>
      <c r="S858" t="s">
        <v>365</v>
      </c>
      <c r="T858" t="s">
        <v>106</v>
      </c>
      <c r="U858" t="s">
        <v>107</v>
      </c>
      <c r="V858">
        <v>51</v>
      </c>
      <c r="W858" t="s">
        <v>108</v>
      </c>
      <c r="X858">
        <v>38</v>
      </c>
      <c r="Y858">
        <v>2250</v>
      </c>
      <c r="Z858">
        <v>2250</v>
      </c>
      <c r="AA858">
        <v>0</v>
      </c>
      <c r="AB858">
        <v>0</v>
      </c>
      <c r="AC858">
        <v>0</v>
      </c>
      <c r="AD858">
        <v>0</v>
      </c>
      <c r="AE858" t="s">
        <v>126</v>
      </c>
      <c r="AF858">
        <v>16</v>
      </c>
      <c r="AG858">
        <v>2306</v>
      </c>
      <c r="AH858">
        <v>625</v>
      </c>
      <c r="AI858">
        <v>10</v>
      </c>
      <c r="AJ858">
        <v>638</v>
      </c>
      <c r="AK858">
        <v>635</v>
      </c>
      <c r="AL858">
        <v>-3</v>
      </c>
      <c r="AM858">
        <v>0</v>
      </c>
      <c r="AN858">
        <v>0</v>
      </c>
      <c r="AO858">
        <v>-1</v>
      </c>
      <c r="AP858" t="s">
        <v>170</v>
      </c>
      <c r="AQ858">
        <v>0</v>
      </c>
      <c r="AR858">
        <v>0</v>
      </c>
      <c r="AS858">
        <v>288</v>
      </c>
      <c r="AT858">
        <v>285</v>
      </c>
      <c r="AU858">
        <v>259</v>
      </c>
      <c r="AV858">
        <v>1</v>
      </c>
      <c r="AW858">
        <v>2288</v>
      </c>
      <c r="AX858">
        <v>10</v>
      </c>
    </row>
    <row r="859" spans="1:50" x14ac:dyDescent="0.25">
      <c r="A859">
        <v>41668</v>
      </c>
      <c r="B859" t="s">
        <v>176</v>
      </c>
      <c r="C859">
        <v>19977</v>
      </c>
      <c r="D859" t="s">
        <v>176</v>
      </c>
      <c r="E859" t="s">
        <v>1323</v>
      </c>
      <c r="F859">
        <v>1537</v>
      </c>
      <c r="G859">
        <v>11292</v>
      </c>
      <c r="H859">
        <v>1129202</v>
      </c>
      <c r="I859">
        <v>30325</v>
      </c>
      <c r="J859" t="s">
        <v>157</v>
      </c>
      <c r="K859" t="s">
        <v>158</v>
      </c>
      <c r="L859" t="s">
        <v>159</v>
      </c>
      <c r="M859">
        <v>8</v>
      </c>
      <c r="N859" t="s">
        <v>160</v>
      </c>
      <c r="O859">
        <v>82</v>
      </c>
      <c r="P859">
        <v>13495</v>
      </c>
      <c r="Q859">
        <v>1349503</v>
      </c>
      <c r="R859">
        <v>33495</v>
      </c>
      <c r="S859" t="s">
        <v>75</v>
      </c>
      <c r="T859" t="s">
        <v>76</v>
      </c>
      <c r="U859" t="s">
        <v>77</v>
      </c>
      <c r="V859">
        <v>22</v>
      </c>
      <c r="W859" t="s">
        <v>78</v>
      </c>
      <c r="X859">
        <v>72</v>
      </c>
      <c r="Y859">
        <v>1815</v>
      </c>
      <c r="Z859">
        <v>1827</v>
      </c>
      <c r="AA859">
        <v>12</v>
      </c>
      <c r="AB859">
        <v>12</v>
      </c>
      <c r="AC859">
        <v>0</v>
      </c>
      <c r="AD859">
        <v>0</v>
      </c>
      <c r="AE859" t="s">
        <v>72</v>
      </c>
      <c r="AF859">
        <v>14</v>
      </c>
      <c r="AG859">
        <v>1841</v>
      </c>
      <c r="AH859">
        <v>2143</v>
      </c>
      <c r="AI859">
        <v>7</v>
      </c>
      <c r="AJ859">
        <v>2146</v>
      </c>
      <c r="AK859">
        <v>2150</v>
      </c>
      <c r="AL859">
        <v>4</v>
      </c>
      <c r="AM859">
        <v>4</v>
      </c>
      <c r="AN859">
        <v>0</v>
      </c>
      <c r="AO859">
        <v>0</v>
      </c>
      <c r="AP859" t="s">
        <v>192</v>
      </c>
      <c r="AQ859">
        <v>0</v>
      </c>
      <c r="AR859">
        <v>0</v>
      </c>
      <c r="AS859">
        <v>151</v>
      </c>
      <c r="AT859">
        <v>143</v>
      </c>
      <c r="AU859">
        <v>122</v>
      </c>
      <c r="AV859">
        <v>1</v>
      </c>
      <c r="AW859">
        <v>1062</v>
      </c>
      <c r="AX859">
        <v>5</v>
      </c>
    </row>
    <row r="860" spans="1:50" x14ac:dyDescent="0.25">
      <c r="A860">
        <v>41668</v>
      </c>
      <c r="B860" t="s">
        <v>176</v>
      </c>
      <c r="C860">
        <v>19977</v>
      </c>
      <c r="D860" t="s">
        <v>176</v>
      </c>
      <c r="E860" t="s">
        <v>1324</v>
      </c>
      <c r="F860">
        <v>671</v>
      </c>
      <c r="G860">
        <v>12264</v>
      </c>
      <c r="H860">
        <v>1226402</v>
      </c>
      <c r="I860">
        <v>30852</v>
      </c>
      <c r="J860" t="s">
        <v>365</v>
      </c>
      <c r="K860" t="s">
        <v>106</v>
      </c>
      <c r="L860" t="s">
        <v>107</v>
      </c>
      <c r="M860">
        <v>51</v>
      </c>
      <c r="N860" t="s">
        <v>108</v>
      </c>
      <c r="O860">
        <v>38</v>
      </c>
      <c r="P860">
        <v>11292</v>
      </c>
      <c r="Q860">
        <v>1129202</v>
      </c>
      <c r="R860">
        <v>30325</v>
      </c>
      <c r="S860" t="s">
        <v>157</v>
      </c>
      <c r="T860" t="s">
        <v>158</v>
      </c>
      <c r="U860" t="s">
        <v>159</v>
      </c>
      <c r="V860">
        <v>8</v>
      </c>
      <c r="W860" t="s">
        <v>160</v>
      </c>
      <c r="X860">
        <v>82</v>
      </c>
      <c r="Y860">
        <v>1240</v>
      </c>
      <c r="Z860">
        <v>1233</v>
      </c>
      <c r="AA860">
        <v>-7</v>
      </c>
      <c r="AB860">
        <v>0</v>
      </c>
      <c r="AC860">
        <v>0</v>
      </c>
      <c r="AD860">
        <v>-1</v>
      </c>
      <c r="AE860" t="s">
        <v>132</v>
      </c>
      <c r="AF860">
        <v>16</v>
      </c>
      <c r="AG860">
        <v>1249</v>
      </c>
      <c r="AH860">
        <v>1416</v>
      </c>
      <c r="AI860">
        <v>6</v>
      </c>
      <c r="AJ860">
        <v>1437</v>
      </c>
      <c r="AK860">
        <v>1422</v>
      </c>
      <c r="AL860">
        <v>-15</v>
      </c>
      <c r="AM860">
        <v>0</v>
      </c>
      <c r="AN860">
        <v>0</v>
      </c>
      <c r="AO860">
        <v>-1</v>
      </c>
      <c r="AP860" t="s">
        <v>83</v>
      </c>
      <c r="AQ860">
        <v>0</v>
      </c>
      <c r="AR860">
        <v>0</v>
      </c>
      <c r="AS860">
        <v>237</v>
      </c>
      <c r="AT860">
        <v>229</v>
      </c>
      <c r="AU860">
        <v>207</v>
      </c>
      <c r="AV860">
        <v>1</v>
      </c>
      <c r="AW860">
        <v>1452</v>
      </c>
      <c r="AX860">
        <v>6</v>
      </c>
    </row>
    <row r="861" spans="1:50" x14ac:dyDescent="0.25">
      <c r="A861">
        <v>41668</v>
      </c>
      <c r="B861" t="s">
        <v>176</v>
      </c>
      <c r="C861">
        <v>19977</v>
      </c>
      <c r="D861" t="s">
        <v>176</v>
      </c>
      <c r="E861" t="s">
        <v>1325</v>
      </c>
      <c r="F861">
        <v>1053</v>
      </c>
      <c r="G861">
        <v>11618</v>
      </c>
      <c r="H861">
        <v>1161802</v>
      </c>
      <c r="I861">
        <v>31703</v>
      </c>
      <c r="J861" t="s">
        <v>56</v>
      </c>
      <c r="K861" t="s">
        <v>57</v>
      </c>
      <c r="L861" t="s">
        <v>58</v>
      </c>
      <c r="M861">
        <v>34</v>
      </c>
      <c r="N861" t="s">
        <v>59</v>
      </c>
      <c r="O861">
        <v>21</v>
      </c>
      <c r="P861">
        <v>11042</v>
      </c>
      <c r="Q861">
        <v>1104202</v>
      </c>
      <c r="R861">
        <v>30647</v>
      </c>
      <c r="S861" t="s">
        <v>300</v>
      </c>
      <c r="T861" t="s">
        <v>301</v>
      </c>
      <c r="U861" t="s">
        <v>302</v>
      </c>
      <c r="V861">
        <v>39</v>
      </c>
      <c r="W861" t="s">
        <v>303</v>
      </c>
      <c r="X861">
        <v>44</v>
      </c>
      <c r="Y861">
        <v>1826</v>
      </c>
      <c r="Z861">
        <v>1819</v>
      </c>
      <c r="AA861">
        <v>-7</v>
      </c>
      <c r="AB861">
        <v>0</v>
      </c>
      <c r="AC861">
        <v>0</v>
      </c>
      <c r="AD861">
        <v>-1</v>
      </c>
      <c r="AE861" t="s">
        <v>72</v>
      </c>
      <c r="AF861">
        <v>22</v>
      </c>
      <c r="AG861">
        <v>1841</v>
      </c>
      <c r="AH861">
        <v>1946</v>
      </c>
      <c r="AI861">
        <v>9</v>
      </c>
      <c r="AJ861">
        <v>2017</v>
      </c>
      <c r="AK861">
        <v>1955</v>
      </c>
      <c r="AL861">
        <v>-22</v>
      </c>
      <c r="AM861">
        <v>0</v>
      </c>
      <c r="AN861">
        <v>0</v>
      </c>
      <c r="AO861">
        <v>-2</v>
      </c>
      <c r="AP861" t="s">
        <v>191</v>
      </c>
      <c r="AQ861">
        <v>0</v>
      </c>
      <c r="AR861">
        <v>0</v>
      </c>
      <c r="AS861">
        <v>111</v>
      </c>
      <c r="AT861">
        <v>96</v>
      </c>
      <c r="AU861">
        <v>65</v>
      </c>
      <c r="AV861">
        <v>1</v>
      </c>
      <c r="AW861">
        <v>404</v>
      </c>
      <c r="AX861">
        <v>2</v>
      </c>
    </row>
    <row r="862" spans="1:50" x14ac:dyDescent="0.25">
      <c r="A862">
        <v>41668</v>
      </c>
      <c r="B862" t="s">
        <v>176</v>
      </c>
      <c r="C862">
        <v>19977</v>
      </c>
      <c r="D862" t="s">
        <v>176</v>
      </c>
      <c r="E862" t="s">
        <v>1326</v>
      </c>
      <c r="F862">
        <v>1093</v>
      </c>
      <c r="G862">
        <v>12892</v>
      </c>
      <c r="H862">
        <v>1289203</v>
      </c>
      <c r="I862">
        <v>32575</v>
      </c>
      <c r="J862" t="s">
        <v>168</v>
      </c>
      <c r="K862" t="s">
        <v>169</v>
      </c>
      <c r="L862" t="s">
        <v>163</v>
      </c>
      <c r="M862">
        <v>6</v>
      </c>
      <c r="N862" t="s">
        <v>164</v>
      </c>
      <c r="O862">
        <v>91</v>
      </c>
      <c r="P862">
        <v>11292</v>
      </c>
      <c r="Q862">
        <v>1129202</v>
      </c>
      <c r="R862">
        <v>30325</v>
      </c>
      <c r="S862" t="s">
        <v>157</v>
      </c>
      <c r="T862" t="s">
        <v>158</v>
      </c>
      <c r="U862" t="s">
        <v>159</v>
      </c>
      <c r="V862">
        <v>8</v>
      </c>
      <c r="W862" t="s">
        <v>160</v>
      </c>
      <c r="X862">
        <v>82</v>
      </c>
      <c r="Y862">
        <v>820</v>
      </c>
      <c r="Z862">
        <v>816</v>
      </c>
      <c r="AA862">
        <v>-4</v>
      </c>
      <c r="AB862">
        <v>0</v>
      </c>
      <c r="AC862">
        <v>0</v>
      </c>
      <c r="AD862">
        <v>-1</v>
      </c>
      <c r="AE862" t="s">
        <v>95</v>
      </c>
      <c r="AF862">
        <v>13</v>
      </c>
      <c r="AG862">
        <v>829</v>
      </c>
      <c r="AH862">
        <v>1127</v>
      </c>
      <c r="AI862">
        <v>11</v>
      </c>
      <c r="AJ862">
        <v>1145</v>
      </c>
      <c r="AK862">
        <v>1138</v>
      </c>
      <c r="AL862">
        <v>-7</v>
      </c>
      <c r="AM862">
        <v>0</v>
      </c>
      <c r="AN862">
        <v>0</v>
      </c>
      <c r="AO862">
        <v>-1</v>
      </c>
      <c r="AP862" t="s">
        <v>152</v>
      </c>
      <c r="AQ862">
        <v>0</v>
      </c>
      <c r="AR862">
        <v>0</v>
      </c>
      <c r="AS862">
        <v>145</v>
      </c>
      <c r="AT862">
        <v>142</v>
      </c>
      <c r="AU862">
        <v>118</v>
      </c>
      <c r="AV862">
        <v>1</v>
      </c>
      <c r="AW862">
        <v>862</v>
      </c>
      <c r="AX862">
        <v>4</v>
      </c>
    </row>
    <row r="863" spans="1:50" x14ac:dyDescent="0.25">
      <c r="A863">
        <v>41668</v>
      </c>
      <c r="B863" t="s">
        <v>155</v>
      </c>
      <c r="C863">
        <v>20304</v>
      </c>
      <c r="D863" t="s">
        <v>155</v>
      </c>
      <c r="E863" t="s">
        <v>1327</v>
      </c>
      <c r="F863">
        <v>5313</v>
      </c>
      <c r="G863">
        <v>12889</v>
      </c>
      <c r="H863">
        <v>1288903</v>
      </c>
      <c r="I863">
        <v>32211</v>
      </c>
      <c r="J863" t="s">
        <v>194</v>
      </c>
      <c r="K863" t="s">
        <v>195</v>
      </c>
      <c r="L863" t="s">
        <v>196</v>
      </c>
      <c r="M863">
        <v>32</v>
      </c>
      <c r="N863" t="s">
        <v>197</v>
      </c>
      <c r="O863">
        <v>85</v>
      </c>
      <c r="P863">
        <v>11638</v>
      </c>
      <c r="Q863">
        <v>1163805</v>
      </c>
      <c r="R863">
        <v>31638</v>
      </c>
      <c r="S863" t="s">
        <v>965</v>
      </c>
      <c r="T863" t="s">
        <v>966</v>
      </c>
      <c r="U863" t="s">
        <v>163</v>
      </c>
      <c r="V863">
        <v>6</v>
      </c>
      <c r="W863" t="s">
        <v>164</v>
      </c>
      <c r="X863">
        <v>91</v>
      </c>
      <c r="Y863">
        <v>910</v>
      </c>
      <c r="Z863">
        <v>907</v>
      </c>
      <c r="AA863">
        <v>-3</v>
      </c>
      <c r="AB863">
        <v>0</v>
      </c>
      <c r="AC863">
        <v>0</v>
      </c>
      <c r="AD863">
        <v>-1</v>
      </c>
      <c r="AE863" t="s">
        <v>60</v>
      </c>
      <c r="AF863">
        <v>7</v>
      </c>
      <c r="AG863">
        <v>914</v>
      </c>
      <c r="AH863">
        <v>1032</v>
      </c>
      <c r="AI863">
        <v>2</v>
      </c>
      <c r="AJ863">
        <v>1038</v>
      </c>
      <c r="AK863">
        <v>1034</v>
      </c>
      <c r="AL863">
        <v>-4</v>
      </c>
      <c r="AM863">
        <v>0</v>
      </c>
      <c r="AN863">
        <v>0</v>
      </c>
      <c r="AO863">
        <v>-1</v>
      </c>
      <c r="AP863" t="s">
        <v>61</v>
      </c>
      <c r="AQ863">
        <v>0</v>
      </c>
      <c r="AR863">
        <v>0</v>
      </c>
      <c r="AS863">
        <v>88</v>
      </c>
      <c r="AT863">
        <v>87</v>
      </c>
      <c r="AU863">
        <v>78</v>
      </c>
      <c r="AV863">
        <v>1</v>
      </c>
      <c r="AW863">
        <v>259</v>
      </c>
      <c r="AX863">
        <v>2</v>
      </c>
    </row>
    <row r="864" spans="1:50" x14ac:dyDescent="0.25">
      <c r="A864">
        <v>41668</v>
      </c>
      <c r="B864" t="s">
        <v>184</v>
      </c>
      <c r="C864">
        <v>20355</v>
      </c>
      <c r="D864" t="s">
        <v>184</v>
      </c>
      <c r="E864" t="s">
        <v>1328</v>
      </c>
      <c r="F864">
        <v>2146</v>
      </c>
      <c r="G864">
        <v>12953</v>
      </c>
      <c r="H864">
        <v>1295302</v>
      </c>
      <c r="I864">
        <v>31703</v>
      </c>
      <c r="J864" t="s">
        <v>128</v>
      </c>
      <c r="K864" t="s">
        <v>119</v>
      </c>
      <c r="L864" t="s">
        <v>120</v>
      </c>
      <c r="M864">
        <v>36</v>
      </c>
      <c r="N864" t="s">
        <v>121</v>
      </c>
      <c r="O864">
        <v>22</v>
      </c>
      <c r="P864">
        <v>10721</v>
      </c>
      <c r="Q864">
        <v>1072102</v>
      </c>
      <c r="R864">
        <v>30721</v>
      </c>
      <c r="S864" t="s">
        <v>263</v>
      </c>
      <c r="T864" t="s">
        <v>264</v>
      </c>
      <c r="U864" t="s">
        <v>265</v>
      </c>
      <c r="V864">
        <v>25</v>
      </c>
      <c r="W864" t="s">
        <v>266</v>
      </c>
      <c r="X864">
        <v>13</v>
      </c>
      <c r="Y864">
        <v>1200</v>
      </c>
      <c r="Z864">
        <v>1151</v>
      </c>
      <c r="AA864">
        <v>-9</v>
      </c>
      <c r="AB864">
        <v>0</v>
      </c>
      <c r="AC864">
        <v>0</v>
      </c>
      <c r="AD864">
        <v>-1</v>
      </c>
      <c r="AE864" t="s">
        <v>132</v>
      </c>
      <c r="AF864">
        <v>19</v>
      </c>
      <c r="AG864">
        <v>1210</v>
      </c>
      <c r="AH864">
        <v>1243</v>
      </c>
      <c r="AI864">
        <v>5</v>
      </c>
      <c r="AJ864">
        <v>1308</v>
      </c>
      <c r="AK864">
        <v>1248</v>
      </c>
      <c r="AL864">
        <v>-20</v>
      </c>
      <c r="AM864">
        <v>0</v>
      </c>
      <c r="AN864">
        <v>0</v>
      </c>
      <c r="AO864">
        <v>-2</v>
      </c>
      <c r="AP864" t="s">
        <v>154</v>
      </c>
      <c r="AQ864">
        <v>0</v>
      </c>
      <c r="AR864">
        <v>0</v>
      </c>
      <c r="AS864">
        <v>68</v>
      </c>
      <c r="AT864">
        <v>57</v>
      </c>
      <c r="AU864">
        <v>33</v>
      </c>
      <c r="AV864">
        <v>1</v>
      </c>
      <c r="AW864">
        <v>184</v>
      </c>
      <c r="AX864">
        <v>1</v>
      </c>
    </row>
    <row r="865" spans="1:50" x14ac:dyDescent="0.25">
      <c r="A865">
        <v>41668</v>
      </c>
      <c r="B865" t="s">
        <v>184</v>
      </c>
      <c r="C865">
        <v>20355</v>
      </c>
      <c r="D865" t="s">
        <v>184</v>
      </c>
      <c r="E865" t="s">
        <v>1329</v>
      </c>
      <c r="F865">
        <v>545</v>
      </c>
      <c r="G865">
        <v>11298</v>
      </c>
      <c r="H865">
        <v>1129803</v>
      </c>
      <c r="I865">
        <v>30194</v>
      </c>
      <c r="J865" t="s">
        <v>90</v>
      </c>
      <c r="K865" t="s">
        <v>91</v>
      </c>
      <c r="L865" t="s">
        <v>92</v>
      </c>
      <c r="M865">
        <v>48</v>
      </c>
      <c r="N865" t="s">
        <v>93</v>
      </c>
      <c r="O865">
        <v>74</v>
      </c>
      <c r="P865">
        <v>14107</v>
      </c>
      <c r="Q865">
        <v>1410702</v>
      </c>
      <c r="R865">
        <v>30466</v>
      </c>
      <c r="S865" t="s">
        <v>198</v>
      </c>
      <c r="T865" t="s">
        <v>199</v>
      </c>
      <c r="U865" t="s">
        <v>200</v>
      </c>
      <c r="V865">
        <v>4</v>
      </c>
      <c r="W865" t="s">
        <v>201</v>
      </c>
      <c r="X865">
        <v>81</v>
      </c>
      <c r="Y865">
        <v>1825</v>
      </c>
      <c r="Z865">
        <v>1826</v>
      </c>
      <c r="AA865">
        <v>1</v>
      </c>
      <c r="AB865">
        <v>1</v>
      </c>
      <c r="AC865">
        <v>0</v>
      </c>
      <c r="AD865">
        <v>0</v>
      </c>
      <c r="AE865" t="s">
        <v>72</v>
      </c>
      <c r="AF865">
        <v>20</v>
      </c>
      <c r="AG865">
        <v>1846</v>
      </c>
      <c r="AH865">
        <v>1950</v>
      </c>
      <c r="AI865">
        <v>8</v>
      </c>
      <c r="AJ865">
        <v>2006</v>
      </c>
      <c r="AK865">
        <v>1958</v>
      </c>
      <c r="AL865">
        <v>-8</v>
      </c>
      <c r="AM865">
        <v>0</v>
      </c>
      <c r="AN865">
        <v>0</v>
      </c>
      <c r="AO865">
        <v>-1</v>
      </c>
      <c r="AP865" t="s">
        <v>191</v>
      </c>
      <c r="AQ865">
        <v>0</v>
      </c>
      <c r="AR865">
        <v>0</v>
      </c>
      <c r="AS865">
        <v>161</v>
      </c>
      <c r="AT865">
        <v>152</v>
      </c>
      <c r="AU865">
        <v>124</v>
      </c>
      <c r="AV865">
        <v>1</v>
      </c>
      <c r="AW865">
        <v>868</v>
      </c>
      <c r="AX865">
        <v>4</v>
      </c>
    </row>
    <row r="866" spans="1:50" x14ac:dyDescent="0.25">
      <c r="A866">
        <v>41668</v>
      </c>
      <c r="B866" t="s">
        <v>184</v>
      </c>
      <c r="C866">
        <v>20355</v>
      </c>
      <c r="D866" t="s">
        <v>184</v>
      </c>
      <c r="E866" t="s">
        <v>1106</v>
      </c>
      <c r="F866">
        <v>718</v>
      </c>
      <c r="G866">
        <v>13303</v>
      </c>
      <c r="H866">
        <v>1330303</v>
      </c>
      <c r="I866">
        <v>32467</v>
      </c>
      <c r="J866" t="s">
        <v>109</v>
      </c>
      <c r="K866" t="s">
        <v>110</v>
      </c>
      <c r="L866" t="s">
        <v>73</v>
      </c>
      <c r="M866">
        <v>12</v>
      </c>
      <c r="N866" t="s">
        <v>111</v>
      </c>
      <c r="O866">
        <v>33</v>
      </c>
      <c r="P866">
        <v>14100</v>
      </c>
      <c r="Q866">
        <v>1410002</v>
      </c>
      <c r="R866">
        <v>34100</v>
      </c>
      <c r="S866" t="s">
        <v>180</v>
      </c>
      <c r="T866" t="s">
        <v>181</v>
      </c>
      <c r="U866" t="s">
        <v>182</v>
      </c>
      <c r="V866">
        <v>42</v>
      </c>
      <c r="W866" t="s">
        <v>183</v>
      </c>
      <c r="X866">
        <v>23</v>
      </c>
      <c r="Y866">
        <v>1350</v>
      </c>
      <c r="Z866">
        <v>1404</v>
      </c>
      <c r="AA866">
        <v>14</v>
      </c>
      <c r="AB866">
        <v>14</v>
      </c>
      <c r="AC866">
        <v>0</v>
      </c>
      <c r="AD866">
        <v>0</v>
      </c>
      <c r="AE866" t="s">
        <v>154</v>
      </c>
      <c r="AF866">
        <v>19</v>
      </c>
      <c r="AG866">
        <v>1423</v>
      </c>
      <c r="AH866">
        <v>1641</v>
      </c>
      <c r="AI866">
        <v>3</v>
      </c>
      <c r="AJ866">
        <v>1639</v>
      </c>
      <c r="AK866">
        <v>1644</v>
      </c>
      <c r="AL866">
        <v>5</v>
      </c>
      <c r="AM866">
        <v>5</v>
      </c>
      <c r="AN866">
        <v>0</v>
      </c>
      <c r="AO866">
        <v>0</v>
      </c>
      <c r="AP866" t="s">
        <v>71</v>
      </c>
      <c r="AQ866">
        <v>0</v>
      </c>
      <c r="AR866">
        <v>0</v>
      </c>
      <c r="AS866">
        <v>169</v>
      </c>
      <c r="AT866">
        <v>160</v>
      </c>
      <c r="AU866">
        <v>138</v>
      </c>
      <c r="AV866">
        <v>1</v>
      </c>
      <c r="AW866">
        <v>1013</v>
      </c>
      <c r="AX866">
        <v>5</v>
      </c>
    </row>
    <row r="867" spans="1:50" x14ac:dyDescent="0.25">
      <c r="A867">
        <v>41668</v>
      </c>
      <c r="B867" t="s">
        <v>205</v>
      </c>
      <c r="C867">
        <v>19393</v>
      </c>
      <c r="D867" t="s">
        <v>205</v>
      </c>
      <c r="E867" t="s">
        <v>1330</v>
      </c>
      <c r="F867">
        <v>606</v>
      </c>
      <c r="G867">
        <v>13198</v>
      </c>
      <c r="H867">
        <v>1319801</v>
      </c>
      <c r="I867">
        <v>33198</v>
      </c>
      <c r="J867" t="s">
        <v>79</v>
      </c>
      <c r="K867" t="s">
        <v>80</v>
      </c>
      <c r="L867" t="s">
        <v>81</v>
      </c>
      <c r="M867">
        <v>29</v>
      </c>
      <c r="N867" t="s">
        <v>82</v>
      </c>
      <c r="O867">
        <v>64</v>
      </c>
      <c r="P867">
        <v>15016</v>
      </c>
      <c r="Q867">
        <v>1501603</v>
      </c>
      <c r="R867">
        <v>31123</v>
      </c>
      <c r="S867" t="s">
        <v>495</v>
      </c>
      <c r="T867" t="s">
        <v>496</v>
      </c>
      <c r="U867" t="s">
        <v>81</v>
      </c>
      <c r="V867">
        <v>29</v>
      </c>
      <c r="W867" t="s">
        <v>82</v>
      </c>
      <c r="X867">
        <v>64</v>
      </c>
      <c r="Y867">
        <v>700</v>
      </c>
      <c r="Z867">
        <v>656</v>
      </c>
      <c r="AA867">
        <v>-4</v>
      </c>
      <c r="AB867">
        <v>0</v>
      </c>
      <c r="AC867">
        <v>0</v>
      </c>
      <c r="AD867">
        <v>-1</v>
      </c>
      <c r="AE867" t="s">
        <v>112</v>
      </c>
      <c r="AF867">
        <v>10</v>
      </c>
      <c r="AG867">
        <v>706</v>
      </c>
      <c r="AH867">
        <v>746</v>
      </c>
      <c r="AI867">
        <v>4</v>
      </c>
      <c r="AJ867">
        <v>800</v>
      </c>
      <c r="AK867">
        <v>750</v>
      </c>
      <c r="AL867">
        <v>-10</v>
      </c>
      <c r="AM867">
        <v>0</v>
      </c>
      <c r="AN867">
        <v>0</v>
      </c>
      <c r="AO867">
        <v>-1</v>
      </c>
      <c r="AP867" t="s">
        <v>95</v>
      </c>
      <c r="AQ867">
        <v>0</v>
      </c>
      <c r="AR867">
        <v>0</v>
      </c>
      <c r="AS867">
        <v>60</v>
      </c>
      <c r="AT867">
        <v>54</v>
      </c>
      <c r="AU867">
        <v>40</v>
      </c>
      <c r="AV867">
        <v>1</v>
      </c>
      <c r="AW867">
        <v>237</v>
      </c>
      <c r="AX867">
        <v>1</v>
      </c>
    </row>
    <row r="868" spans="1:50" x14ac:dyDescent="0.25">
      <c r="A868">
        <v>41668</v>
      </c>
      <c r="B868" t="s">
        <v>205</v>
      </c>
      <c r="C868">
        <v>19393</v>
      </c>
      <c r="D868" t="s">
        <v>205</v>
      </c>
      <c r="E868" t="s">
        <v>1331</v>
      </c>
      <c r="F868">
        <v>1801</v>
      </c>
      <c r="G868">
        <v>14107</v>
      </c>
      <c r="H868">
        <v>1410702</v>
      </c>
      <c r="I868">
        <v>30466</v>
      </c>
      <c r="J868" t="s">
        <v>198</v>
      </c>
      <c r="K868" t="s">
        <v>199</v>
      </c>
      <c r="L868" t="s">
        <v>200</v>
      </c>
      <c r="M868">
        <v>4</v>
      </c>
      <c r="N868" t="s">
        <v>201</v>
      </c>
      <c r="O868">
        <v>81</v>
      </c>
      <c r="P868">
        <v>12892</v>
      </c>
      <c r="Q868">
        <v>1289203</v>
      </c>
      <c r="R868">
        <v>32575</v>
      </c>
      <c r="S868" t="s">
        <v>168</v>
      </c>
      <c r="T868" t="s">
        <v>169</v>
      </c>
      <c r="U868" t="s">
        <v>163</v>
      </c>
      <c r="V868">
        <v>6</v>
      </c>
      <c r="W868" t="s">
        <v>164</v>
      </c>
      <c r="X868">
        <v>91</v>
      </c>
      <c r="Y868">
        <v>1925</v>
      </c>
      <c r="Z868">
        <v>1941</v>
      </c>
      <c r="AA868">
        <v>16</v>
      </c>
      <c r="AB868">
        <v>16</v>
      </c>
      <c r="AC868">
        <v>1</v>
      </c>
      <c r="AD868">
        <v>1</v>
      </c>
      <c r="AE868" t="s">
        <v>125</v>
      </c>
      <c r="AF868">
        <v>7</v>
      </c>
      <c r="AG868">
        <v>1948</v>
      </c>
      <c r="AH868">
        <v>1949</v>
      </c>
      <c r="AI868">
        <v>8</v>
      </c>
      <c r="AJ868">
        <v>1945</v>
      </c>
      <c r="AK868">
        <v>1957</v>
      </c>
      <c r="AL868">
        <v>12</v>
      </c>
      <c r="AM868">
        <v>12</v>
      </c>
      <c r="AN868">
        <v>0</v>
      </c>
      <c r="AO868">
        <v>0</v>
      </c>
      <c r="AP868" t="s">
        <v>125</v>
      </c>
      <c r="AQ868">
        <v>0</v>
      </c>
      <c r="AR868">
        <v>0</v>
      </c>
      <c r="AS868">
        <v>80</v>
      </c>
      <c r="AT868">
        <v>76</v>
      </c>
      <c r="AU868">
        <v>61</v>
      </c>
      <c r="AV868">
        <v>1</v>
      </c>
      <c r="AW868">
        <v>370</v>
      </c>
      <c r="AX868">
        <v>2</v>
      </c>
    </row>
    <row r="869" spans="1:50" x14ac:dyDescent="0.25">
      <c r="A869">
        <v>41668</v>
      </c>
      <c r="B869" t="s">
        <v>205</v>
      </c>
      <c r="C869">
        <v>19393</v>
      </c>
      <c r="D869" t="s">
        <v>205</v>
      </c>
      <c r="E869" t="s">
        <v>1332</v>
      </c>
      <c r="F869">
        <v>140</v>
      </c>
      <c r="G869">
        <v>14107</v>
      </c>
      <c r="H869">
        <v>1410702</v>
      </c>
      <c r="I869">
        <v>30466</v>
      </c>
      <c r="J869" t="s">
        <v>198</v>
      </c>
      <c r="K869" t="s">
        <v>199</v>
      </c>
      <c r="L869" t="s">
        <v>200</v>
      </c>
      <c r="M869">
        <v>4</v>
      </c>
      <c r="N869" t="s">
        <v>201</v>
      </c>
      <c r="O869">
        <v>81</v>
      </c>
      <c r="P869">
        <v>13796</v>
      </c>
      <c r="Q869">
        <v>1379602</v>
      </c>
      <c r="R869">
        <v>32457</v>
      </c>
      <c r="S869" t="s">
        <v>317</v>
      </c>
      <c r="T869" t="s">
        <v>318</v>
      </c>
      <c r="U869" t="s">
        <v>163</v>
      </c>
      <c r="V869">
        <v>6</v>
      </c>
      <c r="W869" t="s">
        <v>164</v>
      </c>
      <c r="X869">
        <v>91</v>
      </c>
      <c r="Y869">
        <v>1125</v>
      </c>
      <c r="Z869">
        <v>1124</v>
      </c>
      <c r="AA869">
        <v>-1</v>
      </c>
      <c r="AB869">
        <v>0</v>
      </c>
      <c r="AC869">
        <v>0</v>
      </c>
      <c r="AD869">
        <v>-1</v>
      </c>
      <c r="AE869" t="s">
        <v>152</v>
      </c>
      <c r="AF869">
        <v>12</v>
      </c>
      <c r="AG869">
        <v>1136</v>
      </c>
      <c r="AH869">
        <v>1225</v>
      </c>
      <c r="AI869">
        <v>6</v>
      </c>
      <c r="AJ869">
        <v>1235</v>
      </c>
      <c r="AK869">
        <v>1231</v>
      </c>
      <c r="AL869">
        <v>-4</v>
      </c>
      <c r="AM869">
        <v>0</v>
      </c>
      <c r="AN869">
        <v>0</v>
      </c>
      <c r="AO869">
        <v>-1</v>
      </c>
      <c r="AP869" t="s">
        <v>132</v>
      </c>
      <c r="AQ869">
        <v>0</v>
      </c>
      <c r="AR869">
        <v>0</v>
      </c>
      <c r="AS869">
        <v>130</v>
      </c>
      <c r="AT869">
        <v>127</v>
      </c>
      <c r="AU869">
        <v>109</v>
      </c>
      <c r="AV869">
        <v>1</v>
      </c>
      <c r="AW869">
        <v>646</v>
      </c>
      <c r="AX869">
        <v>3</v>
      </c>
    </row>
    <row r="870" spans="1:50" x14ac:dyDescent="0.25">
      <c r="A870">
        <v>41668</v>
      </c>
      <c r="B870" t="s">
        <v>205</v>
      </c>
      <c r="C870">
        <v>19393</v>
      </c>
      <c r="D870" t="s">
        <v>205</v>
      </c>
      <c r="E870" t="s">
        <v>1333</v>
      </c>
      <c r="F870">
        <v>29</v>
      </c>
      <c r="G870">
        <v>10397</v>
      </c>
      <c r="H870">
        <v>1039705</v>
      </c>
      <c r="I870">
        <v>30397</v>
      </c>
      <c r="J870" t="s">
        <v>67</v>
      </c>
      <c r="K870" t="s">
        <v>68</v>
      </c>
      <c r="L870" t="s">
        <v>69</v>
      </c>
      <c r="M870">
        <v>13</v>
      </c>
      <c r="N870" t="s">
        <v>70</v>
      </c>
      <c r="O870">
        <v>34</v>
      </c>
      <c r="P870">
        <v>13232</v>
      </c>
      <c r="Q870">
        <v>1323202</v>
      </c>
      <c r="R870">
        <v>30977</v>
      </c>
      <c r="S870" t="s">
        <v>238</v>
      </c>
      <c r="T870" t="s">
        <v>102</v>
      </c>
      <c r="U870" t="s">
        <v>88</v>
      </c>
      <c r="V870">
        <v>17</v>
      </c>
      <c r="W870" t="s">
        <v>89</v>
      </c>
      <c r="X870">
        <v>41</v>
      </c>
      <c r="Y870">
        <v>1840</v>
      </c>
      <c r="AE870" t="s">
        <v>72</v>
      </c>
      <c r="AJ870">
        <v>1940</v>
      </c>
      <c r="AP870" t="s">
        <v>125</v>
      </c>
      <c r="AQ870">
        <v>1</v>
      </c>
      <c r="AR870">
        <v>0</v>
      </c>
      <c r="AS870">
        <v>120</v>
      </c>
      <c r="AV870">
        <v>1</v>
      </c>
      <c r="AW870">
        <v>591</v>
      </c>
      <c r="AX870">
        <v>3</v>
      </c>
    </row>
    <row r="871" spans="1:50" x14ac:dyDescent="0.25">
      <c r="A871">
        <v>41668</v>
      </c>
      <c r="B871" t="s">
        <v>205</v>
      </c>
      <c r="C871">
        <v>19393</v>
      </c>
      <c r="D871" t="s">
        <v>205</v>
      </c>
      <c r="E871" t="s">
        <v>1334</v>
      </c>
      <c r="F871">
        <v>1361</v>
      </c>
      <c r="G871">
        <v>14122</v>
      </c>
      <c r="H871">
        <v>1412202</v>
      </c>
      <c r="I871">
        <v>30198</v>
      </c>
      <c r="J871" t="s">
        <v>384</v>
      </c>
      <c r="K871" t="s">
        <v>385</v>
      </c>
      <c r="L871" t="s">
        <v>182</v>
      </c>
      <c r="M871">
        <v>42</v>
      </c>
      <c r="N871" t="s">
        <v>183</v>
      </c>
      <c r="O871">
        <v>23</v>
      </c>
      <c r="P871">
        <v>10821</v>
      </c>
      <c r="Q871">
        <v>1082103</v>
      </c>
      <c r="R871">
        <v>30852</v>
      </c>
      <c r="S871" t="s">
        <v>135</v>
      </c>
      <c r="T871" t="s">
        <v>136</v>
      </c>
      <c r="U871" t="s">
        <v>137</v>
      </c>
      <c r="V871">
        <v>24</v>
      </c>
      <c r="W871" t="s">
        <v>138</v>
      </c>
      <c r="X871">
        <v>35</v>
      </c>
      <c r="Y871">
        <v>640</v>
      </c>
      <c r="Z871">
        <v>637</v>
      </c>
      <c r="AA871">
        <v>-3</v>
      </c>
      <c r="AB871">
        <v>0</v>
      </c>
      <c r="AC871">
        <v>0</v>
      </c>
      <c r="AD871">
        <v>-1</v>
      </c>
      <c r="AE871" t="s">
        <v>170</v>
      </c>
      <c r="AF871">
        <v>25</v>
      </c>
      <c r="AG871">
        <v>702</v>
      </c>
      <c r="AH871">
        <v>744</v>
      </c>
      <c r="AI871">
        <v>3</v>
      </c>
      <c r="AJ871">
        <v>755</v>
      </c>
      <c r="AK871">
        <v>747</v>
      </c>
      <c r="AL871">
        <v>-8</v>
      </c>
      <c r="AM871">
        <v>0</v>
      </c>
      <c r="AN871">
        <v>0</v>
      </c>
      <c r="AO871">
        <v>-1</v>
      </c>
      <c r="AP871" t="s">
        <v>112</v>
      </c>
      <c r="AQ871">
        <v>0</v>
      </c>
      <c r="AR871">
        <v>0</v>
      </c>
      <c r="AS871">
        <v>75</v>
      </c>
      <c r="AT871">
        <v>70</v>
      </c>
      <c r="AU871">
        <v>42</v>
      </c>
      <c r="AV871">
        <v>1</v>
      </c>
      <c r="AW871">
        <v>210</v>
      </c>
      <c r="AX871">
        <v>1</v>
      </c>
    </row>
    <row r="872" spans="1:50" x14ac:dyDescent="0.25">
      <c r="A872">
        <v>41669</v>
      </c>
      <c r="B872" t="s">
        <v>184</v>
      </c>
      <c r="C872">
        <v>20355</v>
      </c>
      <c r="D872" t="s">
        <v>184</v>
      </c>
      <c r="E872" t="s">
        <v>1335</v>
      </c>
      <c r="F872">
        <v>1702</v>
      </c>
      <c r="G872">
        <v>14100</v>
      </c>
      <c r="H872">
        <v>1410002</v>
      </c>
      <c r="I872">
        <v>34100</v>
      </c>
      <c r="J872" t="s">
        <v>180</v>
      </c>
      <c r="K872" t="s">
        <v>181</v>
      </c>
      <c r="L872" t="s">
        <v>182</v>
      </c>
      <c r="M872">
        <v>42</v>
      </c>
      <c r="N872" t="s">
        <v>183</v>
      </c>
      <c r="O872">
        <v>23</v>
      </c>
      <c r="P872">
        <v>11697</v>
      </c>
      <c r="Q872">
        <v>1169703</v>
      </c>
      <c r="R872">
        <v>32467</v>
      </c>
      <c r="S872" t="s">
        <v>129</v>
      </c>
      <c r="T872" t="s">
        <v>130</v>
      </c>
      <c r="U872" t="s">
        <v>73</v>
      </c>
      <c r="V872">
        <v>12</v>
      </c>
      <c r="W872" t="s">
        <v>111</v>
      </c>
      <c r="X872">
        <v>33</v>
      </c>
      <c r="Y872">
        <v>1750</v>
      </c>
      <c r="Z872">
        <v>1747</v>
      </c>
      <c r="AA872">
        <v>-3</v>
      </c>
      <c r="AB872">
        <v>0</v>
      </c>
      <c r="AC872">
        <v>0</v>
      </c>
      <c r="AD872">
        <v>-1</v>
      </c>
      <c r="AE872" t="s">
        <v>122</v>
      </c>
      <c r="AF872">
        <v>12</v>
      </c>
      <c r="AG872">
        <v>1759</v>
      </c>
      <c r="AH872">
        <v>2037</v>
      </c>
      <c r="AI872">
        <v>6</v>
      </c>
      <c r="AJ872">
        <v>2042</v>
      </c>
      <c r="AK872">
        <v>2043</v>
      </c>
      <c r="AL872">
        <v>1</v>
      </c>
      <c r="AM872">
        <v>1</v>
      </c>
      <c r="AN872">
        <v>0</v>
      </c>
      <c r="AO872">
        <v>0</v>
      </c>
      <c r="AP872" t="s">
        <v>191</v>
      </c>
      <c r="AQ872">
        <v>0</v>
      </c>
      <c r="AR872">
        <v>0</v>
      </c>
      <c r="AS872">
        <v>172</v>
      </c>
      <c r="AT872">
        <v>176</v>
      </c>
      <c r="AU872">
        <v>158</v>
      </c>
      <c r="AV872">
        <v>1</v>
      </c>
      <c r="AW872">
        <v>992</v>
      </c>
      <c r="AX872">
        <v>4</v>
      </c>
    </row>
    <row r="873" spans="1:50" x14ac:dyDescent="0.25">
      <c r="A873">
        <v>41669</v>
      </c>
      <c r="B873" t="s">
        <v>202</v>
      </c>
      <c r="C873">
        <v>21171</v>
      </c>
      <c r="D873" t="s">
        <v>202</v>
      </c>
      <c r="E873" t="s">
        <v>1336</v>
      </c>
      <c r="F873">
        <v>204</v>
      </c>
      <c r="G873">
        <v>14771</v>
      </c>
      <c r="H873">
        <v>1477101</v>
      </c>
      <c r="I873">
        <v>32457</v>
      </c>
      <c r="J873" t="s">
        <v>178</v>
      </c>
      <c r="K873" t="s">
        <v>179</v>
      </c>
      <c r="L873" t="s">
        <v>163</v>
      </c>
      <c r="M873">
        <v>6</v>
      </c>
      <c r="N873" t="s">
        <v>164</v>
      </c>
      <c r="O873">
        <v>91</v>
      </c>
      <c r="P873">
        <v>13930</v>
      </c>
      <c r="Q873">
        <v>1393003</v>
      </c>
      <c r="R873">
        <v>30977</v>
      </c>
      <c r="S873" t="s">
        <v>101</v>
      </c>
      <c r="T873" t="s">
        <v>102</v>
      </c>
      <c r="U873" t="s">
        <v>88</v>
      </c>
      <c r="V873">
        <v>17</v>
      </c>
      <c r="W873" t="s">
        <v>89</v>
      </c>
      <c r="X873">
        <v>41</v>
      </c>
      <c r="Y873">
        <v>1115</v>
      </c>
      <c r="Z873">
        <v>1349</v>
      </c>
      <c r="AA873">
        <v>154</v>
      </c>
      <c r="AB873">
        <v>154</v>
      </c>
      <c r="AC873">
        <v>1</v>
      </c>
      <c r="AD873">
        <v>10</v>
      </c>
      <c r="AE873" t="s">
        <v>152</v>
      </c>
      <c r="AF873">
        <v>11</v>
      </c>
      <c r="AG873">
        <v>1400</v>
      </c>
      <c r="AH873">
        <v>1925</v>
      </c>
      <c r="AI873">
        <v>48</v>
      </c>
      <c r="AJ873">
        <v>1725</v>
      </c>
      <c r="AK873">
        <v>2013</v>
      </c>
      <c r="AL873">
        <v>168</v>
      </c>
      <c r="AM873">
        <v>168</v>
      </c>
      <c r="AN873">
        <v>1</v>
      </c>
      <c r="AO873">
        <v>11</v>
      </c>
      <c r="AP873" t="s">
        <v>122</v>
      </c>
      <c r="AQ873">
        <v>0</v>
      </c>
      <c r="AR873">
        <v>0</v>
      </c>
      <c r="AS873">
        <v>250</v>
      </c>
      <c r="AT873">
        <v>264</v>
      </c>
      <c r="AU873">
        <v>205</v>
      </c>
      <c r="AV873">
        <v>1</v>
      </c>
      <c r="AW873">
        <v>1846</v>
      </c>
      <c r="AX873">
        <v>8</v>
      </c>
    </row>
    <row r="874" spans="1:50" x14ac:dyDescent="0.25">
      <c r="A874">
        <v>41669</v>
      </c>
      <c r="B874" t="s">
        <v>205</v>
      </c>
      <c r="C874">
        <v>19393</v>
      </c>
      <c r="D874" t="s">
        <v>205</v>
      </c>
      <c r="E874" t="s">
        <v>1337</v>
      </c>
      <c r="F874">
        <v>3929</v>
      </c>
      <c r="G874">
        <v>13198</v>
      </c>
      <c r="H874">
        <v>1319801</v>
      </c>
      <c r="I874">
        <v>33198</v>
      </c>
      <c r="J874" t="s">
        <v>79</v>
      </c>
      <c r="K874" t="s">
        <v>80</v>
      </c>
      <c r="L874" t="s">
        <v>81</v>
      </c>
      <c r="M874">
        <v>29</v>
      </c>
      <c r="N874" t="s">
        <v>82</v>
      </c>
      <c r="O874">
        <v>64</v>
      </c>
      <c r="P874">
        <v>15016</v>
      </c>
      <c r="Q874">
        <v>1501603</v>
      </c>
      <c r="R874">
        <v>31123</v>
      </c>
      <c r="S874" t="s">
        <v>495</v>
      </c>
      <c r="T874" t="s">
        <v>496</v>
      </c>
      <c r="U874" t="s">
        <v>81</v>
      </c>
      <c r="V874">
        <v>29</v>
      </c>
      <c r="W874" t="s">
        <v>82</v>
      </c>
      <c r="X874">
        <v>64</v>
      </c>
      <c r="Y874">
        <v>900</v>
      </c>
      <c r="Z874">
        <v>858</v>
      </c>
      <c r="AA874">
        <v>-2</v>
      </c>
      <c r="AB874">
        <v>0</v>
      </c>
      <c r="AC874">
        <v>0</v>
      </c>
      <c r="AD874">
        <v>-1</v>
      </c>
      <c r="AE874" t="s">
        <v>60</v>
      </c>
      <c r="AF874">
        <v>7</v>
      </c>
      <c r="AG874">
        <v>905</v>
      </c>
      <c r="AH874">
        <v>942</v>
      </c>
      <c r="AI874">
        <v>3</v>
      </c>
      <c r="AJ874">
        <v>955</v>
      </c>
      <c r="AK874">
        <v>945</v>
      </c>
      <c r="AL874">
        <v>-10</v>
      </c>
      <c r="AM874">
        <v>0</v>
      </c>
      <c r="AN874">
        <v>0</v>
      </c>
      <c r="AO874">
        <v>-1</v>
      </c>
      <c r="AP874" t="s">
        <v>60</v>
      </c>
      <c r="AQ874">
        <v>0</v>
      </c>
      <c r="AR874">
        <v>0</v>
      </c>
      <c r="AS874">
        <v>55</v>
      </c>
      <c r="AT874">
        <v>47</v>
      </c>
      <c r="AU874">
        <v>37</v>
      </c>
      <c r="AV874">
        <v>1</v>
      </c>
      <c r="AW874">
        <v>237</v>
      </c>
      <c r="AX874">
        <v>1</v>
      </c>
    </row>
    <row r="875" spans="1:50" x14ac:dyDescent="0.25">
      <c r="A875">
        <v>41669</v>
      </c>
      <c r="B875" t="s">
        <v>205</v>
      </c>
      <c r="C875">
        <v>19393</v>
      </c>
      <c r="D875" t="s">
        <v>205</v>
      </c>
      <c r="E875" t="s">
        <v>1338</v>
      </c>
      <c r="F875">
        <v>2770</v>
      </c>
      <c r="G875">
        <v>10821</v>
      </c>
      <c r="H875">
        <v>1082103</v>
      </c>
      <c r="I875">
        <v>30852</v>
      </c>
      <c r="J875" t="s">
        <v>135</v>
      </c>
      <c r="K875" t="s">
        <v>136</v>
      </c>
      <c r="L875" t="s">
        <v>137</v>
      </c>
      <c r="M875">
        <v>24</v>
      </c>
      <c r="N875" t="s">
        <v>138</v>
      </c>
      <c r="O875">
        <v>35</v>
      </c>
      <c r="P875">
        <v>13495</v>
      </c>
      <c r="Q875">
        <v>1349503</v>
      </c>
      <c r="R875">
        <v>33495</v>
      </c>
      <c r="S875" t="s">
        <v>75</v>
      </c>
      <c r="T875" t="s">
        <v>76</v>
      </c>
      <c r="U875" t="s">
        <v>77</v>
      </c>
      <c r="V875">
        <v>22</v>
      </c>
      <c r="W875" t="s">
        <v>78</v>
      </c>
      <c r="X875">
        <v>72</v>
      </c>
      <c r="Y875">
        <v>905</v>
      </c>
      <c r="Z875">
        <v>901</v>
      </c>
      <c r="AA875">
        <v>-4</v>
      </c>
      <c r="AB875">
        <v>0</v>
      </c>
      <c r="AC875">
        <v>0</v>
      </c>
      <c r="AD875">
        <v>-1</v>
      </c>
      <c r="AE875" t="s">
        <v>60</v>
      </c>
      <c r="AF875">
        <v>13</v>
      </c>
      <c r="AG875">
        <v>914</v>
      </c>
      <c r="AH875">
        <v>1044</v>
      </c>
      <c r="AI875">
        <v>4</v>
      </c>
      <c r="AJ875">
        <v>1105</v>
      </c>
      <c r="AK875">
        <v>1048</v>
      </c>
      <c r="AL875">
        <v>-17</v>
      </c>
      <c r="AM875">
        <v>0</v>
      </c>
      <c r="AN875">
        <v>0</v>
      </c>
      <c r="AO875">
        <v>-2</v>
      </c>
      <c r="AP875" t="s">
        <v>152</v>
      </c>
      <c r="AQ875">
        <v>0</v>
      </c>
      <c r="AR875">
        <v>0</v>
      </c>
      <c r="AS875">
        <v>180</v>
      </c>
      <c r="AT875">
        <v>167</v>
      </c>
      <c r="AU875">
        <v>150</v>
      </c>
      <c r="AV875">
        <v>1</v>
      </c>
      <c r="AW875">
        <v>998</v>
      </c>
      <c r="AX875">
        <v>4</v>
      </c>
    </row>
    <row r="876" spans="1:50" x14ac:dyDescent="0.25">
      <c r="A876">
        <v>41669</v>
      </c>
      <c r="B876" t="s">
        <v>205</v>
      </c>
      <c r="C876">
        <v>19393</v>
      </c>
      <c r="D876" t="s">
        <v>205</v>
      </c>
      <c r="E876" t="s">
        <v>1339</v>
      </c>
      <c r="F876">
        <v>19</v>
      </c>
      <c r="G876">
        <v>11259</v>
      </c>
      <c r="H876">
        <v>1125903</v>
      </c>
      <c r="I876">
        <v>30194</v>
      </c>
      <c r="J876" t="s">
        <v>483</v>
      </c>
      <c r="K876" t="s">
        <v>484</v>
      </c>
      <c r="L876" t="s">
        <v>92</v>
      </c>
      <c r="M876">
        <v>48</v>
      </c>
      <c r="N876" t="s">
        <v>93</v>
      </c>
      <c r="O876">
        <v>74</v>
      </c>
      <c r="P876">
        <v>12191</v>
      </c>
      <c r="Q876">
        <v>1219102</v>
      </c>
      <c r="R876">
        <v>31453</v>
      </c>
      <c r="S876" t="s">
        <v>209</v>
      </c>
      <c r="T876" t="s">
        <v>210</v>
      </c>
      <c r="U876" t="s">
        <v>92</v>
      </c>
      <c r="V876">
        <v>48</v>
      </c>
      <c r="W876" t="s">
        <v>93</v>
      </c>
      <c r="X876">
        <v>74</v>
      </c>
      <c r="Y876">
        <v>1100</v>
      </c>
      <c r="Z876">
        <v>1145</v>
      </c>
      <c r="AA876">
        <v>45</v>
      </c>
      <c r="AB876">
        <v>45</v>
      </c>
      <c r="AC876">
        <v>1</v>
      </c>
      <c r="AD876">
        <v>3</v>
      </c>
      <c r="AE876" t="s">
        <v>152</v>
      </c>
      <c r="AF876">
        <v>13</v>
      </c>
      <c r="AG876">
        <v>1158</v>
      </c>
      <c r="AH876">
        <v>1239</v>
      </c>
      <c r="AI876">
        <v>6</v>
      </c>
      <c r="AJ876">
        <v>1205</v>
      </c>
      <c r="AK876">
        <v>1245</v>
      </c>
      <c r="AL876">
        <v>40</v>
      </c>
      <c r="AM876">
        <v>40</v>
      </c>
      <c r="AN876">
        <v>1</v>
      </c>
      <c r="AO876">
        <v>2</v>
      </c>
      <c r="AP876" t="s">
        <v>132</v>
      </c>
      <c r="AQ876">
        <v>0</v>
      </c>
      <c r="AR876">
        <v>0</v>
      </c>
      <c r="AS876">
        <v>65</v>
      </c>
      <c r="AT876">
        <v>60</v>
      </c>
      <c r="AU876">
        <v>41</v>
      </c>
      <c r="AV876">
        <v>1</v>
      </c>
      <c r="AW876">
        <v>239</v>
      </c>
      <c r="AX876">
        <v>1</v>
      </c>
    </row>
    <row r="877" spans="1:50" x14ac:dyDescent="0.25">
      <c r="A877">
        <v>41669</v>
      </c>
      <c r="B877" t="s">
        <v>205</v>
      </c>
      <c r="C877">
        <v>19393</v>
      </c>
      <c r="D877" t="s">
        <v>205</v>
      </c>
      <c r="E877" t="s">
        <v>1340</v>
      </c>
      <c r="F877">
        <v>2677</v>
      </c>
      <c r="G877">
        <v>11292</v>
      </c>
      <c r="H877">
        <v>1129202</v>
      </c>
      <c r="I877">
        <v>30325</v>
      </c>
      <c r="J877" t="s">
        <v>157</v>
      </c>
      <c r="K877" t="s">
        <v>158</v>
      </c>
      <c r="L877" t="s">
        <v>159</v>
      </c>
      <c r="M877">
        <v>8</v>
      </c>
      <c r="N877" t="s">
        <v>160</v>
      </c>
      <c r="O877">
        <v>82</v>
      </c>
      <c r="P877">
        <v>13796</v>
      </c>
      <c r="Q877">
        <v>1379602</v>
      </c>
      <c r="R877">
        <v>32457</v>
      </c>
      <c r="S877" t="s">
        <v>317</v>
      </c>
      <c r="T877" t="s">
        <v>318</v>
      </c>
      <c r="U877" t="s">
        <v>163</v>
      </c>
      <c r="V877">
        <v>6</v>
      </c>
      <c r="W877" t="s">
        <v>164</v>
      </c>
      <c r="X877">
        <v>91</v>
      </c>
      <c r="Y877">
        <v>1740</v>
      </c>
      <c r="Z877">
        <v>1807</v>
      </c>
      <c r="AA877">
        <v>27</v>
      </c>
      <c r="AB877">
        <v>27</v>
      </c>
      <c r="AC877">
        <v>1</v>
      </c>
      <c r="AD877">
        <v>1</v>
      </c>
      <c r="AE877" t="s">
        <v>122</v>
      </c>
      <c r="AF877">
        <v>29</v>
      </c>
      <c r="AG877">
        <v>1836</v>
      </c>
      <c r="AH877">
        <v>2003</v>
      </c>
      <c r="AI877">
        <v>6</v>
      </c>
      <c r="AJ877">
        <v>1925</v>
      </c>
      <c r="AK877">
        <v>2009</v>
      </c>
      <c r="AL877">
        <v>44</v>
      </c>
      <c r="AM877">
        <v>44</v>
      </c>
      <c r="AN877">
        <v>1</v>
      </c>
      <c r="AO877">
        <v>2</v>
      </c>
      <c r="AP877" t="s">
        <v>125</v>
      </c>
      <c r="AQ877">
        <v>0</v>
      </c>
      <c r="AR877">
        <v>0</v>
      </c>
      <c r="AS877">
        <v>165</v>
      </c>
      <c r="AT877">
        <v>182</v>
      </c>
      <c r="AU877">
        <v>147</v>
      </c>
      <c r="AV877">
        <v>1</v>
      </c>
      <c r="AW877">
        <v>957</v>
      </c>
      <c r="AX877">
        <v>4</v>
      </c>
    </row>
    <row r="878" spans="1:50" x14ac:dyDescent="0.25">
      <c r="A878">
        <v>41669</v>
      </c>
      <c r="B878" t="s">
        <v>205</v>
      </c>
      <c r="C878">
        <v>19393</v>
      </c>
      <c r="D878" t="s">
        <v>205</v>
      </c>
      <c r="E878" t="s">
        <v>1341</v>
      </c>
      <c r="F878">
        <v>450</v>
      </c>
      <c r="G878">
        <v>12191</v>
      </c>
      <c r="H878">
        <v>1219102</v>
      </c>
      <c r="I878">
        <v>31453</v>
      </c>
      <c r="J878" t="s">
        <v>209</v>
      </c>
      <c r="K878" t="s">
        <v>210</v>
      </c>
      <c r="L878" t="s">
        <v>92</v>
      </c>
      <c r="M878">
        <v>48</v>
      </c>
      <c r="N878" t="s">
        <v>93</v>
      </c>
      <c r="O878">
        <v>74</v>
      </c>
      <c r="P878">
        <v>10423</v>
      </c>
      <c r="Q878">
        <v>1042302</v>
      </c>
      <c r="R878">
        <v>30423</v>
      </c>
      <c r="S878" t="s">
        <v>221</v>
      </c>
      <c r="T878" t="s">
        <v>222</v>
      </c>
      <c r="U878" t="s">
        <v>92</v>
      </c>
      <c r="V878">
        <v>48</v>
      </c>
      <c r="W878" t="s">
        <v>93</v>
      </c>
      <c r="X878">
        <v>74</v>
      </c>
      <c r="Y878">
        <v>1535</v>
      </c>
      <c r="Z878">
        <v>1540</v>
      </c>
      <c r="AA878">
        <v>5</v>
      </c>
      <c r="AB878">
        <v>5</v>
      </c>
      <c r="AC878">
        <v>0</v>
      </c>
      <c r="AD878">
        <v>0</v>
      </c>
      <c r="AE878" t="s">
        <v>241</v>
      </c>
      <c r="AF878">
        <v>9</v>
      </c>
      <c r="AG878">
        <v>1549</v>
      </c>
      <c r="AH878">
        <v>1619</v>
      </c>
      <c r="AI878">
        <v>5</v>
      </c>
      <c r="AJ878">
        <v>1625</v>
      </c>
      <c r="AK878">
        <v>1624</v>
      </c>
      <c r="AL878">
        <v>-1</v>
      </c>
      <c r="AM878">
        <v>0</v>
      </c>
      <c r="AN878">
        <v>0</v>
      </c>
      <c r="AO878">
        <v>-1</v>
      </c>
      <c r="AP878" t="s">
        <v>71</v>
      </c>
      <c r="AQ878">
        <v>0</v>
      </c>
      <c r="AR878">
        <v>0</v>
      </c>
      <c r="AS878">
        <v>50</v>
      </c>
      <c r="AT878">
        <v>44</v>
      </c>
      <c r="AU878">
        <v>30</v>
      </c>
      <c r="AV878">
        <v>1</v>
      </c>
      <c r="AW878">
        <v>148</v>
      </c>
      <c r="AX878">
        <v>1</v>
      </c>
    </row>
    <row r="879" spans="1:50" x14ac:dyDescent="0.25">
      <c r="A879">
        <v>41669</v>
      </c>
      <c r="B879" t="s">
        <v>205</v>
      </c>
      <c r="C879">
        <v>19393</v>
      </c>
      <c r="D879" t="s">
        <v>205</v>
      </c>
      <c r="E879" t="s">
        <v>1342</v>
      </c>
      <c r="F879">
        <v>1874</v>
      </c>
      <c r="G879">
        <v>12889</v>
      </c>
      <c r="H879">
        <v>1288903</v>
      </c>
      <c r="I879">
        <v>32211</v>
      </c>
      <c r="J879" t="s">
        <v>194</v>
      </c>
      <c r="K879" t="s">
        <v>195</v>
      </c>
      <c r="L879" t="s">
        <v>196</v>
      </c>
      <c r="M879">
        <v>32</v>
      </c>
      <c r="N879" t="s">
        <v>197</v>
      </c>
      <c r="O879">
        <v>85</v>
      </c>
      <c r="P879">
        <v>10693</v>
      </c>
      <c r="Q879">
        <v>1069302</v>
      </c>
      <c r="R879">
        <v>30693</v>
      </c>
      <c r="S879" t="s">
        <v>97</v>
      </c>
      <c r="T879" t="s">
        <v>98</v>
      </c>
      <c r="U879" t="s">
        <v>99</v>
      </c>
      <c r="V879">
        <v>47</v>
      </c>
      <c r="W879" t="s">
        <v>100</v>
      </c>
      <c r="X879">
        <v>54</v>
      </c>
      <c r="Y879">
        <v>1000</v>
      </c>
      <c r="Z879">
        <v>1010</v>
      </c>
      <c r="AA879">
        <v>10</v>
      </c>
      <c r="AB879">
        <v>10</v>
      </c>
      <c r="AC879">
        <v>0</v>
      </c>
      <c r="AD879">
        <v>0</v>
      </c>
      <c r="AE879" t="s">
        <v>61</v>
      </c>
      <c r="AF879">
        <v>11</v>
      </c>
      <c r="AG879">
        <v>1021</v>
      </c>
      <c r="AH879">
        <v>1511</v>
      </c>
      <c r="AI879">
        <v>5</v>
      </c>
      <c r="AJ879">
        <v>1530</v>
      </c>
      <c r="AK879">
        <v>1516</v>
      </c>
      <c r="AL879">
        <v>-14</v>
      </c>
      <c r="AM879">
        <v>0</v>
      </c>
      <c r="AN879">
        <v>0</v>
      </c>
      <c r="AO879">
        <v>-1</v>
      </c>
      <c r="AP879" t="s">
        <v>241</v>
      </c>
      <c r="AQ879">
        <v>0</v>
      </c>
      <c r="AR879">
        <v>0</v>
      </c>
      <c r="AS879">
        <v>210</v>
      </c>
      <c r="AT879">
        <v>186</v>
      </c>
      <c r="AU879">
        <v>170</v>
      </c>
      <c r="AV879">
        <v>1</v>
      </c>
      <c r="AW879">
        <v>1587</v>
      </c>
      <c r="AX879">
        <v>7</v>
      </c>
    </row>
    <row r="880" spans="1:50" x14ac:dyDescent="0.25">
      <c r="A880">
        <v>41669</v>
      </c>
      <c r="B880" t="s">
        <v>205</v>
      </c>
      <c r="C880">
        <v>19393</v>
      </c>
      <c r="D880" t="s">
        <v>205</v>
      </c>
      <c r="E880" t="s">
        <v>1343</v>
      </c>
      <c r="F880">
        <v>2060</v>
      </c>
      <c r="G880">
        <v>14771</v>
      </c>
      <c r="H880">
        <v>1477101</v>
      </c>
      <c r="I880">
        <v>32457</v>
      </c>
      <c r="J880" t="s">
        <v>178</v>
      </c>
      <c r="K880" t="s">
        <v>179</v>
      </c>
      <c r="L880" t="s">
        <v>163</v>
      </c>
      <c r="M880">
        <v>6</v>
      </c>
      <c r="N880" t="s">
        <v>164</v>
      </c>
      <c r="O880">
        <v>91</v>
      </c>
      <c r="P880">
        <v>14107</v>
      </c>
      <c r="Q880">
        <v>1410702</v>
      </c>
      <c r="R880">
        <v>30466</v>
      </c>
      <c r="S880" t="s">
        <v>198</v>
      </c>
      <c r="T880" t="s">
        <v>199</v>
      </c>
      <c r="U880" t="s">
        <v>200</v>
      </c>
      <c r="V880">
        <v>4</v>
      </c>
      <c r="W880" t="s">
        <v>201</v>
      </c>
      <c r="X880">
        <v>81</v>
      </c>
      <c r="Y880">
        <v>1550</v>
      </c>
      <c r="Z880">
        <v>1633</v>
      </c>
      <c r="AA880">
        <v>43</v>
      </c>
      <c r="AB880">
        <v>43</v>
      </c>
      <c r="AC880">
        <v>1</v>
      </c>
      <c r="AD880">
        <v>2</v>
      </c>
      <c r="AE880" t="s">
        <v>241</v>
      </c>
      <c r="AF880">
        <v>13</v>
      </c>
      <c r="AG880">
        <v>1646</v>
      </c>
      <c r="AH880">
        <v>1911</v>
      </c>
      <c r="AI880">
        <v>6</v>
      </c>
      <c r="AJ880">
        <v>1845</v>
      </c>
      <c r="AK880">
        <v>1917</v>
      </c>
      <c r="AL880">
        <v>32</v>
      </c>
      <c r="AM880">
        <v>32</v>
      </c>
      <c r="AN880">
        <v>1</v>
      </c>
      <c r="AO880">
        <v>2</v>
      </c>
      <c r="AP880" t="s">
        <v>72</v>
      </c>
      <c r="AQ880">
        <v>0</v>
      </c>
      <c r="AR880">
        <v>0</v>
      </c>
      <c r="AS880">
        <v>115</v>
      </c>
      <c r="AT880">
        <v>104</v>
      </c>
      <c r="AU880">
        <v>85</v>
      </c>
      <c r="AV880">
        <v>1</v>
      </c>
      <c r="AW880">
        <v>651</v>
      </c>
      <c r="AX880">
        <v>3</v>
      </c>
    </row>
    <row r="881" spans="1:50" x14ac:dyDescent="0.25">
      <c r="A881">
        <v>41669</v>
      </c>
      <c r="B881" t="s">
        <v>205</v>
      </c>
      <c r="C881">
        <v>19393</v>
      </c>
      <c r="D881" t="s">
        <v>205</v>
      </c>
      <c r="E881" t="s">
        <v>1344</v>
      </c>
      <c r="F881">
        <v>243</v>
      </c>
      <c r="G881">
        <v>13232</v>
      </c>
      <c r="H881">
        <v>1323202</v>
      </c>
      <c r="I881">
        <v>30977</v>
      </c>
      <c r="J881" t="s">
        <v>238</v>
      </c>
      <c r="K881" t="s">
        <v>102</v>
      </c>
      <c r="L881" t="s">
        <v>88</v>
      </c>
      <c r="M881">
        <v>17</v>
      </c>
      <c r="N881" t="s">
        <v>89</v>
      </c>
      <c r="O881">
        <v>41</v>
      </c>
      <c r="P881">
        <v>14492</v>
      </c>
      <c r="Q881">
        <v>1449202</v>
      </c>
      <c r="R881">
        <v>34492</v>
      </c>
      <c r="S881" t="s">
        <v>189</v>
      </c>
      <c r="T881" t="s">
        <v>190</v>
      </c>
      <c r="U881" t="s">
        <v>65</v>
      </c>
      <c r="V881">
        <v>37</v>
      </c>
      <c r="W881" t="s">
        <v>66</v>
      </c>
      <c r="X881">
        <v>36</v>
      </c>
      <c r="Y881">
        <v>1320</v>
      </c>
      <c r="Z881">
        <v>1331</v>
      </c>
      <c r="AA881">
        <v>11</v>
      </c>
      <c r="AB881">
        <v>11</v>
      </c>
      <c r="AC881">
        <v>0</v>
      </c>
      <c r="AD881">
        <v>0</v>
      </c>
      <c r="AE881" t="s">
        <v>154</v>
      </c>
      <c r="AF881">
        <v>10</v>
      </c>
      <c r="AG881">
        <v>1341</v>
      </c>
      <c r="AH881">
        <v>1608</v>
      </c>
      <c r="AI881">
        <v>3</v>
      </c>
      <c r="AJ881">
        <v>1605</v>
      </c>
      <c r="AK881">
        <v>1611</v>
      </c>
      <c r="AL881">
        <v>6</v>
      </c>
      <c r="AM881">
        <v>6</v>
      </c>
      <c r="AN881">
        <v>0</v>
      </c>
      <c r="AO881">
        <v>0</v>
      </c>
      <c r="AP881" t="s">
        <v>71</v>
      </c>
      <c r="AQ881">
        <v>0</v>
      </c>
      <c r="AR881">
        <v>0</v>
      </c>
      <c r="AS881">
        <v>105</v>
      </c>
      <c r="AT881">
        <v>100</v>
      </c>
      <c r="AU881">
        <v>87</v>
      </c>
      <c r="AV881">
        <v>1</v>
      </c>
      <c r="AW881">
        <v>632</v>
      </c>
      <c r="AX881">
        <v>3</v>
      </c>
    </row>
    <row r="882" spans="1:50" x14ac:dyDescent="0.25">
      <c r="A882">
        <v>41669</v>
      </c>
      <c r="B882" t="s">
        <v>205</v>
      </c>
      <c r="C882">
        <v>19393</v>
      </c>
      <c r="D882" t="s">
        <v>205</v>
      </c>
      <c r="E882" t="s">
        <v>1345</v>
      </c>
      <c r="F882">
        <v>801</v>
      </c>
      <c r="G882">
        <v>13891</v>
      </c>
      <c r="H882">
        <v>1389101</v>
      </c>
      <c r="I882">
        <v>32575</v>
      </c>
      <c r="J882" t="s">
        <v>486</v>
      </c>
      <c r="K882" t="s">
        <v>487</v>
      </c>
      <c r="L882" t="s">
        <v>163</v>
      </c>
      <c r="M882">
        <v>6</v>
      </c>
      <c r="N882" t="s">
        <v>164</v>
      </c>
      <c r="O882">
        <v>91</v>
      </c>
      <c r="P882">
        <v>14893</v>
      </c>
      <c r="Q882">
        <v>1489302</v>
      </c>
      <c r="R882">
        <v>33192</v>
      </c>
      <c r="S882" t="s">
        <v>367</v>
      </c>
      <c r="T882" t="s">
        <v>368</v>
      </c>
      <c r="U882" t="s">
        <v>163</v>
      </c>
      <c r="V882">
        <v>6</v>
      </c>
      <c r="W882" t="s">
        <v>164</v>
      </c>
      <c r="X882">
        <v>91</v>
      </c>
      <c r="Y882">
        <v>1835</v>
      </c>
      <c r="AE882" t="s">
        <v>72</v>
      </c>
      <c r="AJ882">
        <v>1950</v>
      </c>
      <c r="AP882" t="s">
        <v>125</v>
      </c>
      <c r="AQ882">
        <v>1</v>
      </c>
      <c r="AR882">
        <v>0</v>
      </c>
      <c r="AS882">
        <v>75</v>
      </c>
      <c r="AV882">
        <v>1</v>
      </c>
      <c r="AW882">
        <v>390</v>
      </c>
      <c r="AX882">
        <v>2</v>
      </c>
    </row>
    <row r="883" spans="1:50" x14ac:dyDescent="0.25">
      <c r="A883">
        <v>41669</v>
      </c>
      <c r="B883" t="s">
        <v>155</v>
      </c>
      <c r="C883">
        <v>20304</v>
      </c>
      <c r="D883" t="s">
        <v>155</v>
      </c>
      <c r="E883" t="s">
        <v>1346</v>
      </c>
      <c r="F883">
        <v>4516</v>
      </c>
      <c r="G883">
        <v>10423</v>
      </c>
      <c r="H883">
        <v>1042302</v>
      </c>
      <c r="I883">
        <v>30423</v>
      </c>
      <c r="J883" t="s">
        <v>221</v>
      </c>
      <c r="K883" t="s">
        <v>222</v>
      </c>
      <c r="L883" t="s">
        <v>92</v>
      </c>
      <c r="M883">
        <v>48</v>
      </c>
      <c r="N883" t="s">
        <v>93</v>
      </c>
      <c r="O883">
        <v>74</v>
      </c>
      <c r="P883">
        <v>14869</v>
      </c>
      <c r="Q883">
        <v>1486903</v>
      </c>
      <c r="R883">
        <v>34614</v>
      </c>
      <c r="S883" t="s">
        <v>139</v>
      </c>
      <c r="T883" t="s">
        <v>140</v>
      </c>
      <c r="U883" t="s">
        <v>141</v>
      </c>
      <c r="V883">
        <v>49</v>
      </c>
      <c r="W883" t="s">
        <v>142</v>
      </c>
      <c r="X883">
        <v>87</v>
      </c>
      <c r="Y883">
        <v>815</v>
      </c>
      <c r="Z883">
        <v>809</v>
      </c>
      <c r="AA883">
        <v>-6</v>
      </c>
      <c r="AB883">
        <v>0</v>
      </c>
      <c r="AC883">
        <v>0</v>
      </c>
      <c r="AD883">
        <v>-1</v>
      </c>
      <c r="AE883" t="s">
        <v>95</v>
      </c>
      <c r="AF883">
        <v>22</v>
      </c>
      <c r="AG883">
        <v>831</v>
      </c>
      <c r="AH883">
        <v>1023</v>
      </c>
      <c r="AI883">
        <v>7</v>
      </c>
      <c r="AJ883">
        <v>1020</v>
      </c>
      <c r="AK883">
        <v>1030</v>
      </c>
      <c r="AL883">
        <v>10</v>
      </c>
      <c r="AM883">
        <v>10</v>
      </c>
      <c r="AN883">
        <v>0</v>
      </c>
      <c r="AO883">
        <v>0</v>
      </c>
      <c r="AP883" t="s">
        <v>61</v>
      </c>
      <c r="AQ883">
        <v>0</v>
      </c>
      <c r="AR883">
        <v>0</v>
      </c>
      <c r="AS883">
        <v>185</v>
      </c>
      <c r="AT883">
        <v>201</v>
      </c>
      <c r="AU883">
        <v>172</v>
      </c>
      <c r="AV883">
        <v>1</v>
      </c>
      <c r="AW883">
        <v>1086</v>
      </c>
      <c r="AX883">
        <v>5</v>
      </c>
    </row>
    <row r="884" spans="1:50" x14ac:dyDescent="0.25">
      <c r="A884">
        <v>41669</v>
      </c>
      <c r="B884" t="s">
        <v>155</v>
      </c>
      <c r="C884">
        <v>20304</v>
      </c>
      <c r="D884" t="s">
        <v>155</v>
      </c>
      <c r="E884" t="s">
        <v>1347</v>
      </c>
      <c r="F884">
        <v>4716</v>
      </c>
      <c r="G884">
        <v>12389</v>
      </c>
      <c r="H884">
        <v>1238902</v>
      </c>
      <c r="I884">
        <v>32389</v>
      </c>
      <c r="J884" t="s">
        <v>851</v>
      </c>
      <c r="K884" t="s">
        <v>852</v>
      </c>
      <c r="L884" t="s">
        <v>853</v>
      </c>
      <c r="M884">
        <v>38</v>
      </c>
      <c r="N884" t="s">
        <v>854</v>
      </c>
      <c r="O884">
        <v>66</v>
      </c>
      <c r="P884">
        <v>13487</v>
      </c>
      <c r="Q884">
        <v>1348702</v>
      </c>
      <c r="R884">
        <v>31650</v>
      </c>
      <c r="S884" t="s">
        <v>279</v>
      </c>
      <c r="T884" t="s">
        <v>280</v>
      </c>
      <c r="U884" t="s">
        <v>281</v>
      </c>
      <c r="V884">
        <v>27</v>
      </c>
      <c r="W884" t="s">
        <v>282</v>
      </c>
      <c r="X884">
        <v>63</v>
      </c>
      <c r="Y884">
        <v>619</v>
      </c>
      <c r="Z884">
        <v>619</v>
      </c>
      <c r="AA884">
        <v>0</v>
      </c>
      <c r="AB884">
        <v>0</v>
      </c>
      <c r="AC884">
        <v>0</v>
      </c>
      <c r="AD884">
        <v>0</v>
      </c>
      <c r="AE884" t="s">
        <v>170</v>
      </c>
      <c r="AF884">
        <v>31</v>
      </c>
      <c r="AG884">
        <v>650</v>
      </c>
      <c r="AH884">
        <v>812</v>
      </c>
      <c r="AI884">
        <v>10</v>
      </c>
      <c r="AJ884">
        <v>820</v>
      </c>
      <c r="AK884">
        <v>822</v>
      </c>
      <c r="AL884">
        <v>2</v>
      </c>
      <c r="AM884">
        <v>2</v>
      </c>
      <c r="AN884">
        <v>0</v>
      </c>
      <c r="AO884">
        <v>0</v>
      </c>
      <c r="AP884" t="s">
        <v>95</v>
      </c>
      <c r="AQ884">
        <v>0</v>
      </c>
      <c r="AR884">
        <v>0</v>
      </c>
      <c r="AS884">
        <v>121</v>
      </c>
      <c r="AT884">
        <v>123</v>
      </c>
      <c r="AU884">
        <v>82</v>
      </c>
      <c r="AV884">
        <v>1</v>
      </c>
      <c r="AW884">
        <v>546</v>
      </c>
      <c r="AX884">
        <v>3</v>
      </c>
    </row>
    <row r="885" spans="1:50" x14ac:dyDescent="0.25">
      <c r="A885">
        <v>41669</v>
      </c>
      <c r="B885" t="s">
        <v>155</v>
      </c>
      <c r="C885">
        <v>20304</v>
      </c>
      <c r="D885" t="s">
        <v>155</v>
      </c>
      <c r="E885" t="s">
        <v>1348</v>
      </c>
      <c r="F885">
        <v>4797</v>
      </c>
      <c r="G885">
        <v>14869</v>
      </c>
      <c r="H885">
        <v>1486903</v>
      </c>
      <c r="I885">
        <v>34614</v>
      </c>
      <c r="J885" t="s">
        <v>139</v>
      </c>
      <c r="K885" t="s">
        <v>140</v>
      </c>
      <c r="L885" t="s">
        <v>141</v>
      </c>
      <c r="M885">
        <v>49</v>
      </c>
      <c r="N885" t="s">
        <v>142</v>
      </c>
      <c r="O885">
        <v>87</v>
      </c>
      <c r="P885">
        <v>14908</v>
      </c>
      <c r="Q885">
        <v>1490803</v>
      </c>
      <c r="R885">
        <v>32575</v>
      </c>
      <c r="S885" t="s">
        <v>420</v>
      </c>
      <c r="T885" t="s">
        <v>421</v>
      </c>
      <c r="U885" t="s">
        <v>163</v>
      </c>
      <c r="V885">
        <v>6</v>
      </c>
      <c r="W885" t="s">
        <v>164</v>
      </c>
      <c r="X885">
        <v>91</v>
      </c>
      <c r="Y885">
        <v>836</v>
      </c>
      <c r="Z885">
        <v>842</v>
      </c>
      <c r="AA885">
        <v>6</v>
      </c>
      <c r="AB885">
        <v>6</v>
      </c>
      <c r="AC885">
        <v>0</v>
      </c>
      <c r="AD885">
        <v>0</v>
      </c>
      <c r="AE885" t="s">
        <v>95</v>
      </c>
      <c r="AF885">
        <v>40</v>
      </c>
      <c r="AG885">
        <v>922</v>
      </c>
      <c r="AH885">
        <v>1005</v>
      </c>
      <c r="AI885">
        <v>6</v>
      </c>
      <c r="AJ885">
        <v>940</v>
      </c>
      <c r="AK885">
        <v>1011</v>
      </c>
      <c r="AL885">
        <v>31</v>
      </c>
      <c r="AM885">
        <v>31</v>
      </c>
      <c r="AN885">
        <v>1</v>
      </c>
      <c r="AO885">
        <v>2</v>
      </c>
      <c r="AP885" t="s">
        <v>60</v>
      </c>
      <c r="AQ885">
        <v>0</v>
      </c>
      <c r="AR885">
        <v>0</v>
      </c>
      <c r="AS885">
        <v>124</v>
      </c>
      <c r="AT885">
        <v>149</v>
      </c>
      <c r="AU885">
        <v>103</v>
      </c>
      <c r="AV885">
        <v>1</v>
      </c>
      <c r="AW885">
        <v>588</v>
      </c>
      <c r="AX885">
        <v>3</v>
      </c>
    </row>
    <row r="886" spans="1:50" x14ac:dyDescent="0.25">
      <c r="A886">
        <v>41669</v>
      </c>
      <c r="B886" t="s">
        <v>176</v>
      </c>
      <c r="C886">
        <v>19977</v>
      </c>
      <c r="D886" t="s">
        <v>176</v>
      </c>
      <c r="E886" t="s">
        <v>1349</v>
      </c>
      <c r="F886">
        <v>297</v>
      </c>
      <c r="G886">
        <v>10721</v>
      </c>
      <c r="H886">
        <v>1072102</v>
      </c>
      <c r="I886">
        <v>30721</v>
      </c>
      <c r="J886" t="s">
        <v>263</v>
      </c>
      <c r="K886" t="s">
        <v>264</v>
      </c>
      <c r="L886" t="s">
        <v>265</v>
      </c>
      <c r="M886">
        <v>25</v>
      </c>
      <c r="N886" t="s">
        <v>266</v>
      </c>
      <c r="O886">
        <v>13</v>
      </c>
      <c r="P886">
        <v>14771</v>
      </c>
      <c r="Q886">
        <v>1477101</v>
      </c>
      <c r="R886">
        <v>32457</v>
      </c>
      <c r="S886" t="s">
        <v>178</v>
      </c>
      <c r="T886" t="s">
        <v>179</v>
      </c>
      <c r="U886" t="s">
        <v>163</v>
      </c>
      <c r="V886">
        <v>6</v>
      </c>
      <c r="W886" t="s">
        <v>164</v>
      </c>
      <c r="X886">
        <v>91</v>
      </c>
      <c r="Y886">
        <v>810</v>
      </c>
      <c r="Z886">
        <v>808</v>
      </c>
      <c r="AA886">
        <v>-2</v>
      </c>
      <c r="AB886">
        <v>0</v>
      </c>
      <c r="AC886">
        <v>0</v>
      </c>
      <c r="AD886">
        <v>-1</v>
      </c>
      <c r="AE886" t="s">
        <v>95</v>
      </c>
      <c r="AF886">
        <v>21</v>
      </c>
      <c r="AG886">
        <v>829</v>
      </c>
      <c r="AH886">
        <v>1213</v>
      </c>
      <c r="AI886">
        <v>4</v>
      </c>
      <c r="AJ886">
        <v>1151</v>
      </c>
      <c r="AK886">
        <v>1217</v>
      </c>
      <c r="AL886">
        <v>26</v>
      </c>
      <c r="AM886">
        <v>26</v>
      </c>
      <c r="AN886">
        <v>1</v>
      </c>
      <c r="AO886">
        <v>1</v>
      </c>
      <c r="AP886" t="s">
        <v>152</v>
      </c>
      <c r="AQ886">
        <v>0</v>
      </c>
      <c r="AR886">
        <v>0</v>
      </c>
      <c r="AS886">
        <v>401</v>
      </c>
      <c r="AT886">
        <v>429</v>
      </c>
      <c r="AU886">
        <v>404</v>
      </c>
      <c r="AV886">
        <v>1</v>
      </c>
      <c r="AW886">
        <v>2704</v>
      </c>
      <c r="AX886">
        <v>11</v>
      </c>
    </row>
    <row r="887" spans="1:50" x14ac:dyDescent="0.25">
      <c r="A887">
        <v>41669</v>
      </c>
      <c r="B887" t="s">
        <v>155</v>
      </c>
      <c r="C887">
        <v>20304</v>
      </c>
      <c r="D887" t="s">
        <v>155</v>
      </c>
      <c r="E887" t="s">
        <v>1350</v>
      </c>
      <c r="F887">
        <v>5307</v>
      </c>
      <c r="G887">
        <v>11002</v>
      </c>
      <c r="H887">
        <v>1100202</v>
      </c>
      <c r="I887">
        <v>31002</v>
      </c>
      <c r="J887" t="s">
        <v>1351</v>
      </c>
      <c r="K887" t="s">
        <v>1352</v>
      </c>
      <c r="L887" t="s">
        <v>163</v>
      </c>
      <c r="M887">
        <v>6</v>
      </c>
      <c r="N887" t="s">
        <v>164</v>
      </c>
      <c r="O887">
        <v>91</v>
      </c>
      <c r="P887">
        <v>14771</v>
      </c>
      <c r="Q887">
        <v>1477101</v>
      </c>
      <c r="R887">
        <v>32457</v>
      </c>
      <c r="S887" t="s">
        <v>178</v>
      </c>
      <c r="T887" t="s">
        <v>179</v>
      </c>
      <c r="U887" t="s">
        <v>163</v>
      </c>
      <c r="V887">
        <v>6</v>
      </c>
      <c r="W887" t="s">
        <v>164</v>
      </c>
      <c r="X887">
        <v>91</v>
      </c>
      <c r="Y887">
        <v>1155</v>
      </c>
      <c r="Z887">
        <v>1209</v>
      </c>
      <c r="AA887">
        <v>14</v>
      </c>
      <c r="AB887">
        <v>14</v>
      </c>
      <c r="AC887">
        <v>0</v>
      </c>
      <c r="AD887">
        <v>0</v>
      </c>
      <c r="AE887" t="s">
        <v>152</v>
      </c>
      <c r="AF887">
        <v>7</v>
      </c>
      <c r="AG887">
        <v>1216</v>
      </c>
      <c r="AH887">
        <v>1302</v>
      </c>
      <c r="AI887">
        <v>6</v>
      </c>
      <c r="AJ887">
        <v>1301</v>
      </c>
      <c r="AK887">
        <v>1308</v>
      </c>
      <c r="AL887">
        <v>7</v>
      </c>
      <c r="AM887">
        <v>7</v>
      </c>
      <c r="AN887">
        <v>0</v>
      </c>
      <c r="AO887">
        <v>0</v>
      </c>
      <c r="AP887" t="s">
        <v>154</v>
      </c>
      <c r="AQ887">
        <v>0</v>
      </c>
      <c r="AR887">
        <v>0</v>
      </c>
      <c r="AS887">
        <v>66</v>
      </c>
      <c r="AT887">
        <v>59</v>
      </c>
      <c r="AU887">
        <v>46</v>
      </c>
      <c r="AV887">
        <v>1</v>
      </c>
      <c r="AW887">
        <v>153</v>
      </c>
      <c r="AX887">
        <v>1</v>
      </c>
    </row>
    <row r="888" spans="1:50" x14ac:dyDescent="0.25">
      <c r="A888">
        <v>41669</v>
      </c>
      <c r="B888" t="s">
        <v>103</v>
      </c>
      <c r="C888">
        <v>19805</v>
      </c>
      <c r="D888" t="s">
        <v>103</v>
      </c>
      <c r="E888" t="s">
        <v>1353</v>
      </c>
      <c r="F888">
        <v>5</v>
      </c>
      <c r="G888">
        <v>11298</v>
      </c>
      <c r="H888">
        <v>1129803</v>
      </c>
      <c r="I888">
        <v>30194</v>
      </c>
      <c r="J888" t="s">
        <v>90</v>
      </c>
      <c r="K888" t="s">
        <v>91</v>
      </c>
      <c r="L888" t="s">
        <v>92</v>
      </c>
      <c r="M888">
        <v>48</v>
      </c>
      <c r="N888" t="s">
        <v>93</v>
      </c>
      <c r="O888">
        <v>74</v>
      </c>
      <c r="P888">
        <v>12173</v>
      </c>
      <c r="Q888">
        <v>1217301</v>
      </c>
      <c r="R888">
        <v>32134</v>
      </c>
      <c r="S888" t="s">
        <v>319</v>
      </c>
      <c r="T888" t="s">
        <v>320</v>
      </c>
      <c r="U888" t="s">
        <v>321</v>
      </c>
      <c r="V888">
        <v>15</v>
      </c>
      <c r="W888" t="s">
        <v>322</v>
      </c>
      <c r="X888">
        <v>2</v>
      </c>
      <c r="Y888">
        <v>1305</v>
      </c>
      <c r="Z888">
        <v>1309</v>
      </c>
      <c r="AA888">
        <v>4</v>
      </c>
      <c r="AB888">
        <v>4</v>
      </c>
      <c r="AC888">
        <v>0</v>
      </c>
      <c r="AD888">
        <v>0</v>
      </c>
      <c r="AE888" t="s">
        <v>154</v>
      </c>
      <c r="AF888">
        <v>12</v>
      </c>
      <c r="AG888">
        <v>1321</v>
      </c>
      <c r="AH888">
        <v>1724</v>
      </c>
      <c r="AI888">
        <v>4</v>
      </c>
      <c r="AJ888">
        <v>1745</v>
      </c>
      <c r="AK888">
        <v>1728</v>
      </c>
      <c r="AL888">
        <v>-17</v>
      </c>
      <c r="AM888">
        <v>0</v>
      </c>
      <c r="AN888">
        <v>0</v>
      </c>
      <c r="AO888">
        <v>-2</v>
      </c>
      <c r="AP888" t="s">
        <v>122</v>
      </c>
      <c r="AQ888">
        <v>0</v>
      </c>
      <c r="AR888">
        <v>0</v>
      </c>
      <c r="AS888">
        <v>520</v>
      </c>
      <c r="AT888">
        <v>499</v>
      </c>
      <c r="AU888">
        <v>483</v>
      </c>
      <c r="AV888">
        <v>1</v>
      </c>
      <c r="AW888">
        <v>3784</v>
      </c>
      <c r="AX888">
        <v>11</v>
      </c>
    </row>
    <row r="889" spans="1:50" x14ac:dyDescent="0.25">
      <c r="A889">
        <v>41669</v>
      </c>
      <c r="B889" t="s">
        <v>103</v>
      </c>
      <c r="C889">
        <v>19805</v>
      </c>
      <c r="D889" t="s">
        <v>103</v>
      </c>
      <c r="E889" t="s">
        <v>1354</v>
      </c>
      <c r="F889">
        <v>1270</v>
      </c>
      <c r="G889">
        <v>13303</v>
      </c>
      <c r="H889">
        <v>1330303</v>
      </c>
      <c r="I889">
        <v>32467</v>
      </c>
      <c r="J889" t="s">
        <v>109</v>
      </c>
      <c r="K889" t="s">
        <v>110</v>
      </c>
      <c r="L889" t="s">
        <v>73</v>
      </c>
      <c r="M889">
        <v>12</v>
      </c>
      <c r="N889" t="s">
        <v>111</v>
      </c>
      <c r="O889">
        <v>33</v>
      </c>
      <c r="P889">
        <v>13930</v>
      </c>
      <c r="Q889">
        <v>1393003</v>
      </c>
      <c r="R889">
        <v>30977</v>
      </c>
      <c r="S889" t="s">
        <v>101</v>
      </c>
      <c r="T889" t="s">
        <v>102</v>
      </c>
      <c r="U889" t="s">
        <v>88</v>
      </c>
      <c r="V889">
        <v>17</v>
      </c>
      <c r="W889" t="s">
        <v>89</v>
      </c>
      <c r="X889">
        <v>41</v>
      </c>
      <c r="Y889">
        <v>1255</v>
      </c>
      <c r="Z889">
        <v>1431</v>
      </c>
      <c r="AA889">
        <v>96</v>
      </c>
      <c r="AB889">
        <v>96</v>
      </c>
      <c r="AC889">
        <v>1</v>
      </c>
      <c r="AD889">
        <v>6</v>
      </c>
      <c r="AE889" t="s">
        <v>132</v>
      </c>
      <c r="AF889">
        <v>14</v>
      </c>
      <c r="AG889">
        <v>1445</v>
      </c>
      <c r="AH889">
        <v>1639</v>
      </c>
      <c r="AI889">
        <v>14</v>
      </c>
      <c r="AJ889">
        <v>1515</v>
      </c>
      <c r="AK889">
        <v>1653</v>
      </c>
      <c r="AL889">
        <v>98</v>
      </c>
      <c r="AM889">
        <v>98</v>
      </c>
      <c r="AN889">
        <v>1</v>
      </c>
      <c r="AO889">
        <v>6</v>
      </c>
      <c r="AP889" t="s">
        <v>241</v>
      </c>
      <c r="AQ889">
        <v>0</v>
      </c>
      <c r="AR889">
        <v>0</v>
      </c>
      <c r="AS889">
        <v>200</v>
      </c>
      <c r="AT889">
        <v>202</v>
      </c>
      <c r="AU889">
        <v>174</v>
      </c>
      <c r="AV889">
        <v>1</v>
      </c>
      <c r="AW889">
        <v>1197</v>
      </c>
      <c r="AX889">
        <v>5</v>
      </c>
    </row>
    <row r="890" spans="1:50" x14ac:dyDescent="0.25">
      <c r="A890">
        <v>41669</v>
      </c>
      <c r="B890" t="s">
        <v>103</v>
      </c>
      <c r="C890">
        <v>19805</v>
      </c>
      <c r="D890" t="s">
        <v>103</v>
      </c>
      <c r="E890" t="s">
        <v>1355</v>
      </c>
      <c r="F890">
        <v>1318</v>
      </c>
      <c r="G890">
        <v>14683</v>
      </c>
      <c r="H890">
        <v>1468303</v>
      </c>
      <c r="I890">
        <v>33214</v>
      </c>
      <c r="J890" t="s">
        <v>353</v>
      </c>
      <c r="K890" t="s">
        <v>354</v>
      </c>
      <c r="L890" t="s">
        <v>92</v>
      </c>
      <c r="M890">
        <v>48</v>
      </c>
      <c r="N890" t="s">
        <v>93</v>
      </c>
      <c r="O890">
        <v>74</v>
      </c>
      <c r="P890">
        <v>11298</v>
      </c>
      <c r="Q890">
        <v>1129803</v>
      </c>
      <c r="R890">
        <v>30194</v>
      </c>
      <c r="S890" t="s">
        <v>90</v>
      </c>
      <c r="T890" t="s">
        <v>91</v>
      </c>
      <c r="U890" t="s">
        <v>92</v>
      </c>
      <c r="V890">
        <v>48</v>
      </c>
      <c r="W890" t="s">
        <v>93</v>
      </c>
      <c r="X890">
        <v>74</v>
      </c>
      <c r="Y890">
        <v>1600</v>
      </c>
      <c r="Z890">
        <v>1622</v>
      </c>
      <c r="AA890">
        <v>22</v>
      </c>
      <c r="AB890">
        <v>22</v>
      </c>
      <c r="AC890">
        <v>1</v>
      </c>
      <c r="AD890">
        <v>1</v>
      </c>
      <c r="AE890" t="s">
        <v>71</v>
      </c>
      <c r="AF890">
        <v>11</v>
      </c>
      <c r="AG890">
        <v>1633</v>
      </c>
      <c r="AH890">
        <v>1721</v>
      </c>
      <c r="AI890">
        <v>14</v>
      </c>
      <c r="AJ890">
        <v>1715</v>
      </c>
      <c r="AK890">
        <v>1735</v>
      </c>
      <c r="AL890">
        <v>20</v>
      </c>
      <c r="AM890">
        <v>20</v>
      </c>
      <c r="AN890">
        <v>1</v>
      </c>
      <c r="AO890">
        <v>1</v>
      </c>
      <c r="AP890" t="s">
        <v>122</v>
      </c>
      <c r="AQ890">
        <v>0</v>
      </c>
      <c r="AR890">
        <v>0</v>
      </c>
      <c r="AS890">
        <v>75</v>
      </c>
      <c r="AT890">
        <v>73</v>
      </c>
      <c r="AU890">
        <v>48</v>
      </c>
      <c r="AV890">
        <v>1</v>
      </c>
      <c r="AW890">
        <v>247</v>
      </c>
      <c r="AX890">
        <v>1</v>
      </c>
    </row>
    <row r="891" spans="1:50" x14ac:dyDescent="0.25">
      <c r="A891">
        <v>41669</v>
      </c>
      <c r="B891" t="s">
        <v>103</v>
      </c>
      <c r="C891">
        <v>19805</v>
      </c>
      <c r="D891" t="s">
        <v>103</v>
      </c>
      <c r="E891" t="s">
        <v>1356</v>
      </c>
      <c r="F891">
        <v>2270</v>
      </c>
      <c r="G891">
        <v>11298</v>
      </c>
      <c r="H891">
        <v>1129803</v>
      </c>
      <c r="I891">
        <v>30194</v>
      </c>
      <c r="J891" t="s">
        <v>90</v>
      </c>
      <c r="K891" t="s">
        <v>91</v>
      </c>
      <c r="L891" t="s">
        <v>92</v>
      </c>
      <c r="M891">
        <v>48</v>
      </c>
      <c r="N891" t="s">
        <v>93</v>
      </c>
      <c r="O891">
        <v>74</v>
      </c>
      <c r="P891">
        <v>11278</v>
      </c>
      <c r="Q891">
        <v>1127802</v>
      </c>
      <c r="R891">
        <v>30852</v>
      </c>
      <c r="S891" t="s">
        <v>105</v>
      </c>
      <c r="T891" t="s">
        <v>106</v>
      </c>
      <c r="U891" t="s">
        <v>107</v>
      </c>
      <c r="V891">
        <v>51</v>
      </c>
      <c r="W891" t="s">
        <v>108</v>
      </c>
      <c r="X891">
        <v>38</v>
      </c>
      <c r="Y891">
        <v>1700</v>
      </c>
      <c r="Z891">
        <v>1702</v>
      </c>
      <c r="AA891">
        <v>2</v>
      </c>
      <c r="AB891">
        <v>2</v>
      </c>
      <c r="AC891">
        <v>0</v>
      </c>
      <c r="AD891">
        <v>0</v>
      </c>
      <c r="AE891" t="s">
        <v>122</v>
      </c>
      <c r="AF891">
        <v>9</v>
      </c>
      <c r="AG891">
        <v>1711</v>
      </c>
      <c r="AH891">
        <v>2035</v>
      </c>
      <c r="AI891">
        <v>4</v>
      </c>
      <c r="AJ891">
        <v>2040</v>
      </c>
      <c r="AK891">
        <v>2039</v>
      </c>
      <c r="AL891">
        <v>-1</v>
      </c>
      <c r="AM891">
        <v>0</v>
      </c>
      <c r="AN891">
        <v>0</v>
      </c>
      <c r="AO891">
        <v>-1</v>
      </c>
      <c r="AP891" t="s">
        <v>191</v>
      </c>
      <c r="AQ891">
        <v>0</v>
      </c>
      <c r="AR891">
        <v>0</v>
      </c>
      <c r="AS891">
        <v>160</v>
      </c>
      <c r="AT891">
        <v>157</v>
      </c>
      <c r="AU891">
        <v>144</v>
      </c>
      <c r="AV891">
        <v>1</v>
      </c>
      <c r="AW891">
        <v>1192</v>
      </c>
      <c r="AX891">
        <v>5</v>
      </c>
    </row>
    <row r="892" spans="1:50" x14ac:dyDescent="0.25">
      <c r="A892">
        <v>41669</v>
      </c>
      <c r="B892" t="s">
        <v>103</v>
      </c>
      <c r="C892">
        <v>19805</v>
      </c>
      <c r="D892" t="s">
        <v>103</v>
      </c>
      <c r="E892" t="s">
        <v>1357</v>
      </c>
      <c r="F892">
        <v>2441</v>
      </c>
      <c r="G892">
        <v>14107</v>
      </c>
      <c r="H892">
        <v>1410702</v>
      </c>
      <c r="I892">
        <v>30466</v>
      </c>
      <c r="J892" t="s">
        <v>198</v>
      </c>
      <c r="K892" t="s">
        <v>199</v>
      </c>
      <c r="L892" t="s">
        <v>200</v>
      </c>
      <c r="M892">
        <v>4</v>
      </c>
      <c r="N892" t="s">
        <v>201</v>
      </c>
      <c r="O892">
        <v>81</v>
      </c>
      <c r="P892">
        <v>11298</v>
      </c>
      <c r="Q892">
        <v>1129803</v>
      </c>
      <c r="R892">
        <v>30194</v>
      </c>
      <c r="S892" t="s">
        <v>90</v>
      </c>
      <c r="T892" t="s">
        <v>91</v>
      </c>
      <c r="U892" t="s">
        <v>92</v>
      </c>
      <c r="V892">
        <v>48</v>
      </c>
      <c r="W892" t="s">
        <v>93</v>
      </c>
      <c r="X892">
        <v>74</v>
      </c>
      <c r="Y892">
        <v>1415</v>
      </c>
      <c r="Z892">
        <v>1429</v>
      </c>
      <c r="AA892">
        <v>14</v>
      </c>
      <c r="AB892">
        <v>14</v>
      </c>
      <c r="AC892">
        <v>0</v>
      </c>
      <c r="AD892">
        <v>0</v>
      </c>
      <c r="AE892" t="s">
        <v>83</v>
      </c>
      <c r="AF892">
        <v>11</v>
      </c>
      <c r="AG892">
        <v>1440</v>
      </c>
      <c r="AH892">
        <v>1718</v>
      </c>
      <c r="AI892">
        <v>15</v>
      </c>
      <c r="AJ892">
        <v>1735</v>
      </c>
      <c r="AK892">
        <v>1733</v>
      </c>
      <c r="AL892">
        <v>-2</v>
      </c>
      <c r="AM892">
        <v>0</v>
      </c>
      <c r="AN892">
        <v>0</v>
      </c>
      <c r="AO892">
        <v>-1</v>
      </c>
      <c r="AP892" t="s">
        <v>122</v>
      </c>
      <c r="AQ892">
        <v>0</v>
      </c>
      <c r="AR892">
        <v>0</v>
      </c>
      <c r="AS892">
        <v>140</v>
      </c>
      <c r="AT892">
        <v>124</v>
      </c>
      <c r="AU892">
        <v>98</v>
      </c>
      <c r="AV892">
        <v>1</v>
      </c>
      <c r="AW892">
        <v>868</v>
      </c>
      <c r="AX892">
        <v>4</v>
      </c>
    </row>
    <row r="893" spans="1:50" x14ac:dyDescent="0.25">
      <c r="A893">
        <v>41669</v>
      </c>
      <c r="B893" t="s">
        <v>256</v>
      </c>
      <c r="C893">
        <v>19930</v>
      </c>
      <c r="D893" t="s">
        <v>256</v>
      </c>
      <c r="E893" t="s">
        <v>1358</v>
      </c>
      <c r="F893">
        <v>3</v>
      </c>
      <c r="G893">
        <v>11278</v>
      </c>
      <c r="H893">
        <v>1127802</v>
      </c>
      <c r="I893">
        <v>30852</v>
      </c>
      <c r="J893" t="s">
        <v>105</v>
      </c>
      <c r="K893" t="s">
        <v>106</v>
      </c>
      <c r="L893" t="s">
        <v>107</v>
      </c>
      <c r="M893">
        <v>51</v>
      </c>
      <c r="N893" t="s">
        <v>108</v>
      </c>
      <c r="O893">
        <v>38</v>
      </c>
      <c r="P893">
        <v>14747</v>
      </c>
      <c r="Q893">
        <v>1474703</v>
      </c>
      <c r="R893">
        <v>30559</v>
      </c>
      <c r="S893" t="s">
        <v>172</v>
      </c>
      <c r="T893" t="s">
        <v>173</v>
      </c>
      <c r="U893" t="s">
        <v>174</v>
      </c>
      <c r="V893">
        <v>53</v>
      </c>
      <c r="W893" t="s">
        <v>175</v>
      </c>
      <c r="X893">
        <v>93</v>
      </c>
      <c r="Y893">
        <v>1840</v>
      </c>
      <c r="Z893">
        <v>1832</v>
      </c>
      <c r="AA893">
        <v>-8</v>
      </c>
      <c r="AB893">
        <v>0</v>
      </c>
      <c r="AC893">
        <v>0</v>
      </c>
      <c r="AD893">
        <v>-1</v>
      </c>
      <c r="AE893" t="s">
        <v>72</v>
      </c>
      <c r="AF893">
        <v>11</v>
      </c>
      <c r="AG893">
        <v>1843</v>
      </c>
      <c r="AH893">
        <v>2115</v>
      </c>
      <c r="AI893">
        <v>5</v>
      </c>
      <c r="AJ893">
        <v>2200</v>
      </c>
      <c r="AK893">
        <v>2120</v>
      </c>
      <c r="AL893">
        <v>-40</v>
      </c>
      <c r="AM893">
        <v>0</v>
      </c>
      <c r="AN893">
        <v>0</v>
      </c>
      <c r="AO893">
        <v>-2</v>
      </c>
      <c r="AP893" t="s">
        <v>126</v>
      </c>
      <c r="AQ893">
        <v>0</v>
      </c>
      <c r="AR893">
        <v>0</v>
      </c>
      <c r="AS893">
        <v>380</v>
      </c>
      <c r="AT893">
        <v>348</v>
      </c>
      <c r="AU893">
        <v>332</v>
      </c>
      <c r="AV893">
        <v>1</v>
      </c>
      <c r="AW893">
        <v>2329</v>
      </c>
      <c r="AX893">
        <v>10</v>
      </c>
    </row>
    <row r="894" spans="1:50" x14ac:dyDescent="0.25">
      <c r="A894">
        <v>41669</v>
      </c>
      <c r="B894" t="s">
        <v>133</v>
      </c>
      <c r="C894">
        <v>19790</v>
      </c>
      <c r="D894" t="s">
        <v>133</v>
      </c>
      <c r="E894" t="s">
        <v>1359</v>
      </c>
      <c r="F894">
        <v>668</v>
      </c>
      <c r="G894">
        <v>10397</v>
      </c>
      <c r="H894">
        <v>1039705</v>
      </c>
      <c r="I894">
        <v>30397</v>
      </c>
      <c r="J894" t="s">
        <v>67</v>
      </c>
      <c r="K894" t="s">
        <v>68</v>
      </c>
      <c r="L894" t="s">
        <v>69</v>
      </c>
      <c r="M894">
        <v>13</v>
      </c>
      <c r="N894" t="s">
        <v>70</v>
      </c>
      <c r="O894">
        <v>34</v>
      </c>
      <c r="P894">
        <v>14685</v>
      </c>
      <c r="Q894">
        <v>1468502</v>
      </c>
      <c r="R894">
        <v>34685</v>
      </c>
      <c r="S894" t="s">
        <v>334</v>
      </c>
      <c r="T894" t="s">
        <v>335</v>
      </c>
      <c r="U894" t="s">
        <v>69</v>
      </c>
      <c r="V894">
        <v>13</v>
      </c>
      <c r="W894" t="s">
        <v>70</v>
      </c>
      <c r="X894">
        <v>34</v>
      </c>
      <c r="Y894">
        <v>2145</v>
      </c>
      <c r="Z894">
        <v>59</v>
      </c>
      <c r="AA894">
        <v>194</v>
      </c>
      <c r="AB894">
        <v>194</v>
      </c>
      <c r="AC894">
        <v>1</v>
      </c>
      <c r="AD894">
        <v>12</v>
      </c>
      <c r="AE894" t="s">
        <v>192</v>
      </c>
      <c r="AF894">
        <v>13</v>
      </c>
      <c r="AG894">
        <v>112</v>
      </c>
      <c r="AH894">
        <v>145</v>
      </c>
      <c r="AI894">
        <v>5</v>
      </c>
      <c r="AJ894">
        <v>2248</v>
      </c>
      <c r="AK894">
        <v>150</v>
      </c>
      <c r="AL894">
        <v>182</v>
      </c>
      <c r="AM894">
        <v>182</v>
      </c>
      <c r="AN894">
        <v>1</v>
      </c>
      <c r="AO894">
        <v>12</v>
      </c>
      <c r="AP894" t="s">
        <v>126</v>
      </c>
      <c r="AQ894">
        <v>0</v>
      </c>
      <c r="AR894">
        <v>0</v>
      </c>
      <c r="AS894">
        <v>63</v>
      </c>
      <c r="AT894">
        <v>51</v>
      </c>
      <c r="AU894">
        <v>33</v>
      </c>
      <c r="AV894">
        <v>1</v>
      </c>
      <c r="AW894">
        <v>214</v>
      </c>
      <c r="AX894">
        <v>1</v>
      </c>
    </row>
    <row r="895" spans="1:50" x14ac:dyDescent="0.25">
      <c r="A895">
        <v>41669</v>
      </c>
      <c r="B895" t="s">
        <v>133</v>
      </c>
      <c r="C895">
        <v>19790</v>
      </c>
      <c r="D895" t="s">
        <v>133</v>
      </c>
      <c r="E895" t="s">
        <v>1360</v>
      </c>
      <c r="F895">
        <v>1361</v>
      </c>
      <c r="G895">
        <v>13487</v>
      </c>
      <c r="H895">
        <v>1348702</v>
      </c>
      <c r="I895">
        <v>31650</v>
      </c>
      <c r="J895" t="s">
        <v>279</v>
      </c>
      <c r="K895" t="s">
        <v>280</v>
      </c>
      <c r="L895" t="s">
        <v>281</v>
      </c>
      <c r="M895">
        <v>27</v>
      </c>
      <c r="N895" t="s">
        <v>282</v>
      </c>
      <c r="O895">
        <v>63</v>
      </c>
      <c r="P895">
        <v>14635</v>
      </c>
      <c r="Q895">
        <v>1463502</v>
      </c>
      <c r="R895">
        <v>31714</v>
      </c>
      <c r="S895" t="s">
        <v>518</v>
      </c>
      <c r="T895" t="s">
        <v>519</v>
      </c>
      <c r="U895" t="s">
        <v>73</v>
      </c>
      <c r="V895">
        <v>12</v>
      </c>
      <c r="W895" t="s">
        <v>111</v>
      </c>
      <c r="X895">
        <v>33</v>
      </c>
      <c r="Y895">
        <v>1925</v>
      </c>
      <c r="Z895">
        <v>50</v>
      </c>
      <c r="AA895">
        <v>325</v>
      </c>
      <c r="AB895">
        <v>325</v>
      </c>
      <c r="AC895">
        <v>1</v>
      </c>
      <c r="AD895">
        <v>12</v>
      </c>
      <c r="AE895" t="s">
        <v>125</v>
      </c>
      <c r="AF895">
        <v>18</v>
      </c>
      <c r="AG895">
        <v>108</v>
      </c>
      <c r="AH895">
        <v>449</v>
      </c>
      <c r="AI895">
        <v>4</v>
      </c>
      <c r="AJ895">
        <v>2349</v>
      </c>
      <c r="AK895">
        <v>453</v>
      </c>
      <c r="AL895">
        <v>304</v>
      </c>
      <c r="AM895">
        <v>304</v>
      </c>
      <c r="AN895">
        <v>1</v>
      </c>
      <c r="AO895">
        <v>12</v>
      </c>
      <c r="AP895" t="s">
        <v>304</v>
      </c>
      <c r="AQ895">
        <v>0</v>
      </c>
      <c r="AR895">
        <v>0</v>
      </c>
      <c r="AS895">
        <v>204</v>
      </c>
      <c r="AT895">
        <v>183</v>
      </c>
      <c r="AU895">
        <v>161</v>
      </c>
      <c r="AV895">
        <v>1</v>
      </c>
      <c r="AW895">
        <v>1416</v>
      </c>
      <c r="AX895">
        <v>6</v>
      </c>
    </row>
    <row r="896" spans="1:50" x14ac:dyDescent="0.25">
      <c r="A896">
        <v>41669</v>
      </c>
      <c r="B896" t="s">
        <v>50</v>
      </c>
      <c r="C896">
        <v>20366</v>
      </c>
      <c r="D896" t="s">
        <v>50</v>
      </c>
      <c r="E896" t="s">
        <v>1361</v>
      </c>
      <c r="F896">
        <v>2511</v>
      </c>
      <c r="G896">
        <v>14842</v>
      </c>
      <c r="H896">
        <v>1484202</v>
      </c>
      <c r="I896">
        <v>34842</v>
      </c>
      <c r="J896" t="s">
        <v>1362</v>
      </c>
      <c r="K896" t="s">
        <v>1363</v>
      </c>
      <c r="L896" t="s">
        <v>92</v>
      </c>
      <c r="M896">
        <v>48</v>
      </c>
      <c r="N896" t="s">
        <v>93</v>
      </c>
      <c r="O896">
        <v>74</v>
      </c>
      <c r="P896">
        <v>11298</v>
      </c>
      <c r="Q896">
        <v>1129803</v>
      </c>
      <c r="R896">
        <v>30194</v>
      </c>
      <c r="S896" t="s">
        <v>90</v>
      </c>
      <c r="T896" t="s">
        <v>91</v>
      </c>
      <c r="U896" t="s">
        <v>92</v>
      </c>
      <c r="V896">
        <v>48</v>
      </c>
      <c r="W896" t="s">
        <v>93</v>
      </c>
      <c r="X896">
        <v>74</v>
      </c>
      <c r="Y896">
        <v>1240</v>
      </c>
      <c r="Z896">
        <v>1232</v>
      </c>
      <c r="AA896">
        <v>-8</v>
      </c>
      <c r="AB896">
        <v>0</v>
      </c>
      <c r="AC896">
        <v>0</v>
      </c>
      <c r="AD896">
        <v>-1</v>
      </c>
      <c r="AE896" t="s">
        <v>132</v>
      </c>
      <c r="AF896">
        <v>7</v>
      </c>
      <c r="AG896">
        <v>1239</v>
      </c>
      <c r="AH896">
        <v>1321</v>
      </c>
      <c r="AI896">
        <v>3</v>
      </c>
      <c r="AJ896">
        <v>1340</v>
      </c>
      <c r="AK896">
        <v>1324</v>
      </c>
      <c r="AL896">
        <v>-16</v>
      </c>
      <c r="AM896">
        <v>0</v>
      </c>
      <c r="AN896">
        <v>0</v>
      </c>
      <c r="AO896">
        <v>-2</v>
      </c>
      <c r="AP896" t="s">
        <v>154</v>
      </c>
      <c r="AQ896">
        <v>0</v>
      </c>
      <c r="AR896">
        <v>0</v>
      </c>
      <c r="AS896">
        <v>60</v>
      </c>
      <c r="AT896">
        <v>52</v>
      </c>
      <c r="AU896">
        <v>42</v>
      </c>
      <c r="AV896">
        <v>1</v>
      </c>
      <c r="AW896">
        <v>229</v>
      </c>
      <c r="AX896">
        <v>1</v>
      </c>
    </row>
    <row r="897" spans="1:50" x14ac:dyDescent="0.25">
      <c r="A897">
        <v>41669</v>
      </c>
      <c r="B897" t="s">
        <v>50</v>
      </c>
      <c r="C897">
        <v>20366</v>
      </c>
      <c r="D897" t="s">
        <v>50</v>
      </c>
      <c r="E897" t="s">
        <v>1364</v>
      </c>
      <c r="F897">
        <v>4176</v>
      </c>
      <c r="G897">
        <v>12266</v>
      </c>
      <c r="H897">
        <v>1226603</v>
      </c>
      <c r="I897">
        <v>31453</v>
      </c>
      <c r="J897" t="s">
        <v>240</v>
      </c>
      <c r="K897" t="s">
        <v>210</v>
      </c>
      <c r="L897" t="s">
        <v>92</v>
      </c>
      <c r="M897">
        <v>48</v>
      </c>
      <c r="N897" t="s">
        <v>93</v>
      </c>
      <c r="O897">
        <v>74</v>
      </c>
      <c r="P897">
        <v>11140</v>
      </c>
      <c r="Q897">
        <v>1114002</v>
      </c>
      <c r="R897">
        <v>31140</v>
      </c>
      <c r="S897" t="s">
        <v>643</v>
      </c>
      <c r="T897" t="s">
        <v>644</v>
      </c>
      <c r="U897" t="s">
        <v>92</v>
      </c>
      <c r="V897">
        <v>48</v>
      </c>
      <c r="W897" t="s">
        <v>93</v>
      </c>
      <c r="X897">
        <v>74</v>
      </c>
      <c r="Y897">
        <v>1123</v>
      </c>
      <c r="Z897">
        <v>1135</v>
      </c>
      <c r="AA897">
        <v>12</v>
      </c>
      <c r="AB897">
        <v>12</v>
      </c>
      <c r="AC897">
        <v>0</v>
      </c>
      <c r="AD897">
        <v>0</v>
      </c>
      <c r="AE897" t="s">
        <v>152</v>
      </c>
      <c r="AF897">
        <v>13</v>
      </c>
      <c r="AG897">
        <v>1148</v>
      </c>
      <c r="AH897">
        <v>1229</v>
      </c>
      <c r="AI897">
        <v>3</v>
      </c>
      <c r="AJ897">
        <v>1223</v>
      </c>
      <c r="AK897">
        <v>1232</v>
      </c>
      <c r="AL897">
        <v>9</v>
      </c>
      <c r="AM897">
        <v>9</v>
      </c>
      <c r="AN897">
        <v>0</v>
      </c>
      <c r="AO897">
        <v>0</v>
      </c>
      <c r="AP897" t="s">
        <v>132</v>
      </c>
      <c r="AQ897">
        <v>0</v>
      </c>
      <c r="AR897">
        <v>0</v>
      </c>
      <c r="AS897">
        <v>60</v>
      </c>
      <c r="AT897">
        <v>57</v>
      </c>
      <c r="AU897">
        <v>41</v>
      </c>
      <c r="AV897">
        <v>1</v>
      </c>
      <c r="AW897">
        <v>201</v>
      </c>
      <c r="AX897">
        <v>1</v>
      </c>
    </row>
    <row r="898" spans="1:50" x14ac:dyDescent="0.25">
      <c r="A898">
        <v>41669</v>
      </c>
      <c r="B898" t="s">
        <v>50</v>
      </c>
      <c r="C898">
        <v>20366</v>
      </c>
      <c r="D898" t="s">
        <v>50</v>
      </c>
      <c r="E898" t="s">
        <v>915</v>
      </c>
      <c r="F898">
        <v>4206</v>
      </c>
      <c r="G898">
        <v>11995</v>
      </c>
      <c r="H898">
        <v>1199502</v>
      </c>
      <c r="I898">
        <v>31995</v>
      </c>
      <c r="J898" t="s">
        <v>961</v>
      </c>
      <c r="K898" t="s">
        <v>962</v>
      </c>
      <c r="L898" t="s">
        <v>65</v>
      </c>
      <c r="M898">
        <v>37</v>
      </c>
      <c r="N898" t="s">
        <v>66</v>
      </c>
      <c r="O898">
        <v>36</v>
      </c>
      <c r="P898">
        <v>11618</v>
      </c>
      <c r="Q898">
        <v>1161802</v>
      </c>
      <c r="R898">
        <v>31703</v>
      </c>
      <c r="S898" t="s">
        <v>56</v>
      </c>
      <c r="T898" t="s">
        <v>57</v>
      </c>
      <c r="U898" t="s">
        <v>58</v>
      </c>
      <c r="V898">
        <v>34</v>
      </c>
      <c r="W898" t="s">
        <v>59</v>
      </c>
      <c r="X898">
        <v>21</v>
      </c>
      <c r="Y898">
        <v>602</v>
      </c>
      <c r="Z898">
        <v>1014</v>
      </c>
      <c r="AA898">
        <v>252</v>
      </c>
      <c r="AB898">
        <v>252</v>
      </c>
      <c r="AC898">
        <v>1</v>
      </c>
      <c r="AD898">
        <v>12</v>
      </c>
      <c r="AE898" t="s">
        <v>170</v>
      </c>
      <c r="AF898">
        <v>16</v>
      </c>
      <c r="AG898">
        <v>1030</v>
      </c>
      <c r="AH898">
        <v>1143</v>
      </c>
      <c r="AI898">
        <v>7</v>
      </c>
      <c r="AJ898">
        <v>734</v>
      </c>
      <c r="AK898">
        <v>1150</v>
      </c>
      <c r="AL898">
        <v>256</v>
      </c>
      <c r="AM898">
        <v>256</v>
      </c>
      <c r="AN898">
        <v>1</v>
      </c>
      <c r="AO898">
        <v>12</v>
      </c>
      <c r="AP898" t="s">
        <v>112</v>
      </c>
      <c r="AQ898">
        <v>0</v>
      </c>
      <c r="AR898">
        <v>0</v>
      </c>
      <c r="AS898">
        <v>92</v>
      </c>
      <c r="AT898">
        <v>96</v>
      </c>
      <c r="AU898">
        <v>73</v>
      </c>
      <c r="AV898">
        <v>1</v>
      </c>
      <c r="AW898">
        <v>445</v>
      </c>
      <c r="AX898">
        <v>2</v>
      </c>
    </row>
    <row r="899" spans="1:50" x14ac:dyDescent="0.25">
      <c r="A899">
        <v>41669</v>
      </c>
      <c r="B899" t="s">
        <v>50</v>
      </c>
      <c r="C899">
        <v>20366</v>
      </c>
      <c r="D899" t="s">
        <v>50</v>
      </c>
      <c r="E899" t="s">
        <v>1365</v>
      </c>
      <c r="F899">
        <v>4340</v>
      </c>
      <c r="G899">
        <v>12266</v>
      </c>
      <c r="H899">
        <v>1226603</v>
      </c>
      <c r="I899">
        <v>31453</v>
      </c>
      <c r="J899" t="s">
        <v>240</v>
      </c>
      <c r="K899" t="s">
        <v>210</v>
      </c>
      <c r="L899" t="s">
        <v>92</v>
      </c>
      <c r="M899">
        <v>48</v>
      </c>
      <c r="N899" t="s">
        <v>93</v>
      </c>
      <c r="O899">
        <v>74</v>
      </c>
      <c r="P899">
        <v>12992</v>
      </c>
      <c r="Q899">
        <v>1299204</v>
      </c>
      <c r="R899">
        <v>32600</v>
      </c>
      <c r="S899" t="s">
        <v>1041</v>
      </c>
      <c r="T899" t="s">
        <v>1042</v>
      </c>
      <c r="U899" t="s">
        <v>593</v>
      </c>
      <c r="V899">
        <v>5</v>
      </c>
      <c r="W899" t="s">
        <v>594</v>
      </c>
      <c r="X899">
        <v>71</v>
      </c>
      <c r="Y899">
        <v>2003</v>
      </c>
      <c r="Z899">
        <v>2055</v>
      </c>
      <c r="AA899">
        <v>52</v>
      </c>
      <c r="AB899">
        <v>52</v>
      </c>
      <c r="AC899">
        <v>1</v>
      </c>
      <c r="AD899">
        <v>3</v>
      </c>
      <c r="AE899" t="s">
        <v>191</v>
      </c>
      <c r="AF899">
        <v>13</v>
      </c>
      <c r="AG899">
        <v>2108</v>
      </c>
      <c r="AH899">
        <v>2203</v>
      </c>
      <c r="AI899">
        <v>3</v>
      </c>
      <c r="AJ899">
        <v>2124</v>
      </c>
      <c r="AK899">
        <v>2206</v>
      </c>
      <c r="AL899">
        <v>42</v>
      </c>
      <c r="AM899">
        <v>42</v>
      </c>
      <c r="AN899">
        <v>1</v>
      </c>
      <c r="AO899">
        <v>2</v>
      </c>
      <c r="AP899" t="s">
        <v>192</v>
      </c>
      <c r="AQ899">
        <v>0</v>
      </c>
      <c r="AR899">
        <v>0</v>
      </c>
      <c r="AS899">
        <v>81</v>
      </c>
      <c r="AT899">
        <v>71</v>
      </c>
      <c r="AU899">
        <v>55</v>
      </c>
      <c r="AV899">
        <v>1</v>
      </c>
      <c r="AW899">
        <v>374</v>
      </c>
      <c r="AX899">
        <v>2</v>
      </c>
    </row>
    <row r="900" spans="1:50" x14ac:dyDescent="0.25">
      <c r="A900">
        <v>41669</v>
      </c>
      <c r="B900" t="s">
        <v>50</v>
      </c>
      <c r="C900">
        <v>20366</v>
      </c>
      <c r="D900" t="s">
        <v>50</v>
      </c>
      <c r="E900" t="s">
        <v>1366</v>
      </c>
      <c r="F900">
        <v>5325</v>
      </c>
      <c r="G900">
        <v>10397</v>
      </c>
      <c r="H900">
        <v>1039705</v>
      </c>
      <c r="I900">
        <v>30397</v>
      </c>
      <c r="J900" t="s">
        <v>67</v>
      </c>
      <c r="K900" t="s">
        <v>68</v>
      </c>
      <c r="L900" t="s">
        <v>69</v>
      </c>
      <c r="M900">
        <v>13</v>
      </c>
      <c r="N900" t="s">
        <v>70</v>
      </c>
      <c r="O900">
        <v>34</v>
      </c>
      <c r="P900">
        <v>15412</v>
      </c>
      <c r="Q900">
        <v>1541202</v>
      </c>
      <c r="R900">
        <v>35412</v>
      </c>
      <c r="S900" t="s">
        <v>1219</v>
      </c>
      <c r="T900" t="s">
        <v>1220</v>
      </c>
      <c r="U900" t="s">
        <v>99</v>
      </c>
      <c r="V900">
        <v>47</v>
      </c>
      <c r="W900" t="s">
        <v>100</v>
      </c>
      <c r="X900">
        <v>54</v>
      </c>
      <c r="Y900">
        <v>810</v>
      </c>
      <c r="Z900">
        <v>921</v>
      </c>
      <c r="AA900">
        <v>71</v>
      </c>
      <c r="AB900">
        <v>71</v>
      </c>
      <c r="AC900">
        <v>1</v>
      </c>
      <c r="AD900">
        <v>4</v>
      </c>
      <c r="AE900" t="s">
        <v>95</v>
      </c>
      <c r="AF900">
        <v>21</v>
      </c>
      <c r="AG900">
        <v>942</v>
      </c>
      <c r="AH900">
        <v>1012</v>
      </c>
      <c r="AI900">
        <v>3</v>
      </c>
      <c r="AJ900">
        <v>906</v>
      </c>
      <c r="AK900">
        <v>1015</v>
      </c>
      <c r="AL900">
        <v>69</v>
      </c>
      <c r="AM900">
        <v>69</v>
      </c>
      <c r="AN900">
        <v>1</v>
      </c>
      <c r="AO900">
        <v>4</v>
      </c>
      <c r="AP900" t="s">
        <v>60</v>
      </c>
      <c r="AQ900">
        <v>0</v>
      </c>
      <c r="AR900">
        <v>0</v>
      </c>
      <c r="AS900">
        <v>56</v>
      </c>
      <c r="AT900">
        <v>54</v>
      </c>
      <c r="AU900">
        <v>30</v>
      </c>
      <c r="AV900">
        <v>1</v>
      </c>
      <c r="AW900">
        <v>152</v>
      </c>
      <c r="AX900">
        <v>1</v>
      </c>
    </row>
    <row r="901" spans="1:50" x14ac:dyDescent="0.25">
      <c r="A901">
        <v>41669</v>
      </c>
      <c r="B901" t="s">
        <v>50</v>
      </c>
      <c r="C901">
        <v>20366</v>
      </c>
      <c r="D901" t="s">
        <v>50</v>
      </c>
      <c r="E901" t="s">
        <v>1076</v>
      </c>
      <c r="F901">
        <v>5479</v>
      </c>
      <c r="G901">
        <v>12951</v>
      </c>
      <c r="H901">
        <v>1295103</v>
      </c>
      <c r="I901">
        <v>32951</v>
      </c>
      <c r="J901" t="s">
        <v>773</v>
      </c>
      <c r="K901" t="s">
        <v>774</v>
      </c>
      <c r="L901" t="s">
        <v>77</v>
      </c>
      <c r="M901">
        <v>22</v>
      </c>
      <c r="N901" t="s">
        <v>78</v>
      </c>
      <c r="O901">
        <v>72</v>
      </c>
      <c r="P901">
        <v>10397</v>
      </c>
      <c r="Q901">
        <v>1039705</v>
      </c>
      <c r="R901">
        <v>30397</v>
      </c>
      <c r="S901" t="s">
        <v>67</v>
      </c>
      <c r="T901" t="s">
        <v>68</v>
      </c>
      <c r="U901" t="s">
        <v>69</v>
      </c>
      <c r="V901">
        <v>13</v>
      </c>
      <c r="W901" t="s">
        <v>70</v>
      </c>
      <c r="X901">
        <v>34</v>
      </c>
      <c r="Y901">
        <v>700</v>
      </c>
      <c r="AE901" t="s">
        <v>112</v>
      </c>
      <c r="AJ901">
        <v>937</v>
      </c>
      <c r="AP901" t="s">
        <v>60</v>
      </c>
      <c r="AQ901">
        <v>1</v>
      </c>
      <c r="AR901">
        <v>0</v>
      </c>
      <c r="AS901">
        <v>97</v>
      </c>
      <c r="AV901">
        <v>1</v>
      </c>
      <c r="AW901">
        <v>503</v>
      </c>
      <c r="AX901">
        <v>3</v>
      </c>
    </row>
    <row r="902" spans="1:50" x14ac:dyDescent="0.25">
      <c r="A902">
        <v>41669</v>
      </c>
      <c r="B902" t="s">
        <v>50</v>
      </c>
      <c r="C902">
        <v>20366</v>
      </c>
      <c r="D902" t="s">
        <v>50</v>
      </c>
      <c r="E902" t="s">
        <v>1367</v>
      </c>
      <c r="F902">
        <v>5923</v>
      </c>
      <c r="G902">
        <v>11003</v>
      </c>
      <c r="H902">
        <v>1100303</v>
      </c>
      <c r="I902">
        <v>31003</v>
      </c>
      <c r="J902" t="s">
        <v>596</v>
      </c>
      <c r="K902" t="s">
        <v>597</v>
      </c>
      <c r="L902" t="s">
        <v>226</v>
      </c>
      <c r="M902">
        <v>19</v>
      </c>
      <c r="N902" t="s">
        <v>227</v>
      </c>
      <c r="O902">
        <v>61</v>
      </c>
      <c r="P902">
        <v>11292</v>
      </c>
      <c r="Q902">
        <v>1129202</v>
      </c>
      <c r="R902">
        <v>30325</v>
      </c>
      <c r="S902" t="s">
        <v>157</v>
      </c>
      <c r="T902" t="s">
        <v>158</v>
      </c>
      <c r="U902" t="s">
        <v>159</v>
      </c>
      <c r="V902">
        <v>8</v>
      </c>
      <c r="W902" t="s">
        <v>160</v>
      </c>
      <c r="X902">
        <v>82</v>
      </c>
      <c r="Y902">
        <v>610</v>
      </c>
      <c r="Z902">
        <v>631</v>
      </c>
      <c r="AA902">
        <v>21</v>
      </c>
      <c r="AB902">
        <v>21</v>
      </c>
      <c r="AC902">
        <v>1</v>
      </c>
      <c r="AD902">
        <v>1</v>
      </c>
      <c r="AE902" t="s">
        <v>170</v>
      </c>
      <c r="AF902">
        <v>9</v>
      </c>
      <c r="AG902">
        <v>640</v>
      </c>
      <c r="AH902">
        <v>742</v>
      </c>
      <c r="AI902">
        <v>6</v>
      </c>
      <c r="AJ902">
        <v>729</v>
      </c>
      <c r="AK902">
        <v>748</v>
      </c>
      <c r="AL902">
        <v>19</v>
      </c>
      <c r="AM902">
        <v>19</v>
      </c>
      <c r="AN902">
        <v>1</v>
      </c>
      <c r="AO902">
        <v>1</v>
      </c>
      <c r="AP902" t="s">
        <v>112</v>
      </c>
      <c r="AQ902">
        <v>0</v>
      </c>
      <c r="AR902">
        <v>0</v>
      </c>
      <c r="AS902">
        <v>139</v>
      </c>
      <c r="AT902">
        <v>137</v>
      </c>
      <c r="AU902">
        <v>122</v>
      </c>
      <c r="AV902">
        <v>1</v>
      </c>
      <c r="AW902">
        <v>692</v>
      </c>
      <c r="AX902">
        <v>3</v>
      </c>
    </row>
    <row r="903" spans="1:50" x14ac:dyDescent="0.25">
      <c r="A903">
        <v>41669</v>
      </c>
      <c r="B903" t="s">
        <v>84</v>
      </c>
      <c r="C903">
        <v>20398</v>
      </c>
      <c r="D903" t="s">
        <v>84</v>
      </c>
      <c r="E903" t="s">
        <v>1368</v>
      </c>
      <c r="F903">
        <v>2881</v>
      </c>
      <c r="G903">
        <v>11778</v>
      </c>
      <c r="H903">
        <v>1177801</v>
      </c>
      <c r="I903">
        <v>31778</v>
      </c>
      <c r="J903" t="s">
        <v>1369</v>
      </c>
      <c r="K903" t="s">
        <v>1370</v>
      </c>
      <c r="L903" t="s">
        <v>593</v>
      </c>
      <c r="M903">
        <v>5</v>
      </c>
      <c r="N903" t="s">
        <v>594</v>
      </c>
      <c r="O903">
        <v>71</v>
      </c>
      <c r="P903">
        <v>11298</v>
      </c>
      <c r="Q903">
        <v>1129803</v>
      </c>
      <c r="R903">
        <v>30194</v>
      </c>
      <c r="S903" t="s">
        <v>90</v>
      </c>
      <c r="T903" t="s">
        <v>91</v>
      </c>
      <c r="U903" t="s">
        <v>92</v>
      </c>
      <c r="V903">
        <v>48</v>
      </c>
      <c r="W903" t="s">
        <v>93</v>
      </c>
      <c r="X903">
        <v>74</v>
      </c>
      <c r="Y903">
        <v>620</v>
      </c>
      <c r="Z903">
        <v>700</v>
      </c>
      <c r="AA903">
        <v>40</v>
      </c>
      <c r="AB903">
        <v>40</v>
      </c>
      <c r="AC903">
        <v>1</v>
      </c>
      <c r="AD903">
        <v>2</v>
      </c>
      <c r="AE903" t="s">
        <v>170</v>
      </c>
      <c r="AF903">
        <v>23</v>
      </c>
      <c r="AG903">
        <v>723</v>
      </c>
      <c r="AH903">
        <v>807</v>
      </c>
      <c r="AI903">
        <v>17</v>
      </c>
      <c r="AJ903">
        <v>720</v>
      </c>
      <c r="AK903">
        <v>824</v>
      </c>
      <c r="AL903">
        <v>64</v>
      </c>
      <c r="AM903">
        <v>64</v>
      </c>
      <c r="AN903">
        <v>1</v>
      </c>
      <c r="AO903">
        <v>4</v>
      </c>
      <c r="AP903" t="s">
        <v>112</v>
      </c>
      <c r="AQ903">
        <v>0</v>
      </c>
      <c r="AR903">
        <v>0</v>
      </c>
      <c r="AS903">
        <v>60</v>
      </c>
      <c r="AT903">
        <v>84</v>
      </c>
      <c r="AU903">
        <v>44</v>
      </c>
      <c r="AV903">
        <v>1</v>
      </c>
      <c r="AW903">
        <v>227</v>
      </c>
      <c r="AX903">
        <v>1</v>
      </c>
    </row>
    <row r="904" spans="1:50" x14ac:dyDescent="0.25">
      <c r="A904">
        <v>41670</v>
      </c>
      <c r="B904" t="s">
        <v>133</v>
      </c>
      <c r="C904">
        <v>19790</v>
      </c>
      <c r="D904" t="s">
        <v>133</v>
      </c>
      <c r="E904" t="s">
        <v>705</v>
      </c>
      <c r="F904">
        <v>335</v>
      </c>
      <c r="G904">
        <v>11057</v>
      </c>
      <c r="H904">
        <v>1105703</v>
      </c>
      <c r="I904">
        <v>31057</v>
      </c>
      <c r="J904" t="s">
        <v>186</v>
      </c>
      <c r="K904" t="s">
        <v>187</v>
      </c>
      <c r="L904" t="s">
        <v>65</v>
      </c>
      <c r="M904">
        <v>37</v>
      </c>
      <c r="N904" t="s">
        <v>66</v>
      </c>
      <c r="O904">
        <v>36</v>
      </c>
      <c r="P904">
        <v>10397</v>
      </c>
      <c r="Q904">
        <v>1039705</v>
      </c>
      <c r="R904">
        <v>30397</v>
      </c>
      <c r="S904" t="s">
        <v>67</v>
      </c>
      <c r="T904" t="s">
        <v>68</v>
      </c>
      <c r="U904" t="s">
        <v>69</v>
      </c>
      <c r="V904">
        <v>13</v>
      </c>
      <c r="W904" t="s">
        <v>70</v>
      </c>
      <c r="X904">
        <v>34</v>
      </c>
      <c r="Y904">
        <v>1700</v>
      </c>
      <c r="Z904">
        <v>1733</v>
      </c>
      <c r="AA904">
        <v>33</v>
      </c>
      <c r="AB904">
        <v>33</v>
      </c>
      <c r="AC904">
        <v>1</v>
      </c>
      <c r="AD904">
        <v>2</v>
      </c>
      <c r="AE904" t="s">
        <v>122</v>
      </c>
      <c r="AF904">
        <v>13</v>
      </c>
      <c r="AG904">
        <v>1746</v>
      </c>
      <c r="AH904">
        <v>1832</v>
      </c>
      <c r="AI904">
        <v>5</v>
      </c>
      <c r="AJ904">
        <v>1819</v>
      </c>
      <c r="AK904">
        <v>1837</v>
      </c>
      <c r="AL904">
        <v>18</v>
      </c>
      <c r="AM904">
        <v>18</v>
      </c>
      <c r="AN904">
        <v>1</v>
      </c>
      <c r="AO904">
        <v>1</v>
      </c>
      <c r="AP904" t="s">
        <v>72</v>
      </c>
      <c r="AQ904">
        <v>0</v>
      </c>
      <c r="AR904">
        <v>0</v>
      </c>
      <c r="AS904">
        <v>79</v>
      </c>
      <c r="AT904">
        <v>64</v>
      </c>
      <c r="AU904">
        <v>46</v>
      </c>
      <c r="AV904">
        <v>1</v>
      </c>
      <c r="AW904">
        <v>226</v>
      </c>
      <c r="AX904">
        <v>1</v>
      </c>
    </row>
    <row r="905" spans="1:50" x14ac:dyDescent="0.25">
      <c r="A905">
        <v>41670</v>
      </c>
      <c r="B905" t="s">
        <v>133</v>
      </c>
      <c r="C905">
        <v>19790</v>
      </c>
      <c r="D905" t="s">
        <v>133</v>
      </c>
      <c r="E905" t="s">
        <v>1371</v>
      </c>
      <c r="F905">
        <v>392</v>
      </c>
      <c r="G905">
        <v>10397</v>
      </c>
      <c r="H905">
        <v>1039705</v>
      </c>
      <c r="I905">
        <v>30397</v>
      </c>
      <c r="J905" t="s">
        <v>67</v>
      </c>
      <c r="K905" t="s">
        <v>68</v>
      </c>
      <c r="L905" t="s">
        <v>69</v>
      </c>
      <c r="M905">
        <v>13</v>
      </c>
      <c r="N905" t="s">
        <v>70</v>
      </c>
      <c r="O905">
        <v>34</v>
      </c>
      <c r="P905">
        <v>13930</v>
      </c>
      <c r="Q905">
        <v>1393003</v>
      </c>
      <c r="R905">
        <v>30977</v>
      </c>
      <c r="S905" t="s">
        <v>101</v>
      </c>
      <c r="T905" t="s">
        <v>102</v>
      </c>
      <c r="U905" t="s">
        <v>88</v>
      </c>
      <c r="V905">
        <v>17</v>
      </c>
      <c r="W905" t="s">
        <v>89</v>
      </c>
      <c r="X905">
        <v>41</v>
      </c>
      <c r="Y905">
        <v>1455</v>
      </c>
      <c r="Z905">
        <v>1503</v>
      </c>
      <c r="AA905">
        <v>8</v>
      </c>
      <c r="AB905">
        <v>8</v>
      </c>
      <c r="AC905">
        <v>0</v>
      </c>
      <c r="AD905">
        <v>0</v>
      </c>
      <c r="AE905" t="s">
        <v>83</v>
      </c>
      <c r="AF905">
        <v>12</v>
      </c>
      <c r="AG905">
        <v>1515</v>
      </c>
      <c r="AH905">
        <v>1544</v>
      </c>
      <c r="AI905">
        <v>8</v>
      </c>
      <c r="AJ905">
        <v>1600</v>
      </c>
      <c r="AK905">
        <v>1552</v>
      </c>
      <c r="AL905">
        <v>-8</v>
      </c>
      <c r="AM905">
        <v>0</v>
      </c>
      <c r="AN905">
        <v>0</v>
      </c>
      <c r="AO905">
        <v>-1</v>
      </c>
      <c r="AP905" t="s">
        <v>71</v>
      </c>
      <c r="AQ905">
        <v>0</v>
      </c>
      <c r="AR905">
        <v>0</v>
      </c>
      <c r="AS905">
        <v>125</v>
      </c>
      <c r="AT905">
        <v>109</v>
      </c>
      <c r="AU905">
        <v>89</v>
      </c>
      <c r="AV905">
        <v>1</v>
      </c>
      <c r="AW905">
        <v>606</v>
      </c>
      <c r="AX905">
        <v>3</v>
      </c>
    </row>
    <row r="906" spans="1:50" x14ac:dyDescent="0.25">
      <c r="A906">
        <v>41670</v>
      </c>
      <c r="B906" t="s">
        <v>133</v>
      </c>
      <c r="C906">
        <v>19790</v>
      </c>
      <c r="D906" t="s">
        <v>133</v>
      </c>
      <c r="E906" t="s">
        <v>1372</v>
      </c>
      <c r="F906">
        <v>437</v>
      </c>
      <c r="G906">
        <v>12478</v>
      </c>
      <c r="H906">
        <v>1247802</v>
      </c>
      <c r="I906">
        <v>31703</v>
      </c>
      <c r="J906" t="s">
        <v>118</v>
      </c>
      <c r="K906" t="s">
        <v>119</v>
      </c>
      <c r="L906" t="s">
        <v>120</v>
      </c>
      <c r="M906">
        <v>36</v>
      </c>
      <c r="N906" t="s">
        <v>121</v>
      </c>
      <c r="O906">
        <v>22</v>
      </c>
      <c r="P906">
        <v>13487</v>
      </c>
      <c r="Q906">
        <v>1348702</v>
      </c>
      <c r="R906">
        <v>31650</v>
      </c>
      <c r="S906" t="s">
        <v>279</v>
      </c>
      <c r="T906" t="s">
        <v>280</v>
      </c>
      <c r="U906" t="s">
        <v>281</v>
      </c>
      <c r="V906">
        <v>27</v>
      </c>
      <c r="W906" t="s">
        <v>282</v>
      </c>
      <c r="X906">
        <v>63</v>
      </c>
      <c r="Y906">
        <v>1200</v>
      </c>
      <c r="Z906">
        <v>1155</v>
      </c>
      <c r="AA906">
        <v>-5</v>
      </c>
      <c r="AB906">
        <v>0</v>
      </c>
      <c r="AC906">
        <v>0</v>
      </c>
      <c r="AD906">
        <v>-1</v>
      </c>
      <c r="AE906" t="s">
        <v>132</v>
      </c>
      <c r="AF906">
        <v>17</v>
      </c>
      <c r="AG906">
        <v>1212</v>
      </c>
      <c r="AH906">
        <v>1412</v>
      </c>
      <c r="AI906">
        <v>3</v>
      </c>
      <c r="AJ906">
        <v>1414</v>
      </c>
      <c r="AK906">
        <v>1415</v>
      </c>
      <c r="AL906">
        <v>1</v>
      </c>
      <c r="AM906">
        <v>1</v>
      </c>
      <c r="AN906">
        <v>0</v>
      </c>
      <c r="AO906">
        <v>0</v>
      </c>
      <c r="AP906" t="s">
        <v>83</v>
      </c>
      <c r="AQ906">
        <v>0</v>
      </c>
      <c r="AR906">
        <v>0</v>
      </c>
      <c r="AS906">
        <v>194</v>
      </c>
      <c r="AT906">
        <v>200</v>
      </c>
      <c r="AU906">
        <v>180</v>
      </c>
      <c r="AV906">
        <v>1</v>
      </c>
      <c r="AW906">
        <v>1029</v>
      </c>
      <c r="AX906">
        <v>5</v>
      </c>
    </row>
    <row r="907" spans="1:50" x14ac:dyDescent="0.25">
      <c r="A907">
        <v>41670</v>
      </c>
      <c r="B907" t="s">
        <v>50</v>
      </c>
      <c r="C907">
        <v>20366</v>
      </c>
      <c r="D907" t="s">
        <v>50</v>
      </c>
      <c r="E907" t="s">
        <v>1373</v>
      </c>
      <c r="F907">
        <v>4162</v>
      </c>
      <c r="G907">
        <v>11057</v>
      </c>
      <c r="H907">
        <v>1105703</v>
      </c>
      <c r="I907">
        <v>31057</v>
      </c>
      <c r="J907" t="s">
        <v>186</v>
      </c>
      <c r="K907" t="s">
        <v>187</v>
      </c>
      <c r="L907" t="s">
        <v>65</v>
      </c>
      <c r="M907">
        <v>37</v>
      </c>
      <c r="N907" t="s">
        <v>66</v>
      </c>
      <c r="O907">
        <v>36</v>
      </c>
      <c r="P907">
        <v>12266</v>
      </c>
      <c r="Q907">
        <v>1226603</v>
      </c>
      <c r="R907">
        <v>31453</v>
      </c>
      <c r="S907" t="s">
        <v>240</v>
      </c>
      <c r="T907" t="s">
        <v>210</v>
      </c>
      <c r="U907" t="s">
        <v>92</v>
      </c>
      <c r="V907">
        <v>48</v>
      </c>
      <c r="W907" t="s">
        <v>93</v>
      </c>
      <c r="X907">
        <v>74</v>
      </c>
      <c r="Y907">
        <v>1122</v>
      </c>
      <c r="Z907">
        <v>1118</v>
      </c>
      <c r="AA907">
        <v>-4</v>
      </c>
      <c r="AB907">
        <v>0</v>
      </c>
      <c r="AC907">
        <v>0</v>
      </c>
      <c r="AD907">
        <v>-1</v>
      </c>
      <c r="AE907" t="s">
        <v>152</v>
      </c>
      <c r="AF907">
        <v>20</v>
      </c>
      <c r="AG907">
        <v>1138</v>
      </c>
      <c r="AH907">
        <v>1258</v>
      </c>
      <c r="AI907">
        <v>8</v>
      </c>
      <c r="AJ907">
        <v>1320</v>
      </c>
      <c r="AK907">
        <v>1306</v>
      </c>
      <c r="AL907">
        <v>-14</v>
      </c>
      <c r="AM907">
        <v>0</v>
      </c>
      <c r="AN907">
        <v>0</v>
      </c>
      <c r="AO907">
        <v>-1</v>
      </c>
      <c r="AP907" t="s">
        <v>154</v>
      </c>
      <c r="AQ907">
        <v>0</v>
      </c>
      <c r="AR907">
        <v>0</v>
      </c>
      <c r="AS907">
        <v>178</v>
      </c>
      <c r="AT907">
        <v>168</v>
      </c>
      <c r="AU907">
        <v>140</v>
      </c>
      <c r="AV907">
        <v>1</v>
      </c>
      <c r="AW907">
        <v>912</v>
      </c>
      <c r="AX907">
        <v>4</v>
      </c>
    </row>
    <row r="908" spans="1:50" x14ac:dyDescent="0.25">
      <c r="A908">
        <v>41670</v>
      </c>
      <c r="B908" t="s">
        <v>50</v>
      </c>
      <c r="C908">
        <v>20366</v>
      </c>
      <c r="D908" t="s">
        <v>50</v>
      </c>
      <c r="E908" t="s">
        <v>1374</v>
      </c>
      <c r="F908">
        <v>4243</v>
      </c>
      <c r="G908">
        <v>12266</v>
      </c>
      <c r="H908">
        <v>1226603</v>
      </c>
      <c r="I908">
        <v>31453</v>
      </c>
      <c r="J908" t="s">
        <v>240</v>
      </c>
      <c r="K908" t="s">
        <v>210</v>
      </c>
      <c r="L908" t="s">
        <v>92</v>
      </c>
      <c r="M908">
        <v>48</v>
      </c>
      <c r="N908" t="s">
        <v>93</v>
      </c>
      <c r="O908">
        <v>74</v>
      </c>
      <c r="P908">
        <v>10397</v>
      </c>
      <c r="Q908">
        <v>1039705</v>
      </c>
      <c r="R908">
        <v>30397</v>
      </c>
      <c r="S908" t="s">
        <v>67</v>
      </c>
      <c r="T908" t="s">
        <v>68</v>
      </c>
      <c r="U908" t="s">
        <v>69</v>
      </c>
      <c r="V908">
        <v>13</v>
      </c>
      <c r="W908" t="s">
        <v>70</v>
      </c>
      <c r="X908">
        <v>34</v>
      </c>
      <c r="Y908">
        <v>1051</v>
      </c>
      <c r="Z908">
        <v>1104</v>
      </c>
      <c r="AA908">
        <v>13</v>
      </c>
      <c r="AB908">
        <v>13</v>
      </c>
      <c r="AC908">
        <v>0</v>
      </c>
      <c r="AD908">
        <v>0</v>
      </c>
      <c r="AE908" t="s">
        <v>61</v>
      </c>
      <c r="AF908">
        <v>16</v>
      </c>
      <c r="AG908">
        <v>1120</v>
      </c>
      <c r="AH908">
        <v>1351</v>
      </c>
      <c r="AI908">
        <v>7</v>
      </c>
      <c r="AJ908">
        <v>1356</v>
      </c>
      <c r="AK908">
        <v>1358</v>
      </c>
      <c r="AL908">
        <v>2</v>
      </c>
      <c r="AM908">
        <v>2</v>
      </c>
      <c r="AN908">
        <v>0</v>
      </c>
      <c r="AO908">
        <v>0</v>
      </c>
      <c r="AP908" t="s">
        <v>154</v>
      </c>
      <c r="AQ908">
        <v>0</v>
      </c>
      <c r="AR908">
        <v>0</v>
      </c>
      <c r="AS908">
        <v>125</v>
      </c>
      <c r="AT908">
        <v>114</v>
      </c>
      <c r="AU908">
        <v>91</v>
      </c>
      <c r="AV908">
        <v>1</v>
      </c>
      <c r="AW908">
        <v>689</v>
      </c>
      <c r="AX908">
        <v>3</v>
      </c>
    </row>
    <row r="909" spans="1:50" x14ac:dyDescent="0.25">
      <c r="A909">
        <v>41670</v>
      </c>
      <c r="B909" t="s">
        <v>339</v>
      </c>
      <c r="C909">
        <v>20436</v>
      </c>
      <c r="D909" t="s">
        <v>339</v>
      </c>
      <c r="E909" t="s">
        <v>1375</v>
      </c>
      <c r="F909">
        <v>657</v>
      </c>
      <c r="G909">
        <v>11292</v>
      </c>
      <c r="H909">
        <v>1129202</v>
      </c>
      <c r="I909">
        <v>30325</v>
      </c>
      <c r="J909" t="s">
        <v>157</v>
      </c>
      <c r="K909" t="s">
        <v>158</v>
      </c>
      <c r="L909" t="s">
        <v>159</v>
      </c>
      <c r="M909">
        <v>8</v>
      </c>
      <c r="N909" t="s">
        <v>160</v>
      </c>
      <c r="O909">
        <v>82</v>
      </c>
      <c r="P909">
        <v>14771</v>
      </c>
      <c r="Q909">
        <v>1477101</v>
      </c>
      <c r="R909">
        <v>32457</v>
      </c>
      <c r="S909" t="s">
        <v>178</v>
      </c>
      <c r="T909" t="s">
        <v>179</v>
      </c>
      <c r="U909" t="s">
        <v>163</v>
      </c>
      <c r="V909">
        <v>6</v>
      </c>
      <c r="W909" t="s">
        <v>164</v>
      </c>
      <c r="X909">
        <v>91</v>
      </c>
      <c r="Y909">
        <v>815</v>
      </c>
      <c r="Z909">
        <v>815</v>
      </c>
      <c r="AA909">
        <v>0</v>
      </c>
      <c r="AB909">
        <v>0</v>
      </c>
      <c r="AC909">
        <v>0</v>
      </c>
      <c r="AD909">
        <v>0</v>
      </c>
      <c r="AE909" t="s">
        <v>95</v>
      </c>
      <c r="AF909">
        <v>35</v>
      </c>
      <c r="AG909">
        <v>850</v>
      </c>
      <c r="AH909">
        <v>1008</v>
      </c>
      <c r="AI909">
        <v>5</v>
      </c>
      <c r="AJ909">
        <v>954</v>
      </c>
      <c r="AK909">
        <v>1013</v>
      </c>
      <c r="AL909">
        <v>19</v>
      </c>
      <c r="AM909">
        <v>19</v>
      </c>
      <c r="AN909">
        <v>1</v>
      </c>
      <c r="AO909">
        <v>1</v>
      </c>
      <c r="AP909" t="s">
        <v>60</v>
      </c>
      <c r="AQ909">
        <v>0</v>
      </c>
      <c r="AR909">
        <v>0</v>
      </c>
      <c r="AS909">
        <v>159</v>
      </c>
      <c r="AT909">
        <v>178</v>
      </c>
      <c r="AU909">
        <v>138</v>
      </c>
      <c r="AV909">
        <v>1</v>
      </c>
      <c r="AW909">
        <v>967</v>
      </c>
      <c r="AX909">
        <v>4</v>
      </c>
    </row>
    <row r="910" spans="1:50" x14ac:dyDescent="0.25">
      <c r="A910">
        <v>41670</v>
      </c>
      <c r="B910" t="s">
        <v>133</v>
      </c>
      <c r="C910">
        <v>19790</v>
      </c>
      <c r="D910" t="s">
        <v>133</v>
      </c>
      <c r="E910" t="s">
        <v>1376</v>
      </c>
      <c r="F910">
        <v>2190</v>
      </c>
      <c r="G910">
        <v>12478</v>
      </c>
      <c r="H910">
        <v>1247802</v>
      </c>
      <c r="I910">
        <v>31703</v>
      </c>
      <c r="J910" t="s">
        <v>118</v>
      </c>
      <c r="K910" t="s">
        <v>119</v>
      </c>
      <c r="L910" t="s">
        <v>120</v>
      </c>
      <c r="M910">
        <v>36</v>
      </c>
      <c r="N910" t="s">
        <v>121</v>
      </c>
      <c r="O910">
        <v>22</v>
      </c>
      <c r="P910">
        <v>13303</v>
      </c>
      <c r="Q910">
        <v>1330303</v>
      </c>
      <c r="R910">
        <v>32467</v>
      </c>
      <c r="S910" t="s">
        <v>109</v>
      </c>
      <c r="T910" t="s">
        <v>110</v>
      </c>
      <c r="U910" t="s">
        <v>73</v>
      </c>
      <c r="V910">
        <v>12</v>
      </c>
      <c r="W910" t="s">
        <v>111</v>
      </c>
      <c r="X910">
        <v>33</v>
      </c>
      <c r="Y910">
        <v>805</v>
      </c>
      <c r="Z910">
        <v>801</v>
      </c>
      <c r="AA910">
        <v>-4</v>
      </c>
      <c r="AB910">
        <v>0</v>
      </c>
      <c r="AC910">
        <v>0</v>
      </c>
      <c r="AD910">
        <v>-1</v>
      </c>
      <c r="AE910" t="s">
        <v>95</v>
      </c>
      <c r="AF910">
        <v>17</v>
      </c>
      <c r="AG910">
        <v>818</v>
      </c>
      <c r="AH910">
        <v>1051</v>
      </c>
      <c r="AI910">
        <v>13</v>
      </c>
      <c r="AJ910">
        <v>1124</v>
      </c>
      <c r="AK910">
        <v>1104</v>
      </c>
      <c r="AL910">
        <v>-20</v>
      </c>
      <c r="AM910">
        <v>0</v>
      </c>
      <c r="AN910">
        <v>0</v>
      </c>
      <c r="AO910">
        <v>-2</v>
      </c>
      <c r="AP910" t="s">
        <v>152</v>
      </c>
      <c r="AQ910">
        <v>0</v>
      </c>
      <c r="AR910">
        <v>0</v>
      </c>
      <c r="AS910">
        <v>199</v>
      </c>
      <c r="AT910">
        <v>183</v>
      </c>
      <c r="AU910">
        <v>153</v>
      </c>
      <c r="AV910">
        <v>1</v>
      </c>
      <c r="AW910">
        <v>1089</v>
      </c>
      <c r="AX910">
        <v>5</v>
      </c>
    </row>
    <row r="911" spans="1:50" x14ac:dyDescent="0.25">
      <c r="A911">
        <v>41670</v>
      </c>
      <c r="B911" t="s">
        <v>133</v>
      </c>
      <c r="C911">
        <v>19790</v>
      </c>
      <c r="D911" t="s">
        <v>133</v>
      </c>
      <c r="E911" t="s">
        <v>982</v>
      </c>
      <c r="F911">
        <v>2248</v>
      </c>
      <c r="G911">
        <v>11433</v>
      </c>
      <c r="H911">
        <v>1143302</v>
      </c>
      <c r="I911">
        <v>31295</v>
      </c>
      <c r="J911" t="s">
        <v>148</v>
      </c>
      <c r="K911" t="s">
        <v>149</v>
      </c>
      <c r="L911" t="s">
        <v>150</v>
      </c>
      <c r="M911">
        <v>26</v>
      </c>
      <c r="N911" t="s">
        <v>151</v>
      </c>
      <c r="O911">
        <v>43</v>
      </c>
      <c r="P911">
        <v>12953</v>
      </c>
      <c r="Q911">
        <v>1295302</v>
      </c>
      <c r="R911">
        <v>31703</v>
      </c>
      <c r="S911" t="s">
        <v>128</v>
      </c>
      <c r="T911" t="s">
        <v>119</v>
      </c>
      <c r="U911" t="s">
        <v>120</v>
      </c>
      <c r="V911">
        <v>36</v>
      </c>
      <c r="W911" t="s">
        <v>121</v>
      </c>
      <c r="X911">
        <v>22</v>
      </c>
      <c r="Y911">
        <v>1532</v>
      </c>
      <c r="Z911">
        <v>1539</v>
      </c>
      <c r="AA911">
        <v>7</v>
      </c>
      <c r="AB911">
        <v>7</v>
      </c>
      <c r="AC911">
        <v>0</v>
      </c>
      <c r="AD911">
        <v>0</v>
      </c>
      <c r="AE911" t="s">
        <v>241</v>
      </c>
      <c r="AF911">
        <v>23</v>
      </c>
      <c r="AG911">
        <v>1602</v>
      </c>
      <c r="AH911">
        <v>1707</v>
      </c>
      <c r="AI911">
        <v>7</v>
      </c>
      <c r="AJ911">
        <v>1717</v>
      </c>
      <c r="AK911">
        <v>1714</v>
      </c>
      <c r="AL911">
        <v>-3</v>
      </c>
      <c r="AM911">
        <v>0</v>
      </c>
      <c r="AN911">
        <v>0</v>
      </c>
      <c r="AO911">
        <v>-1</v>
      </c>
      <c r="AP911" t="s">
        <v>122</v>
      </c>
      <c r="AQ911">
        <v>0</v>
      </c>
      <c r="AR911">
        <v>0</v>
      </c>
      <c r="AS911">
        <v>105</v>
      </c>
      <c r="AT911">
        <v>95</v>
      </c>
      <c r="AU911">
        <v>65</v>
      </c>
      <c r="AV911">
        <v>1</v>
      </c>
      <c r="AW911">
        <v>502</v>
      </c>
      <c r="AX911">
        <v>3</v>
      </c>
    </row>
    <row r="912" spans="1:50" x14ac:dyDescent="0.25">
      <c r="A912">
        <v>41670</v>
      </c>
      <c r="B912" t="s">
        <v>73</v>
      </c>
      <c r="C912">
        <v>20437</v>
      </c>
      <c r="D912" t="s">
        <v>73</v>
      </c>
      <c r="E912" t="s">
        <v>1377</v>
      </c>
      <c r="F912">
        <v>502</v>
      </c>
      <c r="G912">
        <v>13204</v>
      </c>
      <c r="H912">
        <v>1320402</v>
      </c>
      <c r="I912">
        <v>31454</v>
      </c>
      <c r="J912" t="s">
        <v>249</v>
      </c>
      <c r="K912" t="s">
        <v>250</v>
      </c>
      <c r="L912" t="s">
        <v>73</v>
      </c>
      <c r="M912">
        <v>12</v>
      </c>
      <c r="N912" t="s">
        <v>111</v>
      </c>
      <c r="O912">
        <v>33</v>
      </c>
      <c r="P912">
        <v>10397</v>
      </c>
      <c r="Q912">
        <v>1039705</v>
      </c>
      <c r="R912">
        <v>30397</v>
      </c>
      <c r="S912" t="s">
        <v>67</v>
      </c>
      <c r="T912" t="s">
        <v>68</v>
      </c>
      <c r="U912" t="s">
        <v>69</v>
      </c>
      <c r="V912">
        <v>13</v>
      </c>
      <c r="W912" t="s">
        <v>70</v>
      </c>
      <c r="X912">
        <v>34</v>
      </c>
      <c r="Y912">
        <v>1855</v>
      </c>
      <c r="Z912">
        <v>1902</v>
      </c>
      <c r="AA912">
        <v>7</v>
      </c>
      <c r="AB912">
        <v>7</v>
      </c>
      <c r="AC912">
        <v>0</v>
      </c>
      <c r="AD912">
        <v>0</v>
      </c>
      <c r="AE912" t="s">
        <v>72</v>
      </c>
      <c r="AF912">
        <v>20</v>
      </c>
      <c r="AG912">
        <v>1922</v>
      </c>
      <c r="AH912">
        <v>2027</v>
      </c>
      <c r="AI912">
        <v>9</v>
      </c>
      <c r="AJ912">
        <v>2020</v>
      </c>
      <c r="AK912">
        <v>2036</v>
      </c>
      <c r="AL912">
        <v>16</v>
      </c>
      <c r="AM912">
        <v>16</v>
      </c>
      <c r="AN912">
        <v>1</v>
      </c>
      <c r="AO912">
        <v>1</v>
      </c>
      <c r="AP912" t="s">
        <v>191</v>
      </c>
      <c r="AQ912">
        <v>0</v>
      </c>
      <c r="AR912">
        <v>0</v>
      </c>
      <c r="AS912">
        <v>85</v>
      </c>
      <c r="AT912">
        <v>94</v>
      </c>
      <c r="AU912">
        <v>65</v>
      </c>
      <c r="AV912">
        <v>1</v>
      </c>
      <c r="AW912">
        <v>404</v>
      </c>
      <c r="AX912">
        <v>2</v>
      </c>
    </row>
    <row r="913" spans="1:50" x14ac:dyDescent="0.25">
      <c r="A913">
        <v>41670</v>
      </c>
      <c r="B913" t="s">
        <v>84</v>
      </c>
      <c r="C913">
        <v>20398</v>
      </c>
      <c r="D913" t="s">
        <v>84</v>
      </c>
      <c r="E913" t="s">
        <v>1368</v>
      </c>
      <c r="F913">
        <v>2962</v>
      </c>
      <c r="G913">
        <v>13290</v>
      </c>
      <c r="H913">
        <v>1329002</v>
      </c>
      <c r="I913">
        <v>33290</v>
      </c>
      <c r="J913" t="s">
        <v>1378</v>
      </c>
      <c r="K913" t="s">
        <v>1379</v>
      </c>
      <c r="L913" t="s">
        <v>375</v>
      </c>
      <c r="M913">
        <v>20</v>
      </c>
      <c r="N913" t="s">
        <v>376</v>
      </c>
      <c r="O913">
        <v>62</v>
      </c>
      <c r="P913">
        <v>11298</v>
      </c>
      <c r="Q913">
        <v>1129803</v>
      </c>
      <c r="R913">
        <v>30194</v>
      </c>
      <c r="S913" t="s">
        <v>90</v>
      </c>
      <c r="T913" t="s">
        <v>91</v>
      </c>
      <c r="U913" t="s">
        <v>92</v>
      </c>
      <c r="V913">
        <v>48</v>
      </c>
      <c r="W913" t="s">
        <v>93</v>
      </c>
      <c r="X913">
        <v>74</v>
      </c>
      <c r="Y913">
        <v>1700</v>
      </c>
      <c r="Z913">
        <v>1700</v>
      </c>
      <c r="AA913">
        <v>0</v>
      </c>
      <c r="AB913">
        <v>0</v>
      </c>
      <c r="AC913">
        <v>0</v>
      </c>
      <c r="AD913">
        <v>0</v>
      </c>
      <c r="AE913" t="s">
        <v>122</v>
      </c>
      <c r="AF913">
        <v>5</v>
      </c>
      <c r="AG913">
        <v>1705</v>
      </c>
      <c r="AH913">
        <v>1821</v>
      </c>
      <c r="AI913">
        <v>8</v>
      </c>
      <c r="AJ913">
        <v>1825</v>
      </c>
      <c r="AK913">
        <v>1829</v>
      </c>
      <c r="AL913">
        <v>4</v>
      </c>
      <c r="AM913">
        <v>4</v>
      </c>
      <c r="AN913">
        <v>0</v>
      </c>
      <c r="AO913">
        <v>0</v>
      </c>
      <c r="AP913" t="s">
        <v>72</v>
      </c>
      <c r="AQ913">
        <v>0</v>
      </c>
      <c r="AR913">
        <v>0</v>
      </c>
      <c r="AS913">
        <v>85</v>
      </c>
      <c r="AT913">
        <v>89</v>
      </c>
      <c r="AU913">
        <v>76</v>
      </c>
      <c r="AV913">
        <v>1</v>
      </c>
      <c r="AW913">
        <v>431</v>
      </c>
      <c r="AX913">
        <v>2</v>
      </c>
    </row>
    <row r="914" spans="1:50" x14ac:dyDescent="0.25">
      <c r="A914">
        <v>41670</v>
      </c>
      <c r="B914" t="s">
        <v>84</v>
      </c>
      <c r="C914">
        <v>20398</v>
      </c>
      <c r="D914" t="s">
        <v>84</v>
      </c>
      <c r="E914" t="s">
        <v>1380</v>
      </c>
      <c r="F914">
        <v>3090</v>
      </c>
      <c r="G914">
        <v>13930</v>
      </c>
      <c r="H914">
        <v>1393003</v>
      </c>
      <c r="I914">
        <v>30977</v>
      </c>
      <c r="J914" t="s">
        <v>101</v>
      </c>
      <c r="K914" t="s">
        <v>102</v>
      </c>
      <c r="L914" t="s">
        <v>88</v>
      </c>
      <c r="M914">
        <v>17</v>
      </c>
      <c r="N914" t="s">
        <v>89</v>
      </c>
      <c r="O914">
        <v>41</v>
      </c>
      <c r="P914">
        <v>11057</v>
      </c>
      <c r="Q914">
        <v>1105703</v>
      </c>
      <c r="R914">
        <v>31057</v>
      </c>
      <c r="S914" t="s">
        <v>186</v>
      </c>
      <c r="T914" t="s">
        <v>187</v>
      </c>
      <c r="U914" t="s">
        <v>65</v>
      </c>
      <c r="V914">
        <v>37</v>
      </c>
      <c r="W914" t="s">
        <v>66</v>
      </c>
      <c r="X914">
        <v>36</v>
      </c>
      <c r="Y914">
        <v>715</v>
      </c>
      <c r="Z914">
        <v>710</v>
      </c>
      <c r="AA914">
        <v>-5</v>
      </c>
      <c r="AB914">
        <v>0</v>
      </c>
      <c r="AC914">
        <v>0</v>
      </c>
      <c r="AD914">
        <v>-1</v>
      </c>
      <c r="AE914" t="s">
        <v>112</v>
      </c>
      <c r="AF914">
        <v>39</v>
      </c>
      <c r="AG914">
        <v>749</v>
      </c>
      <c r="AH914">
        <v>1014</v>
      </c>
      <c r="AI914">
        <v>8</v>
      </c>
      <c r="AJ914">
        <v>1010</v>
      </c>
      <c r="AK914">
        <v>1022</v>
      </c>
      <c r="AL914">
        <v>12</v>
      </c>
      <c r="AM914">
        <v>12</v>
      </c>
      <c r="AN914">
        <v>0</v>
      </c>
      <c r="AO914">
        <v>0</v>
      </c>
      <c r="AP914" t="s">
        <v>61</v>
      </c>
      <c r="AQ914">
        <v>0</v>
      </c>
      <c r="AR914">
        <v>0</v>
      </c>
      <c r="AS914">
        <v>115</v>
      </c>
      <c r="AT914">
        <v>132</v>
      </c>
      <c r="AU914">
        <v>85</v>
      </c>
      <c r="AV914">
        <v>1</v>
      </c>
      <c r="AW914">
        <v>599</v>
      </c>
      <c r="AX914">
        <v>3</v>
      </c>
    </row>
    <row r="915" spans="1:50" x14ac:dyDescent="0.25">
      <c r="A915">
        <v>41670</v>
      </c>
      <c r="B915" t="s">
        <v>84</v>
      </c>
      <c r="C915">
        <v>20398</v>
      </c>
      <c r="D915" t="s">
        <v>84</v>
      </c>
      <c r="E915" t="s">
        <v>1381</v>
      </c>
      <c r="F915">
        <v>3146</v>
      </c>
      <c r="G915">
        <v>11637</v>
      </c>
      <c r="H915">
        <v>1163703</v>
      </c>
      <c r="I915">
        <v>31637</v>
      </c>
      <c r="J915" t="s">
        <v>1382</v>
      </c>
      <c r="K915" t="s">
        <v>1383</v>
      </c>
      <c r="L915" t="s">
        <v>853</v>
      </c>
      <c r="M915">
        <v>38</v>
      </c>
      <c r="N915" t="s">
        <v>854</v>
      </c>
      <c r="O915">
        <v>66</v>
      </c>
      <c r="P915">
        <v>13930</v>
      </c>
      <c r="Q915">
        <v>1393003</v>
      </c>
      <c r="R915">
        <v>30977</v>
      </c>
      <c r="S915" t="s">
        <v>101</v>
      </c>
      <c r="T915" t="s">
        <v>102</v>
      </c>
      <c r="U915" t="s">
        <v>88</v>
      </c>
      <c r="V915">
        <v>17</v>
      </c>
      <c r="W915" t="s">
        <v>89</v>
      </c>
      <c r="X915">
        <v>41</v>
      </c>
      <c r="Y915">
        <v>1745</v>
      </c>
      <c r="Z915">
        <v>1756</v>
      </c>
      <c r="AA915">
        <v>11</v>
      </c>
      <c r="AB915">
        <v>11</v>
      </c>
      <c r="AC915">
        <v>0</v>
      </c>
      <c r="AD915">
        <v>0</v>
      </c>
      <c r="AE915" t="s">
        <v>122</v>
      </c>
      <c r="AF915">
        <v>14</v>
      </c>
      <c r="AG915">
        <v>1810</v>
      </c>
      <c r="AH915">
        <v>1930</v>
      </c>
      <c r="AI915">
        <v>17</v>
      </c>
      <c r="AJ915">
        <v>1940</v>
      </c>
      <c r="AK915">
        <v>1947</v>
      </c>
      <c r="AL915">
        <v>7</v>
      </c>
      <c r="AM915">
        <v>7</v>
      </c>
      <c r="AN915">
        <v>0</v>
      </c>
      <c r="AO915">
        <v>0</v>
      </c>
      <c r="AP915" t="s">
        <v>125</v>
      </c>
      <c r="AQ915">
        <v>0</v>
      </c>
      <c r="AR915">
        <v>0</v>
      </c>
      <c r="AS915">
        <v>115</v>
      </c>
      <c r="AT915">
        <v>111</v>
      </c>
      <c r="AU915">
        <v>80</v>
      </c>
      <c r="AV915">
        <v>1</v>
      </c>
      <c r="AW915">
        <v>557</v>
      </c>
      <c r="AX915">
        <v>3</v>
      </c>
    </row>
    <row r="916" spans="1:50" x14ac:dyDescent="0.25">
      <c r="A916">
        <v>41670</v>
      </c>
      <c r="B916" t="s">
        <v>84</v>
      </c>
      <c r="C916">
        <v>20398</v>
      </c>
      <c r="D916" t="s">
        <v>84</v>
      </c>
      <c r="E916" t="s">
        <v>1384</v>
      </c>
      <c r="F916">
        <v>3401</v>
      </c>
      <c r="G916">
        <v>13930</v>
      </c>
      <c r="H916">
        <v>1393003</v>
      </c>
      <c r="I916">
        <v>30977</v>
      </c>
      <c r="J916" t="s">
        <v>101</v>
      </c>
      <c r="K916" t="s">
        <v>102</v>
      </c>
      <c r="L916" t="s">
        <v>88</v>
      </c>
      <c r="M916">
        <v>17</v>
      </c>
      <c r="N916" t="s">
        <v>89</v>
      </c>
      <c r="O916">
        <v>41</v>
      </c>
      <c r="P916">
        <v>11111</v>
      </c>
      <c r="Q916">
        <v>1111102</v>
      </c>
      <c r="R916">
        <v>32474</v>
      </c>
      <c r="S916" t="s">
        <v>1385</v>
      </c>
      <c r="T916" t="s">
        <v>1386</v>
      </c>
      <c r="U916" t="s">
        <v>81</v>
      </c>
      <c r="V916">
        <v>29</v>
      </c>
      <c r="W916" t="s">
        <v>82</v>
      </c>
      <c r="X916">
        <v>64</v>
      </c>
      <c r="Y916">
        <v>1535</v>
      </c>
      <c r="Z916">
        <v>1528</v>
      </c>
      <c r="AA916">
        <v>-7</v>
      </c>
      <c r="AB916">
        <v>0</v>
      </c>
      <c r="AC916">
        <v>0</v>
      </c>
      <c r="AD916">
        <v>-1</v>
      </c>
      <c r="AE916" t="s">
        <v>241</v>
      </c>
      <c r="AF916">
        <v>12</v>
      </c>
      <c r="AG916">
        <v>1540</v>
      </c>
      <c r="AH916">
        <v>1644</v>
      </c>
      <c r="AI916">
        <v>10</v>
      </c>
      <c r="AJ916">
        <v>1655</v>
      </c>
      <c r="AK916">
        <v>1654</v>
      </c>
      <c r="AL916">
        <v>-1</v>
      </c>
      <c r="AM916">
        <v>0</v>
      </c>
      <c r="AN916">
        <v>0</v>
      </c>
      <c r="AO916">
        <v>-1</v>
      </c>
      <c r="AP916" t="s">
        <v>71</v>
      </c>
      <c r="AQ916">
        <v>0</v>
      </c>
      <c r="AR916">
        <v>0</v>
      </c>
      <c r="AS916">
        <v>80</v>
      </c>
      <c r="AT916">
        <v>86</v>
      </c>
      <c r="AU916">
        <v>64</v>
      </c>
      <c r="AV916">
        <v>1</v>
      </c>
      <c r="AW916">
        <v>315</v>
      </c>
      <c r="AX916">
        <v>2</v>
      </c>
    </row>
    <row r="917" spans="1:50" x14ac:dyDescent="0.25">
      <c r="A917">
        <v>41670</v>
      </c>
      <c r="B917" t="s">
        <v>184</v>
      </c>
      <c r="C917">
        <v>20355</v>
      </c>
      <c r="D917" t="s">
        <v>184</v>
      </c>
      <c r="E917" t="s">
        <v>1387</v>
      </c>
      <c r="F917">
        <v>1899</v>
      </c>
      <c r="G917">
        <v>11057</v>
      </c>
      <c r="H917">
        <v>1105703</v>
      </c>
      <c r="I917">
        <v>31057</v>
      </c>
      <c r="J917" t="s">
        <v>186</v>
      </c>
      <c r="K917" t="s">
        <v>187</v>
      </c>
      <c r="L917" t="s">
        <v>65</v>
      </c>
      <c r="M917">
        <v>37</v>
      </c>
      <c r="N917" t="s">
        <v>66</v>
      </c>
      <c r="O917">
        <v>36</v>
      </c>
      <c r="P917">
        <v>14771</v>
      </c>
      <c r="Q917">
        <v>1477101</v>
      </c>
      <c r="R917">
        <v>32457</v>
      </c>
      <c r="S917" t="s">
        <v>178</v>
      </c>
      <c r="T917" t="s">
        <v>179</v>
      </c>
      <c r="U917" t="s">
        <v>163</v>
      </c>
      <c r="V917">
        <v>6</v>
      </c>
      <c r="W917" t="s">
        <v>164</v>
      </c>
      <c r="X917">
        <v>91</v>
      </c>
      <c r="Y917">
        <v>930</v>
      </c>
      <c r="Z917">
        <v>922</v>
      </c>
      <c r="AA917">
        <v>-8</v>
      </c>
      <c r="AB917">
        <v>0</v>
      </c>
      <c r="AC917">
        <v>0</v>
      </c>
      <c r="AD917">
        <v>-1</v>
      </c>
      <c r="AE917" t="s">
        <v>60</v>
      </c>
      <c r="AF917">
        <v>12</v>
      </c>
      <c r="AG917">
        <v>934</v>
      </c>
      <c r="AH917">
        <v>1212</v>
      </c>
      <c r="AI917">
        <v>6</v>
      </c>
      <c r="AJ917">
        <v>1221</v>
      </c>
      <c r="AK917">
        <v>1218</v>
      </c>
      <c r="AL917">
        <v>-3</v>
      </c>
      <c r="AM917">
        <v>0</v>
      </c>
      <c r="AN917">
        <v>0</v>
      </c>
      <c r="AO917">
        <v>-1</v>
      </c>
      <c r="AP917" t="s">
        <v>132</v>
      </c>
      <c r="AQ917">
        <v>0</v>
      </c>
      <c r="AR917">
        <v>0</v>
      </c>
      <c r="AS917">
        <v>351</v>
      </c>
      <c r="AT917">
        <v>356</v>
      </c>
      <c r="AU917">
        <v>338</v>
      </c>
      <c r="AV917">
        <v>1</v>
      </c>
      <c r="AW917">
        <v>2296</v>
      </c>
      <c r="AX917">
        <v>10</v>
      </c>
    </row>
    <row r="918" spans="1:50" x14ac:dyDescent="0.25">
      <c r="A918">
        <v>41670</v>
      </c>
      <c r="B918" t="s">
        <v>184</v>
      </c>
      <c r="C918">
        <v>20355</v>
      </c>
      <c r="D918" t="s">
        <v>184</v>
      </c>
      <c r="E918" t="s">
        <v>1388</v>
      </c>
      <c r="F918">
        <v>2076</v>
      </c>
      <c r="G918">
        <v>14683</v>
      </c>
      <c r="H918">
        <v>1468303</v>
      </c>
      <c r="I918">
        <v>33214</v>
      </c>
      <c r="J918" t="s">
        <v>353</v>
      </c>
      <c r="K918" t="s">
        <v>354</v>
      </c>
      <c r="L918" t="s">
        <v>92</v>
      </c>
      <c r="M918">
        <v>48</v>
      </c>
      <c r="N918" t="s">
        <v>93</v>
      </c>
      <c r="O918">
        <v>74</v>
      </c>
      <c r="P918">
        <v>14100</v>
      </c>
      <c r="Q918">
        <v>1410002</v>
      </c>
      <c r="R918">
        <v>34100</v>
      </c>
      <c r="S918" t="s">
        <v>180</v>
      </c>
      <c r="T918" t="s">
        <v>181</v>
      </c>
      <c r="U918" t="s">
        <v>182</v>
      </c>
      <c r="V918">
        <v>42</v>
      </c>
      <c r="W918" t="s">
        <v>183</v>
      </c>
      <c r="X918">
        <v>23</v>
      </c>
      <c r="Y918">
        <v>840</v>
      </c>
      <c r="Z918">
        <v>836</v>
      </c>
      <c r="AA918">
        <v>-4</v>
      </c>
      <c r="AB918">
        <v>0</v>
      </c>
      <c r="AC918">
        <v>0</v>
      </c>
      <c r="AD918">
        <v>-1</v>
      </c>
      <c r="AE918" t="s">
        <v>95</v>
      </c>
      <c r="AF918">
        <v>11</v>
      </c>
      <c r="AG918">
        <v>847</v>
      </c>
      <c r="AH918">
        <v>1256</v>
      </c>
      <c r="AI918">
        <v>8</v>
      </c>
      <c r="AJ918">
        <v>1255</v>
      </c>
      <c r="AK918">
        <v>1304</v>
      </c>
      <c r="AL918">
        <v>9</v>
      </c>
      <c r="AM918">
        <v>9</v>
      </c>
      <c r="AN918">
        <v>0</v>
      </c>
      <c r="AO918">
        <v>0</v>
      </c>
      <c r="AP918" t="s">
        <v>132</v>
      </c>
      <c r="AQ918">
        <v>0</v>
      </c>
      <c r="AR918">
        <v>0</v>
      </c>
      <c r="AS918">
        <v>195</v>
      </c>
      <c r="AT918">
        <v>208</v>
      </c>
      <c r="AU918">
        <v>189</v>
      </c>
      <c r="AV918">
        <v>1</v>
      </c>
      <c r="AW918">
        <v>1496</v>
      </c>
      <c r="AX918">
        <v>6</v>
      </c>
    </row>
    <row r="919" spans="1:50" x14ac:dyDescent="0.25">
      <c r="A919">
        <v>41670</v>
      </c>
      <c r="B919" t="s">
        <v>205</v>
      </c>
      <c r="C919">
        <v>19393</v>
      </c>
      <c r="D919" t="s">
        <v>205</v>
      </c>
      <c r="E919" t="s">
        <v>1389</v>
      </c>
      <c r="F919">
        <v>373</v>
      </c>
      <c r="G919">
        <v>10821</v>
      </c>
      <c r="H919">
        <v>1082103</v>
      </c>
      <c r="I919">
        <v>30852</v>
      </c>
      <c r="J919" t="s">
        <v>135</v>
      </c>
      <c r="K919" t="s">
        <v>136</v>
      </c>
      <c r="L919" t="s">
        <v>137</v>
      </c>
      <c r="M919">
        <v>24</v>
      </c>
      <c r="N919" t="s">
        <v>138</v>
      </c>
      <c r="O919">
        <v>35</v>
      </c>
      <c r="P919">
        <v>11292</v>
      </c>
      <c r="Q919">
        <v>1129202</v>
      </c>
      <c r="R919">
        <v>30325</v>
      </c>
      <c r="S919" t="s">
        <v>157</v>
      </c>
      <c r="T919" t="s">
        <v>158</v>
      </c>
      <c r="U919" t="s">
        <v>159</v>
      </c>
      <c r="V919">
        <v>8</v>
      </c>
      <c r="W919" t="s">
        <v>160</v>
      </c>
      <c r="X919">
        <v>82</v>
      </c>
      <c r="Y919">
        <v>1725</v>
      </c>
      <c r="Z919">
        <v>1738</v>
      </c>
      <c r="AA919">
        <v>13</v>
      </c>
      <c r="AB919">
        <v>13</v>
      </c>
      <c r="AC919">
        <v>0</v>
      </c>
      <c r="AD919">
        <v>0</v>
      </c>
      <c r="AE919" t="s">
        <v>122</v>
      </c>
      <c r="AF919">
        <v>12</v>
      </c>
      <c r="AG919">
        <v>1750</v>
      </c>
      <c r="AH919">
        <v>2017</v>
      </c>
      <c r="AI919">
        <v>7</v>
      </c>
      <c r="AJ919">
        <v>1940</v>
      </c>
      <c r="AK919">
        <v>2024</v>
      </c>
      <c r="AL919">
        <v>44</v>
      </c>
      <c r="AM919">
        <v>44</v>
      </c>
      <c r="AN919">
        <v>1</v>
      </c>
      <c r="AO919">
        <v>2</v>
      </c>
      <c r="AP919" t="s">
        <v>125</v>
      </c>
      <c r="AQ919">
        <v>0</v>
      </c>
      <c r="AR919">
        <v>0</v>
      </c>
      <c r="AS919">
        <v>255</v>
      </c>
      <c r="AT919">
        <v>286</v>
      </c>
      <c r="AU919">
        <v>267</v>
      </c>
      <c r="AV919">
        <v>1</v>
      </c>
      <c r="AW919">
        <v>1491</v>
      </c>
      <c r="AX919">
        <v>6</v>
      </c>
    </row>
    <row r="920" spans="1:50" x14ac:dyDescent="0.25">
      <c r="A920">
        <v>41670</v>
      </c>
      <c r="B920" t="s">
        <v>205</v>
      </c>
      <c r="C920">
        <v>19393</v>
      </c>
      <c r="D920" t="s">
        <v>205</v>
      </c>
      <c r="E920" t="s">
        <v>1390</v>
      </c>
      <c r="F920">
        <v>678</v>
      </c>
      <c r="G920">
        <v>12451</v>
      </c>
      <c r="H920">
        <v>1245102</v>
      </c>
      <c r="I920">
        <v>31136</v>
      </c>
      <c r="J920" t="s">
        <v>460</v>
      </c>
      <c r="K920" t="s">
        <v>461</v>
      </c>
      <c r="L920" t="s">
        <v>73</v>
      </c>
      <c r="M920">
        <v>12</v>
      </c>
      <c r="N920" t="s">
        <v>111</v>
      </c>
      <c r="O920">
        <v>33</v>
      </c>
      <c r="P920">
        <v>10693</v>
      </c>
      <c r="Q920">
        <v>1069302</v>
      </c>
      <c r="R920">
        <v>30693</v>
      </c>
      <c r="S920" t="s">
        <v>97</v>
      </c>
      <c r="T920" t="s">
        <v>98</v>
      </c>
      <c r="U920" t="s">
        <v>99</v>
      </c>
      <c r="V920">
        <v>47</v>
      </c>
      <c r="W920" t="s">
        <v>100</v>
      </c>
      <c r="X920">
        <v>54</v>
      </c>
      <c r="Y920">
        <v>1810</v>
      </c>
      <c r="Z920">
        <v>1911</v>
      </c>
      <c r="AA920">
        <v>61</v>
      </c>
      <c r="AB920">
        <v>61</v>
      </c>
      <c r="AC920">
        <v>1</v>
      </c>
      <c r="AD920">
        <v>4</v>
      </c>
      <c r="AE920" t="s">
        <v>72</v>
      </c>
      <c r="AF920">
        <v>13</v>
      </c>
      <c r="AG920">
        <v>1924</v>
      </c>
      <c r="AH920">
        <v>1938</v>
      </c>
      <c r="AI920">
        <v>15</v>
      </c>
      <c r="AJ920">
        <v>1845</v>
      </c>
      <c r="AK920">
        <v>1953</v>
      </c>
      <c r="AL920">
        <v>68</v>
      </c>
      <c r="AM920">
        <v>68</v>
      </c>
      <c r="AN920">
        <v>1</v>
      </c>
      <c r="AO920">
        <v>4</v>
      </c>
      <c r="AP920" t="s">
        <v>72</v>
      </c>
      <c r="AQ920">
        <v>0</v>
      </c>
      <c r="AR920">
        <v>0</v>
      </c>
      <c r="AS920">
        <v>95</v>
      </c>
      <c r="AT920">
        <v>102</v>
      </c>
      <c r="AU920">
        <v>74</v>
      </c>
      <c r="AV920">
        <v>1</v>
      </c>
      <c r="AW920">
        <v>483</v>
      </c>
      <c r="AX920">
        <v>2</v>
      </c>
    </row>
    <row r="921" spans="1:50" x14ac:dyDescent="0.25">
      <c r="A921">
        <v>41670</v>
      </c>
      <c r="B921" t="s">
        <v>205</v>
      </c>
      <c r="C921">
        <v>19393</v>
      </c>
      <c r="D921" t="s">
        <v>205</v>
      </c>
      <c r="E921" t="s">
        <v>1391</v>
      </c>
      <c r="F921">
        <v>2066</v>
      </c>
      <c r="G921">
        <v>13204</v>
      </c>
      <c r="H921">
        <v>1320402</v>
      </c>
      <c r="I921">
        <v>31454</v>
      </c>
      <c r="J921" t="s">
        <v>249</v>
      </c>
      <c r="K921" t="s">
        <v>250</v>
      </c>
      <c r="L921" t="s">
        <v>73</v>
      </c>
      <c r="M921">
        <v>12</v>
      </c>
      <c r="N921" t="s">
        <v>111</v>
      </c>
      <c r="O921">
        <v>33</v>
      </c>
      <c r="P921">
        <v>11292</v>
      </c>
      <c r="Q921">
        <v>1129202</v>
      </c>
      <c r="R921">
        <v>30325</v>
      </c>
      <c r="S921" t="s">
        <v>157</v>
      </c>
      <c r="T921" t="s">
        <v>158</v>
      </c>
      <c r="U921" t="s">
        <v>159</v>
      </c>
      <c r="V921">
        <v>8</v>
      </c>
      <c r="W921" t="s">
        <v>160</v>
      </c>
      <c r="X921">
        <v>82</v>
      </c>
      <c r="Y921">
        <v>1735</v>
      </c>
      <c r="Z921">
        <v>1754</v>
      </c>
      <c r="AA921">
        <v>19</v>
      </c>
      <c r="AB921">
        <v>19</v>
      </c>
      <c r="AC921">
        <v>1</v>
      </c>
      <c r="AD921">
        <v>1</v>
      </c>
      <c r="AE921" t="s">
        <v>122</v>
      </c>
      <c r="AF921">
        <v>10</v>
      </c>
      <c r="AG921">
        <v>1804</v>
      </c>
      <c r="AH921">
        <v>1949</v>
      </c>
      <c r="AI921">
        <v>9</v>
      </c>
      <c r="AJ921">
        <v>1945</v>
      </c>
      <c r="AK921">
        <v>1958</v>
      </c>
      <c r="AL921">
        <v>13</v>
      </c>
      <c r="AM921">
        <v>13</v>
      </c>
      <c r="AN921">
        <v>0</v>
      </c>
      <c r="AO921">
        <v>0</v>
      </c>
      <c r="AP921" t="s">
        <v>125</v>
      </c>
      <c r="AQ921">
        <v>0</v>
      </c>
      <c r="AR921">
        <v>0</v>
      </c>
      <c r="AS921">
        <v>250</v>
      </c>
      <c r="AT921">
        <v>244</v>
      </c>
      <c r="AU921">
        <v>225</v>
      </c>
      <c r="AV921">
        <v>1</v>
      </c>
      <c r="AW921">
        <v>1546</v>
      </c>
      <c r="AX921">
        <v>7</v>
      </c>
    </row>
    <row r="922" spans="1:50" x14ac:dyDescent="0.25">
      <c r="A922">
        <v>41670</v>
      </c>
      <c r="B922" t="s">
        <v>205</v>
      </c>
      <c r="C922">
        <v>19393</v>
      </c>
      <c r="D922" t="s">
        <v>205</v>
      </c>
      <c r="E922" t="s">
        <v>954</v>
      </c>
      <c r="F922">
        <v>1158</v>
      </c>
      <c r="G922">
        <v>10140</v>
      </c>
      <c r="H922">
        <v>1014002</v>
      </c>
      <c r="I922">
        <v>30140</v>
      </c>
      <c r="J922" t="s">
        <v>337</v>
      </c>
      <c r="K922" t="s">
        <v>338</v>
      </c>
      <c r="L922" t="s">
        <v>297</v>
      </c>
      <c r="M922">
        <v>35</v>
      </c>
      <c r="N922" t="s">
        <v>298</v>
      </c>
      <c r="O922">
        <v>86</v>
      </c>
      <c r="P922">
        <v>11292</v>
      </c>
      <c r="Q922">
        <v>1129202</v>
      </c>
      <c r="R922">
        <v>30325</v>
      </c>
      <c r="S922" t="s">
        <v>157</v>
      </c>
      <c r="T922" t="s">
        <v>158</v>
      </c>
      <c r="U922" t="s">
        <v>159</v>
      </c>
      <c r="V922">
        <v>8</v>
      </c>
      <c r="W922" t="s">
        <v>160</v>
      </c>
      <c r="X922">
        <v>82</v>
      </c>
      <c r="Y922">
        <v>745</v>
      </c>
      <c r="Z922">
        <v>742</v>
      </c>
      <c r="AA922">
        <v>-3</v>
      </c>
      <c r="AB922">
        <v>0</v>
      </c>
      <c r="AC922">
        <v>0</v>
      </c>
      <c r="AD922">
        <v>-1</v>
      </c>
      <c r="AE922" t="s">
        <v>112</v>
      </c>
      <c r="AF922">
        <v>11</v>
      </c>
      <c r="AG922">
        <v>753</v>
      </c>
      <c r="AH922">
        <v>847</v>
      </c>
      <c r="AI922">
        <v>7</v>
      </c>
      <c r="AJ922">
        <v>910</v>
      </c>
      <c r="AK922">
        <v>854</v>
      </c>
      <c r="AL922">
        <v>-16</v>
      </c>
      <c r="AM922">
        <v>0</v>
      </c>
      <c r="AN922">
        <v>0</v>
      </c>
      <c r="AO922">
        <v>-2</v>
      </c>
      <c r="AP922" t="s">
        <v>60</v>
      </c>
      <c r="AQ922">
        <v>0</v>
      </c>
      <c r="AR922">
        <v>0</v>
      </c>
      <c r="AS922">
        <v>85</v>
      </c>
      <c r="AT922">
        <v>72</v>
      </c>
      <c r="AU922">
        <v>54</v>
      </c>
      <c r="AV922">
        <v>1</v>
      </c>
      <c r="AW922">
        <v>349</v>
      </c>
      <c r="AX922">
        <v>2</v>
      </c>
    </row>
    <row r="923" spans="1:50" x14ac:dyDescent="0.25">
      <c r="A923">
        <v>41670</v>
      </c>
      <c r="B923" t="s">
        <v>205</v>
      </c>
      <c r="C923">
        <v>19393</v>
      </c>
      <c r="D923" t="s">
        <v>205</v>
      </c>
      <c r="E923" t="s">
        <v>1392</v>
      </c>
      <c r="F923">
        <v>326</v>
      </c>
      <c r="G923">
        <v>14107</v>
      </c>
      <c r="H923">
        <v>1410702</v>
      </c>
      <c r="I923">
        <v>30466</v>
      </c>
      <c r="J923" t="s">
        <v>198</v>
      </c>
      <c r="K923" t="s">
        <v>199</v>
      </c>
      <c r="L923" t="s">
        <v>200</v>
      </c>
      <c r="M923">
        <v>4</v>
      </c>
      <c r="N923" t="s">
        <v>201</v>
      </c>
      <c r="O923">
        <v>81</v>
      </c>
      <c r="P923">
        <v>12889</v>
      </c>
      <c r="Q923">
        <v>1288903</v>
      </c>
      <c r="R923">
        <v>32211</v>
      </c>
      <c r="S923" t="s">
        <v>194</v>
      </c>
      <c r="T923" t="s">
        <v>195</v>
      </c>
      <c r="U923" t="s">
        <v>196</v>
      </c>
      <c r="V923">
        <v>32</v>
      </c>
      <c r="W923" t="s">
        <v>197</v>
      </c>
      <c r="X923">
        <v>85</v>
      </c>
      <c r="Y923">
        <v>1400</v>
      </c>
      <c r="Z923">
        <v>1356</v>
      </c>
      <c r="AA923">
        <v>-4</v>
      </c>
      <c r="AB923">
        <v>0</v>
      </c>
      <c r="AC923">
        <v>0</v>
      </c>
      <c r="AD923">
        <v>-1</v>
      </c>
      <c r="AE923" t="s">
        <v>83</v>
      </c>
      <c r="AF923">
        <v>9</v>
      </c>
      <c r="AG923">
        <v>1405</v>
      </c>
      <c r="AH923">
        <v>1401</v>
      </c>
      <c r="AI923">
        <v>8</v>
      </c>
      <c r="AJ923">
        <v>1405</v>
      </c>
      <c r="AK923">
        <v>1409</v>
      </c>
      <c r="AL923">
        <v>4</v>
      </c>
      <c r="AM923">
        <v>4</v>
      </c>
      <c r="AN923">
        <v>0</v>
      </c>
      <c r="AO923">
        <v>0</v>
      </c>
      <c r="AP923" t="s">
        <v>83</v>
      </c>
      <c r="AQ923">
        <v>0</v>
      </c>
      <c r="AR923">
        <v>0</v>
      </c>
      <c r="AS923">
        <v>65</v>
      </c>
      <c r="AT923">
        <v>73</v>
      </c>
      <c r="AU923">
        <v>56</v>
      </c>
      <c r="AV923">
        <v>1</v>
      </c>
      <c r="AW923">
        <v>255</v>
      </c>
      <c r="AX923">
        <v>2</v>
      </c>
    </row>
    <row r="924" spans="1:50" x14ac:dyDescent="0.25">
      <c r="A924">
        <v>41670</v>
      </c>
      <c r="B924" t="s">
        <v>205</v>
      </c>
      <c r="C924">
        <v>19393</v>
      </c>
      <c r="D924" t="s">
        <v>205</v>
      </c>
      <c r="E924" t="s">
        <v>1393</v>
      </c>
      <c r="F924">
        <v>164</v>
      </c>
      <c r="G924">
        <v>14893</v>
      </c>
      <c r="H924">
        <v>1489302</v>
      </c>
      <c r="I924">
        <v>33192</v>
      </c>
      <c r="J924" t="s">
        <v>367</v>
      </c>
      <c r="K924" t="s">
        <v>368</v>
      </c>
      <c r="L924" t="s">
        <v>163</v>
      </c>
      <c r="M924">
        <v>6</v>
      </c>
      <c r="N924" t="s">
        <v>164</v>
      </c>
      <c r="O924">
        <v>91</v>
      </c>
      <c r="P924">
        <v>12892</v>
      </c>
      <c r="Q924">
        <v>1289203</v>
      </c>
      <c r="R924">
        <v>32575</v>
      </c>
      <c r="S924" t="s">
        <v>168</v>
      </c>
      <c r="T924" t="s">
        <v>169</v>
      </c>
      <c r="U924" t="s">
        <v>163</v>
      </c>
      <c r="V924">
        <v>6</v>
      </c>
      <c r="W924" t="s">
        <v>164</v>
      </c>
      <c r="X924">
        <v>91</v>
      </c>
      <c r="Y924">
        <v>1125</v>
      </c>
      <c r="Z924">
        <v>1123</v>
      </c>
      <c r="AA924">
        <v>-2</v>
      </c>
      <c r="AB924">
        <v>0</v>
      </c>
      <c r="AC924">
        <v>0</v>
      </c>
      <c r="AD924">
        <v>-1</v>
      </c>
      <c r="AE924" t="s">
        <v>152</v>
      </c>
      <c r="AF924">
        <v>9</v>
      </c>
      <c r="AG924">
        <v>1132</v>
      </c>
      <c r="AH924">
        <v>1230</v>
      </c>
      <c r="AI924">
        <v>9</v>
      </c>
      <c r="AJ924">
        <v>1245</v>
      </c>
      <c r="AK924">
        <v>1239</v>
      </c>
      <c r="AL924">
        <v>-6</v>
      </c>
      <c r="AM924">
        <v>0</v>
      </c>
      <c r="AN924">
        <v>0</v>
      </c>
      <c r="AO924">
        <v>-1</v>
      </c>
      <c r="AP924" t="s">
        <v>132</v>
      </c>
      <c r="AQ924">
        <v>0</v>
      </c>
      <c r="AR924">
        <v>0</v>
      </c>
      <c r="AS924">
        <v>80</v>
      </c>
      <c r="AT924">
        <v>76</v>
      </c>
      <c r="AU924">
        <v>58</v>
      </c>
      <c r="AV924">
        <v>1</v>
      </c>
      <c r="AW924">
        <v>373</v>
      </c>
      <c r="AX924">
        <v>2</v>
      </c>
    </row>
    <row r="925" spans="1:50" x14ac:dyDescent="0.25">
      <c r="A925">
        <v>41670</v>
      </c>
      <c r="B925" t="s">
        <v>103</v>
      </c>
      <c r="C925">
        <v>19805</v>
      </c>
      <c r="D925" t="s">
        <v>103</v>
      </c>
      <c r="E925" t="s">
        <v>1394</v>
      </c>
      <c r="F925">
        <v>361</v>
      </c>
      <c r="G925">
        <v>13930</v>
      </c>
      <c r="H925">
        <v>1393003</v>
      </c>
      <c r="I925">
        <v>30977</v>
      </c>
      <c r="J925" t="s">
        <v>101</v>
      </c>
      <c r="K925" t="s">
        <v>102</v>
      </c>
      <c r="L925" t="s">
        <v>88</v>
      </c>
      <c r="M925">
        <v>17</v>
      </c>
      <c r="N925" t="s">
        <v>89</v>
      </c>
      <c r="O925">
        <v>41</v>
      </c>
      <c r="P925">
        <v>13487</v>
      </c>
      <c r="Q925">
        <v>1348702</v>
      </c>
      <c r="R925">
        <v>31650</v>
      </c>
      <c r="S925" t="s">
        <v>279</v>
      </c>
      <c r="T925" t="s">
        <v>280</v>
      </c>
      <c r="U925" t="s">
        <v>281</v>
      </c>
      <c r="V925">
        <v>27</v>
      </c>
      <c r="W925" t="s">
        <v>282</v>
      </c>
      <c r="X925">
        <v>63</v>
      </c>
      <c r="Y925">
        <v>1550</v>
      </c>
      <c r="Z925">
        <v>1606</v>
      </c>
      <c r="AA925">
        <v>16</v>
      </c>
      <c r="AB925">
        <v>16</v>
      </c>
      <c r="AC925">
        <v>1</v>
      </c>
      <c r="AD925">
        <v>1</v>
      </c>
      <c r="AE925" t="s">
        <v>241</v>
      </c>
      <c r="AF925">
        <v>12</v>
      </c>
      <c r="AG925">
        <v>1618</v>
      </c>
      <c r="AH925">
        <v>1720</v>
      </c>
      <c r="AI925">
        <v>5</v>
      </c>
      <c r="AJ925">
        <v>1715</v>
      </c>
      <c r="AK925">
        <v>1725</v>
      </c>
      <c r="AL925">
        <v>10</v>
      </c>
      <c r="AM925">
        <v>10</v>
      </c>
      <c r="AN925">
        <v>0</v>
      </c>
      <c r="AO925">
        <v>0</v>
      </c>
      <c r="AP925" t="s">
        <v>122</v>
      </c>
      <c r="AQ925">
        <v>0</v>
      </c>
      <c r="AR925">
        <v>0</v>
      </c>
      <c r="AS925">
        <v>85</v>
      </c>
      <c r="AT925">
        <v>79</v>
      </c>
      <c r="AU925">
        <v>62</v>
      </c>
      <c r="AV925">
        <v>1</v>
      </c>
      <c r="AW925">
        <v>334</v>
      </c>
      <c r="AX925">
        <v>2</v>
      </c>
    </row>
    <row r="926" spans="1:50" x14ac:dyDescent="0.25">
      <c r="A926">
        <v>41670</v>
      </c>
      <c r="B926" t="s">
        <v>103</v>
      </c>
      <c r="C926">
        <v>19805</v>
      </c>
      <c r="D926" t="s">
        <v>103</v>
      </c>
      <c r="E926" t="s">
        <v>1395</v>
      </c>
      <c r="F926">
        <v>2267</v>
      </c>
      <c r="G926">
        <v>12953</v>
      </c>
      <c r="H926">
        <v>1295302</v>
      </c>
      <c r="I926">
        <v>31703</v>
      </c>
      <c r="J926" t="s">
        <v>128</v>
      </c>
      <c r="K926" t="s">
        <v>119</v>
      </c>
      <c r="L926" t="s">
        <v>120</v>
      </c>
      <c r="M926">
        <v>36</v>
      </c>
      <c r="N926" t="s">
        <v>121</v>
      </c>
      <c r="O926">
        <v>22</v>
      </c>
      <c r="P926">
        <v>13303</v>
      </c>
      <c r="Q926">
        <v>1330303</v>
      </c>
      <c r="R926">
        <v>32467</v>
      </c>
      <c r="S926" t="s">
        <v>109</v>
      </c>
      <c r="T926" t="s">
        <v>110</v>
      </c>
      <c r="U926" t="s">
        <v>73</v>
      </c>
      <c r="V926">
        <v>12</v>
      </c>
      <c r="W926" t="s">
        <v>111</v>
      </c>
      <c r="X926">
        <v>33</v>
      </c>
      <c r="Y926">
        <v>800</v>
      </c>
      <c r="Z926">
        <v>802</v>
      </c>
      <c r="AA926">
        <v>2</v>
      </c>
      <c r="AB926">
        <v>2</v>
      </c>
      <c r="AC926">
        <v>0</v>
      </c>
      <c r="AD926">
        <v>0</v>
      </c>
      <c r="AE926" t="s">
        <v>95</v>
      </c>
      <c r="AF926">
        <v>20</v>
      </c>
      <c r="AG926">
        <v>822</v>
      </c>
      <c r="AH926">
        <v>1104</v>
      </c>
      <c r="AI926">
        <v>7</v>
      </c>
      <c r="AJ926">
        <v>1115</v>
      </c>
      <c r="AK926">
        <v>1111</v>
      </c>
      <c r="AL926">
        <v>-4</v>
      </c>
      <c r="AM926">
        <v>0</v>
      </c>
      <c r="AN926">
        <v>0</v>
      </c>
      <c r="AO926">
        <v>-1</v>
      </c>
      <c r="AP926" t="s">
        <v>152</v>
      </c>
      <c r="AQ926">
        <v>0</v>
      </c>
      <c r="AR926">
        <v>0</v>
      </c>
      <c r="AS926">
        <v>195</v>
      </c>
      <c r="AT926">
        <v>189</v>
      </c>
      <c r="AU926">
        <v>162</v>
      </c>
      <c r="AV926">
        <v>1</v>
      </c>
      <c r="AW926">
        <v>1096</v>
      </c>
      <c r="AX926">
        <v>5</v>
      </c>
    </row>
    <row r="927" spans="1:50" x14ac:dyDescent="0.25">
      <c r="A927">
        <v>41670</v>
      </c>
      <c r="B927" t="s">
        <v>123</v>
      </c>
      <c r="C927">
        <v>20409</v>
      </c>
      <c r="D927" t="s">
        <v>123</v>
      </c>
      <c r="E927" t="s">
        <v>1396</v>
      </c>
      <c r="F927">
        <v>2401</v>
      </c>
      <c r="G927">
        <v>10792</v>
      </c>
      <c r="H927">
        <v>1079204</v>
      </c>
      <c r="I927">
        <v>30792</v>
      </c>
      <c r="J927" t="s">
        <v>409</v>
      </c>
      <c r="K927" t="s">
        <v>410</v>
      </c>
      <c r="L927" t="s">
        <v>120</v>
      </c>
      <c r="M927">
        <v>36</v>
      </c>
      <c r="N927" t="s">
        <v>121</v>
      </c>
      <c r="O927">
        <v>22</v>
      </c>
      <c r="P927">
        <v>12478</v>
      </c>
      <c r="Q927">
        <v>1247802</v>
      </c>
      <c r="R927">
        <v>31703</v>
      </c>
      <c r="S927" t="s">
        <v>118</v>
      </c>
      <c r="T927" t="s">
        <v>119</v>
      </c>
      <c r="U927" t="s">
        <v>120</v>
      </c>
      <c r="V927">
        <v>36</v>
      </c>
      <c r="W927" t="s">
        <v>121</v>
      </c>
      <c r="X927">
        <v>22</v>
      </c>
      <c r="Y927">
        <v>1227</v>
      </c>
      <c r="Z927">
        <v>1225</v>
      </c>
      <c r="AA927">
        <v>-2</v>
      </c>
      <c r="AB927">
        <v>0</v>
      </c>
      <c r="AC927">
        <v>0</v>
      </c>
      <c r="AD927">
        <v>-1</v>
      </c>
      <c r="AE927" t="s">
        <v>132</v>
      </c>
      <c r="AF927">
        <v>17</v>
      </c>
      <c r="AG927">
        <v>1242</v>
      </c>
      <c r="AH927">
        <v>1345</v>
      </c>
      <c r="AI927">
        <v>4</v>
      </c>
      <c r="AJ927">
        <v>1350</v>
      </c>
      <c r="AK927">
        <v>1349</v>
      </c>
      <c r="AL927">
        <v>-1</v>
      </c>
      <c r="AM927">
        <v>0</v>
      </c>
      <c r="AN927">
        <v>0</v>
      </c>
      <c r="AO927">
        <v>-1</v>
      </c>
      <c r="AP927" t="s">
        <v>154</v>
      </c>
      <c r="AQ927">
        <v>0</v>
      </c>
      <c r="AR927">
        <v>0</v>
      </c>
      <c r="AS927">
        <v>83</v>
      </c>
      <c r="AT927">
        <v>84</v>
      </c>
      <c r="AU927">
        <v>63</v>
      </c>
      <c r="AV927">
        <v>1</v>
      </c>
      <c r="AW927">
        <v>301</v>
      </c>
      <c r="AX927">
        <v>2</v>
      </c>
    </row>
    <row r="928" spans="1:50" x14ac:dyDescent="0.25">
      <c r="A928">
        <v>41670</v>
      </c>
      <c r="B928" t="s">
        <v>123</v>
      </c>
      <c r="C928">
        <v>20409</v>
      </c>
      <c r="D928" t="s">
        <v>123</v>
      </c>
      <c r="E928" t="s">
        <v>1397</v>
      </c>
      <c r="F928">
        <v>5</v>
      </c>
      <c r="G928">
        <v>11618</v>
      </c>
      <c r="H928">
        <v>1161802</v>
      </c>
      <c r="I928">
        <v>31703</v>
      </c>
      <c r="J928" t="s">
        <v>56</v>
      </c>
      <c r="K928" t="s">
        <v>57</v>
      </c>
      <c r="L928" t="s">
        <v>58</v>
      </c>
      <c r="M928">
        <v>34</v>
      </c>
      <c r="N928" t="s">
        <v>59</v>
      </c>
      <c r="O928">
        <v>21</v>
      </c>
      <c r="P928">
        <v>11697</v>
      </c>
      <c r="Q928">
        <v>1169703</v>
      </c>
      <c r="R928">
        <v>32467</v>
      </c>
      <c r="S928" t="s">
        <v>129</v>
      </c>
      <c r="T928" t="s">
        <v>130</v>
      </c>
      <c r="U928" t="s">
        <v>73</v>
      </c>
      <c r="V928">
        <v>12</v>
      </c>
      <c r="W928" t="s">
        <v>111</v>
      </c>
      <c r="X928">
        <v>33</v>
      </c>
      <c r="Y928">
        <v>947</v>
      </c>
      <c r="Z928">
        <v>941</v>
      </c>
      <c r="AA928">
        <v>-6</v>
      </c>
      <c r="AB928">
        <v>0</v>
      </c>
      <c r="AC928">
        <v>0</v>
      </c>
      <c r="AD928">
        <v>-1</v>
      </c>
      <c r="AE928" t="s">
        <v>60</v>
      </c>
      <c r="AF928">
        <v>14</v>
      </c>
      <c r="AG928">
        <v>955</v>
      </c>
      <c r="AH928">
        <v>1223</v>
      </c>
      <c r="AI928">
        <v>7</v>
      </c>
      <c r="AJ928">
        <v>1250</v>
      </c>
      <c r="AK928">
        <v>1230</v>
      </c>
      <c r="AL928">
        <v>-20</v>
      </c>
      <c r="AM928">
        <v>0</v>
      </c>
      <c r="AN928">
        <v>0</v>
      </c>
      <c r="AO928">
        <v>-2</v>
      </c>
      <c r="AP928" t="s">
        <v>132</v>
      </c>
      <c r="AQ928">
        <v>0</v>
      </c>
      <c r="AR928">
        <v>0</v>
      </c>
      <c r="AS928">
        <v>183</v>
      </c>
      <c r="AT928">
        <v>169</v>
      </c>
      <c r="AU928">
        <v>148</v>
      </c>
      <c r="AV928">
        <v>1</v>
      </c>
      <c r="AW928">
        <v>1065</v>
      </c>
      <c r="AX928">
        <v>5</v>
      </c>
    </row>
    <row r="929" spans="1:50" x14ac:dyDescent="0.25">
      <c r="A929">
        <v>41670</v>
      </c>
      <c r="B929" t="s">
        <v>123</v>
      </c>
      <c r="C929">
        <v>20409</v>
      </c>
      <c r="D929" t="s">
        <v>123</v>
      </c>
      <c r="E929" t="s">
        <v>1398</v>
      </c>
      <c r="F929">
        <v>1460</v>
      </c>
      <c r="G929">
        <v>11697</v>
      </c>
      <c r="H929">
        <v>1169703</v>
      </c>
      <c r="I929">
        <v>32467</v>
      </c>
      <c r="J929" t="s">
        <v>129</v>
      </c>
      <c r="K929" t="s">
        <v>130</v>
      </c>
      <c r="L929" t="s">
        <v>73</v>
      </c>
      <c r="M929">
        <v>12</v>
      </c>
      <c r="N929" t="s">
        <v>111</v>
      </c>
      <c r="O929">
        <v>33</v>
      </c>
      <c r="P929">
        <v>10529</v>
      </c>
      <c r="Q929">
        <v>1052904</v>
      </c>
      <c r="R929">
        <v>30529</v>
      </c>
      <c r="S929" t="s">
        <v>521</v>
      </c>
      <c r="T929" t="s">
        <v>522</v>
      </c>
      <c r="U929" t="s">
        <v>523</v>
      </c>
      <c r="V929">
        <v>9</v>
      </c>
      <c r="W929" t="s">
        <v>524</v>
      </c>
      <c r="X929">
        <v>11</v>
      </c>
      <c r="Y929">
        <v>2015</v>
      </c>
      <c r="Z929">
        <v>2014</v>
      </c>
      <c r="AA929">
        <v>-1</v>
      </c>
      <c r="AB929">
        <v>0</v>
      </c>
      <c r="AC929">
        <v>0</v>
      </c>
      <c r="AD929">
        <v>-1</v>
      </c>
      <c r="AE929" t="s">
        <v>191</v>
      </c>
      <c r="AF929">
        <v>15</v>
      </c>
      <c r="AG929">
        <v>2029</v>
      </c>
      <c r="AH929">
        <v>2254</v>
      </c>
      <c r="AI929">
        <v>5</v>
      </c>
      <c r="AJ929">
        <v>2308</v>
      </c>
      <c r="AK929">
        <v>2259</v>
      </c>
      <c r="AL929">
        <v>-9</v>
      </c>
      <c r="AM929">
        <v>0</v>
      </c>
      <c r="AN929">
        <v>0</v>
      </c>
      <c r="AO929">
        <v>-1</v>
      </c>
      <c r="AP929" t="s">
        <v>304</v>
      </c>
      <c r="AQ929">
        <v>0</v>
      </c>
      <c r="AR929">
        <v>0</v>
      </c>
      <c r="AS929">
        <v>173</v>
      </c>
      <c r="AT929">
        <v>165</v>
      </c>
      <c r="AU929">
        <v>145</v>
      </c>
      <c r="AV929">
        <v>1</v>
      </c>
      <c r="AW929">
        <v>1173</v>
      </c>
      <c r="AX929">
        <v>5</v>
      </c>
    </row>
    <row r="930" spans="1:50" x14ac:dyDescent="0.25">
      <c r="A930">
        <v>41670</v>
      </c>
      <c r="B930" t="s">
        <v>155</v>
      </c>
      <c r="C930">
        <v>20304</v>
      </c>
      <c r="D930" t="s">
        <v>155</v>
      </c>
      <c r="E930" t="s">
        <v>1399</v>
      </c>
      <c r="F930">
        <v>6465</v>
      </c>
      <c r="G930">
        <v>14869</v>
      </c>
      <c r="H930">
        <v>1486903</v>
      </c>
      <c r="I930">
        <v>34614</v>
      </c>
      <c r="J930" t="s">
        <v>139</v>
      </c>
      <c r="K930" t="s">
        <v>140</v>
      </c>
      <c r="L930" t="s">
        <v>141</v>
      </c>
      <c r="M930">
        <v>49</v>
      </c>
      <c r="N930" t="s">
        <v>142</v>
      </c>
      <c r="O930">
        <v>87</v>
      </c>
      <c r="P930">
        <v>12892</v>
      </c>
      <c r="Q930">
        <v>1289203</v>
      </c>
      <c r="R930">
        <v>32575</v>
      </c>
      <c r="S930" t="s">
        <v>168</v>
      </c>
      <c r="T930" t="s">
        <v>169</v>
      </c>
      <c r="U930" t="s">
        <v>163</v>
      </c>
      <c r="V930">
        <v>6</v>
      </c>
      <c r="W930" t="s">
        <v>164</v>
      </c>
      <c r="X930">
        <v>91</v>
      </c>
      <c r="Y930">
        <v>600</v>
      </c>
      <c r="Z930">
        <v>554</v>
      </c>
      <c r="AA930">
        <v>-6</v>
      </c>
      <c r="AB930">
        <v>0</v>
      </c>
      <c r="AC930">
        <v>0</v>
      </c>
      <c r="AD930">
        <v>-1</v>
      </c>
      <c r="AE930" t="s">
        <v>170</v>
      </c>
      <c r="AF930">
        <v>34</v>
      </c>
      <c r="AG930">
        <v>628</v>
      </c>
      <c r="AH930">
        <v>708</v>
      </c>
      <c r="AI930">
        <v>4</v>
      </c>
      <c r="AJ930">
        <v>705</v>
      </c>
      <c r="AK930">
        <v>712</v>
      </c>
      <c r="AL930">
        <v>7</v>
      </c>
      <c r="AM930">
        <v>7</v>
      </c>
      <c r="AN930">
        <v>0</v>
      </c>
      <c r="AO930">
        <v>0</v>
      </c>
      <c r="AP930" t="s">
        <v>112</v>
      </c>
      <c r="AQ930">
        <v>0</v>
      </c>
      <c r="AR930">
        <v>0</v>
      </c>
      <c r="AS930">
        <v>125</v>
      </c>
      <c r="AT930">
        <v>138</v>
      </c>
      <c r="AU930">
        <v>100</v>
      </c>
      <c r="AV930">
        <v>1</v>
      </c>
      <c r="AW930">
        <v>590</v>
      </c>
      <c r="AX930">
        <v>3</v>
      </c>
    </row>
    <row r="931" spans="1:50" x14ac:dyDescent="0.25">
      <c r="A931">
        <v>41670</v>
      </c>
      <c r="B931" t="s">
        <v>155</v>
      </c>
      <c r="C931">
        <v>20304</v>
      </c>
      <c r="D931" t="s">
        <v>155</v>
      </c>
      <c r="E931" t="s">
        <v>1400</v>
      </c>
      <c r="F931">
        <v>5432</v>
      </c>
      <c r="G931">
        <v>11638</v>
      </c>
      <c r="H931">
        <v>1163805</v>
      </c>
      <c r="I931">
        <v>31638</v>
      </c>
      <c r="J931" t="s">
        <v>965</v>
      </c>
      <c r="K931" t="s">
        <v>966</v>
      </c>
      <c r="L931" t="s">
        <v>163</v>
      </c>
      <c r="M931">
        <v>6</v>
      </c>
      <c r="N931" t="s">
        <v>164</v>
      </c>
      <c r="O931">
        <v>91</v>
      </c>
      <c r="P931">
        <v>12889</v>
      </c>
      <c r="Q931">
        <v>1288903</v>
      </c>
      <c r="R931">
        <v>32211</v>
      </c>
      <c r="S931" t="s">
        <v>194</v>
      </c>
      <c r="T931" t="s">
        <v>195</v>
      </c>
      <c r="U931" t="s">
        <v>196</v>
      </c>
      <c r="V931">
        <v>32</v>
      </c>
      <c r="W931" t="s">
        <v>197</v>
      </c>
      <c r="X931">
        <v>85</v>
      </c>
      <c r="Y931">
        <v>720</v>
      </c>
      <c r="Z931">
        <v>711</v>
      </c>
      <c r="AA931">
        <v>-9</v>
      </c>
      <c r="AB931">
        <v>0</v>
      </c>
      <c r="AC931">
        <v>0</v>
      </c>
      <c r="AD931">
        <v>-1</v>
      </c>
      <c r="AE931" t="s">
        <v>112</v>
      </c>
      <c r="AF931">
        <v>6</v>
      </c>
      <c r="AG931">
        <v>717</v>
      </c>
      <c r="AH931">
        <v>816</v>
      </c>
      <c r="AI931">
        <v>6</v>
      </c>
      <c r="AJ931">
        <v>843</v>
      </c>
      <c r="AK931">
        <v>822</v>
      </c>
      <c r="AL931">
        <v>-21</v>
      </c>
      <c r="AM931">
        <v>0</v>
      </c>
      <c r="AN931">
        <v>0</v>
      </c>
      <c r="AO931">
        <v>-2</v>
      </c>
      <c r="AP931" t="s">
        <v>95</v>
      </c>
      <c r="AQ931">
        <v>0</v>
      </c>
      <c r="AR931">
        <v>0</v>
      </c>
      <c r="AS931">
        <v>83</v>
      </c>
      <c r="AT931">
        <v>71</v>
      </c>
      <c r="AU931">
        <v>59</v>
      </c>
      <c r="AV931">
        <v>1</v>
      </c>
      <c r="AW931">
        <v>259</v>
      </c>
      <c r="AX931">
        <v>2</v>
      </c>
    </row>
    <row r="932" spans="1:50" x14ac:dyDescent="0.25">
      <c r="A932">
        <v>41670</v>
      </c>
      <c r="B932" t="s">
        <v>176</v>
      </c>
      <c r="C932">
        <v>19977</v>
      </c>
      <c r="D932" t="s">
        <v>176</v>
      </c>
      <c r="E932" t="s">
        <v>1401</v>
      </c>
      <c r="F932">
        <v>234</v>
      </c>
      <c r="G932">
        <v>11042</v>
      </c>
      <c r="H932">
        <v>1104202</v>
      </c>
      <c r="I932">
        <v>30647</v>
      </c>
      <c r="J932" t="s">
        <v>300</v>
      </c>
      <c r="K932" t="s">
        <v>301</v>
      </c>
      <c r="L932" t="s">
        <v>302</v>
      </c>
      <c r="M932">
        <v>39</v>
      </c>
      <c r="N932" t="s">
        <v>303</v>
      </c>
      <c r="O932">
        <v>44</v>
      </c>
      <c r="P932">
        <v>11618</v>
      </c>
      <c r="Q932">
        <v>1161802</v>
      </c>
      <c r="R932">
        <v>31703</v>
      </c>
      <c r="S932" t="s">
        <v>56</v>
      </c>
      <c r="T932" t="s">
        <v>57</v>
      </c>
      <c r="U932" t="s">
        <v>58</v>
      </c>
      <c r="V932">
        <v>34</v>
      </c>
      <c r="W932" t="s">
        <v>59</v>
      </c>
      <c r="X932">
        <v>21</v>
      </c>
      <c r="Y932">
        <v>1703</v>
      </c>
      <c r="Z932">
        <v>1657</v>
      </c>
      <c r="AA932">
        <v>-6</v>
      </c>
      <c r="AB932">
        <v>0</v>
      </c>
      <c r="AC932">
        <v>0</v>
      </c>
      <c r="AD932">
        <v>-1</v>
      </c>
      <c r="AE932" t="s">
        <v>122</v>
      </c>
      <c r="AF932">
        <v>25</v>
      </c>
      <c r="AG932">
        <v>1722</v>
      </c>
      <c r="AH932">
        <v>1822</v>
      </c>
      <c r="AI932">
        <v>11</v>
      </c>
      <c r="AJ932">
        <v>1848</v>
      </c>
      <c r="AK932">
        <v>1833</v>
      </c>
      <c r="AL932">
        <v>-15</v>
      </c>
      <c r="AM932">
        <v>0</v>
      </c>
      <c r="AN932">
        <v>0</v>
      </c>
      <c r="AO932">
        <v>-1</v>
      </c>
      <c r="AP932" t="s">
        <v>72</v>
      </c>
      <c r="AQ932">
        <v>0</v>
      </c>
      <c r="AR932">
        <v>0</v>
      </c>
      <c r="AS932">
        <v>105</v>
      </c>
      <c r="AT932">
        <v>96</v>
      </c>
      <c r="AU932">
        <v>60</v>
      </c>
      <c r="AV932">
        <v>1</v>
      </c>
      <c r="AW932">
        <v>404</v>
      </c>
      <c r="AX932">
        <v>2</v>
      </c>
    </row>
    <row r="933" spans="1:50" x14ac:dyDescent="0.25">
      <c r="A933">
        <v>41670</v>
      </c>
      <c r="B933" t="s">
        <v>176</v>
      </c>
      <c r="C933">
        <v>19977</v>
      </c>
      <c r="D933" t="s">
        <v>176</v>
      </c>
      <c r="E933" t="s">
        <v>1242</v>
      </c>
      <c r="F933">
        <v>311</v>
      </c>
      <c r="G933">
        <v>14869</v>
      </c>
      <c r="H933">
        <v>1486903</v>
      </c>
      <c r="I933">
        <v>34614</v>
      </c>
      <c r="J933" t="s">
        <v>139</v>
      </c>
      <c r="K933" t="s">
        <v>140</v>
      </c>
      <c r="L933" t="s">
        <v>141</v>
      </c>
      <c r="M933">
        <v>49</v>
      </c>
      <c r="N933" t="s">
        <v>142</v>
      </c>
      <c r="O933">
        <v>87</v>
      </c>
      <c r="P933">
        <v>12266</v>
      </c>
      <c r="Q933">
        <v>1226603</v>
      </c>
      <c r="R933">
        <v>31453</v>
      </c>
      <c r="S933" t="s">
        <v>240</v>
      </c>
      <c r="T933" t="s">
        <v>210</v>
      </c>
      <c r="U933" t="s">
        <v>92</v>
      </c>
      <c r="V933">
        <v>48</v>
      </c>
      <c r="W933" t="s">
        <v>93</v>
      </c>
      <c r="X933">
        <v>74</v>
      </c>
      <c r="Y933">
        <v>1244</v>
      </c>
      <c r="Z933">
        <v>1246</v>
      </c>
      <c r="AA933">
        <v>2</v>
      </c>
      <c r="AB933">
        <v>2</v>
      </c>
      <c r="AC933">
        <v>0</v>
      </c>
      <c r="AD933">
        <v>0</v>
      </c>
      <c r="AE933" t="s">
        <v>132</v>
      </c>
      <c r="AF933">
        <v>12</v>
      </c>
      <c r="AG933">
        <v>1258</v>
      </c>
      <c r="AH933">
        <v>1624</v>
      </c>
      <c r="AI933">
        <v>8</v>
      </c>
      <c r="AJ933">
        <v>1645</v>
      </c>
      <c r="AK933">
        <v>1632</v>
      </c>
      <c r="AL933">
        <v>-13</v>
      </c>
      <c r="AM933">
        <v>0</v>
      </c>
      <c r="AN933">
        <v>0</v>
      </c>
      <c r="AO933">
        <v>-1</v>
      </c>
      <c r="AP933" t="s">
        <v>71</v>
      </c>
      <c r="AQ933">
        <v>0</v>
      </c>
      <c r="AR933">
        <v>0</v>
      </c>
      <c r="AS933">
        <v>181</v>
      </c>
      <c r="AT933">
        <v>166</v>
      </c>
      <c r="AU933">
        <v>146</v>
      </c>
      <c r="AV933">
        <v>1</v>
      </c>
      <c r="AW933">
        <v>1195</v>
      </c>
      <c r="AX933">
        <v>5</v>
      </c>
    </row>
    <row r="934" spans="1:50" x14ac:dyDescent="0.25">
      <c r="A934">
        <v>41670</v>
      </c>
      <c r="B934" t="s">
        <v>176</v>
      </c>
      <c r="C934">
        <v>19977</v>
      </c>
      <c r="D934" t="s">
        <v>176</v>
      </c>
      <c r="E934" t="s">
        <v>1402</v>
      </c>
      <c r="F934">
        <v>317</v>
      </c>
      <c r="G934">
        <v>14771</v>
      </c>
      <c r="H934">
        <v>1477101</v>
      </c>
      <c r="I934">
        <v>32457</v>
      </c>
      <c r="J934" t="s">
        <v>178</v>
      </c>
      <c r="K934" t="s">
        <v>179</v>
      </c>
      <c r="L934" t="s">
        <v>163</v>
      </c>
      <c r="M934">
        <v>6</v>
      </c>
      <c r="N934" t="s">
        <v>164</v>
      </c>
      <c r="O934">
        <v>91</v>
      </c>
      <c r="P934">
        <v>12339</v>
      </c>
      <c r="Q934">
        <v>1233904</v>
      </c>
      <c r="R934">
        <v>32337</v>
      </c>
      <c r="S934" t="s">
        <v>387</v>
      </c>
      <c r="T934" t="s">
        <v>388</v>
      </c>
      <c r="U934" t="s">
        <v>389</v>
      </c>
      <c r="V934">
        <v>18</v>
      </c>
      <c r="W934" t="s">
        <v>390</v>
      </c>
      <c r="X934">
        <v>42</v>
      </c>
      <c r="Y934">
        <v>1335</v>
      </c>
      <c r="Z934">
        <v>1334</v>
      </c>
      <c r="AA934">
        <v>-1</v>
      </c>
      <c r="AB934">
        <v>0</v>
      </c>
      <c r="AC934">
        <v>0</v>
      </c>
      <c r="AD934">
        <v>-1</v>
      </c>
      <c r="AE934" t="s">
        <v>154</v>
      </c>
      <c r="AF934">
        <v>16</v>
      </c>
      <c r="AG934">
        <v>1350</v>
      </c>
      <c r="AH934">
        <v>2012</v>
      </c>
      <c r="AI934">
        <v>12</v>
      </c>
      <c r="AJ934">
        <v>2051</v>
      </c>
      <c r="AK934">
        <v>2024</v>
      </c>
      <c r="AL934">
        <v>-27</v>
      </c>
      <c r="AM934">
        <v>0</v>
      </c>
      <c r="AN934">
        <v>0</v>
      </c>
      <c r="AO934">
        <v>-2</v>
      </c>
      <c r="AP934" t="s">
        <v>191</v>
      </c>
      <c r="AQ934">
        <v>0</v>
      </c>
      <c r="AR934">
        <v>0</v>
      </c>
      <c r="AS934">
        <v>256</v>
      </c>
      <c r="AT934">
        <v>230</v>
      </c>
      <c r="AU934">
        <v>202</v>
      </c>
      <c r="AV934">
        <v>1</v>
      </c>
      <c r="AW934">
        <v>1943</v>
      </c>
      <c r="AX934">
        <v>8</v>
      </c>
    </row>
    <row r="935" spans="1:50" x14ac:dyDescent="0.25">
      <c r="A935">
        <v>41670</v>
      </c>
      <c r="B935" t="s">
        <v>176</v>
      </c>
      <c r="C935">
        <v>19977</v>
      </c>
      <c r="D935" t="s">
        <v>176</v>
      </c>
      <c r="E935" t="s">
        <v>1403</v>
      </c>
      <c r="F935">
        <v>1242</v>
      </c>
      <c r="G935">
        <v>11697</v>
      </c>
      <c r="H935">
        <v>1169703</v>
      </c>
      <c r="I935">
        <v>32467</v>
      </c>
      <c r="J935" t="s">
        <v>129</v>
      </c>
      <c r="K935" t="s">
        <v>130</v>
      </c>
      <c r="L935" t="s">
        <v>73</v>
      </c>
      <c r="M935">
        <v>12</v>
      </c>
      <c r="N935" t="s">
        <v>111</v>
      </c>
      <c r="O935">
        <v>33</v>
      </c>
      <c r="P935">
        <v>11618</v>
      </c>
      <c r="Q935">
        <v>1161802</v>
      </c>
      <c r="R935">
        <v>31703</v>
      </c>
      <c r="S935" t="s">
        <v>56</v>
      </c>
      <c r="T935" t="s">
        <v>57</v>
      </c>
      <c r="U935" t="s">
        <v>58</v>
      </c>
      <c r="V935">
        <v>34</v>
      </c>
      <c r="W935" t="s">
        <v>59</v>
      </c>
      <c r="X935">
        <v>21</v>
      </c>
      <c r="Y935">
        <v>1014</v>
      </c>
      <c r="Z935">
        <v>1003</v>
      </c>
      <c r="AA935">
        <v>-11</v>
      </c>
      <c r="AB935">
        <v>0</v>
      </c>
      <c r="AC935">
        <v>0</v>
      </c>
      <c r="AD935">
        <v>-1</v>
      </c>
      <c r="AE935" t="s">
        <v>61</v>
      </c>
      <c r="AF935">
        <v>14</v>
      </c>
      <c r="AG935">
        <v>1017</v>
      </c>
      <c r="AH935">
        <v>1238</v>
      </c>
      <c r="AI935">
        <v>6</v>
      </c>
      <c r="AJ935">
        <v>1318</v>
      </c>
      <c r="AK935">
        <v>1244</v>
      </c>
      <c r="AL935">
        <v>-34</v>
      </c>
      <c r="AM935">
        <v>0</v>
      </c>
      <c r="AN935">
        <v>0</v>
      </c>
      <c r="AO935">
        <v>-2</v>
      </c>
      <c r="AP935" t="s">
        <v>154</v>
      </c>
      <c r="AQ935">
        <v>0</v>
      </c>
      <c r="AR935">
        <v>0</v>
      </c>
      <c r="AS935">
        <v>184</v>
      </c>
      <c r="AT935">
        <v>161</v>
      </c>
      <c r="AU935">
        <v>141</v>
      </c>
      <c r="AV935">
        <v>1</v>
      </c>
      <c r="AW935">
        <v>1065</v>
      </c>
      <c r="AX935">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0"/>
  <sheetViews>
    <sheetView showGridLines="0" workbookViewId="0">
      <selection activeCell="B9" sqref="B9"/>
    </sheetView>
  </sheetViews>
  <sheetFormatPr defaultColWidth="0" defaultRowHeight="15" customHeight="1" zeroHeight="1" x14ac:dyDescent="0.25"/>
  <cols>
    <col min="1" max="1" width="9.140625" customWidth="1"/>
    <col min="2" max="2" width="106.5703125" customWidth="1"/>
    <col min="3" max="3" width="9.140625" customWidth="1"/>
  </cols>
  <sheetData>
    <row r="1" spans="2:2" x14ac:dyDescent="0.25"/>
    <row r="2" spans="2:2" ht="18" x14ac:dyDescent="0.25">
      <c r="B2" s="55" t="s">
        <v>1430</v>
      </c>
    </row>
    <row r="3" spans="2:2" ht="18" x14ac:dyDescent="0.25">
      <c r="B3" s="55"/>
    </row>
    <row r="4" spans="2:2" ht="18" x14ac:dyDescent="0.25">
      <c r="B4" s="55" t="s">
        <v>1431</v>
      </c>
    </row>
    <row r="5" spans="2:2" x14ac:dyDescent="0.25">
      <c r="B5" s="56" t="s">
        <v>1432</v>
      </c>
    </row>
    <row r="6" spans="2:2" x14ac:dyDescent="0.25">
      <c r="B6" s="56" t="s">
        <v>1433</v>
      </c>
    </row>
    <row r="7" spans="2:2" ht="18" x14ac:dyDescent="0.25">
      <c r="B7" s="57"/>
    </row>
    <row r="8" spans="2:2" ht="60.75" x14ac:dyDescent="0.25">
      <c r="B8" s="58" t="s">
        <v>1434</v>
      </c>
    </row>
    <row r="9" spans="2:2" x14ac:dyDescent="0.25"/>
    <row r="10" spans="2:2" hidden="1" x14ac:dyDescent="0.2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00000000-0004-0000-0100-000000000000}"/>
    <hyperlink ref="B6" r:id="rId2" display="mailto:info@cruxfinder.com"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K910"/>
  <sheetViews>
    <sheetView showGridLines="0" tabSelected="1" topLeftCell="A623" zoomScale="90" zoomScaleNormal="90" workbookViewId="0">
      <selection activeCell="I635" sqref="I635"/>
    </sheetView>
  </sheetViews>
  <sheetFormatPr defaultRowHeight="15" x14ac:dyDescent="0.25"/>
  <cols>
    <col min="1" max="1" width="20.140625" style="80" customWidth="1"/>
    <col min="2" max="2" width="10.7109375" bestFit="1" customWidth="1"/>
    <col min="3" max="3" width="19.28515625" bestFit="1" customWidth="1"/>
    <col min="4" max="4" width="22.140625" bestFit="1" customWidth="1"/>
    <col min="5" max="5" width="19" bestFit="1" customWidth="1"/>
    <col min="6" max="6" width="20.42578125" bestFit="1" customWidth="1"/>
    <col min="7" max="7" width="24.7109375" bestFit="1" customWidth="1"/>
    <col min="8" max="8" width="17" bestFit="1" customWidth="1"/>
    <col min="9" max="9" width="12" bestFit="1" customWidth="1"/>
    <col min="10" max="10" width="19.140625" bestFit="1" customWidth="1"/>
    <col min="11" max="11" width="20.5703125" bestFit="1" customWidth="1"/>
  </cols>
  <sheetData>
    <row r="1" spans="1:11" x14ac:dyDescent="0.25">
      <c r="A1" s="78" t="s">
        <v>0</v>
      </c>
      <c r="B1" s="1" t="s">
        <v>3</v>
      </c>
      <c r="C1" s="1" t="s">
        <v>1412</v>
      </c>
      <c r="D1" s="1" t="s">
        <v>10</v>
      </c>
      <c r="E1" s="1" t="s">
        <v>1409</v>
      </c>
      <c r="F1" s="1" t="s">
        <v>1410</v>
      </c>
      <c r="G1" s="1" t="s">
        <v>19</v>
      </c>
      <c r="H1" s="1" t="s">
        <v>1437</v>
      </c>
      <c r="I1" s="1" t="s">
        <v>48</v>
      </c>
      <c r="J1" s="54" t="s">
        <v>1414</v>
      </c>
      <c r="K1" s="54" t="s">
        <v>1413</v>
      </c>
    </row>
    <row r="2" spans="1:11" x14ac:dyDescent="0.25">
      <c r="A2" s="79">
        <v>41640</v>
      </c>
      <c r="B2" s="2" t="s">
        <v>50</v>
      </c>
      <c r="C2" s="2" t="s">
        <v>52</v>
      </c>
      <c r="D2" s="2" t="s">
        <v>53</v>
      </c>
      <c r="E2" s="2">
        <v>909</v>
      </c>
      <c r="F2" s="2">
        <v>914</v>
      </c>
      <c r="G2" s="2" t="s">
        <v>57</v>
      </c>
      <c r="H2" s="2" t="s">
        <v>56</v>
      </c>
      <c r="I2" s="2">
        <v>160</v>
      </c>
      <c r="J2" s="59">
        <f>TEXT(E2,"00\:00")+0</f>
        <v>0.38125000000000003</v>
      </c>
      <c r="K2" s="59">
        <f>TEXT(F2,"00\:00")+0</f>
        <v>0.38472222222222219</v>
      </c>
    </row>
    <row r="3" spans="1:11" x14ac:dyDescent="0.25">
      <c r="A3" s="79">
        <v>41640</v>
      </c>
      <c r="B3" s="2" t="s">
        <v>50</v>
      </c>
      <c r="C3" s="2" t="s">
        <v>63</v>
      </c>
      <c r="D3" s="2" t="s">
        <v>64</v>
      </c>
      <c r="E3" s="2">
        <v>1645</v>
      </c>
      <c r="F3" s="2">
        <v>1650</v>
      </c>
      <c r="G3" s="2" t="s">
        <v>68</v>
      </c>
      <c r="H3" s="2" t="s">
        <v>67</v>
      </c>
      <c r="I3" s="2">
        <v>377</v>
      </c>
      <c r="J3" s="59">
        <f t="shared" ref="J3:J66" si="0">TEXT(E3,"00\:00")+0</f>
        <v>0.69791666666666663</v>
      </c>
      <c r="K3" s="59">
        <f t="shared" ref="K3:K66" si="1">TEXT(F3,"00\:00")+0</f>
        <v>0.70138888888888884</v>
      </c>
    </row>
    <row r="4" spans="1:11" x14ac:dyDescent="0.25">
      <c r="A4" s="79">
        <v>41640</v>
      </c>
      <c r="B4" s="2" t="s">
        <v>73</v>
      </c>
      <c r="C4" s="2" t="s">
        <v>75</v>
      </c>
      <c r="D4" s="2" t="s">
        <v>76</v>
      </c>
      <c r="E4" s="2">
        <v>1451</v>
      </c>
      <c r="F4" s="2">
        <v>1717</v>
      </c>
      <c r="G4" s="2" t="s">
        <v>80</v>
      </c>
      <c r="H4" s="2" t="s">
        <v>79</v>
      </c>
      <c r="I4" s="2">
        <v>689</v>
      </c>
      <c r="J4" s="59">
        <f t="shared" si="0"/>
        <v>0.61875000000000002</v>
      </c>
      <c r="K4" s="59">
        <f t="shared" si="1"/>
        <v>0.72013888888888899</v>
      </c>
    </row>
    <row r="5" spans="1:11" x14ac:dyDescent="0.25">
      <c r="A5" s="79">
        <v>41640</v>
      </c>
      <c r="B5" s="2" t="s">
        <v>84</v>
      </c>
      <c r="C5" s="2" t="s">
        <v>86</v>
      </c>
      <c r="D5" s="2" t="s">
        <v>87</v>
      </c>
      <c r="E5" s="2">
        <v>547</v>
      </c>
      <c r="F5" s="2">
        <v>550</v>
      </c>
      <c r="G5" s="2" t="s">
        <v>91</v>
      </c>
      <c r="H5" s="2" t="s">
        <v>90</v>
      </c>
      <c r="I5" s="2">
        <v>691</v>
      </c>
      <c r="J5" s="59">
        <f t="shared" si="0"/>
        <v>0.24097222222222223</v>
      </c>
      <c r="K5" s="59">
        <f t="shared" si="1"/>
        <v>0.24305555555555555</v>
      </c>
    </row>
    <row r="6" spans="1:11" x14ac:dyDescent="0.25">
      <c r="A6" s="79">
        <v>41640</v>
      </c>
      <c r="B6" s="2" t="s">
        <v>84</v>
      </c>
      <c r="C6" s="2" t="s">
        <v>97</v>
      </c>
      <c r="D6" s="2" t="s">
        <v>98</v>
      </c>
      <c r="E6" s="2">
        <v>1425</v>
      </c>
      <c r="F6" s="11">
        <v>1449</v>
      </c>
      <c r="G6" s="2" t="s">
        <v>102</v>
      </c>
      <c r="H6" s="2" t="s">
        <v>101</v>
      </c>
      <c r="I6" s="2">
        <v>409</v>
      </c>
      <c r="J6" s="59">
        <f t="shared" si="0"/>
        <v>0.60069444444444442</v>
      </c>
      <c r="K6" s="59">
        <f t="shared" si="1"/>
        <v>0.61736111111111114</v>
      </c>
    </row>
    <row r="7" spans="1:11" x14ac:dyDescent="0.25">
      <c r="A7" s="79">
        <v>41640</v>
      </c>
      <c r="B7" s="2" t="s">
        <v>103</v>
      </c>
      <c r="C7" s="2" t="s">
        <v>105</v>
      </c>
      <c r="D7" s="2" t="s">
        <v>106</v>
      </c>
      <c r="E7" s="2">
        <v>714</v>
      </c>
      <c r="F7" s="2">
        <v>715</v>
      </c>
      <c r="G7" s="2" t="s">
        <v>110</v>
      </c>
      <c r="H7" s="2" t="s">
        <v>109</v>
      </c>
      <c r="I7" s="2">
        <v>919</v>
      </c>
      <c r="J7" s="59">
        <f t="shared" si="0"/>
        <v>0.30138888888888887</v>
      </c>
      <c r="K7" s="59">
        <f t="shared" si="1"/>
        <v>0.30208333333333331</v>
      </c>
    </row>
    <row r="8" spans="1:11" x14ac:dyDescent="0.25">
      <c r="A8" s="79">
        <v>41640</v>
      </c>
      <c r="B8" s="2" t="s">
        <v>103</v>
      </c>
      <c r="C8" s="2" t="s">
        <v>114</v>
      </c>
      <c r="D8" s="2" t="s">
        <v>115</v>
      </c>
      <c r="E8" s="2">
        <v>1408</v>
      </c>
      <c r="F8" s="2">
        <v>1410</v>
      </c>
      <c r="G8" s="2" t="s">
        <v>119</v>
      </c>
      <c r="H8" s="2" t="s">
        <v>118</v>
      </c>
      <c r="I8" s="2">
        <v>1598</v>
      </c>
      <c r="J8" s="59">
        <f t="shared" si="0"/>
        <v>0.58888888888888891</v>
      </c>
      <c r="K8" s="59">
        <f t="shared" si="1"/>
        <v>0.59027777777777779</v>
      </c>
    </row>
    <row r="9" spans="1:11" x14ac:dyDescent="0.25">
      <c r="A9" s="79">
        <v>41640</v>
      </c>
      <c r="B9" s="2" t="s">
        <v>123</v>
      </c>
      <c r="C9" s="2" t="s">
        <v>101</v>
      </c>
      <c r="D9" s="2" t="s">
        <v>102</v>
      </c>
      <c r="E9" s="2">
        <v>2025</v>
      </c>
      <c r="F9" s="2">
        <v>2310</v>
      </c>
      <c r="G9" s="2" t="s">
        <v>119</v>
      </c>
      <c r="H9" s="2" t="s">
        <v>118</v>
      </c>
      <c r="I9" s="2">
        <v>740</v>
      </c>
      <c r="J9" s="59">
        <f t="shared" si="0"/>
        <v>0.85069444444444453</v>
      </c>
      <c r="K9" s="59">
        <f t="shared" si="1"/>
        <v>0.96527777777777779</v>
      </c>
    </row>
    <row r="10" spans="1:11" x14ac:dyDescent="0.25">
      <c r="A10" s="79">
        <v>41640</v>
      </c>
      <c r="B10" s="2" t="s">
        <v>123</v>
      </c>
      <c r="C10" s="2" t="s">
        <v>128</v>
      </c>
      <c r="D10" s="2" t="s">
        <v>119</v>
      </c>
      <c r="E10" s="2">
        <v>1451</v>
      </c>
      <c r="F10" s="2">
        <v>1524</v>
      </c>
      <c r="G10" s="2" t="s">
        <v>130</v>
      </c>
      <c r="H10" s="2" t="s">
        <v>129</v>
      </c>
      <c r="I10" s="2">
        <v>1076</v>
      </c>
      <c r="J10" s="59">
        <f t="shared" si="0"/>
        <v>0.61875000000000002</v>
      </c>
      <c r="K10" s="59">
        <f t="shared" si="1"/>
        <v>0.64166666666666672</v>
      </c>
    </row>
    <row r="11" spans="1:11" x14ac:dyDescent="0.25">
      <c r="A11" s="79">
        <v>41640</v>
      </c>
      <c r="B11" s="2" t="s">
        <v>123</v>
      </c>
      <c r="C11" s="2" t="s">
        <v>56</v>
      </c>
      <c r="D11" s="2" t="s">
        <v>57</v>
      </c>
      <c r="E11" s="2">
        <v>947</v>
      </c>
      <c r="F11" s="2">
        <v>953</v>
      </c>
      <c r="G11" s="2" t="s">
        <v>130</v>
      </c>
      <c r="H11" s="2" t="s">
        <v>129</v>
      </c>
      <c r="I11" s="2">
        <v>1065</v>
      </c>
      <c r="J11" s="59">
        <f t="shared" si="0"/>
        <v>0.40763888888888888</v>
      </c>
      <c r="K11" s="59">
        <f t="shared" si="1"/>
        <v>0.41180555555555554</v>
      </c>
    </row>
    <row r="12" spans="1:11" x14ac:dyDescent="0.25">
      <c r="A12" s="79">
        <v>41640</v>
      </c>
      <c r="B12" s="2" t="s">
        <v>133</v>
      </c>
      <c r="C12" s="2" t="s">
        <v>135</v>
      </c>
      <c r="D12" s="2" t="s">
        <v>136</v>
      </c>
      <c r="E12" s="2">
        <v>733</v>
      </c>
      <c r="F12" s="2">
        <v>735</v>
      </c>
      <c r="G12" s="2" t="s">
        <v>140</v>
      </c>
      <c r="H12" s="2" t="s">
        <v>139</v>
      </c>
      <c r="I12" s="2">
        <v>1865</v>
      </c>
      <c r="J12" s="59">
        <f t="shared" si="0"/>
        <v>0.31458333333333333</v>
      </c>
      <c r="K12" s="59">
        <f t="shared" si="1"/>
        <v>0.31597222222222221</v>
      </c>
    </row>
    <row r="13" spans="1:11" x14ac:dyDescent="0.25">
      <c r="A13" s="79">
        <v>41640</v>
      </c>
      <c r="B13" s="2" t="s">
        <v>133</v>
      </c>
      <c r="C13" s="2" t="s">
        <v>144</v>
      </c>
      <c r="D13" s="2" t="s">
        <v>145</v>
      </c>
      <c r="E13" s="2">
        <v>920</v>
      </c>
      <c r="F13" s="2">
        <v>920</v>
      </c>
      <c r="G13" s="2" t="s">
        <v>149</v>
      </c>
      <c r="H13" s="2" t="s">
        <v>148</v>
      </c>
      <c r="I13" s="2">
        <v>237</v>
      </c>
      <c r="J13" s="59">
        <f t="shared" si="0"/>
        <v>0.3888888888888889</v>
      </c>
      <c r="K13" s="59">
        <f t="shared" si="1"/>
        <v>0.3888888888888889</v>
      </c>
    </row>
    <row r="14" spans="1:11" x14ac:dyDescent="0.25">
      <c r="A14" s="79">
        <v>41640</v>
      </c>
      <c r="B14" s="2" t="s">
        <v>103</v>
      </c>
      <c r="C14" s="2" t="s">
        <v>101</v>
      </c>
      <c r="D14" s="2" t="s">
        <v>102</v>
      </c>
      <c r="E14" s="2">
        <v>955</v>
      </c>
      <c r="F14" s="2">
        <v>1042</v>
      </c>
      <c r="G14" s="2" t="s">
        <v>110</v>
      </c>
      <c r="H14" s="2" t="s">
        <v>109</v>
      </c>
      <c r="I14" s="2">
        <v>1197</v>
      </c>
      <c r="J14" s="59">
        <f t="shared" si="0"/>
        <v>0.41319444444444442</v>
      </c>
      <c r="K14" s="59">
        <f t="shared" si="1"/>
        <v>0.4458333333333333</v>
      </c>
    </row>
    <row r="15" spans="1:11" x14ac:dyDescent="0.25">
      <c r="A15" s="79">
        <v>41640</v>
      </c>
      <c r="B15" s="2" t="s">
        <v>155</v>
      </c>
      <c r="C15" s="2" t="s">
        <v>157</v>
      </c>
      <c r="D15" s="2" t="s">
        <v>158</v>
      </c>
      <c r="E15" s="2">
        <v>1124</v>
      </c>
      <c r="F15" s="2">
        <v>1230</v>
      </c>
      <c r="G15" s="2" t="s">
        <v>162</v>
      </c>
      <c r="H15" s="2" t="s">
        <v>161</v>
      </c>
      <c r="I15" s="2">
        <v>850</v>
      </c>
      <c r="J15" s="59">
        <f t="shared" si="0"/>
        <v>0.47500000000000003</v>
      </c>
      <c r="K15" s="59">
        <f t="shared" si="1"/>
        <v>0.52083333333333337</v>
      </c>
    </row>
    <row r="16" spans="1:11" x14ac:dyDescent="0.25">
      <c r="A16" s="79">
        <v>41640</v>
      </c>
      <c r="B16" s="2" t="s">
        <v>155</v>
      </c>
      <c r="C16" s="2" t="s">
        <v>166</v>
      </c>
      <c r="D16" s="2" t="s">
        <v>167</v>
      </c>
      <c r="E16" s="2">
        <v>605</v>
      </c>
      <c r="F16" s="2">
        <v>605</v>
      </c>
      <c r="G16" s="2" t="s">
        <v>169</v>
      </c>
      <c r="H16" s="2" t="s">
        <v>168</v>
      </c>
      <c r="I16" s="2">
        <v>833</v>
      </c>
      <c r="J16" s="59">
        <f t="shared" si="0"/>
        <v>0.25347222222222221</v>
      </c>
      <c r="K16" s="59">
        <f t="shared" si="1"/>
        <v>0.25347222222222221</v>
      </c>
    </row>
    <row r="17" spans="1:11" x14ac:dyDescent="0.25">
      <c r="A17" s="79">
        <v>41640</v>
      </c>
      <c r="B17" s="2" t="s">
        <v>155</v>
      </c>
      <c r="C17" s="2" t="s">
        <v>168</v>
      </c>
      <c r="D17" s="2" t="s">
        <v>169</v>
      </c>
      <c r="E17" s="2">
        <v>800</v>
      </c>
      <c r="F17" s="2">
        <v>1041</v>
      </c>
      <c r="G17" s="2" t="s">
        <v>173</v>
      </c>
      <c r="H17" s="2" t="s">
        <v>172</v>
      </c>
      <c r="I17" s="2">
        <v>954</v>
      </c>
      <c r="J17" s="59">
        <f t="shared" si="0"/>
        <v>0.33333333333333331</v>
      </c>
      <c r="K17" s="59">
        <f t="shared" si="1"/>
        <v>0.44513888888888892</v>
      </c>
    </row>
    <row r="18" spans="1:11" x14ac:dyDescent="0.25">
      <c r="A18" s="79">
        <v>41640</v>
      </c>
      <c r="B18" s="2" t="s">
        <v>176</v>
      </c>
      <c r="C18" s="2" t="s">
        <v>178</v>
      </c>
      <c r="D18" s="2" t="s">
        <v>179</v>
      </c>
      <c r="E18" s="2">
        <v>2241</v>
      </c>
      <c r="F18" s="2">
        <v>2246</v>
      </c>
      <c r="G18" s="2" t="s">
        <v>181</v>
      </c>
      <c r="H18" s="2" t="s">
        <v>180</v>
      </c>
      <c r="I18" s="2">
        <v>2521</v>
      </c>
      <c r="J18" s="59">
        <f t="shared" si="0"/>
        <v>0.94513888888888886</v>
      </c>
      <c r="K18" s="59">
        <f t="shared" si="1"/>
        <v>0.94861111111111107</v>
      </c>
    </row>
    <row r="19" spans="1:11" x14ac:dyDescent="0.25">
      <c r="A19" s="79">
        <v>41640</v>
      </c>
      <c r="B19" s="2" t="s">
        <v>184</v>
      </c>
      <c r="C19" s="2" t="s">
        <v>186</v>
      </c>
      <c r="D19" s="2" t="s">
        <v>187</v>
      </c>
      <c r="E19" s="2">
        <v>1130</v>
      </c>
      <c r="F19" s="2">
        <v>1135</v>
      </c>
      <c r="G19" s="2" t="s">
        <v>106</v>
      </c>
      <c r="H19" s="2" t="s">
        <v>105</v>
      </c>
      <c r="I19" s="2">
        <v>331</v>
      </c>
      <c r="J19" s="59">
        <f t="shared" si="0"/>
        <v>0.47916666666666669</v>
      </c>
      <c r="K19" s="59">
        <f t="shared" si="1"/>
        <v>0.4826388888888889</v>
      </c>
    </row>
    <row r="20" spans="1:11" x14ac:dyDescent="0.25">
      <c r="A20" s="79">
        <v>41640</v>
      </c>
      <c r="B20" s="2" t="s">
        <v>184</v>
      </c>
      <c r="C20" s="2" t="s">
        <v>180</v>
      </c>
      <c r="D20" s="2" t="s">
        <v>181</v>
      </c>
      <c r="E20" s="2">
        <v>2030</v>
      </c>
      <c r="F20" s="2">
        <v>2034</v>
      </c>
      <c r="G20" s="2" t="s">
        <v>190</v>
      </c>
      <c r="H20" s="2" t="s">
        <v>189</v>
      </c>
      <c r="I20" s="2">
        <v>337</v>
      </c>
      <c r="J20" s="59">
        <f t="shared" si="0"/>
        <v>0.85416666666666663</v>
      </c>
      <c r="K20" s="59">
        <f t="shared" si="1"/>
        <v>0.8569444444444444</v>
      </c>
    </row>
    <row r="21" spans="1:11" x14ac:dyDescent="0.25">
      <c r="A21" s="79">
        <v>41640</v>
      </c>
      <c r="B21" s="2" t="s">
        <v>202</v>
      </c>
      <c r="C21" s="2" t="s">
        <v>56</v>
      </c>
      <c r="D21" s="2" t="s">
        <v>57</v>
      </c>
      <c r="E21" s="2">
        <v>1733</v>
      </c>
      <c r="F21" s="2">
        <v>1947</v>
      </c>
      <c r="G21" s="2" t="s">
        <v>179</v>
      </c>
      <c r="H21" s="2" t="s">
        <v>178</v>
      </c>
      <c r="I21" s="2">
        <v>2565</v>
      </c>
      <c r="J21" s="59">
        <f t="shared" si="0"/>
        <v>0.73125000000000007</v>
      </c>
      <c r="K21" s="59">
        <f t="shared" si="1"/>
        <v>0.82430555555555562</v>
      </c>
    </row>
    <row r="22" spans="1:11" x14ac:dyDescent="0.25">
      <c r="A22" s="79">
        <v>41640</v>
      </c>
      <c r="B22" s="2" t="s">
        <v>202</v>
      </c>
      <c r="C22" s="2" t="s">
        <v>168</v>
      </c>
      <c r="D22" s="2" t="s">
        <v>169</v>
      </c>
      <c r="E22" s="2">
        <v>1247</v>
      </c>
      <c r="F22" s="2">
        <v>1274</v>
      </c>
      <c r="G22" s="2" t="s">
        <v>179</v>
      </c>
      <c r="H22" s="2" t="s">
        <v>178</v>
      </c>
      <c r="I22" s="2">
        <v>337</v>
      </c>
      <c r="J22" s="59">
        <f t="shared" si="0"/>
        <v>0.53263888888888888</v>
      </c>
      <c r="K22" s="59">
        <f t="shared" si="1"/>
        <v>0.55138888888888893</v>
      </c>
    </row>
    <row r="23" spans="1:11" x14ac:dyDescent="0.25">
      <c r="A23" s="79">
        <v>41640</v>
      </c>
      <c r="B23" s="2" t="s">
        <v>205</v>
      </c>
      <c r="C23" s="2" t="s">
        <v>97</v>
      </c>
      <c r="D23" s="2" t="s">
        <v>98</v>
      </c>
      <c r="E23" s="2">
        <v>1412</v>
      </c>
      <c r="F23" s="2">
        <v>1451</v>
      </c>
      <c r="G23" s="2" t="s">
        <v>136</v>
      </c>
      <c r="H23" s="2" t="s">
        <v>135</v>
      </c>
      <c r="I23" s="2">
        <v>587</v>
      </c>
      <c r="J23" s="59">
        <f t="shared" si="0"/>
        <v>0.59166666666666667</v>
      </c>
      <c r="K23" s="59">
        <f t="shared" si="1"/>
        <v>0.61875000000000002</v>
      </c>
    </row>
    <row r="24" spans="1:11" x14ac:dyDescent="0.25">
      <c r="A24" s="79">
        <v>41640</v>
      </c>
      <c r="B24" s="2" t="s">
        <v>205</v>
      </c>
      <c r="C24" s="2" t="s">
        <v>139</v>
      </c>
      <c r="D24" s="2" t="s">
        <v>140</v>
      </c>
      <c r="E24" s="2">
        <v>1931</v>
      </c>
      <c r="F24" s="2">
        <v>2049</v>
      </c>
      <c r="G24" s="2" t="s">
        <v>169</v>
      </c>
      <c r="H24" s="2" t="s">
        <v>168</v>
      </c>
      <c r="I24" s="2">
        <v>590</v>
      </c>
      <c r="J24" s="59">
        <f t="shared" si="0"/>
        <v>0.81319444444444444</v>
      </c>
      <c r="K24" s="59">
        <f t="shared" si="1"/>
        <v>0.86736111111111114</v>
      </c>
    </row>
    <row r="25" spans="1:11" x14ac:dyDescent="0.25">
      <c r="A25" s="79">
        <v>41640</v>
      </c>
      <c r="B25" s="2" t="s">
        <v>205</v>
      </c>
      <c r="C25" s="2" t="s">
        <v>209</v>
      </c>
      <c r="D25" s="2" t="s">
        <v>210</v>
      </c>
      <c r="E25" s="2">
        <v>1012</v>
      </c>
      <c r="F25" s="2">
        <v>1259</v>
      </c>
      <c r="G25" s="2" t="s">
        <v>76</v>
      </c>
      <c r="H25" s="2" t="s">
        <v>75</v>
      </c>
      <c r="I25" s="2">
        <v>302</v>
      </c>
      <c r="J25" s="59">
        <f t="shared" si="0"/>
        <v>0.42499999999999999</v>
      </c>
      <c r="K25" s="59">
        <f t="shared" si="1"/>
        <v>0.54097222222222219</v>
      </c>
    </row>
    <row r="26" spans="1:11" x14ac:dyDescent="0.25">
      <c r="A26" s="79">
        <v>41641</v>
      </c>
      <c r="B26" s="2" t="s">
        <v>205</v>
      </c>
      <c r="C26" s="2" t="s">
        <v>97</v>
      </c>
      <c r="D26" s="2" t="s">
        <v>98</v>
      </c>
      <c r="E26" s="2">
        <v>2110</v>
      </c>
      <c r="F26" s="2">
        <v>2355</v>
      </c>
      <c r="G26" s="2" t="s">
        <v>213</v>
      </c>
      <c r="H26" s="2" t="s">
        <v>212</v>
      </c>
      <c r="I26" s="2">
        <v>439</v>
      </c>
      <c r="J26" s="59">
        <f t="shared" si="0"/>
        <v>0.88194444444444453</v>
      </c>
      <c r="K26" s="59">
        <f t="shared" si="1"/>
        <v>0.99652777777777779</v>
      </c>
    </row>
    <row r="27" spans="1:11" x14ac:dyDescent="0.25">
      <c r="A27" s="79">
        <v>41641</v>
      </c>
      <c r="B27" s="2" t="s">
        <v>205</v>
      </c>
      <c r="C27" s="2" t="s">
        <v>161</v>
      </c>
      <c r="D27" s="2" t="s">
        <v>162</v>
      </c>
      <c r="E27" s="2">
        <v>826</v>
      </c>
      <c r="F27" s="2">
        <v>1120</v>
      </c>
      <c r="G27" s="2" t="s">
        <v>199</v>
      </c>
      <c r="H27" s="2" t="s">
        <v>198</v>
      </c>
      <c r="I27" s="2">
        <v>369</v>
      </c>
      <c r="J27" s="59">
        <f t="shared" si="0"/>
        <v>0.35138888888888892</v>
      </c>
      <c r="K27" s="59">
        <f t="shared" si="1"/>
        <v>0.47222222222222227</v>
      </c>
    </row>
    <row r="28" spans="1:11" x14ac:dyDescent="0.25">
      <c r="A28" s="79">
        <v>41641</v>
      </c>
      <c r="B28" s="2" t="s">
        <v>205</v>
      </c>
      <c r="C28" s="2" t="s">
        <v>135</v>
      </c>
      <c r="D28" s="2" t="s">
        <v>136</v>
      </c>
      <c r="E28" s="2">
        <v>1132</v>
      </c>
      <c r="F28" s="2">
        <v>1337</v>
      </c>
      <c r="G28" s="2" t="s">
        <v>219</v>
      </c>
      <c r="H28" s="2" t="s">
        <v>218</v>
      </c>
      <c r="I28" s="2">
        <v>159</v>
      </c>
      <c r="J28" s="59">
        <f t="shared" si="0"/>
        <v>0.48055555555555557</v>
      </c>
      <c r="K28" s="59">
        <f t="shared" si="1"/>
        <v>0.56736111111111109</v>
      </c>
    </row>
    <row r="29" spans="1:11" x14ac:dyDescent="0.25">
      <c r="A29" s="79">
        <v>41641</v>
      </c>
      <c r="B29" s="2" t="s">
        <v>205</v>
      </c>
      <c r="C29" s="2" t="s">
        <v>157</v>
      </c>
      <c r="D29" s="2" t="s">
        <v>158</v>
      </c>
      <c r="E29" s="2">
        <v>1438</v>
      </c>
      <c r="F29" s="2">
        <v>1691</v>
      </c>
      <c r="G29" s="2" t="s">
        <v>222</v>
      </c>
      <c r="H29" s="2" t="s">
        <v>221</v>
      </c>
      <c r="I29" s="2">
        <v>775</v>
      </c>
      <c r="J29" s="59">
        <f t="shared" si="0"/>
        <v>0.60972222222222217</v>
      </c>
      <c r="K29" s="59">
        <f t="shared" si="1"/>
        <v>0.72986111111111107</v>
      </c>
    </row>
    <row r="30" spans="1:11" x14ac:dyDescent="0.25">
      <c r="A30" s="79">
        <v>41641</v>
      </c>
      <c r="B30" s="2" t="s">
        <v>205</v>
      </c>
      <c r="C30" s="2" t="s">
        <v>224</v>
      </c>
      <c r="D30" s="2" t="s">
        <v>225</v>
      </c>
      <c r="E30" s="2">
        <v>1729</v>
      </c>
      <c r="F30" s="2">
        <v>2015</v>
      </c>
      <c r="G30" s="2" t="s">
        <v>195</v>
      </c>
      <c r="H30" s="2" t="s">
        <v>194</v>
      </c>
      <c r="I30" s="2">
        <v>1216</v>
      </c>
      <c r="J30" s="59">
        <f t="shared" si="0"/>
        <v>0.7284722222222223</v>
      </c>
      <c r="K30" s="59">
        <f t="shared" si="1"/>
        <v>0.84375</v>
      </c>
    </row>
    <row r="31" spans="1:11" x14ac:dyDescent="0.25">
      <c r="A31" s="79">
        <v>41641</v>
      </c>
      <c r="B31" s="2" t="s">
        <v>205</v>
      </c>
      <c r="C31" s="2" t="s">
        <v>194</v>
      </c>
      <c r="D31" s="2" t="s">
        <v>195</v>
      </c>
      <c r="E31" s="2">
        <v>2037</v>
      </c>
      <c r="F31" s="2">
        <v>2109</v>
      </c>
      <c r="G31" s="2" t="s">
        <v>230</v>
      </c>
      <c r="H31" s="2" t="s">
        <v>229</v>
      </c>
      <c r="I31" s="2">
        <v>386</v>
      </c>
      <c r="J31" s="59">
        <f t="shared" si="0"/>
        <v>0.85902777777777783</v>
      </c>
      <c r="K31" s="59">
        <f t="shared" si="1"/>
        <v>0.88124999999999998</v>
      </c>
    </row>
    <row r="32" spans="1:11" x14ac:dyDescent="0.25">
      <c r="A32" s="79">
        <v>41641</v>
      </c>
      <c r="B32" s="2" t="s">
        <v>205</v>
      </c>
      <c r="C32" s="2" t="s">
        <v>198</v>
      </c>
      <c r="D32" s="2" t="s">
        <v>199</v>
      </c>
      <c r="E32" s="2">
        <v>1417</v>
      </c>
      <c r="F32" s="2">
        <v>1636</v>
      </c>
      <c r="G32" s="2" t="s">
        <v>233</v>
      </c>
      <c r="H32" s="2" t="s">
        <v>232</v>
      </c>
      <c r="I32" s="2">
        <v>304</v>
      </c>
      <c r="J32" s="59">
        <f t="shared" si="0"/>
        <v>0.59513888888888888</v>
      </c>
      <c r="K32" s="59">
        <f t="shared" si="1"/>
        <v>0.69166666666666676</v>
      </c>
    </row>
    <row r="33" spans="1:11" x14ac:dyDescent="0.25">
      <c r="A33" s="79">
        <v>41641</v>
      </c>
      <c r="B33" s="2" t="s">
        <v>205</v>
      </c>
      <c r="C33" s="2" t="s">
        <v>232</v>
      </c>
      <c r="D33" s="2" t="s">
        <v>233</v>
      </c>
      <c r="E33" s="2">
        <v>1914</v>
      </c>
      <c r="F33" s="2">
        <v>1966</v>
      </c>
      <c r="G33" s="2" t="s">
        <v>236</v>
      </c>
      <c r="H33" s="2" t="s">
        <v>235</v>
      </c>
      <c r="I33" s="2">
        <v>488</v>
      </c>
      <c r="J33" s="59">
        <f t="shared" si="0"/>
        <v>0.80138888888888893</v>
      </c>
      <c r="K33" s="59">
        <f t="shared" si="1"/>
        <v>0.83750000000000002</v>
      </c>
    </row>
    <row r="34" spans="1:11" x14ac:dyDescent="0.25">
      <c r="A34" s="79">
        <v>41641</v>
      </c>
      <c r="B34" s="2" t="s">
        <v>205</v>
      </c>
      <c r="C34" s="2" t="s">
        <v>139</v>
      </c>
      <c r="D34" s="2" t="s">
        <v>140</v>
      </c>
      <c r="E34" s="2">
        <v>1831</v>
      </c>
      <c r="F34" s="2">
        <v>2055</v>
      </c>
      <c r="G34" s="2" t="s">
        <v>102</v>
      </c>
      <c r="H34" s="2" t="s">
        <v>238</v>
      </c>
      <c r="I34" s="2">
        <v>1259</v>
      </c>
      <c r="J34" s="59">
        <f t="shared" si="0"/>
        <v>0.7715277777777777</v>
      </c>
      <c r="K34" s="59">
        <f t="shared" si="1"/>
        <v>0.87152777777777779</v>
      </c>
    </row>
    <row r="35" spans="1:11" x14ac:dyDescent="0.25">
      <c r="A35" s="79">
        <v>41641</v>
      </c>
      <c r="B35" s="2" t="s">
        <v>155</v>
      </c>
      <c r="C35" s="2" t="s">
        <v>67</v>
      </c>
      <c r="D35" s="2" t="s">
        <v>68</v>
      </c>
      <c r="E35" s="2">
        <v>1609</v>
      </c>
      <c r="F35" s="2">
        <v>1857</v>
      </c>
      <c r="G35" s="2" t="s">
        <v>210</v>
      </c>
      <c r="H35" s="2" t="s">
        <v>240</v>
      </c>
      <c r="I35" s="2">
        <v>689</v>
      </c>
      <c r="J35" s="59">
        <f t="shared" si="0"/>
        <v>0.67291666666666661</v>
      </c>
      <c r="K35" s="59">
        <f t="shared" si="1"/>
        <v>0.7895833333333333</v>
      </c>
    </row>
    <row r="36" spans="1:11" x14ac:dyDescent="0.25">
      <c r="A36" s="79">
        <v>41641</v>
      </c>
      <c r="B36" s="2" t="s">
        <v>155</v>
      </c>
      <c r="C36" s="2" t="s">
        <v>240</v>
      </c>
      <c r="D36" s="2" t="s">
        <v>210</v>
      </c>
      <c r="E36" s="2">
        <v>1415</v>
      </c>
      <c r="F36" s="2">
        <v>1676</v>
      </c>
      <c r="G36" s="2" t="s">
        <v>244</v>
      </c>
      <c r="H36" s="2" t="s">
        <v>243</v>
      </c>
      <c r="I36" s="2">
        <v>913</v>
      </c>
      <c r="J36" s="59">
        <f t="shared" si="0"/>
        <v>0.59375</v>
      </c>
      <c r="K36" s="59">
        <f t="shared" si="1"/>
        <v>0.71944444444444444</v>
      </c>
    </row>
    <row r="37" spans="1:11" x14ac:dyDescent="0.25">
      <c r="A37" s="79">
        <v>41641</v>
      </c>
      <c r="B37" s="2" t="s">
        <v>155</v>
      </c>
      <c r="C37" s="2" t="s">
        <v>246</v>
      </c>
      <c r="D37" s="2" t="s">
        <v>247</v>
      </c>
      <c r="E37" s="2">
        <v>2221</v>
      </c>
      <c r="F37" s="2">
        <v>2347</v>
      </c>
      <c r="G37" s="2" t="s">
        <v>179</v>
      </c>
      <c r="H37" s="2" t="s">
        <v>178</v>
      </c>
      <c r="I37" s="2">
        <v>199</v>
      </c>
      <c r="J37" s="59">
        <f t="shared" si="0"/>
        <v>0.93125000000000002</v>
      </c>
      <c r="K37" s="59">
        <f t="shared" si="1"/>
        <v>0.99097222222222225</v>
      </c>
    </row>
    <row r="38" spans="1:11" x14ac:dyDescent="0.25">
      <c r="A38" s="79">
        <v>41641</v>
      </c>
      <c r="B38" s="2" t="s">
        <v>176</v>
      </c>
      <c r="C38" s="2" t="s">
        <v>232</v>
      </c>
      <c r="D38" s="2" t="s">
        <v>233</v>
      </c>
      <c r="E38" s="2">
        <v>1356</v>
      </c>
      <c r="F38" s="2">
        <v>1591</v>
      </c>
      <c r="G38" s="2" t="s">
        <v>57</v>
      </c>
      <c r="H38" s="2" t="s">
        <v>56</v>
      </c>
      <c r="I38" s="2">
        <v>2425</v>
      </c>
      <c r="J38" s="59">
        <f t="shared" si="0"/>
        <v>0.5805555555555556</v>
      </c>
      <c r="K38" s="59">
        <f t="shared" si="1"/>
        <v>0.68819444444444444</v>
      </c>
    </row>
    <row r="39" spans="1:11" x14ac:dyDescent="0.25">
      <c r="A39" s="79">
        <v>41641</v>
      </c>
      <c r="B39" s="2" t="s">
        <v>176</v>
      </c>
      <c r="C39" s="2" t="s">
        <v>249</v>
      </c>
      <c r="D39" s="2" t="s">
        <v>250</v>
      </c>
      <c r="E39" s="2">
        <v>900</v>
      </c>
      <c r="F39" s="11">
        <v>913</v>
      </c>
      <c r="G39" s="2" t="s">
        <v>210</v>
      </c>
      <c r="H39" s="2" t="s">
        <v>240</v>
      </c>
      <c r="I39" s="2">
        <v>854</v>
      </c>
      <c r="J39" s="59">
        <f t="shared" si="0"/>
        <v>0.375</v>
      </c>
      <c r="K39" s="59">
        <f t="shared" si="1"/>
        <v>0.3840277777777778</v>
      </c>
    </row>
    <row r="40" spans="1:11" x14ac:dyDescent="0.25">
      <c r="A40" s="79">
        <v>41641</v>
      </c>
      <c r="B40" s="2" t="s">
        <v>176</v>
      </c>
      <c r="C40" s="2" t="s">
        <v>178</v>
      </c>
      <c r="D40" s="2" t="s">
        <v>179</v>
      </c>
      <c r="E40" s="2">
        <v>715</v>
      </c>
      <c r="F40" s="2">
        <v>718</v>
      </c>
      <c r="G40" s="2" t="s">
        <v>233</v>
      </c>
      <c r="H40" s="2" t="s">
        <v>232</v>
      </c>
      <c r="I40" s="2">
        <v>447</v>
      </c>
      <c r="J40" s="59">
        <f t="shared" si="0"/>
        <v>0.30208333333333331</v>
      </c>
      <c r="K40" s="59">
        <f t="shared" si="1"/>
        <v>0.30416666666666664</v>
      </c>
    </row>
    <row r="41" spans="1:11" x14ac:dyDescent="0.25">
      <c r="A41" s="79">
        <v>41641</v>
      </c>
      <c r="B41" s="2" t="s">
        <v>184</v>
      </c>
      <c r="C41" s="2" t="s">
        <v>198</v>
      </c>
      <c r="D41" s="2" t="s">
        <v>199</v>
      </c>
      <c r="E41" s="2">
        <v>1741</v>
      </c>
      <c r="F41" s="2">
        <v>1744</v>
      </c>
      <c r="G41" s="2" t="s">
        <v>173</v>
      </c>
      <c r="H41" s="2" t="s">
        <v>172</v>
      </c>
      <c r="I41" s="2">
        <v>1107</v>
      </c>
      <c r="J41" s="59">
        <f t="shared" si="0"/>
        <v>0.7368055555555556</v>
      </c>
      <c r="K41" s="59">
        <f t="shared" si="1"/>
        <v>0.73888888888888893</v>
      </c>
    </row>
    <row r="42" spans="1:11" x14ac:dyDescent="0.25">
      <c r="A42" s="79">
        <v>41641</v>
      </c>
      <c r="B42" s="2" t="s">
        <v>103</v>
      </c>
      <c r="C42" s="2" t="s">
        <v>118</v>
      </c>
      <c r="D42" s="2" t="s">
        <v>119</v>
      </c>
      <c r="E42" s="2">
        <v>1229</v>
      </c>
      <c r="F42" s="2">
        <v>1456</v>
      </c>
      <c r="G42" s="2" t="s">
        <v>110</v>
      </c>
      <c r="H42" s="2" t="s">
        <v>109</v>
      </c>
      <c r="I42" s="2">
        <v>1089</v>
      </c>
      <c r="J42" s="59">
        <f t="shared" si="0"/>
        <v>0.52013888888888882</v>
      </c>
      <c r="K42" s="59">
        <f t="shared" si="1"/>
        <v>0.62222222222222223</v>
      </c>
    </row>
    <row r="43" spans="1:11" x14ac:dyDescent="0.25">
      <c r="A43" s="79">
        <v>41641</v>
      </c>
      <c r="B43" s="2" t="s">
        <v>103</v>
      </c>
      <c r="C43" s="2" t="s">
        <v>109</v>
      </c>
      <c r="D43" s="2" t="s">
        <v>110</v>
      </c>
      <c r="E43" s="2">
        <v>1640</v>
      </c>
      <c r="F43" s="2">
        <v>1748</v>
      </c>
      <c r="G43" s="2" t="s">
        <v>195</v>
      </c>
      <c r="H43" s="2" t="s">
        <v>194</v>
      </c>
      <c r="I43" s="2">
        <v>2174</v>
      </c>
      <c r="J43" s="59">
        <f t="shared" si="0"/>
        <v>0.69444444444444453</v>
      </c>
      <c r="K43" s="59">
        <f t="shared" si="1"/>
        <v>0.7416666666666667</v>
      </c>
    </row>
    <row r="44" spans="1:11" x14ac:dyDescent="0.25">
      <c r="A44" s="79">
        <v>41641</v>
      </c>
      <c r="B44" s="2" t="s">
        <v>103</v>
      </c>
      <c r="C44" s="2" t="s">
        <v>109</v>
      </c>
      <c r="D44" s="2" t="s">
        <v>110</v>
      </c>
      <c r="E44" s="2">
        <v>1307</v>
      </c>
      <c r="F44" s="2">
        <v>1310</v>
      </c>
      <c r="G44" s="2" t="s">
        <v>119</v>
      </c>
      <c r="H44" s="2" t="s">
        <v>128</v>
      </c>
      <c r="I44" s="2">
        <v>1096</v>
      </c>
      <c r="J44" s="59">
        <f t="shared" si="0"/>
        <v>0.54652777777777783</v>
      </c>
      <c r="K44" s="59">
        <f t="shared" si="1"/>
        <v>0.54861111111111105</v>
      </c>
    </row>
    <row r="45" spans="1:11" x14ac:dyDescent="0.25">
      <c r="A45" s="79">
        <v>41641</v>
      </c>
      <c r="B45" s="2" t="s">
        <v>256</v>
      </c>
      <c r="C45" s="2" t="s">
        <v>258</v>
      </c>
      <c r="D45" s="2" t="s">
        <v>259</v>
      </c>
      <c r="E45" s="2">
        <v>2135</v>
      </c>
      <c r="F45" s="2">
        <v>2140</v>
      </c>
      <c r="G45" s="2" t="s">
        <v>173</v>
      </c>
      <c r="H45" s="2" t="s">
        <v>172</v>
      </c>
      <c r="I45" s="2">
        <v>1448</v>
      </c>
      <c r="J45" s="59">
        <f t="shared" si="0"/>
        <v>0.89930555555555547</v>
      </c>
      <c r="K45" s="59">
        <f t="shared" si="1"/>
        <v>0.90277777777777779</v>
      </c>
    </row>
    <row r="46" spans="1:11" x14ac:dyDescent="0.25">
      <c r="A46" s="79">
        <v>41641</v>
      </c>
      <c r="B46" s="2" t="s">
        <v>123</v>
      </c>
      <c r="C46" s="2" t="s">
        <v>168</v>
      </c>
      <c r="D46" s="2" t="s">
        <v>169</v>
      </c>
      <c r="E46" s="2">
        <v>1216</v>
      </c>
      <c r="F46" s="11">
        <v>1244</v>
      </c>
      <c r="G46" s="2" t="s">
        <v>264</v>
      </c>
      <c r="H46" s="2" t="s">
        <v>263</v>
      </c>
      <c r="I46" s="2">
        <v>2611</v>
      </c>
      <c r="J46" s="59">
        <f t="shared" si="0"/>
        <v>0.51111111111111118</v>
      </c>
      <c r="K46" s="59">
        <f t="shared" si="1"/>
        <v>0.53055555555555556</v>
      </c>
    </row>
    <row r="47" spans="1:11" x14ac:dyDescent="0.25">
      <c r="A47" s="79">
        <v>41641</v>
      </c>
      <c r="B47" s="2" t="s">
        <v>123</v>
      </c>
      <c r="C47" s="2" t="s">
        <v>118</v>
      </c>
      <c r="D47" s="2" t="s">
        <v>119</v>
      </c>
      <c r="E47" s="2">
        <v>1829</v>
      </c>
      <c r="F47" s="2">
        <v>2071</v>
      </c>
      <c r="G47" s="2" t="s">
        <v>213</v>
      </c>
      <c r="H47" s="2" t="s">
        <v>212</v>
      </c>
      <c r="I47" s="2">
        <v>636</v>
      </c>
      <c r="J47" s="59">
        <f t="shared" si="0"/>
        <v>0.77013888888888893</v>
      </c>
      <c r="K47" s="59">
        <f t="shared" si="1"/>
        <v>0.88263888888888886</v>
      </c>
    </row>
    <row r="48" spans="1:11" x14ac:dyDescent="0.25">
      <c r="A48" s="79">
        <v>41641</v>
      </c>
      <c r="B48" s="2" t="s">
        <v>123</v>
      </c>
      <c r="C48" s="2" t="s">
        <v>118</v>
      </c>
      <c r="D48" s="2" t="s">
        <v>119</v>
      </c>
      <c r="E48" s="2">
        <v>719</v>
      </c>
      <c r="F48" s="2">
        <v>1017</v>
      </c>
      <c r="G48" s="2" t="s">
        <v>115</v>
      </c>
      <c r="H48" s="2" t="s">
        <v>114</v>
      </c>
      <c r="I48" s="2">
        <v>1598</v>
      </c>
      <c r="J48" s="59">
        <f t="shared" si="0"/>
        <v>0.30486111111111108</v>
      </c>
      <c r="K48" s="59">
        <f t="shared" si="1"/>
        <v>0.4284722222222222</v>
      </c>
    </row>
    <row r="49" spans="1:11" x14ac:dyDescent="0.25">
      <c r="A49" s="79">
        <v>41641</v>
      </c>
      <c r="B49" s="2" t="s">
        <v>133</v>
      </c>
      <c r="C49" s="2" t="s">
        <v>109</v>
      </c>
      <c r="D49" s="2" t="s">
        <v>110</v>
      </c>
      <c r="E49" s="2">
        <v>856</v>
      </c>
      <c r="F49" s="2">
        <v>900</v>
      </c>
      <c r="G49" s="2" t="s">
        <v>68</v>
      </c>
      <c r="H49" s="2" t="s">
        <v>67</v>
      </c>
      <c r="I49" s="2">
        <v>594</v>
      </c>
      <c r="J49" s="59">
        <f t="shared" si="0"/>
        <v>0.37222222222222223</v>
      </c>
      <c r="K49" s="59">
        <f t="shared" si="1"/>
        <v>0.375</v>
      </c>
    </row>
    <row r="50" spans="1:11" x14ac:dyDescent="0.25">
      <c r="A50" s="79">
        <v>41641</v>
      </c>
      <c r="B50" s="2" t="s">
        <v>133</v>
      </c>
      <c r="C50" s="2" t="s">
        <v>271</v>
      </c>
      <c r="D50" s="2" t="s">
        <v>272</v>
      </c>
      <c r="E50" s="2">
        <v>959</v>
      </c>
      <c r="F50" s="2">
        <v>1000</v>
      </c>
      <c r="G50" s="2" t="s">
        <v>68</v>
      </c>
      <c r="H50" s="2" t="s">
        <v>67</v>
      </c>
      <c r="I50" s="2">
        <v>373</v>
      </c>
      <c r="J50" s="59">
        <f t="shared" si="0"/>
        <v>0.41597222222222219</v>
      </c>
      <c r="K50" s="59">
        <f t="shared" si="1"/>
        <v>0.41666666666666669</v>
      </c>
    </row>
    <row r="51" spans="1:11" x14ac:dyDescent="0.25">
      <c r="A51" s="79">
        <v>41641</v>
      </c>
      <c r="B51" s="2" t="s">
        <v>133</v>
      </c>
      <c r="C51" s="2" t="s">
        <v>276</v>
      </c>
      <c r="D51" s="2" t="s">
        <v>277</v>
      </c>
      <c r="E51" s="2">
        <v>717</v>
      </c>
      <c r="F51" s="2">
        <v>871</v>
      </c>
      <c r="G51" s="2" t="s">
        <v>169</v>
      </c>
      <c r="H51" s="2" t="s">
        <v>168</v>
      </c>
      <c r="I51" s="2">
        <v>2158</v>
      </c>
      <c r="J51" s="59">
        <f t="shared" si="0"/>
        <v>0.3034722222222222</v>
      </c>
      <c r="K51" s="59">
        <f t="shared" si="1"/>
        <v>0.38263888888888892</v>
      </c>
    </row>
    <row r="52" spans="1:11" x14ac:dyDescent="0.25">
      <c r="A52" s="79">
        <v>41641</v>
      </c>
      <c r="B52" s="2" t="s">
        <v>133</v>
      </c>
      <c r="C52" s="2" t="s">
        <v>128</v>
      </c>
      <c r="D52" s="2" t="s">
        <v>119</v>
      </c>
      <c r="E52" s="2">
        <v>1807</v>
      </c>
      <c r="F52" s="2">
        <v>1962</v>
      </c>
      <c r="G52" s="2" t="s">
        <v>280</v>
      </c>
      <c r="H52" s="2" t="s">
        <v>279</v>
      </c>
      <c r="I52" s="2">
        <v>1020</v>
      </c>
      <c r="J52" s="59">
        <f t="shared" si="0"/>
        <v>0.75486111111111109</v>
      </c>
      <c r="K52" s="59">
        <f t="shared" si="1"/>
        <v>0.83472222222222225</v>
      </c>
    </row>
    <row r="53" spans="1:11" x14ac:dyDescent="0.25">
      <c r="A53" s="79">
        <v>41641</v>
      </c>
      <c r="B53" s="2" t="s">
        <v>133</v>
      </c>
      <c r="C53" s="2" t="s">
        <v>284</v>
      </c>
      <c r="D53" s="2" t="s">
        <v>285</v>
      </c>
      <c r="E53" s="2">
        <v>1404</v>
      </c>
      <c r="F53" s="2">
        <v>1405</v>
      </c>
      <c r="G53" s="2" t="s">
        <v>68</v>
      </c>
      <c r="H53" s="2" t="s">
        <v>67</v>
      </c>
      <c r="I53" s="2">
        <v>1640</v>
      </c>
      <c r="J53" s="59">
        <f t="shared" si="0"/>
        <v>0.58611111111111114</v>
      </c>
      <c r="K53" s="59">
        <f t="shared" si="1"/>
        <v>0.58680555555555558</v>
      </c>
    </row>
    <row r="54" spans="1:11" x14ac:dyDescent="0.25">
      <c r="A54" s="79">
        <v>41641</v>
      </c>
      <c r="B54" s="2" t="s">
        <v>50</v>
      </c>
      <c r="C54" s="2" t="s">
        <v>271</v>
      </c>
      <c r="D54" s="2" t="s">
        <v>272</v>
      </c>
      <c r="E54" s="2">
        <v>1305</v>
      </c>
      <c r="F54" s="11">
        <v>1314</v>
      </c>
      <c r="G54" s="2" t="s">
        <v>57</v>
      </c>
      <c r="H54" s="2" t="s">
        <v>56</v>
      </c>
      <c r="I54" s="2">
        <v>569</v>
      </c>
      <c r="J54" s="59">
        <f t="shared" si="0"/>
        <v>0.54513888888888895</v>
      </c>
      <c r="K54" s="59">
        <f t="shared" si="1"/>
        <v>0.55138888888888882</v>
      </c>
    </row>
    <row r="55" spans="1:11" x14ac:dyDescent="0.25">
      <c r="A55" s="79">
        <v>41641</v>
      </c>
      <c r="B55" s="2" t="s">
        <v>50</v>
      </c>
      <c r="C55" s="2" t="s">
        <v>240</v>
      </c>
      <c r="D55" s="2" t="s">
        <v>210</v>
      </c>
      <c r="E55" s="2">
        <v>2107</v>
      </c>
      <c r="F55" s="2">
        <v>2280</v>
      </c>
      <c r="G55" s="2" t="s">
        <v>291</v>
      </c>
      <c r="H55" s="2" t="s">
        <v>290</v>
      </c>
      <c r="I55" s="2">
        <v>595</v>
      </c>
      <c r="J55" s="59">
        <f t="shared" si="0"/>
        <v>0.87986111111111109</v>
      </c>
      <c r="K55" s="59">
        <f t="shared" si="1"/>
        <v>0.97222222222222221</v>
      </c>
    </row>
    <row r="56" spans="1:11" x14ac:dyDescent="0.25">
      <c r="A56" s="79">
        <v>41641</v>
      </c>
      <c r="B56" s="2" t="s">
        <v>50</v>
      </c>
      <c r="C56" s="2" t="s">
        <v>295</v>
      </c>
      <c r="D56" s="2" t="s">
        <v>296</v>
      </c>
      <c r="E56" s="2">
        <v>1206</v>
      </c>
      <c r="F56" s="2">
        <v>1208</v>
      </c>
      <c r="G56" s="2" t="s">
        <v>210</v>
      </c>
      <c r="H56" s="2" t="s">
        <v>240</v>
      </c>
      <c r="I56" s="2">
        <v>501</v>
      </c>
      <c r="J56" s="59">
        <f t="shared" si="0"/>
        <v>0.50416666666666665</v>
      </c>
      <c r="K56" s="59">
        <f t="shared" si="1"/>
        <v>0.50555555555555554</v>
      </c>
    </row>
    <row r="57" spans="1:11" x14ac:dyDescent="0.25">
      <c r="A57" s="79">
        <v>41641</v>
      </c>
      <c r="B57" s="2" t="s">
        <v>50</v>
      </c>
      <c r="C57" s="2" t="s">
        <v>90</v>
      </c>
      <c r="D57" s="2" t="s">
        <v>91</v>
      </c>
      <c r="E57" s="2">
        <v>1939</v>
      </c>
      <c r="F57" s="11">
        <v>1960</v>
      </c>
      <c r="G57" s="2" t="s">
        <v>301</v>
      </c>
      <c r="H57" s="2" t="s">
        <v>300</v>
      </c>
      <c r="I57" s="2">
        <v>1021</v>
      </c>
      <c r="J57" s="59">
        <f t="shared" si="0"/>
        <v>0.81874999999999998</v>
      </c>
      <c r="K57" s="59">
        <f t="shared" si="1"/>
        <v>0.83333333333333337</v>
      </c>
    </row>
    <row r="58" spans="1:11" x14ac:dyDescent="0.25">
      <c r="A58" s="79">
        <v>41641</v>
      </c>
      <c r="B58" s="2" t="s">
        <v>50</v>
      </c>
      <c r="C58" s="2" t="s">
        <v>67</v>
      </c>
      <c r="D58" s="2" t="s">
        <v>68</v>
      </c>
      <c r="E58" s="2">
        <v>2004</v>
      </c>
      <c r="F58" s="2">
        <v>2218</v>
      </c>
      <c r="G58" s="2" t="s">
        <v>307</v>
      </c>
      <c r="H58" s="2" t="s">
        <v>306</v>
      </c>
      <c r="I58" s="2">
        <v>170</v>
      </c>
      <c r="J58" s="59">
        <f t="shared" si="0"/>
        <v>0.83611111111111114</v>
      </c>
      <c r="K58" s="59">
        <f t="shared" si="1"/>
        <v>0.9291666666666667</v>
      </c>
    </row>
    <row r="59" spans="1:11" x14ac:dyDescent="0.25">
      <c r="A59" s="79">
        <v>41641</v>
      </c>
      <c r="B59" s="2" t="s">
        <v>50</v>
      </c>
      <c r="C59" s="2" t="s">
        <v>67</v>
      </c>
      <c r="D59" s="2" t="s">
        <v>68</v>
      </c>
      <c r="E59" s="2">
        <v>959</v>
      </c>
      <c r="F59" s="2">
        <v>1000</v>
      </c>
      <c r="G59" s="2" t="s">
        <v>310</v>
      </c>
      <c r="H59" s="2" t="s">
        <v>309</v>
      </c>
      <c r="I59" s="2">
        <v>500</v>
      </c>
      <c r="J59" s="59">
        <f t="shared" si="0"/>
        <v>0.41597222222222219</v>
      </c>
      <c r="K59" s="59">
        <f t="shared" si="1"/>
        <v>0.41666666666666669</v>
      </c>
    </row>
    <row r="60" spans="1:11" x14ac:dyDescent="0.25">
      <c r="A60" s="79">
        <v>41641</v>
      </c>
      <c r="B60" s="2" t="s">
        <v>50</v>
      </c>
      <c r="C60" s="2" t="s">
        <v>157</v>
      </c>
      <c r="D60" s="2" t="s">
        <v>158</v>
      </c>
      <c r="E60" s="2">
        <v>2218</v>
      </c>
      <c r="F60" s="2">
        <v>2224</v>
      </c>
      <c r="G60" s="2" t="s">
        <v>313</v>
      </c>
      <c r="H60" s="2" t="s">
        <v>312</v>
      </c>
      <c r="I60" s="2">
        <v>563</v>
      </c>
      <c r="J60" s="59">
        <f t="shared" si="0"/>
        <v>0.9291666666666667</v>
      </c>
      <c r="K60" s="59">
        <f t="shared" si="1"/>
        <v>0.93333333333333324</v>
      </c>
    </row>
    <row r="61" spans="1:11" x14ac:dyDescent="0.25">
      <c r="A61" s="79">
        <v>41641</v>
      </c>
      <c r="B61" s="2" t="s">
        <v>73</v>
      </c>
      <c r="C61" s="2" t="s">
        <v>276</v>
      </c>
      <c r="D61" s="2" t="s">
        <v>277</v>
      </c>
      <c r="E61" s="2">
        <v>1554</v>
      </c>
      <c r="F61" s="2">
        <v>1739</v>
      </c>
      <c r="G61" s="2" t="s">
        <v>68</v>
      </c>
      <c r="H61" s="2" t="s">
        <v>67</v>
      </c>
      <c r="I61" s="2">
        <v>406</v>
      </c>
      <c r="J61" s="59">
        <f t="shared" si="0"/>
        <v>0.66249999999999998</v>
      </c>
      <c r="K61" s="59">
        <f t="shared" si="1"/>
        <v>0.73541666666666661</v>
      </c>
    </row>
    <row r="62" spans="1:11" x14ac:dyDescent="0.25">
      <c r="A62" s="79">
        <v>41641</v>
      </c>
      <c r="B62" s="2" t="s">
        <v>315</v>
      </c>
      <c r="C62" s="2" t="s">
        <v>317</v>
      </c>
      <c r="D62" s="2" t="s">
        <v>318</v>
      </c>
      <c r="E62" s="2">
        <v>947</v>
      </c>
      <c r="F62" s="2">
        <v>1000</v>
      </c>
      <c r="G62" s="2" t="s">
        <v>320</v>
      </c>
      <c r="H62" s="2" t="s">
        <v>319</v>
      </c>
      <c r="I62" s="2">
        <v>2409</v>
      </c>
      <c r="J62" s="59">
        <f t="shared" si="0"/>
        <v>0.40763888888888888</v>
      </c>
      <c r="K62" s="59">
        <f t="shared" si="1"/>
        <v>0.41666666666666669</v>
      </c>
    </row>
    <row r="63" spans="1:11" x14ac:dyDescent="0.25">
      <c r="A63" s="79">
        <v>41641</v>
      </c>
      <c r="B63" s="2" t="s">
        <v>84</v>
      </c>
      <c r="C63" s="2" t="s">
        <v>90</v>
      </c>
      <c r="D63" s="2" t="s">
        <v>91</v>
      </c>
      <c r="E63" s="2">
        <v>1313</v>
      </c>
      <c r="F63" s="2">
        <v>1609</v>
      </c>
      <c r="G63" s="2" t="s">
        <v>325</v>
      </c>
      <c r="H63" s="2" t="s">
        <v>324</v>
      </c>
      <c r="I63" s="2">
        <v>312</v>
      </c>
      <c r="J63" s="59">
        <f t="shared" si="0"/>
        <v>0.55069444444444449</v>
      </c>
      <c r="K63" s="59">
        <f t="shared" si="1"/>
        <v>0.67291666666666661</v>
      </c>
    </row>
    <row r="64" spans="1:11" x14ac:dyDescent="0.25">
      <c r="A64" s="79">
        <v>41642</v>
      </c>
      <c r="B64" s="2" t="s">
        <v>50</v>
      </c>
      <c r="C64" s="2" t="s">
        <v>56</v>
      </c>
      <c r="D64" s="2" t="s">
        <v>57</v>
      </c>
      <c r="E64" s="2">
        <v>1439</v>
      </c>
      <c r="F64" s="11">
        <v>1454</v>
      </c>
      <c r="G64" s="2" t="s">
        <v>328</v>
      </c>
      <c r="H64" s="2" t="s">
        <v>327</v>
      </c>
      <c r="I64" s="2">
        <v>799</v>
      </c>
      <c r="J64" s="59">
        <f t="shared" si="0"/>
        <v>0.61041666666666672</v>
      </c>
      <c r="K64" s="59">
        <f t="shared" si="1"/>
        <v>0.62083333333333335</v>
      </c>
    </row>
    <row r="65" spans="1:11" x14ac:dyDescent="0.25">
      <c r="A65" s="79">
        <v>41642</v>
      </c>
      <c r="B65" s="2" t="s">
        <v>50</v>
      </c>
      <c r="C65" s="2" t="s">
        <v>300</v>
      </c>
      <c r="D65" s="2" t="s">
        <v>301</v>
      </c>
      <c r="E65" s="2">
        <v>700</v>
      </c>
      <c r="F65" s="2">
        <v>700</v>
      </c>
      <c r="G65" s="2" t="s">
        <v>102</v>
      </c>
      <c r="H65" s="2" t="s">
        <v>101</v>
      </c>
      <c r="I65" s="2">
        <v>315</v>
      </c>
      <c r="J65" s="59">
        <f t="shared" si="0"/>
        <v>0.29166666666666669</v>
      </c>
      <c r="K65" s="59">
        <f t="shared" si="1"/>
        <v>0.29166666666666669</v>
      </c>
    </row>
    <row r="66" spans="1:11" x14ac:dyDescent="0.25">
      <c r="A66" s="79">
        <v>41642</v>
      </c>
      <c r="B66" s="2" t="s">
        <v>50</v>
      </c>
      <c r="C66" s="2" t="s">
        <v>331</v>
      </c>
      <c r="D66" s="2" t="s">
        <v>332</v>
      </c>
      <c r="E66" s="2">
        <v>555</v>
      </c>
      <c r="F66" s="2">
        <v>600</v>
      </c>
      <c r="G66" s="2" t="s">
        <v>68</v>
      </c>
      <c r="H66" s="2" t="s">
        <v>67</v>
      </c>
      <c r="I66" s="2">
        <v>83</v>
      </c>
      <c r="J66" s="59">
        <f t="shared" si="0"/>
        <v>0.24652777777777779</v>
      </c>
      <c r="K66" s="59">
        <f t="shared" si="1"/>
        <v>0.25</v>
      </c>
    </row>
    <row r="67" spans="1:11" x14ac:dyDescent="0.25">
      <c r="A67" s="79">
        <v>41642</v>
      </c>
      <c r="B67" s="2" t="s">
        <v>50</v>
      </c>
      <c r="C67" s="2" t="s">
        <v>67</v>
      </c>
      <c r="D67" s="2" t="s">
        <v>68</v>
      </c>
      <c r="E67" s="2">
        <v>1136</v>
      </c>
      <c r="F67" s="2">
        <v>1139</v>
      </c>
      <c r="G67" s="2" t="s">
        <v>335</v>
      </c>
      <c r="H67" s="2" t="s">
        <v>334</v>
      </c>
      <c r="I67" s="2">
        <v>214</v>
      </c>
      <c r="J67" s="59">
        <f t="shared" ref="J67:J130" si="2">TEXT(E67,"00\:00")+0</f>
        <v>0.48333333333333334</v>
      </c>
      <c r="K67" s="59">
        <f t="shared" ref="K67:K130" si="3">TEXT(F67,"00\:00")+0</f>
        <v>0.48541666666666666</v>
      </c>
    </row>
    <row r="68" spans="1:11" x14ac:dyDescent="0.25">
      <c r="A68" s="79">
        <v>41642</v>
      </c>
      <c r="B68" s="2" t="s">
        <v>50</v>
      </c>
      <c r="C68" s="2" t="s">
        <v>157</v>
      </c>
      <c r="D68" s="2" t="s">
        <v>158</v>
      </c>
      <c r="E68" s="2">
        <v>2240</v>
      </c>
      <c r="F68" s="2">
        <v>2245</v>
      </c>
      <c r="G68" s="2" t="s">
        <v>338</v>
      </c>
      <c r="H68" s="2" t="s">
        <v>337</v>
      </c>
      <c r="I68" s="2">
        <v>349</v>
      </c>
      <c r="J68" s="59">
        <f t="shared" si="2"/>
        <v>0.94444444444444453</v>
      </c>
      <c r="K68" s="59">
        <f t="shared" si="3"/>
        <v>0.94791666666666663</v>
      </c>
    </row>
    <row r="69" spans="1:11" x14ac:dyDescent="0.25">
      <c r="A69" s="79">
        <v>41642</v>
      </c>
      <c r="B69" s="2" t="s">
        <v>339</v>
      </c>
      <c r="C69" s="2" t="s">
        <v>157</v>
      </c>
      <c r="D69" s="2" t="s">
        <v>158</v>
      </c>
      <c r="E69" s="2">
        <v>2131</v>
      </c>
      <c r="F69" s="2">
        <v>2145</v>
      </c>
      <c r="G69" s="2" t="s">
        <v>179</v>
      </c>
      <c r="H69" s="2" t="s">
        <v>178</v>
      </c>
      <c r="I69" s="2">
        <v>967</v>
      </c>
      <c r="J69" s="59">
        <f t="shared" si="2"/>
        <v>0.8965277777777777</v>
      </c>
      <c r="K69" s="59">
        <f t="shared" si="3"/>
        <v>0.90625</v>
      </c>
    </row>
    <row r="70" spans="1:11" x14ac:dyDescent="0.25">
      <c r="A70" s="79">
        <v>41642</v>
      </c>
      <c r="B70" s="2" t="s">
        <v>103</v>
      </c>
      <c r="C70" s="2" t="s">
        <v>90</v>
      </c>
      <c r="D70" s="2" t="s">
        <v>91</v>
      </c>
      <c r="E70" s="2">
        <v>1303</v>
      </c>
      <c r="F70" s="2">
        <v>1305</v>
      </c>
      <c r="G70" s="2" t="s">
        <v>277</v>
      </c>
      <c r="H70" s="2" t="s">
        <v>276</v>
      </c>
      <c r="I70" s="2">
        <v>929</v>
      </c>
      <c r="J70" s="59">
        <f t="shared" si="2"/>
        <v>0.54375000000000007</v>
      </c>
      <c r="K70" s="59">
        <f t="shared" si="3"/>
        <v>0.54513888888888895</v>
      </c>
    </row>
    <row r="71" spans="1:11" x14ac:dyDescent="0.25">
      <c r="A71" s="79">
        <v>41642</v>
      </c>
      <c r="B71" s="2" t="s">
        <v>256</v>
      </c>
      <c r="C71" s="2" t="s">
        <v>343</v>
      </c>
      <c r="D71" s="2" t="s">
        <v>344</v>
      </c>
      <c r="E71" s="2">
        <v>922</v>
      </c>
      <c r="F71" s="2">
        <v>925</v>
      </c>
      <c r="G71" s="2" t="s">
        <v>264</v>
      </c>
      <c r="H71" s="2" t="s">
        <v>263</v>
      </c>
      <c r="I71" s="2">
        <v>2537</v>
      </c>
      <c r="J71" s="59">
        <f t="shared" si="2"/>
        <v>0.39027777777777778</v>
      </c>
      <c r="K71" s="59">
        <f t="shared" si="3"/>
        <v>0.3923611111111111</v>
      </c>
    </row>
    <row r="72" spans="1:11" x14ac:dyDescent="0.25">
      <c r="A72" s="79">
        <v>41642</v>
      </c>
      <c r="B72" s="2" t="s">
        <v>123</v>
      </c>
      <c r="C72" s="2" t="s">
        <v>348</v>
      </c>
      <c r="D72" s="2" t="s">
        <v>349</v>
      </c>
      <c r="E72" s="2">
        <v>1721</v>
      </c>
      <c r="F72" s="11">
        <v>1738</v>
      </c>
      <c r="G72" s="2" t="s">
        <v>119</v>
      </c>
      <c r="H72" s="2" t="s">
        <v>128</v>
      </c>
      <c r="I72" s="2">
        <v>1047</v>
      </c>
      <c r="J72" s="59">
        <f t="shared" si="2"/>
        <v>0.72291666666666676</v>
      </c>
      <c r="K72" s="59">
        <f t="shared" si="3"/>
        <v>0.73472222222222217</v>
      </c>
    </row>
    <row r="73" spans="1:11" x14ac:dyDescent="0.25">
      <c r="A73" s="79">
        <v>41642</v>
      </c>
      <c r="B73" s="2" t="s">
        <v>123</v>
      </c>
      <c r="C73" s="2" t="s">
        <v>135</v>
      </c>
      <c r="D73" s="2" t="s">
        <v>136</v>
      </c>
      <c r="E73" s="2">
        <v>1026</v>
      </c>
      <c r="F73" s="11">
        <v>1053</v>
      </c>
      <c r="G73" s="2" t="s">
        <v>264</v>
      </c>
      <c r="H73" s="2" t="s">
        <v>263</v>
      </c>
      <c r="I73" s="2">
        <v>369</v>
      </c>
      <c r="J73" s="59">
        <f t="shared" si="2"/>
        <v>0.43472222222222223</v>
      </c>
      <c r="K73" s="59">
        <f t="shared" si="3"/>
        <v>0.45347222222222222</v>
      </c>
    </row>
    <row r="74" spans="1:11" x14ac:dyDescent="0.25">
      <c r="A74" s="79">
        <v>41642</v>
      </c>
      <c r="B74" s="2" t="s">
        <v>133</v>
      </c>
      <c r="C74" s="2" t="s">
        <v>186</v>
      </c>
      <c r="D74" s="2" t="s">
        <v>187</v>
      </c>
      <c r="E74" s="2">
        <v>759</v>
      </c>
      <c r="F74" s="2">
        <v>903</v>
      </c>
      <c r="G74" s="2" t="s">
        <v>140</v>
      </c>
      <c r="H74" s="2" t="s">
        <v>139</v>
      </c>
      <c r="I74" s="2">
        <v>1727</v>
      </c>
      <c r="J74" s="59">
        <f t="shared" si="2"/>
        <v>0.33263888888888887</v>
      </c>
      <c r="K74" s="59">
        <f t="shared" si="3"/>
        <v>0.37708333333333338</v>
      </c>
    </row>
    <row r="75" spans="1:11" x14ac:dyDescent="0.25">
      <c r="A75" s="79">
        <v>41642</v>
      </c>
      <c r="B75" s="2" t="s">
        <v>133</v>
      </c>
      <c r="C75" s="2" t="s">
        <v>353</v>
      </c>
      <c r="D75" s="2" t="s">
        <v>354</v>
      </c>
      <c r="E75" s="2">
        <v>742</v>
      </c>
      <c r="F75" s="2">
        <v>745</v>
      </c>
      <c r="G75" s="2" t="s">
        <v>68</v>
      </c>
      <c r="H75" s="2" t="s">
        <v>67</v>
      </c>
      <c r="I75" s="2">
        <v>874</v>
      </c>
      <c r="J75" s="59">
        <f t="shared" si="2"/>
        <v>0.32083333333333336</v>
      </c>
      <c r="K75" s="59">
        <f t="shared" si="3"/>
        <v>0.32291666666666669</v>
      </c>
    </row>
    <row r="76" spans="1:11" x14ac:dyDescent="0.25">
      <c r="A76" s="79">
        <v>41642</v>
      </c>
      <c r="B76" s="2" t="s">
        <v>133</v>
      </c>
      <c r="C76" s="2" t="s">
        <v>67</v>
      </c>
      <c r="D76" s="2" t="s">
        <v>68</v>
      </c>
      <c r="E76" s="2">
        <v>1455</v>
      </c>
      <c r="F76" s="2">
        <v>1603</v>
      </c>
      <c r="G76" s="2" t="s">
        <v>219</v>
      </c>
      <c r="H76" s="2" t="s">
        <v>218</v>
      </c>
      <c r="I76" s="2">
        <v>516</v>
      </c>
      <c r="J76" s="59">
        <f t="shared" si="2"/>
        <v>0.62152777777777779</v>
      </c>
      <c r="K76" s="59">
        <f t="shared" si="3"/>
        <v>0.66875000000000007</v>
      </c>
    </row>
    <row r="77" spans="1:11" x14ac:dyDescent="0.25">
      <c r="A77" s="79">
        <v>41642</v>
      </c>
      <c r="B77" s="2" t="s">
        <v>133</v>
      </c>
      <c r="C77" s="2" t="s">
        <v>209</v>
      </c>
      <c r="D77" s="2" t="s">
        <v>210</v>
      </c>
      <c r="E77" s="2">
        <v>1817</v>
      </c>
      <c r="F77" s="2">
        <v>1819</v>
      </c>
      <c r="G77" s="2" t="s">
        <v>68</v>
      </c>
      <c r="H77" s="2" t="s">
        <v>67</v>
      </c>
      <c r="I77" s="2">
        <v>696</v>
      </c>
      <c r="J77" s="59">
        <f t="shared" si="2"/>
        <v>0.76180555555555562</v>
      </c>
      <c r="K77" s="59">
        <f t="shared" si="3"/>
        <v>0.7631944444444444</v>
      </c>
    </row>
    <row r="78" spans="1:11" x14ac:dyDescent="0.25">
      <c r="A78" s="79">
        <v>41642</v>
      </c>
      <c r="B78" s="2" t="s">
        <v>133</v>
      </c>
      <c r="C78" s="2" t="s">
        <v>168</v>
      </c>
      <c r="D78" s="2" t="s">
        <v>169</v>
      </c>
      <c r="E78" s="2">
        <v>654</v>
      </c>
      <c r="F78" s="2">
        <v>700</v>
      </c>
      <c r="G78" s="2" t="s">
        <v>149</v>
      </c>
      <c r="H78" s="2" t="s">
        <v>148</v>
      </c>
      <c r="I78" s="2">
        <v>1979</v>
      </c>
      <c r="J78" s="59">
        <f t="shared" si="2"/>
        <v>0.28750000000000003</v>
      </c>
      <c r="K78" s="59">
        <f t="shared" si="3"/>
        <v>0.29166666666666669</v>
      </c>
    </row>
    <row r="79" spans="1:11" x14ac:dyDescent="0.25">
      <c r="A79" s="79">
        <v>41642</v>
      </c>
      <c r="B79" s="2" t="s">
        <v>155</v>
      </c>
      <c r="C79" s="2" t="s">
        <v>67</v>
      </c>
      <c r="D79" s="2" t="s">
        <v>68</v>
      </c>
      <c r="E79" s="2">
        <v>1008</v>
      </c>
      <c r="F79" s="2">
        <v>1010</v>
      </c>
      <c r="G79" s="2" t="s">
        <v>244</v>
      </c>
      <c r="H79" s="2" t="s">
        <v>243</v>
      </c>
      <c r="I79" s="2">
        <v>1304</v>
      </c>
      <c r="J79" s="59">
        <f t="shared" si="2"/>
        <v>0.42222222222222222</v>
      </c>
      <c r="K79" s="59">
        <f t="shared" si="3"/>
        <v>0.4236111111111111</v>
      </c>
    </row>
    <row r="80" spans="1:11" x14ac:dyDescent="0.25">
      <c r="A80" s="79">
        <v>41642</v>
      </c>
      <c r="B80" s="2" t="s">
        <v>155</v>
      </c>
      <c r="C80" s="2" t="s">
        <v>360</v>
      </c>
      <c r="D80" s="2" t="s">
        <v>361</v>
      </c>
      <c r="E80" s="2">
        <v>1302</v>
      </c>
      <c r="F80" s="2">
        <v>1365</v>
      </c>
      <c r="G80" s="2" t="s">
        <v>140</v>
      </c>
      <c r="H80" s="2" t="s">
        <v>139</v>
      </c>
      <c r="I80" s="2">
        <v>272</v>
      </c>
      <c r="J80" s="59">
        <f t="shared" si="2"/>
        <v>0.54305555555555551</v>
      </c>
      <c r="K80" s="59">
        <f t="shared" si="3"/>
        <v>0.58680555555555558</v>
      </c>
    </row>
    <row r="81" spans="1:11" x14ac:dyDescent="0.25">
      <c r="A81" s="79">
        <v>41642</v>
      </c>
      <c r="B81" s="2" t="s">
        <v>176</v>
      </c>
      <c r="C81" s="2" t="s">
        <v>240</v>
      </c>
      <c r="D81" s="2" t="s">
        <v>210</v>
      </c>
      <c r="E81" s="2">
        <v>852</v>
      </c>
      <c r="F81" s="2">
        <v>1149</v>
      </c>
      <c r="G81" s="2" t="s">
        <v>179</v>
      </c>
      <c r="H81" s="2" t="s">
        <v>178</v>
      </c>
      <c r="I81" s="2">
        <v>1635</v>
      </c>
      <c r="J81" s="59">
        <f t="shared" si="2"/>
        <v>0.36944444444444446</v>
      </c>
      <c r="K81" s="59">
        <f t="shared" si="3"/>
        <v>0.49236111111111108</v>
      </c>
    </row>
    <row r="82" spans="1:11" x14ac:dyDescent="0.25">
      <c r="A82" s="79">
        <v>41642</v>
      </c>
      <c r="B82" s="2" t="s">
        <v>176</v>
      </c>
      <c r="C82" s="2" t="s">
        <v>178</v>
      </c>
      <c r="D82" s="2" t="s">
        <v>179</v>
      </c>
      <c r="E82" s="2">
        <v>555</v>
      </c>
      <c r="F82" s="2">
        <v>600</v>
      </c>
      <c r="G82" s="2" t="s">
        <v>344</v>
      </c>
      <c r="H82" s="2" t="s">
        <v>343</v>
      </c>
      <c r="I82" s="2">
        <v>550</v>
      </c>
      <c r="J82" s="59">
        <f t="shared" si="2"/>
        <v>0.24652777777777779</v>
      </c>
      <c r="K82" s="59">
        <f t="shared" si="3"/>
        <v>0.25</v>
      </c>
    </row>
    <row r="83" spans="1:11" x14ac:dyDescent="0.25">
      <c r="A83" s="79">
        <v>41642</v>
      </c>
      <c r="B83" s="2" t="s">
        <v>176</v>
      </c>
      <c r="C83" s="2" t="s">
        <v>172</v>
      </c>
      <c r="D83" s="2" t="s">
        <v>173</v>
      </c>
      <c r="E83" s="2">
        <v>810</v>
      </c>
      <c r="F83" s="2">
        <v>811</v>
      </c>
      <c r="G83" s="2" t="s">
        <v>106</v>
      </c>
      <c r="H83" s="2" t="s">
        <v>365</v>
      </c>
      <c r="I83" s="2">
        <v>2306</v>
      </c>
      <c r="J83" s="59">
        <f t="shared" si="2"/>
        <v>0.34027777777777773</v>
      </c>
      <c r="K83" s="59">
        <f t="shared" si="3"/>
        <v>0.34097222222222223</v>
      </c>
    </row>
    <row r="84" spans="1:11" x14ac:dyDescent="0.25">
      <c r="A84" s="79">
        <v>41642</v>
      </c>
      <c r="B84" s="2" t="s">
        <v>184</v>
      </c>
      <c r="C84" s="2" t="s">
        <v>367</v>
      </c>
      <c r="D84" s="2" t="s">
        <v>368</v>
      </c>
      <c r="E84" s="2">
        <v>1025</v>
      </c>
      <c r="F84" s="2">
        <v>1204</v>
      </c>
      <c r="G84" s="2" t="s">
        <v>199</v>
      </c>
      <c r="H84" s="2" t="s">
        <v>198</v>
      </c>
      <c r="I84" s="2">
        <v>647</v>
      </c>
      <c r="J84" s="59">
        <f t="shared" si="2"/>
        <v>0.43402777777777773</v>
      </c>
      <c r="K84" s="59">
        <f t="shared" si="3"/>
        <v>0.50277777777777777</v>
      </c>
    </row>
    <row r="85" spans="1:11" x14ac:dyDescent="0.25">
      <c r="A85" s="79">
        <v>41642</v>
      </c>
      <c r="B85" s="2" t="s">
        <v>205</v>
      </c>
      <c r="C85" s="2" t="s">
        <v>370</v>
      </c>
      <c r="D85" s="2" t="s">
        <v>371</v>
      </c>
      <c r="E85" s="2">
        <v>1235</v>
      </c>
      <c r="F85" s="2">
        <v>1511</v>
      </c>
      <c r="G85" s="2" t="s">
        <v>277</v>
      </c>
      <c r="H85" s="2" t="s">
        <v>276</v>
      </c>
      <c r="I85" s="2">
        <v>1130</v>
      </c>
      <c r="J85" s="59">
        <f t="shared" si="2"/>
        <v>0.52430555555555558</v>
      </c>
      <c r="K85" s="59">
        <f t="shared" si="3"/>
        <v>0.63263888888888886</v>
      </c>
    </row>
    <row r="86" spans="1:11" x14ac:dyDescent="0.25">
      <c r="A86" s="79">
        <v>41642</v>
      </c>
      <c r="B86" s="2" t="s">
        <v>205</v>
      </c>
      <c r="C86" s="2" t="s">
        <v>238</v>
      </c>
      <c r="D86" s="2" t="s">
        <v>102</v>
      </c>
      <c r="E86" s="2">
        <v>2014</v>
      </c>
      <c r="F86" s="2">
        <v>2144</v>
      </c>
      <c r="G86" s="2" t="s">
        <v>374</v>
      </c>
      <c r="H86" s="2" t="s">
        <v>373</v>
      </c>
      <c r="I86" s="2">
        <v>589</v>
      </c>
      <c r="J86" s="59">
        <f t="shared" si="2"/>
        <v>0.84305555555555556</v>
      </c>
      <c r="K86" s="59">
        <f t="shared" si="3"/>
        <v>0.90555555555555556</v>
      </c>
    </row>
    <row r="87" spans="1:11" x14ac:dyDescent="0.25">
      <c r="A87" s="79">
        <v>41642</v>
      </c>
      <c r="B87" s="2" t="s">
        <v>205</v>
      </c>
      <c r="C87" s="2" t="s">
        <v>198</v>
      </c>
      <c r="D87" s="2" t="s">
        <v>199</v>
      </c>
      <c r="E87" s="2">
        <v>807</v>
      </c>
      <c r="F87" s="2">
        <v>873</v>
      </c>
      <c r="G87" s="2" t="s">
        <v>158</v>
      </c>
      <c r="H87" s="2" t="s">
        <v>157</v>
      </c>
      <c r="I87" s="2">
        <v>602</v>
      </c>
      <c r="J87" s="59">
        <f t="shared" si="2"/>
        <v>0.33819444444444446</v>
      </c>
      <c r="K87" s="59">
        <f t="shared" si="3"/>
        <v>0.3840277777777778</v>
      </c>
    </row>
    <row r="88" spans="1:11" x14ac:dyDescent="0.25">
      <c r="A88" s="79">
        <v>41642</v>
      </c>
      <c r="B88" s="2" t="s">
        <v>205</v>
      </c>
      <c r="C88" s="2" t="s">
        <v>194</v>
      </c>
      <c r="D88" s="2" t="s">
        <v>195</v>
      </c>
      <c r="E88" s="2">
        <v>1840</v>
      </c>
      <c r="F88" s="2">
        <v>1968</v>
      </c>
      <c r="G88" s="2" t="s">
        <v>380</v>
      </c>
      <c r="H88" s="2" t="s">
        <v>379</v>
      </c>
      <c r="I88" s="2">
        <v>365</v>
      </c>
      <c r="J88" s="59">
        <f t="shared" si="2"/>
        <v>0.77777777777777779</v>
      </c>
      <c r="K88" s="59">
        <f t="shared" si="3"/>
        <v>0.83888888888888891</v>
      </c>
    </row>
    <row r="89" spans="1:11" x14ac:dyDescent="0.25">
      <c r="A89" s="79">
        <v>41642</v>
      </c>
      <c r="B89" s="2" t="s">
        <v>205</v>
      </c>
      <c r="C89" s="2" t="s">
        <v>379</v>
      </c>
      <c r="D89" s="2" t="s">
        <v>380</v>
      </c>
      <c r="E89" s="2">
        <v>1125</v>
      </c>
      <c r="F89" s="2">
        <v>1159</v>
      </c>
      <c r="G89" s="2" t="s">
        <v>169</v>
      </c>
      <c r="H89" s="2" t="s">
        <v>168</v>
      </c>
      <c r="I89" s="2">
        <v>451</v>
      </c>
      <c r="J89" s="59">
        <f t="shared" si="2"/>
        <v>0.47569444444444442</v>
      </c>
      <c r="K89" s="59">
        <f t="shared" si="3"/>
        <v>0.4993055555555555</v>
      </c>
    </row>
    <row r="90" spans="1:11" x14ac:dyDescent="0.25">
      <c r="A90" s="79">
        <v>41643</v>
      </c>
      <c r="B90" s="2" t="s">
        <v>202</v>
      </c>
      <c r="C90" s="2" t="s">
        <v>56</v>
      </c>
      <c r="D90" s="2" t="s">
        <v>57</v>
      </c>
      <c r="E90" s="2">
        <v>930</v>
      </c>
      <c r="F90" s="2">
        <v>1021</v>
      </c>
      <c r="G90" s="2" t="s">
        <v>169</v>
      </c>
      <c r="H90" s="2" t="s">
        <v>168</v>
      </c>
      <c r="I90" s="2">
        <v>2454</v>
      </c>
      <c r="J90" s="59">
        <f t="shared" si="2"/>
        <v>0.39583333333333331</v>
      </c>
      <c r="K90" s="59">
        <f t="shared" si="3"/>
        <v>0.43124999999999997</v>
      </c>
    </row>
    <row r="91" spans="1:11" x14ac:dyDescent="0.25">
      <c r="A91" s="79">
        <v>41643</v>
      </c>
      <c r="B91" s="2" t="s">
        <v>205</v>
      </c>
      <c r="C91" s="2" t="s">
        <v>384</v>
      </c>
      <c r="D91" s="2" t="s">
        <v>385</v>
      </c>
      <c r="E91" s="2">
        <v>615</v>
      </c>
      <c r="F91" s="2">
        <v>615</v>
      </c>
      <c r="G91" s="2" t="s">
        <v>277</v>
      </c>
      <c r="H91" s="2" t="s">
        <v>276</v>
      </c>
      <c r="I91" s="2">
        <v>873</v>
      </c>
      <c r="J91" s="59">
        <f t="shared" si="2"/>
        <v>0.26041666666666669</v>
      </c>
      <c r="K91" s="59">
        <f t="shared" si="3"/>
        <v>0.26041666666666669</v>
      </c>
    </row>
    <row r="92" spans="1:11" x14ac:dyDescent="0.25">
      <c r="A92" s="79">
        <v>41643</v>
      </c>
      <c r="B92" s="2" t="s">
        <v>205</v>
      </c>
      <c r="C92" s="2" t="s">
        <v>387</v>
      </c>
      <c r="D92" s="2" t="s">
        <v>388</v>
      </c>
      <c r="E92" s="2">
        <v>657</v>
      </c>
      <c r="F92" s="2">
        <v>725</v>
      </c>
      <c r="G92" s="2" t="s">
        <v>158</v>
      </c>
      <c r="H92" s="2" t="s">
        <v>157</v>
      </c>
      <c r="I92" s="2">
        <v>977</v>
      </c>
      <c r="J92" s="59">
        <f t="shared" si="2"/>
        <v>0.28958333333333336</v>
      </c>
      <c r="K92" s="59">
        <f t="shared" si="3"/>
        <v>0.30902777777777779</v>
      </c>
    </row>
    <row r="93" spans="1:11" x14ac:dyDescent="0.25">
      <c r="A93" s="79">
        <v>41643</v>
      </c>
      <c r="B93" s="2" t="s">
        <v>205</v>
      </c>
      <c r="C93" s="2" t="s">
        <v>135</v>
      </c>
      <c r="D93" s="2" t="s">
        <v>136</v>
      </c>
      <c r="E93" s="2">
        <v>2029</v>
      </c>
      <c r="F93" s="2">
        <v>2235</v>
      </c>
      <c r="G93" s="2" t="s">
        <v>264</v>
      </c>
      <c r="H93" s="2" t="s">
        <v>263</v>
      </c>
      <c r="I93" s="2">
        <v>369</v>
      </c>
      <c r="J93" s="59">
        <f t="shared" si="2"/>
        <v>0.8534722222222223</v>
      </c>
      <c r="K93" s="59">
        <f t="shared" si="3"/>
        <v>0.94097222222222221</v>
      </c>
    </row>
    <row r="94" spans="1:11" x14ac:dyDescent="0.25">
      <c r="A94" s="79">
        <v>41643</v>
      </c>
      <c r="B94" s="2" t="s">
        <v>205</v>
      </c>
      <c r="C94" s="2" t="s">
        <v>394</v>
      </c>
      <c r="D94" s="2" t="s">
        <v>395</v>
      </c>
      <c r="E94" s="2">
        <v>740</v>
      </c>
      <c r="F94" s="11">
        <v>767</v>
      </c>
      <c r="G94" s="2" t="s">
        <v>102</v>
      </c>
      <c r="H94" s="2" t="s">
        <v>238</v>
      </c>
      <c r="I94" s="2">
        <v>283</v>
      </c>
      <c r="J94" s="59">
        <f t="shared" si="2"/>
        <v>0.31944444444444448</v>
      </c>
      <c r="K94" s="59">
        <f t="shared" si="3"/>
        <v>0.33819444444444446</v>
      </c>
    </row>
    <row r="95" spans="1:11" x14ac:dyDescent="0.25">
      <c r="A95" s="79">
        <v>41643</v>
      </c>
      <c r="B95" s="2" t="s">
        <v>205</v>
      </c>
      <c r="C95" s="2" t="s">
        <v>276</v>
      </c>
      <c r="D95" s="2" t="s">
        <v>277</v>
      </c>
      <c r="E95" s="2">
        <v>1204</v>
      </c>
      <c r="F95" s="2">
        <v>1426</v>
      </c>
      <c r="G95" s="2" t="s">
        <v>388</v>
      </c>
      <c r="H95" s="2" t="s">
        <v>387</v>
      </c>
      <c r="I95" s="2">
        <v>837</v>
      </c>
      <c r="J95" s="59">
        <f t="shared" si="2"/>
        <v>0.50277777777777777</v>
      </c>
      <c r="K95" s="59">
        <f t="shared" si="3"/>
        <v>0.60138888888888886</v>
      </c>
    </row>
    <row r="96" spans="1:11" x14ac:dyDescent="0.25">
      <c r="A96" s="79">
        <v>41643</v>
      </c>
      <c r="B96" s="2" t="s">
        <v>155</v>
      </c>
      <c r="C96" s="2" t="s">
        <v>398</v>
      </c>
      <c r="D96" s="2" t="s">
        <v>399</v>
      </c>
      <c r="E96" s="2">
        <v>610</v>
      </c>
      <c r="F96" s="2">
        <v>614</v>
      </c>
      <c r="G96" s="2" t="s">
        <v>140</v>
      </c>
      <c r="H96" s="2" t="s">
        <v>139</v>
      </c>
      <c r="I96" s="2">
        <v>866</v>
      </c>
      <c r="J96" s="59">
        <f t="shared" si="2"/>
        <v>0.25694444444444448</v>
      </c>
      <c r="K96" s="59">
        <f t="shared" si="3"/>
        <v>0.25972222222222224</v>
      </c>
    </row>
    <row r="97" spans="1:11" x14ac:dyDescent="0.25">
      <c r="A97" s="79">
        <v>41643</v>
      </c>
      <c r="B97" s="2" t="s">
        <v>155</v>
      </c>
      <c r="C97" s="2" t="s">
        <v>403</v>
      </c>
      <c r="D97" s="2" t="s">
        <v>404</v>
      </c>
      <c r="E97" s="2">
        <v>1430</v>
      </c>
      <c r="F97" s="2">
        <v>1481</v>
      </c>
      <c r="G97" s="2" t="s">
        <v>158</v>
      </c>
      <c r="H97" s="2" t="s">
        <v>157</v>
      </c>
      <c r="I97" s="2">
        <v>313</v>
      </c>
      <c r="J97" s="59">
        <f t="shared" si="2"/>
        <v>0.60416666666666663</v>
      </c>
      <c r="K97" s="59">
        <f t="shared" si="3"/>
        <v>0.63958333333333328</v>
      </c>
    </row>
    <row r="98" spans="1:11" x14ac:dyDescent="0.25">
      <c r="A98" s="79">
        <v>41643</v>
      </c>
      <c r="B98" s="2" t="s">
        <v>155</v>
      </c>
      <c r="C98" s="2" t="s">
        <v>166</v>
      </c>
      <c r="D98" s="2" t="s">
        <v>167</v>
      </c>
      <c r="E98" s="2">
        <v>2054</v>
      </c>
      <c r="F98" s="2">
        <v>2147</v>
      </c>
      <c r="G98" s="2" t="s">
        <v>169</v>
      </c>
      <c r="H98" s="2" t="s">
        <v>168</v>
      </c>
      <c r="I98" s="2">
        <v>833</v>
      </c>
      <c r="J98" s="59">
        <f t="shared" si="2"/>
        <v>0.87083333333333324</v>
      </c>
      <c r="K98" s="59">
        <f t="shared" si="3"/>
        <v>0.90763888888888899</v>
      </c>
    </row>
    <row r="99" spans="1:11" x14ac:dyDescent="0.25">
      <c r="A99" s="79">
        <v>41643</v>
      </c>
      <c r="B99" s="2" t="s">
        <v>84</v>
      </c>
      <c r="C99" s="2" t="s">
        <v>101</v>
      </c>
      <c r="D99" s="2" t="s">
        <v>102</v>
      </c>
      <c r="E99" s="2">
        <v>1007</v>
      </c>
      <c r="F99" s="2">
        <v>1140</v>
      </c>
      <c r="G99" s="2" t="s">
        <v>410</v>
      </c>
      <c r="H99" s="2" t="s">
        <v>409</v>
      </c>
      <c r="I99" s="2">
        <v>473</v>
      </c>
      <c r="J99" s="59">
        <f t="shared" si="2"/>
        <v>0.42152777777777778</v>
      </c>
      <c r="K99" s="59">
        <f t="shared" si="3"/>
        <v>0.4861111111111111</v>
      </c>
    </row>
    <row r="100" spans="1:11" x14ac:dyDescent="0.25">
      <c r="A100" s="79">
        <v>41643</v>
      </c>
      <c r="B100" s="2" t="s">
        <v>176</v>
      </c>
      <c r="C100" s="2" t="s">
        <v>343</v>
      </c>
      <c r="D100" s="2" t="s">
        <v>344</v>
      </c>
      <c r="E100" s="2">
        <v>524</v>
      </c>
      <c r="F100" s="2">
        <v>530</v>
      </c>
      <c r="G100" s="2" t="s">
        <v>210</v>
      </c>
      <c r="H100" s="2" t="s">
        <v>240</v>
      </c>
      <c r="I100" s="2">
        <v>1825</v>
      </c>
      <c r="J100" s="59">
        <f t="shared" si="2"/>
        <v>0.22500000000000001</v>
      </c>
      <c r="K100" s="59">
        <f t="shared" si="3"/>
        <v>0.22916666666666666</v>
      </c>
    </row>
    <row r="101" spans="1:11" x14ac:dyDescent="0.25">
      <c r="A101" s="79">
        <v>41643</v>
      </c>
      <c r="B101" s="2" t="s">
        <v>176</v>
      </c>
      <c r="C101" s="2" t="s">
        <v>101</v>
      </c>
      <c r="D101" s="2" t="s">
        <v>102</v>
      </c>
      <c r="E101" s="2">
        <v>2103</v>
      </c>
      <c r="F101" s="11">
        <v>2118</v>
      </c>
      <c r="G101" s="2" t="s">
        <v>210</v>
      </c>
      <c r="H101" s="2" t="s">
        <v>240</v>
      </c>
      <c r="I101" s="2">
        <v>925</v>
      </c>
      <c r="J101" s="59">
        <f t="shared" si="2"/>
        <v>0.87708333333333333</v>
      </c>
      <c r="K101" s="59">
        <f t="shared" si="3"/>
        <v>0.88750000000000007</v>
      </c>
    </row>
    <row r="102" spans="1:11" x14ac:dyDescent="0.25">
      <c r="A102" s="79">
        <v>41643</v>
      </c>
      <c r="B102" s="2" t="s">
        <v>176</v>
      </c>
      <c r="C102" s="2" t="s">
        <v>168</v>
      </c>
      <c r="D102" s="2" t="s">
        <v>169</v>
      </c>
      <c r="E102" s="2">
        <v>1645</v>
      </c>
      <c r="F102" s="11">
        <v>1673</v>
      </c>
      <c r="G102" s="2" t="s">
        <v>413</v>
      </c>
      <c r="H102" s="2" t="s">
        <v>412</v>
      </c>
      <c r="I102" s="2">
        <v>2504</v>
      </c>
      <c r="J102" s="59">
        <f t="shared" si="2"/>
        <v>0.69791666666666663</v>
      </c>
      <c r="K102" s="59">
        <f t="shared" si="3"/>
        <v>0.71736111111111101</v>
      </c>
    </row>
    <row r="103" spans="1:11" x14ac:dyDescent="0.25">
      <c r="A103" s="79">
        <v>41643</v>
      </c>
      <c r="B103" s="2" t="s">
        <v>103</v>
      </c>
      <c r="C103" s="2" t="s">
        <v>109</v>
      </c>
      <c r="D103" s="2" t="s">
        <v>110</v>
      </c>
      <c r="E103" s="2">
        <v>1426</v>
      </c>
      <c r="F103" s="2">
        <v>1607</v>
      </c>
      <c r="G103" s="2" t="s">
        <v>136</v>
      </c>
      <c r="H103" s="2" t="s">
        <v>135</v>
      </c>
      <c r="I103" s="2">
        <v>946</v>
      </c>
      <c r="J103" s="59">
        <f t="shared" si="2"/>
        <v>0.60138888888888886</v>
      </c>
      <c r="K103" s="59">
        <f t="shared" si="3"/>
        <v>0.67152777777777783</v>
      </c>
    </row>
    <row r="104" spans="1:11" x14ac:dyDescent="0.25">
      <c r="A104" s="79">
        <v>41643</v>
      </c>
      <c r="B104" s="2" t="s">
        <v>103</v>
      </c>
      <c r="C104" s="2" t="s">
        <v>337</v>
      </c>
      <c r="D104" s="2" t="s">
        <v>338</v>
      </c>
      <c r="E104" s="2">
        <v>1520</v>
      </c>
      <c r="F104" s="2">
        <v>1520</v>
      </c>
      <c r="G104" s="2" t="s">
        <v>91</v>
      </c>
      <c r="H104" s="2" t="s">
        <v>90</v>
      </c>
      <c r="I104" s="2">
        <v>569</v>
      </c>
      <c r="J104" s="59">
        <f t="shared" si="2"/>
        <v>0.63888888888888895</v>
      </c>
      <c r="K104" s="59">
        <f t="shared" si="3"/>
        <v>0.63888888888888895</v>
      </c>
    </row>
    <row r="105" spans="1:11" x14ac:dyDescent="0.25">
      <c r="A105" s="79">
        <v>41643</v>
      </c>
      <c r="B105" s="2" t="s">
        <v>123</v>
      </c>
      <c r="C105" s="2" t="s">
        <v>168</v>
      </c>
      <c r="D105" s="2" t="s">
        <v>169</v>
      </c>
      <c r="E105" s="2">
        <v>2119</v>
      </c>
      <c r="F105" s="2">
        <v>2159</v>
      </c>
      <c r="G105" s="2" t="s">
        <v>119</v>
      </c>
      <c r="H105" s="2" t="s">
        <v>118</v>
      </c>
      <c r="I105" s="2">
        <v>2475</v>
      </c>
      <c r="J105" s="59">
        <f t="shared" si="2"/>
        <v>0.8881944444444444</v>
      </c>
      <c r="K105" s="59">
        <f t="shared" si="3"/>
        <v>0.9159722222222223</v>
      </c>
    </row>
    <row r="106" spans="1:11" x14ac:dyDescent="0.25">
      <c r="A106" s="79">
        <v>41643</v>
      </c>
      <c r="B106" s="2" t="s">
        <v>133</v>
      </c>
      <c r="C106" s="2" t="s">
        <v>415</v>
      </c>
      <c r="D106" s="2" t="s">
        <v>76</v>
      </c>
      <c r="E106" s="2">
        <v>1058</v>
      </c>
      <c r="F106" s="2">
        <v>1100</v>
      </c>
      <c r="G106" s="2" t="s">
        <v>68</v>
      </c>
      <c r="H106" s="2" t="s">
        <v>67</v>
      </c>
      <c r="I106" s="2">
        <v>545</v>
      </c>
      <c r="J106" s="59">
        <f t="shared" si="2"/>
        <v>0.45694444444444443</v>
      </c>
      <c r="K106" s="59">
        <f t="shared" si="3"/>
        <v>0.45833333333333331</v>
      </c>
    </row>
    <row r="107" spans="1:11" x14ac:dyDescent="0.25">
      <c r="A107" s="79">
        <v>41643</v>
      </c>
      <c r="B107" s="2" t="s">
        <v>133</v>
      </c>
      <c r="C107" s="2" t="s">
        <v>67</v>
      </c>
      <c r="D107" s="2" t="s">
        <v>68</v>
      </c>
      <c r="E107" s="2">
        <v>2044</v>
      </c>
      <c r="F107" s="2">
        <v>2245</v>
      </c>
      <c r="G107" s="2" t="s">
        <v>272</v>
      </c>
      <c r="H107" s="2" t="s">
        <v>271</v>
      </c>
      <c r="I107" s="2">
        <v>373</v>
      </c>
      <c r="J107" s="59">
        <f t="shared" si="2"/>
        <v>0.86388888888888893</v>
      </c>
      <c r="K107" s="59">
        <f t="shared" si="3"/>
        <v>0.94791666666666663</v>
      </c>
    </row>
    <row r="108" spans="1:11" x14ac:dyDescent="0.25">
      <c r="A108" s="79">
        <v>41643</v>
      </c>
      <c r="B108" s="2" t="s">
        <v>133</v>
      </c>
      <c r="C108" s="2" t="s">
        <v>75</v>
      </c>
      <c r="D108" s="2" t="s">
        <v>76</v>
      </c>
      <c r="E108" s="2">
        <v>703</v>
      </c>
      <c r="F108" s="2">
        <v>873</v>
      </c>
      <c r="G108" s="2" t="s">
        <v>119</v>
      </c>
      <c r="H108" s="2" t="s">
        <v>128</v>
      </c>
      <c r="I108" s="2">
        <v>1183</v>
      </c>
      <c r="J108" s="59">
        <f t="shared" si="2"/>
        <v>0.29375000000000001</v>
      </c>
      <c r="K108" s="59">
        <f t="shared" si="3"/>
        <v>0.3840277777777778</v>
      </c>
    </row>
    <row r="109" spans="1:11" x14ac:dyDescent="0.25">
      <c r="A109" s="79">
        <v>41643</v>
      </c>
      <c r="B109" s="2" t="s">
        <v>133</v>
      </c>
      <c r="C109" s="2" t="s">
        <v>420</v>
      </c>
      <c r="D109" s="2" t="s">
        <v>421</v>
      </c>
      <c r="E109" s="2">
        <v>1419</v>
      </c>
      <c r="F109" s="2">
        <v>1542</v>
      </c>
      <c r="G109" s="2" t="s">
        <v>280</v>
      </c>
      <c r="H109" s="2" t="s">
        <v>279</v>
      </c>
      <c r="I109" s="2">
        <v>1522</v>
      </c>
      <c r="J109" s="59">
        <f t="shared" si="2"/>
        <v>0.59652777777777777</v>
      </c>
      <c r="K109" s="59">
        <f t="shared" si="3"/>
        <v>0.65416666666666667</v>
      </c>
    </row>
    <row r="110" spans="1:11" x14ac:dyDescent="0.25">
      <c r="A110" s="79">
        <v>41643</v>
      </c>
      <c r="B110" s="2" t="s">
        <v>133</v>
      </c>
      <c r="C110" s="2" t="s">
        <v>279</v>
      </c>
      <c r="D110" s="2" t="s">
        <v>280</v>
      </c>
      <c r="E110" s="2">
        <v>1729</v>
      </c>
      <c r="F110" s="2">
        <v>1768</v>
      </c>
      <c r="G110" s="2" t="s">
        <v>149</v>
      </c>
      <c r="H110" s="2" t="s">
        <v>148</v>
      </c>
      <c r="I110" s="2">
        <v>528</v>
      </c>
      <c r="J110" s="59">
        <f t="shared" si="2"/>
        <v>0.7284722222222223</v>
      </c>
      <c r="K110" s="59">
        <f t="shared" si="3"/>
        <v>0.75555555555555554</v>
      </c>
    </row>
    <row r="111" spans="1:11" x14ac:dyDescent="0.25">
      <c r="A111" s="79">
        <v>41643</v>
      </c>
      <c r="B111" s="2" t="s">
        <v>133</v>
      </c>
      <c r="C111" s="2" t="s">
        <v>90</v>
      </c>
      <c r="D111" s="2" t="s">
        <v>91</v>
      </c>
      <c r="E111" s="2">
        <v>555</v>
      </c>
      <c r="F111" s="2">
        <v>600</v>
      </c>
      <c r="G111" s="2" t="s">
        <v>68</v>
      </c>
      <c r="H111" s="2" t="s">
        <v>67</v>
      </c>
      <c r="I111" s="2">
        <v>731</v>
      </c>
      <c r="J111" s="59">
        <f t="shared" si="2"/>
        <v>0.24652777777777779</v>
      </c>
      <c r="K111" s="59">
        <f t="shared" si="3"/>
        <v>0.25</v>
      </c>
    </row>
    <row r="112" spans="1:11" x14ac:dyDescent="0.25">
      <c r="A112" s="79">
        <v>41643</v>
      </c>
      <c r="B112" s="2" t="s">
        <v>133</v>
      </c>
      <c r="C112" s="2" t="s">
        <v>86</v>
      </c>
      <c r="D112" s="2" t="s">
        <v>87</v>
      </c>
      <c r="E112" s="2">
        <v>559</v>
      </c>
      <c r="F112" s="2">
        <v>600</v>
      </c>
      <c r="G112" s="2" t="s">
        <v>68</v>
      </c>
      <c r="H112" s="2" t="s">
        <v>67</v>
      </c>
      <c r="I112" s="2">
        <v>633</v>
      </c>
      <c r="J112" s="59">
        <f t="shared" si="2"/>
        <v>0.24930555555555556</v>
      </c>
      <c r="K112" s="59">
        <f t="shared" si="3"/>
        <v>0.25</v>
      </c>
    </row>
    <row r="113" spans="1:11" x14ac:dyDescent="0.25">
      <c r="A113" s="79">
        <v>41643</v>
      </c>
      <c r="B113" s="2" t="s">
        <v>103</v>
      </c>
      <c r="C113" s="2" t="s">
        <v>90</v>
      </c>
      <c r="D113" s="2" t="s">
        <v>91</v>
      </c>
      <c r="E113" s="2">
        <v>1959</v>
      </c>
      <c r="F113" s="2">
        <v>2228</v>
      </c>
      <c r="G113" s="2" t="s">
        <v>427</v>
      </c>
      <c r="H113" s="2" t="s">
        <v>426</v>
      </c>
      <c r="I113" s="2">
        <v>237</v>
      </c>
      <c r="J113" s="59">
        <f t="shared" si="2"/>
        <v>0.83263888888888893</v>
      </c>
      <c r="K113" s="59">
        <f t="shared" si="3"/>
        <v>0.93611111111111101</v>
      </c>
    </row>
    <row r="114" spans="1:11" x14ac:dyDescent="0.25">
      <c r="A114" s="79">
        <v>41643</v>
      </c>
      <c r="B114" s="2" t="s">
        <v>50</v>
      </c>
      <c r="C114" s="2" t="s">
        <v>90</v>
      </c>
      <c r="D114" s="2" t="s">
        <v>91</v>
      </c>
      <c r="E114" s="2">
        <v>1802</v>
      </c>
      <c r="F114" s="2">
        <v>1805</v>
      </c>
      <c r="G114" s="2" t="s">
        <v>430</v>
      </c>
      <c r="H114" s="2" t="s">
        <v>429</v>
      </c>
      <c r="I114" s="2">
        <v>309</v>
      </c>
      <c r="J114" s="59">
        <f t="shared" si="2"/>
        <v>0.75138888888888899</v>
      </c>
      <c r="K114" s="59">
        <f t="shared" si="3"/>
        <v>0.75347222222222221</v>
      </c>
    </row>
    <row r="115" spans="1:11" x14ac:dyDescent="0.25">
      <c r="A115" s="79">
        <v>41643</v>
      </c>
      <c r="B115" s="2" t="s">
        <v>50</v>
      </c>
      <c r="C115" s="2" t="s">
        <v>240</v>
      </c>
      <c r="D115" s="2" t="s">
        <v>210</v>
      </c>
      <c r="E115" s="2">
        <v>955</v>
      </c>
      <c r="F115" s="2">
        <v>1068</v>
      </c>
      <c r="G115" s="2" t="s">
        <v>433</v>
      </c>
      <c r="H115" s="2" t="s">
        <v>432</v>
      </c>
      <c r="I115" s="2">
        <v>192</v>
      </c>
      <c r="J115" s="59">
        <f t="shared" si="2"/>
        <v>0.41319444444444442</v>
      </c>
      <c r="K115" s="59">
        <f t="shared" si="3"/>
        <v>0.46388888888888885</v>
      </c>
    </row>
    <row r="116" spans="1:11" x14ac:dyDescent="0.25">
      <c r="A116" s="79">
        <v>41643</v>
      </c>
      <c r="B116" s="2" t="s">
        <v>50</v>
      </c>
      <c r="C116" s="2" t="s">
        <v>56</v>
      </c>
      <c r="D116" s="2" t="s">
        <v>57</v>
      </c>
      <c r="E116" s="2">
        <v>1521</v>
      </c>
      <c r="F116" s="2">
        <v>1530</v>
      </c>
      <c r="G116" s="2" t="s">
        <v>213</v>
      </c>
      <c r="H116" s="2" t="s">
        <v>212</v>
      </c>
      <c r="I116" s="2">
        <v>628</v>
      </c>
      <c r="J116" s="59">
        <f t="shared" si="2"/>
        <v>0.63958333333333328</v>
      </c>
      <c r="K116" s="59">
        <f t="shared" si="3"/>
        <v>0.64583333333333337</v>
      </c>
    </row>
    <row r="117" spans="1:11" x14ac:dyDescent="0.25">
      <c r="A117" s="79">
        <v>41643</v>
      </c>
      <c r="B117" s="2" t="s">
        <v>50</v>
      </c>
      <c r="C117" s="2" t="s">
        <v>279</v>
      </c>
      <c r="D117" s="2" t="s">
        <v>280</v>
      </c>
      <c r="E117" s="2">
        <v>506</v>
      </c>
      <c r="F117" s="2">
        <v>622</v>
      </c>
      <c r="G117" s="2" t="s">
        <v>210</v>
      </c>
      <c r="H117" s="2" t="s">
        <v>240</v>
      </c>
      <c r="I117" s="2">
        <v>1034</v>
      </c>
      <c r="J117" s="59">
        <f t="shared" si="2"/>
        <v>0.21249999999999999</v>
      </c>
      <c r="K117" s="59">
        <f t="shared" si="3"/>
        <v>0.26527777777777778</v>
      </c>
    </row>
    <row r="118" spans="1:11" x14ac:dyDescent="0.25">
      <c r="A118" s="79">
        <v>41643</v>
      </c>
      <c r="B118" s="2" t="s">
        <v>50</v>
      </c>
      <c r="C118" s="2" t="s">
        <v>180</v>
      </c>
      <c r="D118" s="2" t="s">
        <v>181</v>
      </c>
      <c r="E118" s="2">
        <v>748</v>
      </c>
      <c r="F118" s="2">
        <v>1006</v>
      </c>
      <c r="G118" s="2" t="s">
        <v>149</v>
      </c>
      <c r="H118" s="2" t="s">
        <v>148</v>
      </c>
      <c r="I118" s="2">
        <v>453</v>
      </c>
      <c r="J118" s="59">
        <f t="shared" si="2"/>
        <v>0.32500000000000001</v>
      </c>
      <c r="K118" s="59">
        <f t="shared" si="3"/>
        <v>0.42083333333333334</v>
      </c>
    </row>
    <row r="119" spans="1:11" x14ac:dyDescent="0.25">
      <c r="A119" s="79">
        <v>41643</v>
      </c>
      <c r="B119" s="2" t="s">
        <v>50</v>
      </c>
      <c r="C119" s="2" t="s">
        <v>148</v>
      </c>
      <c r="D119" s="2" t="s">
        <v>149</v>
      </c>
      <c r="E119" s="2">
        <v>1107</v>
      </c>
      <c r="F119" s="2">
        <v>1137</v>
      </c>
      <c r="G119" s="2" t="s">
        <v>190</v>
      </c>
      <c r="H119" s="2" t="s">
        <v>189</v>
      </c>
      <c r="I119" s="2">
        <v>501</v>
      </c>
      <c r="J119" s="59">
        <f t="shared" si="2"/>
        <v>0.46319444444444446</v>
      </c>
      <c r="K119" s="59">
        <f t="shared" si="3"/>
        <v>0.48402777777777778</v>
      </c>
    </row>
    <row r="120" spans="1:11" x14ac:dyDescent="0.25">
      <c r="A120" s="79">
        <v>41643</v>
      </c>
      <c r="B120" s="2" t="s">
        <v>50</v>
      </c>
      <c r="C120" s="2" t="s">
        <v>271</v>
      </c>
      <c r="D120" s="2" t="s">
        <v>272</v>
      </c>
      <c r="E120" s="2">
        <v>759</v>
      </c>
      <c r="F120" s="2">
        <v>930</v>
      </c>
      <c r="G120" s="2" t="s">
        <v>158</v>
      </c>
      <c r="H120" s="2" t="s">
        <v>157</v>
      </c>
      <c r="I120" s="2">
        <v>1069</v>
      </c>
      <c r="J120" s="59">
        <f t="shared" si="2"/>
        <v>0.33263888888888887</v>
      </c>
      <c r="K120" s="59">
        <f t="shared" si="3"/>
        <v>0.39583333333333331</v>
      </c>
    </row>
    <row r="121" spans="1:11" x14ac:dyDescent="0.25">
      <c r="A121" s="79">
        <v>41644</v>
      </c>
      <c r="B121" s="2" t="s">
        <v>50</v>
      </c>
      <c r="C121" s="2" t="s">
        <v>440</v>
      </c>
      <c r="D121" s="2" t="s">
        <v>441</v>
      </c>
      <c r="E121" s="2">
        <v>1546</v>
      </c>
      <c r="F121" s="2">
        <v>1841</v>
      </c>
      <c r="G121" s="2" t="s">
        <v>210</v>
      </c>
      <c r="H121" s="2" t="s">
        <v>240</v>
      </c>
      <c r="I121" s="2">
        <v>562</v>
      </c>
      <c r="J121" s="59">
        <f t="shared" si="2"/>
        <v>0.65694444444444444</v>
      </c>
      <c r="K121" s="59">
        <f t="shared" si="3"/>
        <v>0.77847222222222223</v>
      </c>
    </row>
    <row r="122" spans="1:11" x14ac:dyDescent="0.25">
      <c r="A122" s="79">
        <v>41644</v>
      </c>
      <c r="B122" s="2" t="s">
        <v>50</v>
      </c>
      <c r="C122" s="2" t="s">
        <v>300</v>
      </c>
      <c r="D122" s="2" t="s">
        <v>301</v>
      </c>
      <c r="E122" s="2">
        <v>1501</v>
      </c>
      <c r="F122" s="11">
        <v>1530</v>
      </c>
      <c r="G122" s="2" t="s">
        <v>102</v>
      </c>
      <c r="H122" s="2" t="s">
        <v>101</v>
      </c>
      <c r="I122" s="2">
        <v>315</v>
      </c>
      <c r="J122" s="59">
        <f t="shared" si="2"/>
        <v>0.62569444444444444</v>
      </c>
      <c r="K122" s="59">
        <f t="shared" si="3"/>
        <v>0.64583333333333337</v>
      </c>
    </row>
    <row r="123" spans="1:11" x14ac:dyDescent="0.25">
      <c r="A123" s="79">
        <v>41644</v>
      </c>
      <c r="B123" s="2" t="s">
        <v>50</v>
      </c>
      <c r="C123" s="2" t="s">
        <v>240</v>
      </c>
      <c r="D123" s="2" t="s">
        <v>210</v>
      </c>
      <c r="E123" s="2">
        <v>853</v>
      </c>
      <c r="F123" s="2">
        <v>857</v>
      </c>
      <c r="G123" s="2" t="s">
        <v>445</v>
      </c>
      <c r="H123" s="2" t="s">
        <v>444</v>
      </c>
      <c r="I123" s="2">
        <v>295</v>
      </c>
      <c r="J123" s="59">
        <f t="shared" si="2"/>
        <v>0.37013888888888885</v>
      </c>
      <c r="K123" s="59">
        <f t="shared" si="3"/>
        <v>0.37291666666666662</v>
      </c>
    </row>
    <row r="124" spans="1:11" x14ac:dyDescent="0.25">
      <c r="A124" s="79">
        <v>41644</v>
      </c>
      <c r="B124" s="2" t="s">
        <v>50</v>
      </c>
      <c r="C124" s="2" t="s">
        <v>67</v>
      </c>
      <c r="D124" s="2" t="s">
        <v>68</v>
      </c>
      <c r="E124" s="2">
        <v>958</v>
      </c>
      <c r="F124" s="2">
        <v>1001</v>
      </c>
      <c r="G124" s="2" t="s">
        <v>448</v>
      </c>
      <c r="H124" s="2" t="s">
        <v>447</v>
      </c>
      <c r="I124" s="2">
        <v>192</v>
      </c>
      <c r="J124" s="59">
        <f t="shared" si="2"/>
        <v>0.4152777777777778</v>
      </c>
      <c r="K124" s="59">
        <f t="shared" si="3"/>
        <v>0.41736111111111113</v>
      </c>
    </row>
    <row r="125" spans="1:11" x14ac:dyDescent="0.25">
      <c r="A125" s="79">
        <v>41644</v>
      </c>
      <c r="B125" s="2" t="s">
        <v>339</v>
      </c>
      <c r="C125" s="2" t="s">
        <v>178</v>
      </c>
      <c r="D125" s="2" t="s">
        <v>179</v>
      </c>
      <c r="E125" s="2">
        <v>1058</v>
      </c>
      <c r="F125" s="2">
        <v>1301</v>
      </c>
      <c r="G125" s="2" t="s">
        <v>158</v>
      </c>
      <c r="H125" s="2" t="s">
        <v>157</v>
      </c>
      <c r="I125" s="2">
        <v>967</v>
      </c>
      <c r="J125" s="59">
        <f t="shared" si="2"/>
        <v>0.45694444444444443</v>
      </c>
      <c r="K125" s="59">
        <f t="shared" si="3"/>
        <v>0.54236111111111118</v>
      </c>
    </row>
    <row r="126" spans="1:11" x14ac:dyDescent="0.25">
      <c r="A126" s="79">
        <v>41644</v>
      </c>
      <c r="B126" s="2" t="s">
        <v>84</v>
      </c>
      <c r="C126" s="2" t="s">
        <v>90</v>
      </c>
      <c r="D126" s="2" t="s">
        <v>91</v>
      </c>
      <c r="E126" s="2">
        <v>1746</v>
      </c>
      <c r="F126" s="2">
        <v>1994</v>
      </c>
      <c r="G126" s="2" t="s">
        <v>452</v>
      </c>
      <c r="H126" s="2" t="s">
        <v>451</v>
      </c>
      <c r="I126" s="2">
        <v>364</v>
      </c>
      <c r="J126" s="59">
        <f t="shared" si="2"/>
        <v>0.7402777777777777</v>
      </c>
      <c r="K126" s="59">
        <f t="shared" si="3"/>
        <v>0.8569444444444444</v>
      </c>
    </row>
    <row r="127" spans="1:11" x14ac:dyDescent="0.25">
      <c r="A127" s="79">
        <v>41644</v>
      </c>
      <c r="B127" s="2" t="s">
        <v>84</v>
      </c>
      <c r="C127" s="2" t="s">
        <v>454</v>
      </c>
      <c r="D127" s="2" t="s">
        <v>455</v>
      </c>
      <c r="E127" s="2">
        <v>1035</v>
      </c>
      <c r="F127" s="11">
        <v>1042</v>
      </c>
      <c r="G127" s="2" t="s">
        <v>102</v>
      </c>
      <c r="H127" s="2" t="s">
        <v>101</v>
      </c>
      <c r="I127" s="2">
        <v>273</v>
      </c>
      <c r="J127" s="59">
        <f t="shared" si="2"/>
        <v>0.44097222222222227</v>
      </c>
      <c r="K127" s="59">
        <f t="shared" si="3"/>
        <v>0.4458333333333333</v>
      </c>
    </row>
    <row r="128" spans="1:11" x14ac:dyDescent="0.25">
      <c r="A128" s="79">
        <v>41644</v>
      </c>
      <c r="B128" s="2" t="s">
        <v>84</v>
      </c>
      <c r="C128" s="2" t="s">
        <v>432</v>
      </c>
      <c r="D128" s="2" t="s">
        <v>433</v>
      </c>
      <c r="E128" s="2">
        <v>1427</v>
      </c>
      <c r="F128" s="2">
        <v>1538</v>
      </c>
      <c r="G128" s="2" t="s">
        <v>91</v>
      </c>
      <c r="H128" s="2" t="s">
        <v>90</v>
      </c>
      <c r="I128" s="2">
        <v>190</v>
      </c>
      <c r="J128" s="59">
        <f t="shared" si="2"/>
        <v>0.6020833333333333</v>
      </c>
      <c r="K128" s="59">
        <f t="shared" si="3"/>
        <v>0.65138888888888891</v>
      </c>
    </row>
    <row r="129" spans="1:11" x14ac:dyDescent="0.25">
      <c r="A129" s="79">
        <v>41644</v>
      </c>
      <c r="B129" s="2" t="s">
        <v>50</v>
      </c>
      <c r="C129" s="2" t="s">
        <v>271</v>
      </c>
      <c r="D129" s="2" t="s">
        <v>272</v>
      </c>
      <c r="E129" s="2">
        <v>1116</v>
      </c>
      <c r="F129" s="2">
        <v>1163</v>
      </c>
      <c r="G129" s="2" t="s">
        <v>210</v>
      </c>
      <c r="H129" s="2" t="s">
        <v>240</v>
      </c>
      <c r="I129" s="2">
        <v>871</v>
      </c>
      <c r="J129" s="59">
        <f t="shared" si="2"/>
        <v>0.4694444444444445</v>
      </c>
      <c r="K129" s="59">
        <f t="shared" si="3"/>
        <v>0.50208333333333333</v>
      </c>
    </row>
    <row r="130" spans="1:11" x14ac:dyDescent="0.25">
      <c r="A130" s="79">
        <v>41644</v>
      </c>
      <c r="B130" s="2" t="s">
        <v>84</v>
      </c>
      <c r="C130" s="2" t="s">
        <v>209</v>
      </c>
      <c r="D130" s="2" t="s">
        <v>210</v>
      </c>
      <c r="E130" s="2">
        <v>1153</v>
      </c>
      <c r="F130" s="2">
        <v>1381</v>
      </c>
      <c r="G130" s="2" t="s">
        <v>91</v>
      </c>
      <c r="H130" s="2" t="s">
        <v>90</v>
      </c>
      <c r="I130" s="2">
        <v>247</v>
      </c>
      <c r="J130" s="59">
        <f t="shared" si="2"/>
        <v>0.49513888888888885</v>
      </c>
      <c r="K130" s="59">
        <f t="shared" si="3"/>
        <v>0.59791666666666665</v>
      </c>
    </row>
    <row r="131" spans="1:11" x14ac:dyDescent="0.25">
      <c r="A131" s="79">
        <v>41644</v>
      </c>
      <c r="B131" s="2" t="s">
        <v>84</v>
      </c>
      <c r="C131" s="2" t="s">
        <v>460</v>
      </c>
      <c r="D131" s="2" t="s">
        <v>461</v>
      </c>
      <c r="E131" s="2">
        <v>1533</v>
      </c>
      <c r="F131" s="2">
        <v>1540</v>
      </c>
      <c r="G131" s="2" t="s">
        <v>110</v>
      </c>
      <c r="H131" s="2" t="s">
        <v>109</v>
      </c>
      <c r="I131" s="2">
        <v>335</v>
      </c>
      <c r="J131" s="59">
        <f t="shared" ref="J131:J194" si="4">TEXT(E131,"00\:00")+0</f>
        <v>0.6479166666666667</v>
      </c>
      <c r="K131" s="59">
        <f t="shared" ref="K131:K194" si="5">TEXT(F131,"00\:00")+0</f>
        <v>0.65277777777777779</v>
      </c>
    </row>
    <row r="132" spans="1:11" x14ac:dyDescent="0.25">
      <c r="A132" s="79">
        <v>41644</v>
      </c>
      <c r="B132" s="2" t="s">
        <v>103</v>
      </c>
      <c r="C132" s="2" t="s">
        <v>168</v>
      </c>
      <c r="D132" s="2" t="s">
        <v>169</v>
      </c>
      <c r="E132" s="2">
        <v>645</v>
      </c>
      <c r="F132" s="2">
        <v>700</v>
      </c>
      <c r="G132" s="2" t="s">
        <v>179</v>
      </c>
      <c r="H132" s="2" t="s">
        <v>178</v>
      </c>
      <c r="I132" s="2">
        <v>337</v>
      </c>
      <c r="J132" s="59">
        <f t="shared" si="4"/>
        <v>0.28125</v>
      </c>
      <c r="K132" s="59">
        <f t="shared" si="5"/>
        <v>0.29166666666666669</v>
      </c>
    </row>
    <row r="133" spans="1:11" x14ac:dyDescent="0.25">
      <c r="A133" s="79">
        <v>41644</v>
      </c>
      <c r="B133" s="2" t="s">
        <v>256</v>
      </c>
      <c r="C133" s="2" t="s">
        <v>194</v>
      </c>
      <c r="D133" s="2" t="s">
        <v>195</v>
      </c>
      <c r="E133" s="2">
        <v>1732</v>
      </c>
      <c r="F133" s="2">
        <v>1735</v>
      </c>
      <c r="G133" s="2" t="s">
        <v>259</v>
      </c>
      <c r="H133" s="2" t="s">
        <v>258</v>
      </c>
      <c r="I133" s="2">
        <v>2304</v>
      </c>
      <c r="J133" s="59">
        <f t="shared" si="4"/>
        <v>0.73055555555555562</v>
      </c>
      <c r="K133" s="59">
        <f t="shared" si="5"/>
        <v>0.73263888888888884</v>
      </c>
    </row>
    <row r="134" spans="1:11" x14ac:dyDescent="0.25">
      <c r="A134" s="79">
        <v>41644</v>
      </c>
      <c r="B134" s="2" t="s">
        <v>133</v>
      </c>
      <c r="C134" s="2" t="s">
        <v>157</v>
      </c>
      <c r="D134" s="2" t="s">
        <v>158</v>
      </c>
      <c r="E134" s="2">
        <v>1317</v>
      </c>
      <c r="F134" s="2">
        <v>1464</v>
      </c>
      <c r="G134" s="2" t="s">
        <v>280</v>
      </c>
      <c r="H134" s="2" t="s">
        <v>279</v>
      </c>
      <c r="I134" s="2">
        <v>680</v>
      </c>
      <c r="J134" s="59">
        <f t="shared" si="4"/>
        <v>0.55347222222222225</v>
      </c>
      <c r="K134" s="59">
        <f t="shared" si="5"/>
        <v>0.62777777777777777</v>
      </c>
    </row>
    <row r="135" spans="1:11" x14ac:dyDescent="0.25">
      <c r="A135" s="79">
        <v>41644</v>
      </c>
      <c r="B135" s="2" t="s">
        <v>155</v>
      </c>
      <c r="C135" s="2" t="s">
        <v>139</v>
      </c>
      <c r="D135" s="2" t="s">
        <v>140</v>
      </c>
      <c r="E135" s="2">
        <v>810</v>
      </c>
      <c r="F135" s="2">
        <v>820</v>
      </c>
      <c r="G135" s="2" t="s">
        <v>199</v>
      </c>
      <c r="H135" s="2" t="s">
        <v>198</v>
      </c>
      <c r="I135" s="2">
        <v>507</v>
      </c>
      <c r="J135" s="59">
        <f t="shared" si="4"/>
        <v>0.34027777777777773</v>
      </c>
      <c r="K135" s="59">
        <f t="shared" si="5"/>
        <v>0.34722222222222227</v>
      </c>
    </row>
    <row r="136" spans="1:11" x14ac:dyDescent="0.25">
      <c r="A136" s="79">
        <v>41644</v>
      </c>
      <c r="B136" s="2" t="s">
        <v>155</v>
      </c>
      <c r="C136" s="2" t="s">
        <v>194</v>
      </c>
      <c r="D136" s="2" t="s">
        <v>195</v>
      </c>
      <c r="E136" s="2">
        <v>850</v>
      </c>
      <c r="F136" s="2">
        <v>865</v>
      </c>
      <c r="G136" s="2" t="s">
        <v>169</v>
      </c>
      <c r="H136" s="2" t="s">
        <v>168</v>
      </c>
      <c r="I136" s="2">
        <v>236</v>
      </c>
      <c r="J136" s="59">
        <f t="shared" si="4"/>
        <v>0.36805555555555558</v>
      </c>
      <c r="K136" s="59">
        <f t="shared" si="5"/>
        <v>0.37847222222222227</v>
      </c>
    </row>
    <row r="137" spans="1:11" x14ac:dyDescent="0.25">
      <c r="A137" s="79">
        <v>41644</v>
      </c>
      <c r="B137" s="2" t="s">
        <v>155</v>
      </c>
      <c r="C137" s="2" t="s">
        <v>101</v>
      </c>
      <c r="D137" s="2" t="s">
        <v>102</v>
      </c>
      <c r="E137" s="2">
        <v>1201</v>
      </c>
      <c r="F137" s="11">
        <v>1218</v>
      </c>
      <c r="G137" s="2" t="s">
        <v>244</v>
      </c>
      <c r="H137" s="2" t="s">
        <v>243</v>
      </c>
      <c r="I137" s="2">
        <v>1013</v>
      </c>
      <c r="J137" s="59">
        <f t="shared" si="4"/>
        <v>0.50069444444444444</v>
      </c>
      <c r="K137" s="59">
        <f t="shared" si="5"/>
        <v>0.51250000000000007</v>
      </c>
    </row>
    <row r="138" spans="1:11" x14ac:dyDescent="0.25">
      <c r="A138" s="79">
        <v>41644</v>
      </c>
      <c r="B138" s="2" t="s">
        <v>155</v>
      </c>
      <c r="C138" s="2" t="s">
        <v>468</v>
      </c>
      <c r="D138" s="2" t="s">
        <v>469</v>
      </c>
      <c r="E138" s="2">
        <v>1658</v>
      </c>
      <c r="F138" s="2">
        <v>1705</v>
      </c>
      <c r="G138" s="2" t="s">
        <v>280</v>
      </c>
      <c r="H138" s="2" t="s">
        <v>279</v>
      </c>
      <c r="I138" s="2">
        <v>252</v>
      </c>
      <c r="J138" s="59">
        <f t="shared" si="4"/>
        <v>0.70694444444444438</v>
      </c>
      <c r="K138" s="59">
        <f t="shared" si="5"/>
        <v>0.71180555555555547</v>
      </c>
    </row>
    <row r="139" spans="1:11" x14ac:dyDescent="0.25">
      <c r="A139" s="79">
        <v>41644</v>
      </c>
      <c r="B139" s="2" t="s">
        <v>155</v>
      </c>
      <c r="C139" s="2" t="s">
        <v>471</v>
      </c>
      <c r="D139" s="2" t="s">
        <v>472</v>
      </c>
      <c r="E139" s="2">
        <v>917</v>
      </c>
      <c r="F139" s="2">
        <v>1194</v>
      </c>
      <c r="G139" s="2" t="s">
        <v>280</v>
      </c>
      <c r="H139" s="2" t="s">
        <v>279</v>
      </c>
      <c r="I139" s="2">
        <v>411</v>
      </c>
      <c r="J139" s="59">
        <f t="shared" si="4"/>
        <v>0.38680555555555557</v>
      </c>
      <c r="K139" s="59">
        <f t="shared" si="5"/>
        <v>0.52361111111111114</v>
      </c>
    </row>
    <row r="140" spans="1:11" x14ac:dyDescent="0.25">
      <c r="A140" s="79">
        <v>41644</v>
      </c>
      <c r="B140" s="2" t="s">
        <v>184</v>
      </c>
      <c r="C140" s="2" t="s">
        <v>232</v>
      </c>
      <c r="D140" s="2" t="s">
        <v>233</v>
      </c>
      <c r="E140" s="2">
        <v>848</v>
      </c>
      <c r="F140" s="2">
        <v>905</v>
      </c>
      <c r="G140" s="2" t="s">
        <v>181</v>
      </c>
      <c r="H140" s="2" t="s">
        <v>180</v>
      </c>
      <c r="I140" s="2">
        <v>2370</v>
      </c>
      <c r="J140" s="59">
        <f t="shared" si="4"/>
        <v>0.3666666666666667</v>
      </c>
      <c r="K140" s="59">
        <f t="shared" si="5"/>
        <v>0.37847222222222227</v>
      </c>
    </row>
    <row r="141" spans="1:11" x14ac:dyDescent="0.25">
      <c r="A141" s="79">
        <v>41644</v>
      </c>
      <c r="B141" s="2" t="s">
        <v>184</v>
      </c>
      <c r="C141" s="2" t="s">
        <v>114</v>
      </c>
      <c r="D141" s="2" t="s">
        <v>115</v>
      </c>
      <c r="E141" s="2">
        <v>1926</v>
      </c>
      <c r="F141" s="2">
        <v>2025</v>
      </c>
      <c r="G141" s="2" t="s">
        <v>181</v>
      </c>
      <c r="H141" s="2" t="s">
        <v>180</v>
      </c>
      <c r="I141" s="2">
        <v>1576</v>
      </c>
      <c r="J141" s="59">
        <f t="shared" si="4"/>
        <v>0.80972222222222223</v>
      </c>
      <c r="K141" s="59">
        <f t="shared" si="5"/>
        <v>0.85069444444444453</v>
      </c>
    </row>
    <row r="142" spans="1:11" x14ac:dyDescent="0.25">
      <c r="A142" s="79">
        <v>41644</v>
      </c>
      <c r="B142" s="2" t="s">
        <v>184</v>
      </c>
      <c r="C142" s="2" t="s">
        <v>186</v>
      </c>
      <c r="D142" s="2" t="s">
        <v>187</v>
      </c>
      <c r="E142" s="2">
        <v>2232</v>
      </c>
      <c r="F142" s="2">
        <v>2308</v>
      </c>
      <c r="G142" s="2" t="s">
        <v>478</v>
      </c>
      <c r="H142" s="2" t="s">
        <v>477</v>
      </c>
      <c r="I142" s="2">
        <v>257</v>
      </c>
      <c r="J142" s="59">
        <f t="shared" si="4"/>
        <v>0.93888888888888899</v>
      </c>
      <c r="K142" s="59">
        <f t="shared" si="5"/>
        <v>0.96388888888888891</v>
      </c>
    </row>
    <row r="143" spans="1:11" x14ac:dyDescent="0.25">
      <c r="A143" s="79">
        <v>41644</v>
      </c>
      <c r="B143" s="2" t="s">
        <v>202</v>
      </c>
      <c r="C143" s="2" t="s">
        <v>249</v>
      </c>
      <c r="D143" s="2" t="s">
        <v>250</v>
      </c>
      <c r="E143" s="2">
        <v>1730</v>
      </c>
      <c r="F143" s="2">
        <v>1970</v>
      </c>
      <c r="G143" s="2" t="s">
        <v>169</v>
      </c>
      <c r="H143" s="2" t="s">
        <v>168</v>
      </c>
      <c r="I143" s="2">
        <v>2218</v>
      </c>
      <c r="J143" s="59">
        <f t="shared" si="4"/>
        <v>0.72916666666666663</v>
      </c>
      <c r="K143" s="59">
        <f t="shared" si="5"/>
        <v>0.84027777777777779</v>
      </c>
    </row>
    <row r="144" spans="1:11" x14ac:dyDescent="0.25">
      <c r="A144" s="79">
        <v>41644</v>
      </c>
      <c r="B144" s="2" t="s">
        <v>202</v>
      </c>
      <c r="C144" s="2" t="s">
        <v>168</v>
      </c>
      <c r="D144" s="2" t="s">
        <v>169</v>
      </c>
      <c r="E144" s="2">
        <v>2058</v>
      </c>
      <c r="F144" s="2">
        <v>2210</v>
      </c>
      <c r="G144" s="2" t="s">
        <v>179</v>
      </c>
      <c r="H144" s="2" t="s">
        <v>178</v>
      </c>
      <c r="I144" s="2">
        <v>337</v>
      </c>
      <c r="J144" s="59">
        <f t="shared" si="4"/>
        <v>0.87361111111111101</v>
      </c>
      <c r="K144" s="59">
        <f t="shared" si="5"/>
        <v>0.92361111111111116</v>
      </c>
    </row>
    <row r="145" spans="1:11" x14ac:dyDescent="0.25">
      <c r="A145" s="79">
        <v>41644</v>
      </c>
      <c r="B145" s="2" t="s">
        <v>205</v>
      </c>
      <c r="C145" s="2" t="s">
        <v>97</v>
      </c>
      <c r="D145" s="2" t="s">
        <v>98</v>
      </c>
      <c r="E145" s="2">
        <v>1541</v>
      </c>
      <c r="F145" s="2">
        <v>1714</v>
      </c>
      <c r="G145" s="2" t="s">
        <v>169</v>
      </c>
      <c r="H145" s="2" t="s">
        <v>168</v>
      </c>
      <c r="I145" s="2">
        <v>1797</v>
      </c>
      <c r="J145" s="59">
        <f t="shared" si="4"/>
        <v>0.65347222222222223</v>
      </c>
      <c r="K145" s="59">
        <f t="shared" si="5"/>
        <v>0.71805555555555556</v>
      </c>
    </row>
    <row r="146" spans="1:11" x14ac:dyDescent="0.25">
      <c r="A146" s="79">
        <v>41644</v>
      </c>
      <c r="B146" s="2" t="s">
        <v>205</v>
      </c>
      <c r="C146" s="2" t="s">
        <v>249</v>
      </c>
      <c r="D146" s="2" t="s">
        <v>250</v>
      </c>
      <c r="E146" s="2">
        <v>1014</v>
      </c>
      <c r="F146" s="2">
        <v>1079</v>
      </c>
      <c r="G146" s="2" t="s">
        <v>80</v>
      </c>
      <c r="H146" s="2" t="s">
        <v>79</v>
      </c>
      <c r="I146" s="2">
        <v>1072</v>
      </c>
      <c r="J146" s="59">
        <f t="shared" si="4"/>
        <v>0.42638888888888887</v>
      </c>
      <c r="K146" s="59">
        <f t="shared" si="5"/>
        <v>0.47152777777777777</v>
      </c>
    </row>
    <row r="147" spans="1:11" x14ac:dyDescent="0.25">
      <c r="A147" s="79">
        <v>41644</v>
      </c>
      <c r="B147" s="2" t="s">
        <v>205</v>
      </c>
      <c r="C147" s="2" t="s">
        <v>75</v>
      </c>
      <c r="D147" s="2" t="s">
        <v>76</v>
      </c>
      <c r="E147" s="2">
        <v>1009</v>
      </c>
      <c r="F147" s="2">
        <v>1157</v>
      </c>
      <c r="G147" s="2" t="s">
        <v>484</v>
      </c>
      <c r="H147" s="2" t="s">
        <v>483</v>
      </c>
      <c r="I147" s="2">
        <v>436</v>
      </c>
      <c r="J147" s="59">
        <f t="shared" si="4"/>
        <v>0.42291666666666666</v>
      </c>
      <c r="K147" s="59">
        <f t="shared" si="5"/>
        <v>0.49791666666666662</v>
      </c>
    </row>
    <row r="148" spans="1:11" x14ac:dyDescent="0.25">
      <c r="A148" s="79">
        <v>41644</v>
      </c>
      <c r="B148" s="2" t="s">
        <v>205</v>
      </c>
      <c r="C148" s="2" t="s">
        <v>486</v>
      </c>
      <c r="D148" s="2" t="s">
        <v>487</v>
      </c>
      <c r="E148" s="2">
        <v>2021</v>
      </c>
      <c r="F148" s="2">
        <v>2062</v>
      </c>
      <c r="G148" s="2" t="s">
        <v>199</v>
      </c>
      <c r="H148" s="2" t="s">
        <v>198</v>
      </c>
      <c r="I148" s="2">
        <v>325</v>
      </c>
      <c r="J148" s="59">
        <f t="shared" si="4"/>
        <v>0.84791666666666676</v>
      </c>
      <c r="K148" s="59">
        <f t="shared" si="5"/>
        <v>0.87638888888888899</v>
      </c>
    </row>
    <row r="149" spans="1:11" x14ac:dyDescent="0.25">
      <c r="A149" s="79">
        <v>41644</v>
      </c>
      <c r="B149" s="2" t="s">
        <v>205</v>
      </c>
      <c r="C149" s="2" t="s">
        <v>337</v>
      </c>
      <c r="D149" s="2" t="s">
        <v>338</v>
      </c>
      <c r="E149" s="2">
        <v>803</v>
      </c>
      <c r="F149" s="2">
        <v>1021</v>
      </c>
      <c r="G149" s="2" t="s">
        <v>484</v>
      </c>
      <c r="H149" s="2" t="s">
        <v>483</v>
      </c>
      <c r="I149" s="2">
        <v>580</v>
      </c>
      <c r="J149" s="59">
        <f t="shared" si="4"/>
        <v>0.3354166666666667</v>
      </c>
      <c r="K149" s="59">
        <f t="shared" si="5"/>
        <v>0.43124999999999997</v>
      </c>
    </row>
    <row r="150" spans="1:11" x14ac:dyDescent="0.25">
      <c r="A150" s="79">
        <v>41644</v>
      </c>
      <c r="B150" s="2" t="s">
        <v>205</v>
      </c>
      <c r="C150" s="2" t="s">
        <v>67</v>
      </c>
      <c r="D150" s="2" t="s">
        <v>68</v>
      </c>
      <c r="E150" s="2">
        <v>1852</v>
      </c>
      <c r="F150" s="2">
        <v>1908</v>
      </c>
      <c r="G150" s="2" t="s">
        <v>195</v>
      </c>
      <c r="H150" s="2" t="s">
        <v>194</v>
      </c>
      <c r="I150" s="2">
        <v>1747</v>
      </c>
      <c r="J150" s="59">
        <f t="shared" si="4"/>
        <v>0.78611111111111109</v>
      </c>
      <c r="K150" s="59">
        <f t="shared" si="5"/>
        <v>0.79722222222222217</v>
      </c>
    </row>
    <row r="151" spans="1:11" x14ac:dyDescent="0.25">
      <c r="A151" s="79">
        <v>41645</v>
      </c>
      <c r="B151" s="2" t="s">
        <v>205</v>
      </c>
      <c r="C151" s="2" t="s">
        <v>263</v>
      </c>
      <c r="D151" s="2" t="s">
        <v>264</v>
      </c>
      <c r="E151" s="2">
        <v>1415</v>
      </c>
      <c r="F151" s="2">
        <v>1548</v>
      </c>
      <c r="G151" s="2" t="s">
        <v>102</v>
      </c>
      <c r="H151" s="2" t="s">
        <v>238</v>
      </c>
      <c r="I151" s="2">
        <v>861</v>
      </c>
      <c r="J151" s="59">
        <f t="shared" si="4"/>
        <v>0.59375</v>
      </c>
      <c r="K151" s="59">
        <f t="shared" si="5"/>
        <v>0.65833333333333333</v>
      </c>
    </row>
    <row r="152" spans="1:11" x14ac:dyDescent="0.25">
      <c r="A152" s="79">
        <v>41645</v>
      </c>
      <c r="B152" s="2" t="s">
        <v>205</v>
      </c>
      <c r="C152" s="2" t="s">
        <v>157</v>
      </c>
      <c r="D152" s="2" t="s">
        <v>158</v>
      </c>
      <c r="E152" s="2">
        <v>1512</v>
      </c>
      <c r="F152" s="2">
        <v>1746</v>
      </c>
      <c r="G152" s="2" t="s">
        <v>140</v>
      </c>
      <c r="H152" s="2" t="s">
        <v>139</v>
      </c>
      <c r="I152" s="2">
        <v>391</v>
      </c>
      <c r="J152" s="59">
        <f t="shared" si="4"/>
        <v>0.6333333333333333</v>
      </c>
      <c r="K152" s="59">
        <f t="shared" si="5"/>
        <v>0.7402777777777777</v>
      </c>
    </row>
    <row r="153" spans="1:11" x14ac:dyDescent="0.25">
      <c r="A153" s="79">
        <v>41645</v>
      </c>
      <c r="B153" s="2" t="s">
        <v>205</v>
      </c>
      <c r="C153" s="2" t="s">
        <v>129</v>
      </c>
      <c r="D153" s="2" t="s">
        <v>130</v>
      </c>
      <c r="E153" s="2">
        <v>2028</v>
      </c>
      <c r="F153" s="2">
        <v>2158</v>
      </c>
      <c r="G153" s="2" t="s">
        <v>98</v>
      </c>
      <c r="H153" s="2" t="s">
        <v>97</v>
      </c>
      <c r="I153" s="2">
        <v>793</v>
      </c>
      <c r="J153" s="59">
        <f t="shared" si="4"/>
        <v>0.85277777777777775</v>
      </c>
      <c r="K153" s="59">
        <f t="shared" si="5"/>
        <v>0.91527777777777775</v>
      </c>
    </row>
    <row r="154" spans="1:11" x14ac:dyDescent="0.25">
      <c r="A154" s="79">
        <v>41645</v>
      </c>
      <c r="B154" s="2" t="s">
        <v>205</v>
      </c>
      <c r="C154" s="2" t="s">
        <v>232</v>
      </c>
      <c r="D154" s="2" t="s">
        <v>233</v>
      </c>
      <c r="E154" s="2">
        <v>1931</v>
      </c>
      <c r="F154" s="2">
        <v>2189</v>
      </c>
      <c r="G154" s="2" t="s">
        <v>195</v>
      </c>
      <c r="H154" s="2" t="s">
        <v>194</v>
      </c>
      <c r="I154" s="2">
        <v>258</v>
      </c>
      <c r="J154" s="59">
        <f t="shared" si="4"/>
        <v>0.81319444444444444</v>
      </c>
      <c r="K154" s="59">
        <f t="shared" si="5"/>
        <v>0.93680555555555556</v>
      </c>
    </row>
    <row r="155" spans="1:11" x14ac:dyDescent="0.25">
      <c r="A155" s="79">
        <v>41645</v>
      </c>
      <c r="B155" s="2" t="s">
        <v>205</v>
      </c>
      <c r="C155" s="2" t="s">
        <v>168</v>
      </c>
      <c r="D155" s="2" t="s">
        <v>169</v>
      </c>
      <c r="E155" s="2">
        <v>1635</v>
      </c>
      <c r="F155" s="2">
        <v>1838</v>
      </c>
      <c r="G155" s="2" t="s">
        <v>230</v>
      </c>
      <c r="H155" s="2" t="s">
        <v>229</v>
      </c>
      <c r="I155" s="2">
        <v>308</v>
      </c>
      <c r="J155" s="59">
        <f t="shared" si="4"/>
        <v>0.69097222222222221</v>
      </c>
      <c r="K155" s="59">
        <f t="shared" si="5"/>
        <v>0.77638888888888891</v>
      </c>
    </row>
    <row r="156" spans="1:11" x14ac:dyDescent="0.25">
      <c r="A156" s="79">
        <v>41645</v>
      </c>
      <c r="B156" s="2" t="s">
        <v>205</v>
      </c>
      <c r="C156" s="2" t="s">
        <v>495</v>
      </c>
      <c r="D156" s="2" t="s">
        <v>496</v>
      </c>
      <c r="E156" s="2">
        <v>1609</v>
      </c>
      <c r="F156" s="2">
        <v>1763</v>
      </c>
      <c r="G156" s="2" t="s">
        <v>250</v>
      </c>
      <c r="H156" s="2" t="s">
        <v>249</v>
      </c>
      <c r="I156" s="2">
        <v>882</v>
      </c>
      <c r="J156" s="59">
        <f t="shared" si="4"/>
        <v>0.67291666666666661</v>
      </c>
      <c r="K156" s="59">
        <f t="shared" si="5"/>
        <v>0.75208333333333333</v>
      </c>
    </row>
    <row r="157" spans="1:11" x14ac:dyDescent="0.25">
      <c r="A157" s="79">
        <v>41645</v>
      </c>
      <c r="B157" s="2" t="s">
        <v>155</v>
      </c>
      <c r="C157" s="2" t="s">
        <v>178</v>
      </c>
      <c r="D157" s="2" t="s">
        <v>179</v>
      </c>
      <c r="E157" s="2">
        <v>1920</v>
      </c>
      <c r="F157" s="2">
        <v>1922</v>
      </c>
      <c r="G157" s="2" t="s">
        <v>502</v>
      </c>
      <c r="H157" s="2" t="s">
        <v>501</v>
      </c>
      <c r="I157" s="2">
        <v>77</v>
      </c>
      <c r="J157" s="59">
        <f t="shared" si="4"/>
        <v>0.80555555555555547</v>
      </c>
      <c r="K157" s="59">
        <f t="shared" si="5"/>
        <v>0.80694444444444446</v>
      </c>
    </row>
    <row r="158" spans="1:11" x14ac:dyDescent="0.25">
      <c r="A158" s="79">
        <v>41645</v>
      </c>
      <c r="B158" s="2" t="s">
        <v>155</v>
      </c>
      <c r="C158" s="2" t="s">
        <v>504</v>
      </c>
      <c r="D158" s="2" t="s">
        <v>505</v>
      </c>
      <c r="E158" s="2">
        <v>957</v>
      </c>
      <c r="F158" s="2">
        <v>1014</v>
      </c>
      <c r="G158" s="2" t="s">
        <v>158</v>
      </c>
      <c r="H158" s="2" t="s">
        <v>157</v>
      </c>
      <c r="I158" s="2">
        <v>230</v>
      </c>
      <c r="J158" s="59">
        <f t="shared" si="4"/>
        <v>0.4145833333333333</v>
      </c>
      <c r="K158" s="59">
        <f t="shared" si="5"/>
        <v>0.42638888888888887</v>
      </c>
    </row>
    <row r="159" spans="1:11" x14ac:dyDescent="0.25">
      <c r="A159" s="79">
        <v>41645</v>
      </c>
      <c r="B159" s="2" t="s">
        <v>155</v>
      </c>
      <c r="C159" s="2" t="s">
        <v>157</v>
      </c>
      <c r="D159" s="2" t="s">
        <v>158</v>
      </c>
      <c r="E159" s="2">
        <v>2001</v>
      </c>
      <c r="F159" s="2">
        <v>2153</v>
      </c>
      <c r="G159" s="2" t="s">
        <v>508</v>
      </c>
      <c r="H159" s="2" t="s">
        <v>507</v>
      </c>
      <c r="I159" s="2">
        <v>898</v>
      </c>
      <c r="J159" s="59">
        <f t="shared" si="4"/>
        <v>0.8340277777777777</v>
      </c>
      <c r="K159" s="59">
        <f t="shared" si="5"/>
        <v>0.91180555555555554</v>
      </c>
    </row>
    <row r="160" spans="1:11" x14ac:dyDescent="0.25">
      <c r="A160" s="79">
        <v>41645</v>
      </c>
      <c r="B160" s="2" t="s">
        <v>176</v>
      </c>
      <c r="C160" s="2" t="s">
        <v>365</v>
      </c>
      <c r="D160" s="2" t="s">
        <v>106</v>
      </c>
      <c r="E160" s="2">
        <v>1841</v>
      </c>
      <c r="F160" s="2">
        <v>1890</v>
      </c>
      <c r="G160" s="2" t="s">
        <v>91</v>
      </c>
      <c r="H160" s="2" t="s">
        <v>90</v>
      </c>
      <c r="I160" s="2">
        <v>1172</v>
      </c>
      <c r="J160" s="59">
        <f t="shared" si="4"/>
        <v>0.77847222222222223</v>
      </c>
      <c r="K160" s="59">
        <f t="shared" si="5"/>
        <v>0.8125</v>
      </c>
    </row>
    <row r="161" spans="1:11" x14ac:dyDescent="0.25">
      <c r="A161" s="79">
        <v>41645</v>
      </c>
      <c r="B161" s="2" t="s">
        <v>176</v>
      </c>
      <c r="C161" s="2" t="s">
        <v>365</v>
      </c>
      <c r="D161" s="2" t="s">
        <v>106</v>
      </c>
      <c r="E161" s="2">
        <v>804</v>
      </c>
      <c r="F161" s="2">
        <v>807</v>
      </c>
      <c r="G161" s="2" t="s">
        <v>115</v>
      </c>
      <c r="H161" s="2" t="s">
        <v>114</v>
      </c>
      <c r="I161" s="2">
        <v>1571</v>
      </c>
      <c r="J161" s="59">
        <f t="shared" si="4"/>
        <v>0.33611111111111108</v>
      </c>
      <c r="K161" s="59">
        <f t="shared" si="5"/>
        <v>0.33819444444444446</v>
      </c>
    </row>
    <row r="162" spans="1:11" x14ac:dyDescent="0.25">
      <c r="A162" s="79">
        <v>41645</v>
      </c>
      <c r="B162" s="2" t="s">
        <v>176</v>
      </c>
      <c r="C162" s="2" t="s">
        <v>180</v>
      </c>
      <c r="D162" s="2" t="s">
        <v>181</v>
      </c>
      <c r="E162" s="2">
        <v>1532</v>
      </c>
      <c r="F162" s="2">
        <v>1563</v>
      </c>
      <c r="G162" s="2" t="s">
        <v>210</v>
      </c>
      <c r="H162" s="2" t="s">
        <v>240</v>
      </c>
      <c r="I162" s="2">
        <v>1325</v>
      </c>
      <c r="J162" s="59">
        <f t="shared" si="4"/>
        <v>0.64722222222222225</v>
      </c>
      <c r="K162" s="59">
        <f t="shared" si="5"/>
        <v>0.66875000000000007</v>
      </c>
    </row>
    <row r="163" spans="1:11" x14ac:dyDescent="0.25">
      <c r="A163" s="79">
        <v>41645</v>
      </c>
      <c r="B163" s="2" t="s">
        <v>176</v>
      </c>
      <c r="C163" s="2" t="s">
        <v>249</v>
      </c>
      <c r="D163" s="2" t="s">
        <v>250</v>
      </c>
      <c r="E163" s="2">
        <v>727</v>
      </c>
      <c r="F163" s="2">
        <v>892</v>
      </c>
      <c r="G163" s="2" t="s">
        <v>179</v>
      </c>
      <c r="H163" s="2" t="s">
        <v>178</v>
      </c>
      <c r="I163" s="2">
        <v>2446</v>
      </c>
      <c r="J163" s="59">
        <f t="shared" si="4"/>
        <v>0.31041666666666667</v>
      </c>
      <c r="K163" s="59">
        <f t="shared" si="5"/>
        <v>0.3972222222222222</v>
      </c>
    </row>
    <row r="164" spans="1:11" x14ac:dyDescent="0.25">
      <c r="A164" s="79">
        <v>41645</v>
      </c>
      <c r="B164" s="2" t="s">
        <v>184</v>
      </c>
      <c r="C164" s="2" t="s">
        <v>198</v>
      </c>
      <c r="D164" s="2" t="s">
        <v>199</v>
      </c>
      <c r="E164" s="2">
        <v>1058</v>
      </c>
      <c r="F164" s="2">
        <v>1072</v>
      </c>
      <c r="G164" s="2" t="s">
        <v>119</v>
      </c>
      <c r="H164" s="2" t="s">
        <v>118</v>
      </c>
      <c r="I164" s="2">
        <v>2153</v>
      </c>
      <c r="J164" s="59">
        <f t="shared" si="4"/>
        <v>0.45694444444444443</v>
      </c>
      <c r="K164" s="59">
        <f t="shared" si="5"/>
        <v>0.46666666666666662</v>
      </c>
    </row>
    <row r="165" spans="1:11" x14ac:dyDescent="0.25">
      <c r="A165" s="79">
        <v>41645</v>
      </c>
      <c r="B165" s="2" t="s">
        <v>184</v>
      </c>
      <c r="C165" s="2" t="s">
        <v>258</v>
      </c>
      <c r="D165" s="2" t="s">
        <v>259</v>
      </c>
      <c r="E165" s="2">
        <v>135</v>
      </c>
      <c r="F165" s="2">
        <v>150</v>
      </c>
      <c r="G165" s="2" t="s">
        <v>199</v>
      </c>
      <c r="H165" s="2" t="s">
        <v>198</v>
      </c>
      <c r="I165" s="2">
        <v>2552</v>
      </c>
      <c r="J165" s="59">
        <f t="shared" si="4"/>
        <v>6.5972222222222224E-2</v>
      </c>
      <c r="K165" s="59">
        <f t="shared" si="5"/>
        <v>7.6388888888888895E-2</v>
      </c>
    </row>
    <row r="166" spans="1:11" x14ac:dyDescent="0.25">
      <c r="A166" s="79">
        <v>41658</v>
      </c>
      <c r="B166" s="2" t="s">
        <v>184</v>
      </c>
      <c r="C166" s="2" t="s">
        <v>128</v>
      </c>
      <c r="D166" s="2" t="s">
        <v>119</v>
      </c>
      <c r="E166" s="2">
        <v>1655</v>
      </c>
      <c r="F166" s="2">
        <v>1700</v>
      </c>
      <c r="G166" s="2" t="s">
        <v>106</v>
      </c>
      <c r="H166" s="2" t="s">
        <v>105</v>
      </c>
      <c r="I166" s="2">
        <v>214</v>
      </c>
      <c r="J166" s="59">
        <f t="shared" si="4"/>
        <v>0.70486111111111116</v>
      </c>
      <c r="K166" s="59">
        <f t="shared" si="5"/>
        <v>0.70833333333333337</v>
      </c>
    </row>
    <row r="167" spans="1:11" x14ac:dyDescent="0.25">
      <c r="A167" s="79">
        <v>41645</v>
      </c>
      <c r="B167" s="2" t="s">
        <v>103</v>
      </c>
      <c r="C167" s="2" t="s">
        <v>168</v>
      </c>
      <c r="D167" s="2" t="s">
        <v>169</v>
      </c>
      <c r="E167" s="2">
        <v>1135</v>
      </c>
      <c r="F167" s="2">
        <v>1135</v>
      </c>
      <c r="G167" s="2" t="s">
        <v>195</v>
      </c>
      <c r="H167" s="2" t="s">
        <v>194</v>
      </c>
      <c r="I167" s="2">
        <v>236</v>
      </c>
      <c r="J167" s="59">
        <f t="shared" si="4"/>
        <v>0.4826388888888889</v>
      </c>
      <c r="K167" s="59">
        <f t="shared" si="5"/>
        <v>0.4826388888888889</v>
      </c>
    </row>
    <row r="168" spans="1:11" x14ac:dyDescent="0.25">
      <c r="A168" s="79">
        <v>41645</v>
      </c>
      <c r="B168" s="2" t="s">
        <v>103</v>
      </c>
      <c r="C168" s="2" t="s">
        <v>101</v>
      </c>
      <c r="D168" s="2" t="s">
        <v>102</v>
      </c>
      <c r="E168" s="2">
        <v>640</v>
      </c>
      <c r="F168" s="11">
        <v>664</v>
      </c>
      <c r="G168" s="2" t="s">
        <v>519</v>
      </c>
      <c r="H168" s="2" t="s">
        <v>518</v>
      </c>
      <c r="I168" s="2">
        <v>1120</v>
      </c>
      <c r="J168" s="59">
        <f t="shared" si="4"/>
        <v>0.27777777777777779</v>
      </c>
      <c r="K168" s="59">
        <f t="shared" si="5"/>
        <v>0.29444444444444445</v>
      </c>
    </row>
    <row r="169" spans="1:11" x14ac:dyDescent="0.25">
      <c r="A169" s="79">
        <v>41645</v>
      </c>
      <c r="B169" s="2" t="s">
        <v>50</v>
      </c>
      <c r="C169" s="2" t="s">
        <v>300</v>
      </c>
      <c r="D169" s="2" t="s">
        <v>301</v>
      </c>
      <c r="E169" s="2">
        <v>1526</v>
      </c>
      <c r="F169" s="11">
        <v>1547</v>
      </c>
      <c r="G169" s="2" t="s">
        <v>522</v>
      </c>
      <c r="H169" s="2" t="s">
        <v>521</v>
      </c>
      <c r="I169" s="2">
        <v>476</v>
      </c>
      <c r="J169" s="59">
        <f t="shared" si="4"/>
        <v>0.6430555555555556</v>
      </c>
      <c r="K169" s="59">
        <f t="shared" si="5"/>
        <v>0.65763888888888888</v>
      </c>
    </row>
    <row r="170" spans="1:11" x14ac:dyDescent="0.25">
      <c r="A170" s="79">
        <v>41645</v>
      </c>
      <c r="B170" s="2" t="s">
        <v>133</v>
      </c>
      <c r="C170" s="2" t="s">
        <v>232</v>
      </c>
      <c r="D170" s="2" t="s">
        <v>233</v>
      </c>
      <c r="E170" s="2">
        <v>1237</v>
      </c>
      <c r="F170" s="2">
        <v>1240</v>
      </c>
      <c r="G170" s="2" t="s">
        <v>280</v>
      </c>
      <c r="H170" s="2" t="s">
        <v>279</v>
      </c>
      <c r="I170" s="2">
        <v>1532</v>
      </c>
      <c r="J170" s="59">
        <f t="shared" si="4"/>
        <v>0.52569444444444446</v>
      </c>
      <c r="K170" s="59">
        <f t="shared" si="5"/>
        <v>0.52777777777777779</v>
      </c>
    </row>
    <row r="171" spans="1:11" x14ac:dyDescent="0.25">
      <c r="A171" s="79">
        <v>41645</v>
      </c>
      <c r="B171" s="2" t="s">
        <v>133</v>
      </c>
      <c r="C171" s="2" t="s">
        <v>67</v>
      </c>
      <c r="D171" s="2" t="s">
        <v>68</v>
      </c>
      <c r="E171" s="2">
        <v>2215</v>
      </c>
      <c r="F171" s="2">
        <v>2215</v>
      </c>
      <c r="G171" s="2" t="s">
        <v>119</v>
      </c>
      <c r="H171" s="2" t="s">
        <v>118</v>
      </c>
      <c r="I171" s="2">
        <v>760</v>
      </c>
      <c r="J171" s="59">
        <f t="shared" si="4"/>
        <v>0.92708333333333337</v>
      </c>
      <c r="K171" s="59">
        <f t="shared" si="5"/>
        <v>0.92708333333333337</v>
      </c>
    </row>
    <row r="172" spans="1:11" x14ac:dyDescent="0.25">
      <c r="A172" s="79">
        <v>41645</v>
      </c>
      <c r="B172" s="2" t="s">
        <v>50</v>
      </c>
      <c r="C172" s="2" t="s">
        <v>67</v>
      </c>
      <c r="D172" s="2" t="s">
        <v>68</v>
      </c>
      <c r="E172" s="2">
        <v>2159</v>
      </c>
      <c r="F172" s="11">
        <v>2170</v>
      </c>
      <c r="G172" s="2" t="s">
        <v>291</v>
      </c>
      <c r="H172" s="2" t="s">
        <v>290</v>
      </c>
      <c r="I172" s="2">
        <v>151</v>
      </c>
      <c r="J172" s="59">
        <f t="shared" si="4"/>
        <v>0.9159722222222223</v>
      </c>
      <c r="K172" s="59">
        <f t="shared" si="5"/>
        <v>0.92361111111111116</v>
      </c>
    </row>
    <row r="173" spans="1:11" x14ac:dyDescent="0.25">
      <c r="A173" s="79">
        <v>41645</v>
      </c>
      <c r="B173" s="2" t="s">
        <v>50</v>
      </c>
      <c r="C173" s="2" t="s">
        <v>309</v>
      </c>
      <c r="D173" s="2" t="s">
        <v>310</v>
      </c>
      <c r="E173" s="2">
        <v>1038</v>
      </c>
      <c r="F173" s="2">
        <v>1190</v>
      </c>
      <c r="G173" s="2" t="s">
        <v>68</v>
      </c>
      <c r="H173" s="2" t="s">
        <v>67</v>
      </c>
      <c r="I173" s="2">
        <v>500</v>
      </c>
      <c r="J173" s="59">
        <f t="shared" si="4"/>
        <v>0.44305555555555554</v>
      </c>
      <c r="K173" s="59">
        <f t="shared" si="5"/>
        <v>0.52083333333333337</v>
      </c>
    </row>
    <row r="174" spans="1:11" x14ac:dyDescent="0.25">
      <c r="A174" s="79">
        <v>41645</v>
      </c>
      <c r="B174" s="2" t="s">
        <v>50</v>
      </c>
      <c r="C174" s="2" t="s">
        <v>530</v>
      </c>
      <c r="D174" s="2" t="s">
        <v>531</v>
      </c>
      <c r="E174" s="2">
        <v>1408</v>
      </c>
      <c r="F174" s="2">
        <v>1567</v>
      </c>
      <c r="G174" s="2" t="s">
        <v>68</v>
      </c>
      <c r="H174" s="2" t="s">
        <v>67</v>
      </c>
      <c r="I174" s="2">
        <v>357</v>
      </c>
      <c r="J174" s="59">
        <f t="shared" si="4"/>
        <v>0.58888888888888891</v>
      </c>
      <c r="K174" s="59">
        <f t="shared" si="5"/>
        <v>0.67152777777777783</v>
      </c>
    </row>
    <row r="175" spans="1:11" x14ac:dyDescent="0.25">
      <c r="A175" s="79">
        <v>41645</v>
      </c>
      <c r="B175" s="2" t="s">
        <v>50</v>
      </c>
      <c r="C175" s="2" t="s">
        <v>67</v>
      </c>
      <c r="D175" s="2" t="s">
        <v>68</v>
      </c>
      <c r="E175" s="2">
        <v>727</v>
      </c>
      <c r="F175" s="2">
        <v>780</v>
      </c>
      <c r="G175" s="2" t="s">
        <v>534</v>
      </c>
      <c r="H175" s="2" t="s">
        <v>533</v>
      </c>
      <c r="I175" s="2">
        <v>780</v>
      </c>
      <c r="J175" s="59">
        <f t="shared" si="4"/>
        <v>0.31041666666666667</v>
      </c>
      <c r="K175" s="59">
        <f t="shared" si="5"/>
        <v>0.34722222222222227</v>
      </c>
    </row>
    <row r="176" spans="1:11" x14ac:dyDescent="0.25">
      <c r="A176" s="79">
        <v>41645</v>
      </c>
      <c r="B176" s="2" t="s">
        <v>84</v>
      </c>
      <c r="C176" s="2" t="s">
        <v>536</v>
      </c>
      <c r="D176" s="2" t="s">
        <v>537</v>
      </c>
      <c r="E176" s="2">
        <v>1924</v>
      </c>
      <c r="F176" s="2">
        <v>2022</v>
      </c>
      <c r="G176" s="2" t="s">
        <v>91</v>
      </c>
      <c r="H176" s="2" t="s">
        <v>90</v>
      </c>
      <c r="I176" s="2">
        <v>89</v>
      </c>
      <c r="J176" s="59">
        <f t="shared" si="4"/>
        <v>0.80833333333333324</v>
      </c>
      <c r="K176" s="59">
        <f t="shared" si="5"/>
        <v>0.84861111111111109</v>
      </c>
    </row>
    <row r="177" spans="1:11" x14ac:dyDescent="0.25">
      <c r="A177" s="79">
        <v>41645</v>
      </c>
      <c r="B177" s="2" t="s">
        <v>84</v>
      </c>
      <c r="C177" s="2" t="s">
        <v>495</v>
      </c>
      <c r="D177" s="2" t="s">
        <v>496</v>
      </c>
      <c r="E177" s="2">
        <v>1702</v>
      </c>
      <c r="F177" s="2">
        <v>1722</v>
      </c>
      <c r="G177" s="2" t="s">
        <v>119</v>
      </c>
      <c r="H177" s="2" t="s">
        <v>128</v>
      </c>
      <c r="I177" s="2">
        <v>888</v>
      </c>
      <c r="J177" s="59">
        <f t="shared" si="4"/>
        <v>0.70972222222222225</v>
      </c>
      <c r="K177" s="59">
        <f t="shared" si="5"/>
        <v>0.72361111111111109</v>
      </c>
    </row>
    <row r="178" spans="1:11" x14ac:dyDescent="0.25">
      <c r="A178" s="79">
        <v>41646</v>
      </c>
      <c r="B178" s="2" t="s">
        <v>50</v>
      </c>
      <c r="C178" s="2" t="s">
        <v>279</v>
      </c>
      <c r="D178" s="2" t="s">
        <v>280</v>
      </c>
      <c r="E178" s="2">
        <v>2012</v>
      </c>
      <c r="F178" s="2">
        <v>2080</v>
      </c>
      <c r="G178" s="2" t="s">
        <v>478</v>
      </c>
      <c r="H178" s="2" t="s">
        <v>477</v>
      </c>
      <c r="I178" s="2">
        <v>970</v>
      </c>
      <c r="J178" s="59">
        <f t="shared" si="4"/>
        <v>0.84166666666666667</v>
      </c>
      <c r="K178" s="59">
        <f t="shared" si="5"/>
        <v>0.88888888888888884</v>
      </c>
    </row>
    <row r="179" spans="1:11" x14ac:dyDescent="0.25">
      <c r="A179" s="79">
        <v>41646</v>
      </c>
      <c r="B179" s="2" t="s">
        <v>50</v>
      </c>
      <c r="C179" s="2" t="s">
        <v>547</v>
      </c>
      <c r="D179" s="2" t="s">
        <v>548</v>
      </c>
      <c r="E179" s="2">
        <v>903</v>
      </c>
      <c r="F179" s="2">
        <v>910</v>
      </c>
      <c r="G179" s="2" t="s">
        <v>68</v>
      </c>
      <c r="H179" s="2" t="s">
        <v>67</v>
      </c>
      <c r="I179" s="2">
        <v>352</v>
      </c>
      <c r="J179" s="59">
        <f t="shared" si="4"/>
        <v>0.37708333333333338</v>
      </c>
      <c r="K179" s="59">
        <f t="shared" si="5"/>
        <v>0.38194444444444442</v>
      </c>
    </row>
    <row r="180" spans="1:11" x14ac:dyDescent="0.25">
      <c r="A180" s="79">
        <v>41646</v>
      </c>
      <c r="B180" s="2" t="s">
        <v>84</v>
      </c>
      <c r="C180" s="2" t="s">
        <v>101</v>
      </c>
      <c r="D180" s="2" t="s">
        <v>102</v>
      </c>
      <c r="E180" s="2">
        <v>1940</v>
      </c>
      <c r="F180" s="11">
        <v>1955</v>
      </c>
      <c r="G180" s="2" t="s">
        <v>395</v>
      </c>
      <c r="H180" s="2" t="s">
        <v>394</v>
      </c>
      <c r="I180" s="2">
        <v>296</v>
      </c>
      <c r="J180" s="59">
        <f t="shared" si="4"/>
        <v>0.81944444444444453</v>
      </c>
      <c r="K180" s="59">
        <f t="shared" si="5"/>
        <v>0.82986111111111116</v>
      </c>
    </row>
    <row r="181" spans="1:11" x14ac:dyDescent="0.25">
      <c r="A181" s="79">
        <v>41646</v>
      </c>
      <c r="B181" s="2" t="s">
        <v>50</v>
      </c>
      <c r="C181" s="2" t="s">
        <v>426</v>
      </c>
      <c r="D181" s="2" t="s">
        <v>427</v>
      </c>
      <c r="E181" s="2">
        <v>1138</v>
      </c>
      <c r="F181" s="2">
        <v>1225</v>
      </c>
      <c r="G181" s="2" t="s">
        <v>68</v>
      </c>
      <c r="H181" s="2" t="s">
        <v>67</v>
      </c>
      <c r="I181" s="2">
        <v>674</v>
      </c>
      <c r="J181" s="59">
        <f t="shared" si="4"/>
        <v>0.48472222222222222</v>
      </c>
      <c r="K181" s="59">
        <f t="shared" si="5"/>
        <v>0.51736111111111105</v>
      </c>
    </row>
    <row r="182" spans="1:11" x14ac:dyDescent="0.25">
      <c r="A182" s="79">
        <v>41646</v>
      </c>
      <c r="B182" s="2" t="s">
        <v>103</v>
      </c>
      <c r="C182" s="2" t="s">
        <v>168</v>
      </c>
      <c r="D182" s="2" t="s">
        <v>169</v>
      </c>
      <c r="E182" s="2">
        <v>1533</v>
      </c>
      <c r="F182" s="2">
        <v>1535</v>
      </c>
      <c r="G182" s="2" t="s">
        <v>179</v>
      </c>
      <c r="H182" s="2" t="s">
        <v>178</v>
      </c>
      <c r="I182" s="2">
        <v>337</v>
      </c>
      <c r="J182" s="59">
        <f t="shared" si="4"/>
        <v>0.6479166666666667</v>
      </c>
      <c r="K182" s="59">
        <f t="shared" si="5"/>
        <v>0.64930555555555558</v>
      </c>
    </row>
    <row r="183" spans="1:11" x14ac:dyDescent="0.25">
      <c r="A183" s="79">
        <v>41646</v>
      </c>
      <c r="B183" s="2" t="s">
        <v>103</v>
      </c>
      <c r="C183" s="2" t="s">
        <v>90</v>
      </c>
      <c r="D183" s="2" t="s">
        <v>91</v>
      </c>
      <c r="E183" s="2">
        <v>2039</v>
      </c>
      <c r="F183" s="2">
        <v>2236</v>
      </c>
      <c r="G183" s="2" t="s">
        <v>250</v>
      </c>
      <c r="H183" s="2" t="s">
        <v>249</v>
      </c>
      <c r="I183" s="2">
        <v>985</v>
      </c>
      <c r="J183" s="59">
        <f t="shared" si="4"/>
        <v>0.86041666666666661</v>
      </c>
      <c r="K183" s="59">
        <f t="shared" si="5"/>
        <v>0.94166666666666676</v>
      </c>
    </row>
    <row r="184" spans="1:11" x14ac:dyDescent="0.25">
      <c r="A184" s="79">
        <v>41646</v>
      </c>
      <c r="B184" s="2" t="s">
        <v>103</v>
      </c>
      <c r="C184" s="2" t="s">
        <v>232</v>
      </c>
      <c r="D184" s="2" t="s">
        <v>233</v>
      </c>
      <c r="E184" s="2">
        <v>1154</v>
      </c>
      <c r="F184" s="2">
        <v>1404</v>
      </c>
      <c r="G184" s="2" t="s">
        <v>102</v>
      </c>
      <c r="H184" s="2" t="s">
        <v>101</v>
      </c>
      <c r="I184" s="2">
        <v>1723</v>
      </c>
      <c r="J184" s="59">
        <f t="shared" si="4"/>
        <v>0.49583333333333335</v>
      </c>
      <c r="K184" s="59">
        <f t="shared" si="5"/>
        <v>0.58611111111111114</v>
      </c>
    </row>
    <row r="185" spans="1:11" x14ac:dyDescent="0.25">
      <c r="A185" s="79">
        <v>41646</v>
      </c>
      <c r="B185" s="2" t="s">
        <v>133</v>
      </c>
      <c r="C185" s="2" t="s">
        <v>67</v>
      </c>
      <c r="D185" s="2" t="s">
        <v>68</v>
      </c>
      <c r="E185" s="2">
        <v>1302</v>
      </c>
      <c r="F185" s="2">
        <v>1393</v>
      </c>
      <c r="G185" s="2" t="s">
        <v>496</v>
      </c>
      <c r="H185" s="2" t="s">
        <v>495</v>
      </c>
      <c r="I185" s="2">
        <v>484</v>
      </c>
      <c r="J185" s="59">
        <f t="shared" si="4"/>
        <v>0.54305555555555551</v>
      </c>
      <c r="K185" s="59">
        <f t="shared" si="5"/>
        <v>0.60625000000000007</v>
      </c>
    </row>
    <row r="186" spans="1:11" x14ac:dyDescent="0.25">
      <c r="A186" s="79">
        <v>41646</v>
      </c>
      <c r="B186" s="2" t="s">
        <v>133</v>
      </c>
      <c r="C186" s="2" t="s">
        <v>558</v>
      </c>
      <c r="D186" s="2" t="s">
        <v>559</v>
      </c>
      <c r="E186" s="2">
        <v>1442</v>
      </c>
      <c r="F186" s="2">
        <v>1547</v>
      </c>
      <c r="G186" s="2" t="s">
        <v>280</v>
      </c>
      <c r="H186" s="2" t="s">
        <v>279</v>
      </c>
      <c r="I186" s="2">
        <v>700</v>
      </c>
      <c r="J186" s="59">
        <f t="shared" si="4"/>
        <v>0.61249999999999993</v>
      </c>
      <c r="K186" s="59">
        <f t="shared" si="5"/>
        <v>0.65763888888888888</v>
      </c>
    </row>
    <row r="187" spans="1:11" x14ac:dyDescent="0.25">
      <c r="A187" s="79">
        <v>41646</v>
      </c>
      <c r="B187" s="2" t="s">
        <v>133</v>
      </c>
      <c r="C187" s="2" t="s">
        <v>348</v>
      </c>
      <c r="D187" s="2" t="s">
        <v>349</v>
      </c>
      <c r="E187" s="2">
        <v>1440</v>
      </c>
      <c r="F187" s="2">
        <v>1540</v>
      </c>
      <c r="G187" s="2" t="s">
        <v>68</v>
      </c>
      <c r="H187" s="2" t="s">
        <v>67</v>
      </c>
      <c r="I187" s="2">
        <v>444</v>
      </c>
      <c r="J187" s="59">
        <f t="shared" si="4"/>
        <v>0.61111111111111105</v>
      </c>
      <c r="K187" s="59">
        <f t="shared" si="5"/>
        <v>0.65277777777777779</v>
      </c>
    </row>
    <row r="188" spans="1:11" x14ac:dyDescent="0.25">
      <c r="A188" s="79">
        <v>41646</v>
      </c>
      <c r="B188" s="2" t="s">
        <v>133</v>
      </c>
      <c r="C188" s="2" t="s">
        <v>168</v>
      </c>
      <c r="D188" s="2" t="s">
        <v>169</v>
      </c>
      <c r="E188" s="2">
        <v>828</v>
      </c>
      <c r="F188" s="2">
        <v>830</v>
      </c>
      <c r="G188" s="2" t="s">
        <v>76</v>
      </c>
      <c r="H188" s="2" t="s">
        <v>75</v>
      </c>
      <c r="I188" s="2">
        <v>1670</v>
      </c>
      <c r="J188" s="59">
        <f t="shared" si="4"/>
        <v>0.3527777777777778</v>
      </c>
      <c r="K188" s="59">
        <f t="shared" si="5"/>
        <v>0.35416666666666669</v>
      </c>
    </row>
    <row r="189" spans="1:11" x14ac:dyDescent="0.25">
      <c r="A189" s="79">
        <v>41646</v>
      </c>
      <c r="B189" s="2" t="s">
        <v>133</v>
      </c>
      <c r="C189" s="2" t="s">
        <v>67</v>
      </c>
      <c r="D189" s="2" t="s">
        <v>68</v>
      </c>
      <c r="E189" s="2">
        <v>1540</v>
      </c>
      <c r="F189" s="2">
        <v>1746</v>
      </c>
      <c r="G189" s="2" t="s">
        <v>110</v>
      </c>
      <c r="H189" s="2" t="s">
        <v>109</v>
      </c>
      <c r="I189" s="2">
        <v>594</v>
      </c>
      <c r="J189" s="59">
        <f t="shared" si="4"/>
        <v>0.65277777777777779</v>
      </c>
      <c r="K189" s="59">
        <f t="shared" si="5"/>
        <v>0.7402777777777777</v>
      </c>
    </row>
    <row r="190" spans="1:11" x14ac:dyDescent="0.25">
      <c r="A190" s="79">
        <v>41646</v>
      </c>
      <c r="B190" s="2" t="s">
        <v>84</v>
      </c>
      <c r="C190" s="2" t="s">
        <v>128</v>
      </c>
      <c r="D190" s="2" t="s">
        <v>119</v>
      </c>
      <c r="E190" s="2">
        <v>1710</v>
      </c>
      <c r="F190" s="11">
        <v>1732</v>
      </c>
      <c r="G190" s="2" t="s">
        <v>149</v>
      </c>
      <c r="H190" s="2" t="s">
        <v>148</v>
      </c>
      <c r="I190" s="2">
        <v>502</v>
      </c>
      <c r="J190" s="59">
        <f t="shared" si="4"/>
        <v>0.71527777777777779</v>
      </c>
      <c r="K190" s="59">
        <f t="shared" si="5"/>
        <v>0.73055555555555562</v>
      </c>
    </row>
    <row r="191" spans="1:11" x14ac:dyDescent="0.25">
      <c r="A191" s="79">
        <v>41646</v>
      </c>
      <c r="B191" s="2" t="s">
        <v>155</v>
      </c>
      <c r="C191" s="2" t="s">
        <v>168</v>
      </c>
      <c r="D191" s="2" t="s">
        <v>169</v>
      </c>
      <c r="E191" s="2">
        <v>916</v>
      </c>
      <c r="F191" s="2">
        <v>958</v>
      </c>
      <c r="G191" s="2" t="s">
        <v>338</v>
      </c>
      <c r="H191" s="2" t="s">
        <v>337</v>
      </c>
      <c r="I191" s="2">
        <v>677</v>
      </c>
      <c r="J191" s="59">
        <f t="shared" si="4"/>
        <v>0.38611111111111113</v>
      </c>
      <c r="K191" s="59">
        <f t="shared" si="5"/>
        <v>0.4152777777777778</v>
      </c>
    </row>
    <row r="192" spans="1:11" x14ac:dyDescent="0.25">
      <c r="A192" s="79">
        <v>41646</v>
      </c>
      <c r="B192" s="2" t="s">
        <v>155</v>
      </c>
      <c r="C192" s="2" t="s">
        <v>157</v>
      </c>
      <c r="D192" s="2" t="s">
        <v>158</v>
      </c>
      <c r="E192" s="2">
        <v>1946</v>
      </c>
      <c r="F192" s="2">
        <v>2096</v>
      </c>
      <c r="G192" s="2" t="s">
        <v>567</v>
      </c>
      <c r="H192" s="2" t="s">
        <v>566</v>
      </c>
      <c r="I192" s="2">
        <v>916</v>
      </c>
      <c r="J192" s="59">
        <f t="shared" si="4"/>
        <v>0.82361111111111107</v>
      </c>
      <c r="K192" s="59">
        <f t="shared" si="5"/>
        <v>0.9</v>
      </c>
    </row>
    <row r="193" spans="1:11" x14ac:dyDescent="0.25">
      <c r="A193" s="79">
        <v>41646</v>
      </c>
      <c r="B193" s="2" t="s">
        <v>176</v>
      </c>
      <c r="C193" s="2" t="s">
        <v>518</v>
      </c>
      <c r="D193" s="2" t="s">
        <v>519</v>
      </c>
      <c r="E193" s="2">
        <v>607</v>
      </c>
      <c r="F193" s="2">
        <v>789</v>
      </c>
      <c r="G193" s="2" t="s">
        <v>210</v>
      </c>
      <c r="H193" s="2" t="s">
        <v>240</v>
      </c>
      <c r="I193" s="2">
        <v>861</v>
      </c>
      <c r="J193" s="59">
        <f t="shared" si="4"/>
        <v>0.25486111111111109</v>
      </c>
      <c r="K193" s="59">
        <f t="shared" si="5"/>
        <v>0.35347222222222224</v>
      </c>
    </row>
    <row r="194" spans="1:11" x14ac:dyDescent="0.25">
      <c r="A194" s="79">
        <v>41646</v>
      </c>
      <c r="B194" s="2" t="s">
        <v>176</v>
      </c>
      <c r="C194" s="2" t="s">
        <v>172</v>
      </c>
      <c r="D194" s="2" t="s">
        <v>173</v>
      </c>
      <c r="E194" s="2">
        <v>927</v>
      </c>
      <c r="F194" s="2">
        <v>973</v>
      </c>
      <c r="G194" s="2" t="s">
        <v>179</v>
      </c>
      <c r="H194" s="2" t="s">
        <v>178</v>
      </c>
      <c r="I194" s="2">
        <v>679</v>
      </c>
      <c r="J194" s="59">
        <f t="shared" si="4"/>
        <v>0.39374999999999999</v>
      </c>
      <c r="K194" s="59">
        <f t="shared" si="5"/>
        <v>0.42569444444444443</v>
      </c>
    </row>
    <row r="195" spans="1:11" x14ac:dyDescent="0.25">
      <c r="A195" s="79">
        <v>41646</v>
      </c>
      <c r="B195" s="2" t="s">
        <v>184</v>
      </c>
      <c r="C195" s="2" t="s">
        <v>180</v>
      </c>
      <c r="D195" s="2" t="s">
        <v>181</v>
      </c>
      <c r="E195" s="2">
        <v>1538</v>
      </c>
      <c r="F195" s="2">
        <v>1627</v>
      </c>
      <c r="G195" s="2" t="s">
        <v>264</v>
      </c>
      <c r="H195" s="2" t="s">
        <v>263</v>
      </c>
      <c r="I195" s="2">
        <v>280</v>
      </c>
      <c r="J195" s="59">
        <f t="shared" ref="J195:J258" si="6">TEXT(E195,"00\:00")+0</f>
        <v>0.65138888888888891</v>
      </c>
      <c r="K195" s="59">
        <f t="shared" ref="K195:K258" si="7">TEXT(F195,"00\:00")+0</f>
        <v>0.68541666666666667</v>
      </c>
    </row>
    <row r="196" spans="1:11" x14ac:dyDescent="0.25">
      <c r="A196" s="79">
        <v>41646</v>
      </c>
      <c r="B196" s="2" t="s">
        <v>184</v>
      </c>
      <c r="C196" s="2" t="s">
        <v>101</v>
      </c>
      <c r="D196" s="2" t="s">
        <v>102</v>
      </c>
      <c r="E196" s="2">
        <v>545</v>
      </c>
      <c r="F196" s="11">
        <v>571</v>
      </c>
      <c r="G196" s="2" t="s">
        <v>187</v>
      </c>
      <c r="H196" s="2" t="s">
        <v>186</v>
      </c>
      <c r="I196" s="2">
        <v>599</v>
      </c>
      <c r="J196" s="59">
        <f t="shared" si="6"/>
        <v>0.23958333333333334</v>
      </c>
      <c r="K196" s="59">
        <f t="shared" si="7"/>
        <v>0.25763888888888892</v>
      </c>
    </row>
    <row r="197" spans="1:11" x14ac:dyDescent="0.25">
      <c r="A197" s="79">
        <v>41646</v>
      </c>
      <c r="B197" s="2" t="s">
        <v>184</v>
      </c>
      <c r="C197" s="2" t="s">
        <v>186</v>
      </c>
      <c r="D197" s="2" t="s">
        <v>187</v>
      </c>
      <c r="E197" s="2">
        <v>2000</v>
      </c>
      <c r="F197" s="2">
        <v>2000</v>
      </c>
      <c r="G197" s="2" t="s">
        <v>559</v>
      </c>
      <c r="H197" s="2" t="s">
        <v>558</v>
      </c>
      <c r="I197" s="2">
        <v>511</v>
      </c>
      <c r="J197" s="59">
        <f t="shared" si="6"/>
        <v>0.83333333333333337</v>
      </c>
      <c r="K197" s="59">
        <f t="shared" si="7"/>
        <v>0.83333333333333337</v>
      </c>
    </row>
    <row r="198" spans="1:11" x14ac:dyDescent="0.25">
      <c r="A198" s="79">
        <v>41646</v>
      </c>
      <c r="B198" s="2" t="s">
        <v>184</v>
      </c>
      <c r="C198" s="2" t="s">
        <v>128</v>
      </c>
      <c r="D198" s="2" t="s">
        <v>119</v>
      </c>
      <c r="E198" s="2">
        <v>1255</v>
      </c>
      <c r="F198" s="2">
        <v>1300</v>
      </c>
      <c r="G198" s="2" t="s">
        <v>264</v>
      </c>
      <c r="H198" s="2" t="s">
        <v>263</v>
      </c>
      <c r="I198" s="2">
        <v>184</v>
      </c>
      <c r="J198" s="59">
        <f t="shared" si="6"/>
        <v>0.53819444444444442</v>
      </c>
      <c r="K198" s="59">
        <f t="shared" si="7"/>
        <v>0.54166666666666663</v>
      </c>
    </row>
    <row r="199" spans="1:11" x14ac:dyDescent="0.25">
      <c r="A199" s="79">
        <v>41646</v>
      </c>
      <c r="B199" s="2" t="s">
        <v>184</v>
      </c>
      <c r="C199" s="2" t="s">
        <v>343</v>
      </c>
      <c r="D199" s="2" t="s">
        <v>344</v>
      </c>
      <c r="E199" s="2">
        <v>518</v>
      </c>
      <c r="F199" s="2">
        <v>520</v>
      </c>
      <c r="G199" s="2" t="s">
        <v>199</v>
      </c>
      <c r="H199" s="2" t="s">
        <v>198</v>
      </c>
      <c r="I199" s="2">
        <v>1009</v>
      </c>
      <c r="J199" s="59">
        <f t="shared" si="6"/>
        <v>0.22083333333333333</v>
      </c>
      <c r="K199" s="59">
        <f t="shared" si="7"/>
        <v>0.22222222222222221</v>
      </c>
    </row>
    <row r="200" spans="1:11" x14ac:dyDescent="0.25">
      <c r="A200" s="79">
        <v>41646</v>
      </c>
      <c r="B200" s="2" t="s">
        <v>202</v>
      </c>
      <c r="C200" s="2" t="s">
        <v>249</v>
      </c>
      <c r="D200" s="2" t="s">
        <v>250</v>
      </c>
      <c r="E200" s="2">
        <v>1740</v>
      </c>
      <c r="F200" s="2">
        <v>1838</v>
      </c>
      <c r="G200" s="2" t="s">
        <v>169</v>
      </c>
      <c r="H200" s="2" t="s">
        <v>168</v>
      </c>
      <c r="I200" s="2">
        <v>2218</v>
      </c>
      <c r="J200" s="59">
        <f t="shared" si="6"/>
        <v>0.73611111111111116</v>
      </c>
      <c r="K200" s="59">
        <f t="shared" si="7"/>
        <v>0.77638888888888891</v>
      </c>
    </row>
    <row r="201" spans="1:11" x14ac:dyDescent="0.25">
      <c r="A201" s="79">
        <v>41646</v>
      </c>
      <c r="B201" s="2" t="s">
        <v>205</v>
      </c>
      <c r="C201" s="2" t="s">
        <v>337</v>
      </c>
      <c r="D201" s="2" t="s">
        <v>338</v>
      </c>
      <c r="E201" s="2">
        <v>1159</v>
      </c>
      <c r="F201" s="2">
        <v>1457</v>
      </c>
      <c r="G201" s="2" t="s">
        <v>169</v>
      </c>
      <c r="H201" s="2" t="s">
        <v>168</v>
      </c>
      <c r="I201" s="2">
        <v>677</v>
      </c>
      <c r="J201" s="59">
        <f t="shared" si="6"/>
        <v>0.4993055555555555</v>
      </c>
      <c r="K201" s="59">
        <f t="shared" si="7"/>
        <v>0.62291666666666667</v>
      </c>
    </row>
    <row r="202" spans="1:11" x14ac:dyDescent="0.25">
      <c r="A202" s="79">
        <v>41646</v>
      </c>
      <c r="B202" s="2" t="s">
        <v>205</v>
      </c>
      <c r="C202" s="2" t="s">
        <v>232</v>
      </c>
      <c r="D202" s="2" t="s">
        <v>233</v>
      </c>
      <c r="E202" s="2">
        <v>933</v>
      </c>
      <c r="F202" s="2">
        <v>1223</v>
      </c>
      <c r="G202" s="2" t="s">
        <v>195</v>
      </c>
      <c r="H202" s="2" t="s">
        <v>194</v>
      </c>
      <c r="I202" s="2">
        <v>258</v>
      </c>
      <c r="J202" s="59">
        <f t="shared" si="6"/>
        <v>0.3979166666666667</v>
      </c>
      <c r="K202" s="59">
        <f t="shared" si="7"/>
        <v>0.51597222222222217</v>
      </c>
    </row>
    <row r="203" spans="1:11" x14ac:dyDescent="0.25">
      <c r="A203" s="79">
        <v>41646</v>
      </c>
      <c r="B203" s="2" t="s">
        <v>205</v>
      </c>
      <c r="C203" s="2" t="s">
        <v>578</v>
      </c>
      <c r="D203" s="2" t="s">
        <v>579</v>
      </c>
      <c r="E203" s="2">
        <v>1805</v>
      </c>
      <c r="F203" s="2">
        <v>1939</v>
      </c>
      <c r="G203" s="2" t="s">
        <v>136</v>
      </c>
      <c r="H203" s="2" t="s">
        <v>135</v>
      </c>
      <c r="I203" s="2">
        <v>220</v>
      </c>
      <c r="J203" s="59">
        <f t="shared" si="6"/>
        <v>0.75347222222222221</v>
      </c>
      <c r="K203" s="59">
        <f t="shared" si="7"/>
        <v>0.81874999999999998</v>
      </c>
    </row>
    <row r="204" spans="1:11" x14ac:dyDescent="0.25">
      <c r="A204" s="79">
        <v>41647</v>
      </c>
      <c r="B204" s="2" t="s">
        <v>205</v>
      </c>
      <c r="C204" s="2" t="s">
        <v>67</v>
      </c>
      <c r="D204" s="2" t="s">
        <v>68</v>
      </c>
      <c r="E204" s="2">
        <v>1646</v>
      </c>
      <c r="F204" s="2">
        <v>1844</v>
      </c>
      <c r="G204" s="2" t="s">
        <v>136</v>
      </c>
      <c r="H204" s="2" t="s">
        <v>135</v>
      </c>
      <c r="I204" s="2">
        <v>577</v>
      </c>
      <c r="J204" s="59">
        <f t="shared" si="6"/>
        <v>0.69861111111111107</v>
      </c>
      <c r="K204" s="59">
        <f t="shared" si="7"/>
        <v>0.78055555555555556</v>
      </c>
    </row>
    <row r="205" spans="1:11" x14ac:dyDescent="0.25">
      <c r="A205" s="79">
        <v>41647</v>
      </c>
      <c r="B205" s="2" t="s">
        <v>205</v>
      </c>
      <c r="C205" s="2" t="s">
        <v>135</v>
      </c>
      <c r="D205" s="2" t="s">
        <v>136</v>
      </c>
      <c r="E205" s="2">
        <v>1952</v>
      </c>
      <c r="F205" s="2">
        <v>2092</v>
      </c>
      <c r="G205" s="2" t="s">
        <v>388</v>
      </c>
      <c r="H205" s="2" t="s">
        <v>387</v>
      </c>
      <c r="I205" s="2">
        <v>516</v>
      </c>
      <c r="J205" s="59">
        <f t="shared" si="6"/>
        <v>0.82777777777777783</v>
      </c>
      <c r="K205" s="59">
        <f t="shared" si="7"/>
        <v>0.89722222222222225</v>
      </c>
    </row>
    <row r="206" spans="1:11" x14ac:dyDescent="0.25">
      <c r="A206" s="79">
        <v>41647</v>
      </c>
      <c r="B206" s="2" t="s">
        <v>205</v>
      </c>
      <c r="C206" s="2" t="s">
        <v>209</v>
      </c>
      <c r="D206" s="2" t="s">
        <v>210</v>
      </c>
      <c r="E206" s="2">
        <v>1423</v>
      </c>
      <c r="F206" s="2">
        <v>1543</v>
      </c>
      <c r="G206" s="2" t="s">
        <v>399</v>
      </c>
      <c r="H206" s="2" t="s">
        <v>398</v>
      </c>
      <c r="I206" s="2">
        <v>419</v>
      </c>
      <c r="J206" s="59">
        <f t="shared" si="6"/>
        <v>0.59930555555555554</v>
      </c>
      <c r="K206" s="59">
        <f t="shared" si="7"/>
        <v>0.65486111111111112</v>
      </c>
    </row>
    <row r="207" spans="1:11" x14ac:dyDescent="0.25">
      <c r="A207" s="79">
        <v>41647</v>
      </c>
      <c r="B207" s="2" t="s">
        <v>205</v>
      </c>
      <c r="C207" s="2" t="s">
        <v>209</v>
      </c>
      <c r="D207" s="2" t="s">
        <v>210</v>
      </c>
      <c r="E207" s="2">
        <v>1610</v>
      </c>
      <c r="F207" s="2">
        <v>1620</v>
      </c>
      <c r="G207" s="2" t="s">
        <v>585</v>
      </c>
      <c r="H207" s="2" t="s">
        <v>584</v>
      </c>
      <c r="I207" s="2">
        <v>488</v>
      </c>
      <c r="J207" s="59">
        <f t="shared" si="6"/>
        <v>0.67361111111111116</v>
      </c>
      <c r="K207" s="59">
        <f t="shared" si="7"/>
        <v>0.68055555555555547</v>
      </c>
    </row>
    <row r="208" spans="1:11" x14ac:dyDescent="0.25">
      <c r="A208" s="79">
        <v>41647</v>
      </c>
      <c r="B208" s="2" t="s">
        <v>205</v>
      </c>
      <c r="C208" s="2" t="s">
        <v>194</v>
      </c>
      <c r="D208" s="2" t="s">
        <v>195</v>
      </c>
      <c r="E208" s="2">
        <v>1456</v>
      </c>
      <c r="F208" s="2">
        <v>1684</v>
      </c>
      <c r="G208" s="2" t="s">
        <v>169</v>
      </c>
      <c r="H208" s="2" t="s">
        <v>168</v>
      </c>
      <c r="I208" s="2">
        <v>236</v>
      </c>
      <c r="J208" s="59">
        <f t="shared" si="6"/>
        <v>0.62222222222222223</v>
      </c>
      <c r="K208" s="59">
        <f t="shared" si="7"/>
        <v>0.72499999999999998</v>
      </c>
    </row>
    <row r="209" spans="1:11" x14ac:dyDescent="0.25">
      <c r="A209" s="79">
        <v>41647</v>
      </c>
      <c r="B209" s="2" t="s">
        <v>205</v>
      </c>
      <c r="C209" s="2" t="s">
        <v>198</v>
      </c>
      <c r="D209" s="2" t="s">
        <v>199</v>
      </c>
      <c r="E209" s="2">
        <v>2106</v>
      </c>
      <c r="F209" s="2">
        <v>2310</v>
      </c>
      <c r="G209" s="2" t="s">
        <v>162</v>
      </c>
      <c r="H209" s="2" t="s">
        <v>161</v>
      </c>
      <c r="I209" s="2">
        <v>369</v>
      </c>
      <c r="J209" s="59">
        <f t="shared" si="6"/>
        <v>0.87916666666666676</v>
      </c>
      <c r="K209" s="59">
        <f t="shared" si="7"/>
        <v>0.96527777777777779</v>
      </c>
    </row>
    <row r="210" spans="1:11" x14ac:dyDescent="0.25">
      <c r="A210" s="79">
        <v>41647</v>
      </c>
      <c r="B210" s="2" t="s">
        <v>205</v>
      </c>
      <c r="C210" s="2" t="s">
        <v>249</v>
      </c>
      <c r="D210" s="2" t="s">
        <v>250</v>
      </c>
      <c r="E210" s="2">
        <v>1101</v>
      </c>
      <c r="F210" s="2">
        <v>1300</v>
      </c>
      <c r="G210" s="2" t="s">
        <v>98</v>
      </c>
      <c r="H210" s="2" t="s">
        <v>97</v>
      </c>
      <c r="I210" s="2">
        <v>616</v>
      </c>
      <c r="J210" s="59">
        <f t="shared" si="6"/>
        <v>0.45902777777777781</v>
      </c>
      <c r="K210" s="59">
        <f t="shared" si="7"/>
        <v>0.54166666666666663</v>
      </c>
    </row>
    <row r="211" spans="1:11" x14ac:dyDescent="0.25">
      <c r="A211" s="79">
        <v>41647</v>
      </c>
      <c r="B211" s="2" t="s">
        <v>205</v>
      </c>
      <c r="C211" s="2" t="s">
        <v>157</v>
      </c>
      <c r="D211" s="2" t="s">
        <v>158</v>
      </c>
      <c r="E211" s="2">
        <v>1510</v>
      </c>
      <c r="F211" s="2">
        <v>1725</v>
      </c>
      <c r="G211" s="2" t="s">
        <v>195</v>
      </c>
      <c r="H211" s="2" t="s">
        <v>194</v>
      </c>
      <c r="I211" s="2">
        <v>628</v>
      </c>
      <c r="J211" s="59">
        <f t="shared" si="6"/>
        <v>0.63194444444444442</v>
      </c>
      <c r="K211" s="59">
        <f t="shared" si="7"/>
        <v>0.72569444444444453</v>
      </c>
    </row>
    <row r="212" spans="1:11" x14ac:dyDescent="0.25">
      <c r="A212" s="79">
        <v>41647</v>
      </c>
      <c r="B212" s="2" t="s">
        <v>84</v>
      </c>
      <c r="C212" s="2" t="s">
        <v>101</v>
      </c>
      <c r="D212" s="2" t="s">
        <v>102</v>
      </c>
      <c r="E212" s="2">
        <v>1940</v>
      </c>
      <c r="F212" s="2">
        <v>2146</v>
      </c>
      <c r="G212" s="2" t="s">
        <v>592</v>
      </c>
      <c r="H212" s="2" t="s">
        <v>591</v>
      </c>
      <c r="I212" s="2">
        <v>522</v>
      </c>
      <c r="J212" s="59">
        <f t="shared" si="6"/>
        <v>0.81944444444444453</v>
      </c>
      <c r="K212" s="59">
        <f t="shared" si="7"/>
        <v>0.90694444444444444</v>
      </c>
    </row>
    <row r="213" spans="1:11" x14ac:dyDescent="0.25">
      <c r="A213" s="79">
        <v>41647</v>
      </c>
      <c r="B213" s="2" t="s">
        <v>84</v>
      </c>
      <c r="C213" s="2" t="s">
        <v>90</v>
      </c>
      <c r="D213" s="2" t="s">
        <v>91</v>
      </c>
      <c r="E213" s="2">
        <v>1433</v>
      </c>
      <c r="F213" s="2">
        <v>1435</v>
      </c>
      <c r="G213" s="2" t="s">
        <v>597</v>
      </c>
      <c r="H213" s="2" t="s">
        <v>596</v>
      </c>
      <c r="I213" s="2">
        <v>685</v>
      </c>
      <c r="J213" s="59">
        <f t="shared" si="6"/>
        <v>0.60625000000000007</v>
      </c>
      <c r="K213" s="59">
        <f t="shared" si="7"/>
        <v>0.60763888888888895</v>
      </c>
    </row>
    <row r="214" spans="1:11" x14ac:dyDescent="0.25">
      <c r="A214" s="79">
        <v>41647</v>
      </c>
      <c r="B214" s="2" t="s">
        <v>155</v>
      </c>
      <c r="C214" s="2" t="s">
        <v>367</v>
      </c>
      <c r="D214" s="2" t="s">
        <v>368</v>
      </c>
      <c r="E214" s="2">
        <v>2304</v>
      </c>
      <c r="F214" s="2">
        <v>2307</v>
      </c>
      <c r="G214" s="2" t="s">
        <v>600</v>
      </c>
      <c r="H214" s="2" t="s">
        <v>599</v>
      </c>
      <c r="I214" s="2">
        <v>207</v>
      </c>
      <c r="J214" s="59">
        <f t="shared" si="6"/>
        <v>0.96111111111111114</v>
      </c>
      <c r="K214" s="59">
        <f t="shared" si="7"/>
        <v>0.96319444444444446</v>
      </c>
    </row>
    <row r="215" spans="1:11" x14ac:dyDescent="0.25">
      <c r="A215" s="79">
        <v>41647</v>
      </c>
      <c r="B215" s="2" t="s">
        <v>155</v>
      </c>
      <c r="C215" s="2" t="s">
        <v>198</v>
      </c>
      <c r="D215" s="2" t="s">
        <v>199</v>
      </c>
      <c r="E215" s="2">
        <v>1450</v>
      </c>
      <c r="F215" s="2">
        <v>1502</v>
      </c>
      <c r="G215" s="2" t="s">
        <v>603</v>
      </c>
      <c r="H215" s="2" t="s">
        <v>602</v>
      </c>
      <c r="I215" s="2">
        <v>160</v>
      </c>
      <c r="J215" s="59">
        <f t="shared" si="6"/>
        <v>0.61805555555555558</v>
      </c>
      <c r="K215" s="59">
        <f t="shared" si="7"/>
        <v>0.62638888888888888</v>
      </c>
    </row>
    <row r="216" spans="1:11" x14ac:dyDescent="0.25">
      <c r="A216" s="79">
        <v>41647</v>
      </c>
      <c r="B216" s="2" t="s">
        <v>176</v>
      </c>
      <c r="C216" s="2" t="s">
        <v>172</v>
      </c>
      <c r="D216" s="2" t="s">
        <v>173</v>
      </c>
      <c r="E216" s="2">
        <v>1220</v>
      </c>
      <c r="F216" s="2">
        <v>1404</v>
      </c>
      <c r="G216" s="2" t="s">
        <v>210</v>
      </c>
      <c r="H216" s="2" t="s">
        <v>240</v>
      </c>
      <c r="I216" s="2">
        <v>1874</v>
      </c>
      <c r="J216" s="59">
        <f t="shared" si="6"/>
        <v>0.51388888888888895</v>
      </c>
      <c r="K216" s="59">
        <f t="shared" si="7"/>
        <v>0.58611111111111114</v>
      </c>
    </row>
    <row r="217" spans="1:11" x14ac:dyDescent="0.25">
      <c r="A217" s="79">
        <v>41647</v>
      </c>
      <c r="B217" s="2" t="s">
        <v>176</v>
      </c>
      <c r="C217" s="2" t="s">
        <v>101</v>
      </c>
      <c r="D217" s="2" t="s">
        <v>102</v>
      </c>
      <c r="E217" s="2">
        <v>1956</v>
      </c>
      <c r="F217" s="2">
        <v>2204</v>
      </c>
      <c r="G217" s="2" t="s">
        <v>395</v>
      </c>
      <c r="H217" s="2" t="s">
        <v>394</v>
      </c>
      <c r="I217" s="2">
        <v>296</v>
      </c>
      <c r="J217" s="59">
        <f t="shared" si="6"/>
        <v>0.8305555555555556</v>
      </c>
      <c r="K217" s="59">
        <f t="shared" si="7"/>
        <v>0.9194444444444444</v>
      </c>
    </row>
    <row r="218" spans="1:11" x14ac:dyDescent="0.25">
      <c r="A218" s="79">
        <v>41647</v>
      </c>
      <c r="B218" s="2" t="s">
        <v>176</v>
      </c>
      <c r="C218" s="2" t="s">
        <v>129</v>
      </c>
      <c r="D218" s="2" t="s">
        <v>130</v>
      </c>
      <c r="E218" s="2">
        <v>1824</v>
      </c>
      <c r="F218" s="2">
        <v>1945</v>
      </c>
      <c r="G218" s="2" t="s">
        <v>179</v>
      </c>
      <c r="H218" s="2" t="s">
        <v>178</v>
      </c>
      <c r="I218" s="2">
        <v>2583</v>
      </c>
      <c r="J218" s="59">
        <f t="shared" si="6"/>
        <v>0.76666666666666661</v>
      </c>
      <c r="K218" s="59">
        <f t="shared" si="7"/>
        <v>0.82291666666666663</v>
      </c>
    </row>
    <row r="219" spans="1:11" x14ac:dyDescent="0.25">
      <c r="A219" s="79">
        <v>41647</v>
      </c>
      <c r="B219" s="2" t="s">
        <v>176</v>
      </c>
      <c r="C219" s="2" t="s">
        <v>240</v>
      </c>
      <c r="D219" s="2" t="s">
        <v>210</v>
      </c>
      <c r="E219" s="2">
        <v>1935</v>
      </c>
      <c r="F219" s="2">
        <v>2134</v>
      </c>
      <c r="G219" s="2" t="s">
        <v>179</v>
      </c>
      <c r="H219" s="2" t="s">
        <v>178</v>
      </c>
      <c r="I219" s="2">
        <v>1635</v>
      </c>
      <c r="J219" s="59">
        <f t="shared" si="6"/>
        <v>0.81597222222222221</v>
      </c>
      <c r="K219" s="59">
        <f t="shared" si="7"/>
        <v>0.89861111111111114</v>
      </c>
    </row>
    <row r="220" spans="1:11" x14ac:dyDescent="0.25">
      <c r="A220" s="79">
        <v>41647</v>
      </c>
      <c r="B220" s="2" t="s">
        <v>184</v>
      </c>
      <c r="C220" s="2" t="s">
        <v>67</v>
      </c>
      <c r="D220" s="2" t="s">
        <v>68</v>
      </c>
      <c r="E220" s="2">
        <v>1738</v>
      </c>
      <c r="F220" s="2">
        <v>1745</v>
      </c>
      <c r="G220" s="2" t="s">
        <v>199</v>
      </c>
      <c r="H220" s="2" t="s">
        <v>198</v>
      </c>
      <c r="I220" s="2">
        <v>1587</v>
      </c>
      <c r="J220" s="59">
        <f t="shared" si="6"/>
        <v>0.73472222222222217</v>
      </c>
      <c r="K220" s="59">
        <f t="shared" si="7"/>
        <v>0.73958333333333337</v>
      </c>
    </row>
    <row r="221" spans="1:11" x14ac:dyDescent="0.25">
      <c r="A221" s="79">
        <v>41647</v>
      </c>
      <c r="B221" s="2" t="s">
        <v>184</v>
      </c>
      <c r="C221" s="2" t="s">
        <v>212</v>
      </c>
      <c r="D221" s="2" t="s">
        <v>213</v>
      </c>
      <c r="E221" s="2">
        <v>713</v>
      </c>
      <c r="F221" s="2">
        <v>720</v>
      </c>
      <c r="G221" s="2" t="s">
        <v>187</v>
      </c>
      <c r="H221" s="2" t="s">
        <v>186</v>
      </c>
      <c r="I221" s="2">
        <v>168</v>
      </c>
      <c r="J221" s="59">
        <f t="shared" si="6"/>
        <v>0.30069444444444443</v>
      </c>
      <c r="K221" s="59">
        <f t="shared" si="7"/>
        <v>0.30555555555555552</v>
      </c>
    </row>
    <row r="222" spans="1:11" x14ac:dyDescent="0.25">
      <c r="A222" s="79">
        <v>41647</v>
      </c>
      <c r="B222" s="2" t="s">
        <v>184</v>
      </c>
      <c r="C222" s="2" t="s">
        <v>186</v>
      </c>
      <c r="D222" s="2" t="s">
        <v>187</v>
      </c>
      <c r="E222" s="2">
        <v>747</v>
      </c>
      <c r="F222" s="2">
        <v>750</v>
      </c>
      <c r="G222" s="2" t="s">
        <v>76</v>
      </c>
      <c r="H222" s="2" t="s">
        <v>75</v>
      </c>
      <c r="I222" s="2">
        <v>651</v>
      </c>
      <c r="J222" s="59">
        <f t="shared" si="6"/>
        <v>0.32430555555555557</v>
      </c>
      <c r="K222" s="59">
        <f t="shared" si="7"/>
        <v>0.3263888888888889</v>
      </c>
    </row>
    <row r="223" spans="1:11" x14ac:dyDescent="0.25">
      <c r="A223" s="79">
        <v>41647</v>
      </c>
      <c r="B223" s="2" t="s">
        <v>184</v>
      </c>
      <c r="C223" s="2" t="s">
        <v>105</v>
      </c>
      <c r="D223" s="2" t="s">
        <v>106</v>
      </c>
      <c r="E223" s="2">
        <v>938</v>
      </c>
      <c r="F223" s="2">
        <v>954</v>
      </c>
      <c r="G223" s="2" t="s">
        <v>187</v>
      </c>
      <c r="H223" s="2" t="s">
        <v>186</v>
      </c>
      <c r="I223" s="2">
        <v>331</v>
      </c>
      <c r="J223" s="59">
        <f t="shared" si="6"/>
        <v>0.40138888888888885</v>
      </c>
      <c r="K223" s="59">
        <f t="shared" si="7"/>
        <v>0.41250000000000003</v>
      </c>
    </row>
    <row r="224" spans="1:11" x14ac:dyDescent="0.25">
      <c r="A224" s="79">
        <v>41647</v>
      </c>
      <c r="B224" s="2" t="s">
        <v>50</v>
      </c>
      <c r="C224" s="2" t="s">
        <v>240</v>
      </c>
      <c r="D224" s="2" t="s">
        <v>210</v>
      </c>
      <c r="E224" s="2">
        <v>659</v>
      </c>
      <c r="F224" s="2">
        <v>706</v>
      </c>
      <c r="G224" s="2" t="s">
        <v>612</v>
      </c>
      <c r="H224" s="2" t="s">
        <v>611</v>
      </c>
      <c r="I224" s="2">
        <v>351</v>
      </c>
      <c r="J224" s="59">
        <f t="shared" si="6"/>
        <v>0.29097222222222224</v>
      </c>
      <c r="K224" s="59">
        <f t="shared" si="7"/>
        <v>0.29583333333333334</v>
      </c>
    </row>
    <row r="225" spans="1:11" x14ac:dyDescent="0.25">
      <c r="A225" s="79">
        <v>41647</v>
      </c>
      <c r="B225" s="2" t="s">
        <v>50</v>
      </c>
      <c r="C225" s="2" t="s">
        <v>240</v>
      </c>
      <c r="D225" s="2" t="s">
        <v>210</v>
      </c>
      <c r="E225" s="2">
        <v>1350</v>
      </c>
      <c r="F225" s="2">
        <v>1353</v>
      </c>
      <c r="G225" s="2" t="s">
        <v>615</v>
      </c>
      <c r="H225" s="2" t="s">
        <v>614</v>
      </c>
      <c r="I225" s="2">
        <v>837</v>
      </c>
      <c r="J225" s="59">
        <f t="shared" si="6"/>
        <v>0.57638888888888895</v>
      </c>
      <c r="K225" s="59">
        <f t="shared" si="7"/>
        <v>0.57847222222222217</v>
      </c>
    </row>
    <row r="226" spans="1:11" x14ac:dyDescent="0.25">
      <c r="A226" s="79">
        <v>41647</v>
      </c>
      <c r="B226" s="2" t="s">
        <v>50</v>
      </c>
      <c r="C226" s="2" t="s">
        <v>67</v>
      </c>
      <c r="D226" s="2" t="s">
        <v>68</v>
      </c>
      <c r="E226" s="2">
        <v>1703</v>
      </c>
      <c r="F226" s="2">
        <v>1911</v>
      </c>
      <c r="G226" s="2" t="s">
        <v>455</v>
      </c>
      <c r="H226" s="2" t="s">
        <v>454</v>
      </c>
      <c r="I226" s="2">
        <v>350</v>
      </c>
      <c r="J226" s="59">
        <f t="shared" si="6"/>
        <v>0.7104166666666667</v>
      </c>
      <c r="K226" s="59">
        <f t="shared" si="7"/>
        <v>0.7993055555555556</v>
      </c>
    </row>
    <row r="227" spans="1:11" x14ac:dyDescent="0.25">
      <c r="A227" s="79">
        <v>41647</v>
      </c>
      <c r="B227" s="2" t="s">
        <v>50</v>
      </c>
      <c r="C227" s="2" t="s">
        <v>67</v>
      </c>
      <c r="D227" s="2" t="s">
        <v>68</v>
      </c>
      <c r="E227" s="2">
        <v>838</v>
      </c>
      <c r="F227" s="2">
        <v>840</v>
      </c>
      <c r="G227" s="2" t="s">
        <v>619</v>
      </c>
      <c r="H227" s="2" t="s">
        <v>618</v>
      </c>
      <c r="I227" s="2">
        <v>143</v>
      </c>
      <c r="J227" s="59">
        <f t="shared" si="6"/>
        <v>0.35972222222222222</v>
      </c>
      <c r="K227" s="59">
        <f t="shared" si="7"/>
        <v>0.3611111111111111</v>
      </c>
    </row>
    <row r="228" spans="1:11" x14ac:dyDescent="0.25">
      <c r="A228" s="79">
        <v>41647</v>
      </c>
      <c r="B228" s="2" t="s">
        <v>73</v>
      </c>
      <c r="C228" s="2" t="s">
        <v>249</v>
      </c>
      <c r="D228" s="2" t="s">
        <v>250</v>
      </c>
      <c r="E228" s="2">
        <v>1504</v>
      </c>
      <c r="F228" s="2">
        <v>1597</v>
      </c>
      <c r="G228" s="2" t="s">
        <v>102</v>
      </c>
      <c r="H228" s="2" t="s">
        <v>238</v>
      </c>
      <c r="I228" s="2">
        <v>990</v>
      </c>
      <c r="J228" s="59">
        <f t="shared" si="6"/>
        <v>0.62777777777777777</v>
      </c>
      <c r="K228" s="59">
        <f t="shared" si="7"/>
        <v>0.69236111111111109</v>
      </c>
    </row>
    <row r="229" spans="1:11" x14ac:dyDescent="0.25">
      <c r="A229" s="79">
        <v>41647</v>
      </c>
      <c r="B229" s="2" t="s">
        <v>84</v>
      </c>
      <c r="C229" s="2" t="s">
        <v>101</v>
      </c>
      <c r="D229" s="2" t="s">
        <v>102</v>
      </c>
      <c r="E229" s="2">
        <v>1845</v>
      </c>
      <c r="F229" s="11">
        <v>1858</v>
      </c>
      <c r="G229" s="2" t="s">
        <v>623</v>
      </c>
      <c r="H229" s="2" t="s">
        <v>622</v>
      </c>
      <c r="I229" s="2">
        <v>618</v>
      </c>
      <c r="J229" s="59">
        <f t="shared" si="6"/>
        <v>0.78125</v>
      </c>
      <c r="K229" s="59">
        <f t="shared" si="7"/>
        <v>0.79027777777777775</v>
      </c>
    </row>
    <row r="230" spans="1:11" x14ac:dyDescent="0.25">
      <c r="A230" s="79">
        <v>41647</v>
      </c>
      <c r="B230" s="2" t="s">
        <v>84</v>
      </c>
      <c r="C230" s="2" t="s">
        <v>591</v>
      </c>
      <c r="D230" s="2" t="s">
        <v>592</v>
      </c>
      <c r="E230" s="2">
        <v>542</v>
      </c>
      <c r="F230" s="2">
        <v>550</v>
      </c>
      <c r="G230" s="2" t="s">
        <v>102</v>
      </c>
      <c r="H230" s="2" t="s">
        <v>101</v>
      </c>
      <c r="I230" s="2">
        <v>522</v>
      </c>
      <c r="J230" s="59">
        <f t="shared" si="6"/>
        <v>0.23750000000000002</v>
      </c>
      <c r="K230" s="59">
        <f t="shared" si="7"/>
        <v>0.24305555555555555</v>
      </c>
    </row>
    <row r="231" spans="1:11" x14ac:dyDescent="0.25">
      <c r="A231" s="79">
        <v>41647</v>
      </c>
      <c r="B231" s="2" t="s">
        <v>103</v>
      </c>
      <c r="C231" s="2" t="s">
        <v>157</v>
      </c>
      <c r="D231" s="2" t="s">
        <v>158</v>
      </c>
      <c r="E231" s="2">
        <v>1825</v>
      </c>
      <c r="F231" s="2">
        <v>2107</v>
      </c>
      <c r="G231" s="2" t="s">
        <v>91</v>
      </c>
      <c r="H231" s="2" t="s">
        <v>90</v>
      </c>
      <c r="I231" s="2">
        <v>641</v>
      </c>
      <c r="J231" s="59">
        <f t="shared" si="6"/>
        <v>0.76736111111111116</v>
      </c>
      <c r="K231" s="59">
        <f t="shared" si="7"/>
        <v>0.87986111111111109</v>
      </c>
    </row>
    <row r="232" spans="1:11" x14ac:dyDescent="0.25">
      <c r="A232" s="79">
        <v>41647</v>
      </c>
      <c r="B232" s="2" t="s">
        <v>103</v>
      </c>
      <c r="C232" s="2" t="s">
        <v>157</v>
      </c>
      <c r="D232" s="2" t="s">
        <v>158</v>
      </c>
      <c r="E232" s="2">
        <v>1601</v>
      </c>
      <c r="F232" s="2">
        <v>1676</v>
      </c>
      <c r="G232" s="2" t="s">
        <v>91</v>
      </c>
      <c r="H232" s="2" t="s">
        <v>90</v>
      </c>
      <c r="I232" s="2">
        <v>641</v>
      </c>
      <c r="J232" s="59">
        <f t="shared" si="6"/>
        <v>0.66736111111111107</v>
      </c>
      <c r="K232" s="59">
        <f t="shared" si="7"/>
        <v>0.71944444444444444</v>
      </c>
    </row>
    <row r="233" spans="1:11" x14ac:dyDescent="0.25">
      <c r="A233" s="79">
        <v>41647</v>
      </c>
      <c r="B233" s="2" t="s">
        <v>103</v>
      </c>
      <c r="C233" s="2" t="s">
        <v>109</v>
      </c>
      <c r="D233" s="2" t="s">
        <v>110</v>
      </c>
      <c r="E233" s="2">
        <v>1413</v>
      </c>
      <c r="F233" s="2">
        <v>1632</v>
      </c>
      <c r="G233" s="2" t="s">
        <v>102</v>
      </c>
      <c r="H233" s="2" t="s">
        <v>101</v>
      </c>
      <c r="I233" s="2">
        <v>1197</v>
      </c>
      <c r="J233" s="59">
        <f t="shared" si="6"/>
        <v>0.59236111111111112</v>
      </c>
      <c r="K233" s="59">
        <f t="shared" si="7"/>
        <v>0.68888888888888899</v>
      </c>
    </row>
    <row r="234" spans="1:11" x14ac:dyDescent="0.25">
      <c r="A234" s="79">
        <v>41647</v>
      </c>
      <c r="B234" s="2" t="s">
        <v>103</v>
      </c>
      <c r="C234" s="2" t="s">
        <v>518</v>
      </c>
      <c r="D234" s="2" t="s">
        <v>519</v>
      </c>
      <c r="E234" s="2">
        <v>911</v>
      </c>
      <c r="F234" s="2">
        <v>976</v>
      </c>
      <c r="G234" s="2" t="s">
        <v>91</v>
      </c>
      <c r="H234" s="2" t="s">
        <v>90</v>
      </c>
      <c r="I234" s="2">
        <v>1017</v>
      </c>
      <c r="J234" s="59">
        <f t="shared" si="6"/>
        <v>0.38263888888888892</v>
      </c>
      <c r="K234" s="59">
        <f t="shared" si="7"/>
        <v>0.42777777777777776</v>
      </c>
    </row>
    <row r="235" spans="1:11" x14ac:dyDescent="0.25">
      <c r="A235" s="79">
        <v>41647</v>
      </c>
      <c r="B235" s="2" t="s">
        <v>103</v>
      </c>
      <c r="C235" s="2" t="s">
        <v>194</v>
      </c>
      <c r="D235" s="2" t="s">
        <v>195</v>
      </c>
      <c r="E235" s="2">
        <v>1410</v>
      </c>
      <c r="F235" s="2">
        <v>1505</v>
      </c>
      <c r="G235" s="2" t="s">
        <v>91</v>
      </c>
      <c r="H235" s="2" t="s">
        <v>90</v>
      </c>
      <c r="I235" s="2">
        <v>1055</v>
      </c>
      <c r="J235" s="59">
        <f t="shared" si="6"/>
        <v>0.59027777777777779</v>
      </c>
      <c r="K235" s="59">
        <f t="shared" si="7"/>
        <v>0.62847222222222221</v>
      </c>
    </row>
    <row r="236" spans="1:11" x14ac:dyDescent="0.25">
      <c r="A236" s="79">
        <v>41647</v>
      </c>
      <c r="B236" s="2" t="s">
        <v>256</v>
      </c>
      <c r="C236" s="2" t="s">
        <v>198</v>
      </c>
      <c r="D236" s="2" t="s">
        <v>199</v>
      </c>
      <c r="E236" s="2">
        <v>1156</v>
      </c>
      <c r="F236" s="2">
        <v>1205</v>
      </c>
      <c r="G236" s="2" t="s">
        <v>173</v>
      </c>
      <c r="H236" s="2" t="s">
        <v>172</v>
      </c>
      <c r="I236" s="2">
        <v>1107</v>
      </c>
      <c r="J236" s="59">
        <f t="shared" si="6"/>
        <v>0.49722222222222223</v>
      </c>
      <c r="K236" s="59">
        <f t="shared" si="7"/>
        <v>0.50347222222222221</v>
      </c>
    </row>
    <row r="237" spans="1:11" x14ac:dyDescent="0.25">
      <c r="A237" s="79">
        <v>41647</v>
      </c>
      <c r="B237" s="2" t="s">
        <v>123</v>
      </c>
      <c r="C237" s="2" t="s">
        <v>263</v>
      </c>
      <c r="D237" s="2" t="s">
        <v>264</v>
      </c>
      <c r="E237" s="2">
        <v>624</v>
      </c>
      <c r="F237" s="2">
        <v>624</v>
      </c>
      <c r="G237" s="2" t="s">
        <v>136</v>
      </c>
      <c r="H237" s="2" t="s">
        <v>135</v>
      </c>
      <c r="I237" s="2">
        <v>369</v>
      </c>
      <c r="J237" s="59">
        <f t="shared" si="6"/>
        <v>0.26666666666666666</v>
      </c>
      <c r="K237" s="59">
        <f t="shared" si="7"/>
        <v>0.26666666666666666</v>
      </c>
    </row>
    <row r="238" spans="1:11" x14ac:dyDescent="0.25">
      <c r="A238" s="79">
        <v>41647</v>
      </c>
      <c r="B238" s="2" t="s">
        <v>123</v>
      </c>
      <c r="C238" s="2" t="s">
        <v>263</v>
      </c>
      <c r="D238" s="2" t="s">
        <v>264</v>
      </c>
      <c r="E238" s="2">
        <v>302</v>
      </c>
      <c r="F238" s="2">
        <v>302</v>
      </c>
      <c r="G238" s="2" t="s">
        <v>115</v>
      </c>
      <c r="H238" s="2" t="s">
        <v>114</v>
      </c>
      <c r="I238" s="2">
        <v>1674</v>
      </c>
      <c r="J238" s="59">
        <f t="shared" si="6"/>
        <v>0.12638888888888888</v>
      </c>
      <c r="K238" s="59">
        <f t="shared" si="7"/>
        <v>0.12638888888888888</v>
      </c>
    </row>
    <row r="239" spans="1:11" x14ac:dyDescent="0.25">
      <c r="A239" s="79">
        <v>41647</v>
      </c>
      <c r="B239" s="2" t="s">
        <v>123</v>
      </c>
      <c r="C239" s="2" t="s">
        <v>409</v>
      </c>
      <c r="D239" s="2" t="s">
        <v>410</v>
      </c>
      <c r="E239" s="2">
        <v>2037</v>
      </c>
      <c r="F239" s="2">
        <v>2278</v>
      </c>
      <c r="G239" s="2" t="s">
        <v>264</v>
      </c>
      <c r="H239" s="2" t="s">
        <v>263</v>
      </c>
      <c r="I239" s="2">
        <v>395</v>
      </c>
      <c r="J239" s="59">
        <f t="shared" si="6"/>
        <v>0.85902777777777783</v>
      </c>
      <c r="K239" s="59">
        <f t="shared" si="7"/>
        <v>0.97083333333333333</v>
      </c>
    </row>
    <row r="240" spans="1:11" x14ac:dyDescent="0.25">
      <c r="A240" s="79">
        <v>41647</v>
      </c>
      <c r="B240" s="2" t="s">
        <v>133</v>
      </c>
      <c r="C240" s="2" t="s">
        <v>168</v>
      </c>
      <c r="D240" s="2" t="s">
        <v>169</v>
      </c>
      <c r="E240" s="2">
        <v>649</v>
      </c>
      <c r="F240" s="2">
        <v>650</v>
      </c>
      <c r="G240" s="2" t="s">
        <v>280</v>
      </c>
      <c r="H240" s="2" t="s">
        <v>279</v>
      </c>
      <c r="I240" s="2">
        <v>1535</v>
      </c>
      <c r="J240" s="59">
        <f t="shared" si="6"/>
        <v>0.28402777777777777</v>
      </c>
      <c r="K240" s="59">
        <f t="shared" si="7"/>
        <v>0.28472222222222221</v>
      </c>
    </row>
    <row r="241" spans="1:11" x14ac:dyDescent="0.25">
      <c r="A241" s="79">
        <v>41647</v>
      </c>
      <c r="B241" s="2" t="s">
        <v>133</v>
      </c>
      <c r="C241" s="2" t="s">
        <v>67</v>
      </c>
      <c r="D241" s="2" t="s">
        <v>68</v>
      </c>
      <c r="E241" s="2">
        <v>953</v>
      </c>
      <c r="F241" s="2">
        <v>1184</v>
      </c>
      <c r="G241" s="2" t="s">
        <v>169</v>
      </c>
      <c r="H241" s="2" t="s">
        <v>168</v>
      </c>
      <c r="I241" s="2">
        <v>1947</v>
      </c>
      <c r="J241" s="59">
        <f t="shared" si="6"/>
        <v>0.41180555555555554</v>
      </c>
      <c r="K241" s="59">
        <f t="shared" si="7"/>
        <v>0.51666666666666672</v>
      </c>
    </row>
    <row r="242" spans="1:11" x14ac:dyDescent="0.25">
      <c r="A242" s="79">
        <v>41647</v>
      </c>
      <c r="B242" s="2" t="s">
        <v>133</v>
      </c>
      <c r="C242" s="2" t="s">
        <v>67</v>
      </c>
      <c r="D242" s="2" t="s">
        <v>68</v>
      </c>
      <c r="E242" s="2">
        <v>843</v>
      </c>
      <c r="F242" s="2">
        <v>1126</v>
      </c>
      <c r="G242" s="2" t="s">
        <v>149</v>
      </c>
      <c r="H242" s="2" t="s">
        <v>148</v>
      </c>
      <c r="I242" s="2">
        <v>594</v>
      </c>
      <c r="J242" s="59">
        <f t="shared" si="6"/>
        <v>0.36319444444444443</v>
      </c>
      <c r="K242" s="59">
        <f t="shared" si="7"/>
        <v>0.47638888888888892</v>
      </c>
    </row>
    <row r="243" spans="1:11" x14ac:dyDescent="0.25">
      <c r="A243" s="79">
        <v>41648</v>
      </c>
      <c r="B243" s="2" t="s">
        <v>50</v>
      </c>
      <c r="C243" s="2" t="s">
        <v>90</v>
      </c>
      <c r="D243" s="2" t="s">
        <v>91</v>
      </c>
      <c r="E243" s="2">
        <v>1020</v>
      </c>
      <c r="F243" s="11">
        <v>1050</v>
      </c>
      <c r="G243" s="2" t="s">
        <v>640</v>
      </c>
      <c r="H243" s="2" t="s">
        <v>639</v>
      </c>
      <c r="I243" s="2">
        <v>641</v>
      </c>
      <c r="J243" s="59">
        <f t="shared" si="6"/>
        <v>0.43055555555555558</v>
      </c>
      <c r="K243" s="59">
        <f t="shared" si="7"/>
        <v>0.4513888888888889</v>
      </c>
    </row>
    <row r="244" spans="1:11" x14ac:dyDescent="0.25">
      <c r="A244" s="79">
        <v>41648</v>
      </c>
      <c r="B244" s="2" t="s">
        <v>50</v>
      </c>
      <c r="C244" s="2" t="s">
        <v>394</v>
      </c>
      <c r="D244" s="2" t="s">
        <v>395</v>
      </c>
      <c r="E244" s="2">
        <v>1649</v>
      </c>
      <c r="F244" s="2">
        <v>1649</v>
      </c>
      <c r="G244" s="2" t="s">
        <v>301</v>
      </c>
      <c r="H244" s="2" t="s">
        <v>300</v>
      </c>
      <c r="I244" s="2">
        <v>112</v>
      </c>
      <c r="J244" s="59">
        <f t="shared" si="6"/>
        <v>0.7006944444444444</v>
      </c>
      <c r="K244" s="59">
        <f t="shared" si="7"/>
        <v>0.7006944444444444</v>
      </c>
    </row>
    <row r="245" spans="1:11" x14ac:dyDescent="0.25">
      <c r="A245" s="79">
        <v>41648</v>
      </c>
      <c r="B245" s="2" t="s">
        <v>50</v>
      </c>
      <c r="C245" s="2" t="s">
        <v>240</v>
      </c>
      <c r="D245" s="2" t="s">
        <v>210</v>
      </c>
      <c r="E245" s="2">
        <v>1454</v>
      </c>
      <c r="F245" s="2">
        <v>1665</v>
      </c>
      <c r="G245" s="2" t="s">
        <v>644</v>
      </c>
      <c r="H245" s="2" t="s">
        <v>643</v>
      </c>
      <c r="I245" s="2">
        <v>201</v>
      </c>
      <c r="J245" s="59">
        <f t="shared" si="6"/>
        <v>0.62083333333333335</v>
      </c>
      <c r="K245" s="59">
        <f t="shared" si="7"/>
        <v>0.71180555555555547</v>
      </c>
    </row>
    <row r="246" spans="1:11" x14ac:dyDescent="0.25">
      <c r="A246" s="79">
        <v>41648</v>
      </c>
      <c r="B246" s="2" t="s">
        <v>50</v>
      </c>
      <c r="C246" s="2" t="s">
        <v>447</v>
      </c>
      <c r="D246" s="2" t="s">
        <v>448</v>
      </c>
      <c r="E246" s="2">
        <v>1058</v>
      </c>
      <c r="F246" s="2">
        <v>1165</v>
      </c>
      <c r="G246" s="2" t="s">
        <v>102</v>
      </c>
      <c r="H246" s="2" t="s">
        <v>101</v>
      </c>
      <c r="I246" s="2">
        <v>667</v>
      </c>
      <c r="J246" s="59">
        <f t="shared" si="6"/>
        <v>0.45694444444444443</v>
      </c>
      <c r="K246" s="59">
        <f t="shared" si="7"/>
        <v>0.50347222222222221</v>
      </c>
    </row>
    <row r="247" spans="1:11" x14ac:dyDescent="0.25">
      <c r="A247" s="79">
        <v>41648</v>
      </c>
      <c r="B247" s="2" t="s">
        <v>339</v>
      </c>
      <c r="C247" s="2" t="s">
        <v>157</v>
      </c>
      <c r="D247" s="2" t="s">
        <v>158</v>
      </c>
      <c r="E247" s="2">
        <v>804</v>
      </c>
      <c r="F247" s="2">
        <v>805</v>
      </c>
      <c r="G247" s="2" t="s">
        <v>140</v>
      </c>
      <c r="H247" s="2" t="s">
        <v>139</v>
      </c>
      <c r="I247" s="2">
        <v>391</v>
      </c>
      <c r="J247" s="59">
        <f t="shared" si="6"/>
        <v>0.33611111111111108</v>
      </c>
      <c r="K247" s="59">
        <f t="shared" si="7"/>
        <v>0.33680555555555558</v>
      </c>
    </row>
    <row r="248" spans="1:11" x14ac:dyDescent="0.25">
      <c r="A248" s="79">
        <v>41648</v>
      </c>
      <c r="B248" s="2" t="s">
        <v>103</v>
      </c>
      <c r="C248" s="2" t="s">
        <v>486</v>
      </c>
      <c r="D248" s="2" t="s">
        <v>487</v>
      </c>
      <c r="E248" s="2">
        <v>709</v>
      </c>
      <c r="F248" s="2">
        <v>715</v>
      </c>
      <c r="G248" s="2" t="s">
        <v>91</v>
      </c>
      <c r="H248" s="2" t="s">
        <v>90</v>
      </c>
      <c r="I248" s="2">
        <v>1188</v>
      </c>
      <c r="J248" s="59">
        <f t="shared" si="6"/>
        <v>0.29791666666666666</v>
      </c>
      <c r="K248" s="59">
        <f t="shared" si="7"/>
        <v>0.30208333333333331</v>
      </c>
    </row>
    <row r="249" spans="1:11" x14ac:dyDescent="0.25">
      <c r="A249" s="79">
        <v>41648</v>
      </c>
      <c r="B249" s="2" t="s">
        <v>103</v>
      </c>
      <c r="C249" s="2" t="s">
        <v>263</v>
      </c>
      <c r="D249" s="2" t="s">
        <v>264</v>
      </c>
      <c r="E249" s="2">
        <v>815</v>
      </c>
      <c r="F249" s="2">
        <v>820</v>
      </c>
      <c r="G249" s="2" t="s">
        <v>102</v>
      </c>
      <c r="H249" s="2" t="s">
        <v>101</v>
      </c>
      <c r="I249" s="2">
        <v>867</v>
      </c>
      <c r="J249" s="59">
        <f t="shared" si="6"/>
        <v>0.34375</v>
      </c>
      <c r="K249" s="59">
        <f t="shared" si="7"/>
        <v>0.34722222222222227</v>
      </c>
    </row>
    <row r="250" spans="1:11" x14ac:dyDescent="0.25">
      <c r="A250" s="79">
        <v>41648</v>
      </c>
      <c r="B250" s="2" t="s">
        <v>103</v>
      </c>
      <c r="C250" s="2" t="s">
        <v>172</v>
      </c>
      <c r="D250" s="2" t="s">
        <v>173</v>
      </c>
      <c r="E250" s="2">
        <v>1417</v>
      </c>
      <c r="F250" s="2">
        <v>1652</v>
      </c>
      <c r="G250" s="2" t="s">
        <v>91</v>
      </c>
      <c r="H250" s="2" t="s">
        <v>90</v>
      </c>
      <c r="I250" s="2">
        <v>1660</v>
      </c>
      <c r="J250" s="59">
        <f t="shared" si="6"/>
        <v>0.59513888888888888</v>
      </c>
      <c r="K250" s="59">
        <f t="shared" si="7"/>
        <v>0.70277777777777783</v>
      </c>
    </row>
    <row r="251" spans="1:11" x14ac:dyDescent="0.25">
      <c r="A251" s="79">
        <v>41648</v>
      </c>
      <c r="B251" s="2" t="s">
        <v>256</v>
      </c>
      <c r="C251" s="2" t="s">
        <v>651</v>
      </c>
      <c r="D251" s="2" t="s">
        <v>652</v>
      </c>
      <c r="E251" s="2">
        <v>107</v>
      </c>
      <c r="F251" s="2">
        <v>120</v>
      </c>
      <c r="G251" s="2" t="s">
        <v>173</v>
      </c>
      <c r="H251" s="2" t="s">
        <v>172</v>
      </c>
      <c r="I251" s="2">
        <v>1533</v>
      </c>
      <c r="J251" s="59">
        <f t="shared" si="6"/>
        <v>4.6527777777777779E-2</v>
      </c>
      <c r="K251" s="59">
        <f t="shared" si="7"/>
        <v>5.5555555555555552E-2</v>
      </c>
    </row>
    <row r="252" spans="1:11" x14ac:dyDescent="0.25">
      <c r="A252" s="79">
        <v>41648</v>
      </c>
      <c r="B252" s="2" t="s">
        <v>133</v>
      </c>
      <c r="C252" s="2" t="s">
        <v>148</v>
      </c>
      <c r="D252" s="2" t="s">
        <v>149</v>
      </c>
      <c r="E252" s="2">
        <v>946</v>
      </c>
      <c r="F252" s="2">
        <v>950</v>
      </c>
      <c r="G252" s="2" t="s">
        <v>130</v>
      </c>
      <c r="H252" s="2" t="s">
        <v>129</v>
      </c>
      <c r="I252" s="2">
        <v>1127</v>
      </c>
      <c r="J252" s="59">
        <f t="shared" si="6"/>
        <v>0.4069444444444445</v>
      </c>
      <c r="K252" s="59">
        <f t="shared" si="7"/>
        <v>0.40972222222222227</v>
      </c>
    </row>
    <row r="253" spans="1:11" x14ac:dyDescent="0.25">
      <c r="A253" s="79">
        <v>41648</v>
      </c>
      <c r="B253" s="2" t="s">
        <v>133</v>
      </c>
      <c r="C253" s="2" t="s">
        <v>67</v>
      </c>
      <c r="D253" s="2" t="s">
        <v>68</v>
      </c>
      <c r="E253" s="2">
        <v>2118</v>
      </c>
      <c r="F253" s="2">
        <v>2309</v>
      </c>
      <c r="G253" s="2" t="s">
        <v>612</v>
      </c>
      <c r="H253" s="2" t="s">
        <v>611</v>
      </c>
      <c r="I253" s="2">
        <v>341</v>
      </c>
      <c r="J253" s="59">
        <f t="shared" si="6"/>
        <v>0.88750000000000007</v>
      </c>
      <c r="K253" s="59">
        <f t="shared" si="7"/>
        <v>0.96458333333333324</v>
      </c>
    </row>
    <row r="254" spans="1:11" x14ac:dyDescent="0.25">
      <c r="A254" s="79">
        <v>41648</v>
      </c>
      <c r="B254" s="2" t="s">
        <v>133</v>
      </c>
      <c r="C254" s="2" t="s">
        <v>118</v>
      </c>
      <c r="D254" s="2" t="s">
        <v>119</v>
      </c>
      <c r="E254" s="2">
        <v>1456</v>
      </c>
      <c r="F254" s="2">
        <v>1459</v>
      </c>
      <c r="G254" s="2" t="s">
        <v>115</v>
      </c>
      <c r="H254" s="2" t="s">
        <v>114</v>
      </c>
      <c r="I254" s="2">
        <v>1598</v>
      </c>
      <c r="J254" s="59">
        <f t="shared" si="6"/>
        <v>0.62222222222222223</v>
      </c>
      <c r="K254" s="59">
        <f t="shared" si="7"/>
        <v>0.62430555555555556</v>
      </c>
    </row>
    <row r="255" spans="1:11" x14ac:dyDescent="0.25">
      <c r="A255" s="79">
        <v>41648</v>
      </c>
      <c r="B255" s="2" t="s">
        <v>133</v>
      </c>
      <c r="C255" s="2" t="s">
        <v>178</v>
      </c>
      <c r="D255" s="2" t="s">
        <v>179</v>
      </c>
      <c r="E255" s="2">
        <v>2106</v>
      </c>
      <c r="F255" s="2">
        <v>2115</v>
      </c>
      <c r="G255" s="2" t="s">
        <v>119</v>
      </c>
      <c r="H255" s="2" t="s">
        <v>118</v>
      </c>
      <c r="I255" s="2">
        <v>2586</v>
      </c>
      <c r="J255" s="59">
        <f t="shared" si="6"/>
        <v>0.87916666666666676</v>
      </c>
      <c r="K255" s="59">
        <f t="shared" si="7"/>
        <v>0.88541666666666663</v>
      </c>
    </row>
    <row r="256" spans="1:11" x14ac:dyDescent="0.25">
      <c r="A256" s="79">
        <v>41648</v>
      </c>
      <c r="B256" s="2" t="s">
        <v>133</v>
      </c>
      <c r="C256" s="2" t="s">
        <v>658</v>
      </c>
      <c r="D256" s="2" t="s">
        <v>659</v>
      </c>
      <c r="E256" s="2">
        <v>600</v>
      </c>
      <c r="F256" s="2">
        <v>610</v>
      </c>
      <c r="G256" s="2" t="s">
        <v>68</v>
      </c>
      <c r="H256" s="2" t="s">
        <v>67</v>
      </c>
      <c r="I256" s="2">
        <v>528</v>
      </c>
      <c r="J256" s="59">
        <f t="shared" si="6"/>
        <v>0.25</v>
      </c>
      <c r="K256" s="59">
        <f t="shared" si="7"/>
        <v>0.25694444444444448</v>
      </c>
    </row>
    <row r="257" spans="1:11" x14ac:dyDescent="0.25">
      <c r="A257" s="79">
        <v>41648</v>
      </c>
      <c r="B257" s="2" t="s">
        <v>84</v>
      </c>
      <c r="C257" s="2" t="s">
        <v>97</v>
      </c>
      <c r="D257" s="2" t="s">
        <v>98</v>
      </c>
      <c r="E257" s="2">
        <v>604</v>
      </c>
      <c r="F257" s="2">
        <v>610</v>
      </c>
      <c r="G257" s="2" t="s">
        <v>119</v>
      </c>
      <c r="H257" s="2" t="s">
        <v>128</v>
      </c>
      <c r="I257" s="2">
        <v>764</v>
      </c>
      <c r="J257" s="59">
        <f t="shared" si="6"/>
        <v>0.25277777777777777</v>
      </c>
      <c r="K257" s="59">
        <f t="shared" si="7"/>
        <v>0.25694444444444448</v>
      </c>
    </row>
    <row r="258" spans="1:11" x14ac:dyDescent="0.25">
      <c r="A258" s="79">
        <v>41648</v>
      </c>
      <c r="B258" s="2" t="s">
        <v>155</v>
      </c>
      <c r="C258" s="2" t="s">
        <v>139</v>
      </c>
      <c r="D258" s="2" t="s">
        <v>140</v>
      </c>
      <c r="E258" s="2">
        <v>1502</v>
      </c>
      <c r="F258" s="2">
        <v>1505</v>
      </c>
      <c r="G258" s="2" t="s">
        <v>666</v>
      </c>
      <c r="H258" s="2" t="s">
        <v>665</v>
      </c>
      <c r="I258" s="2">
        <v>531</v>
      </c>
      <c r="J258" s="59">
        <f t="shared" si="6"/>
        <v>0.62638888888888888</v>
      </c>
      <c r="K258" s="59">
        <f t="shared" si="7"/>
        <v>0.62847222222222221</v>
      </c>
    </row>
    <row r="259" spans="1:11" x14ac:dyDescent="0.25">
      <c r="A259" s="79">
        <v>41648</v>
      </c>
      <c r="B259" s="2" t="s">
        <v>155</v>
      </c>
      <c r="C259" s="2" t="s">
        <v>343</v>
      </c>
      <c r="D259" s="2" t="s">
        <v>344</v>
      </c>
      <c r="E259" s="2">
        <v>1045</v>
      </c>
      <c r="F259" s="2">
        <v>1062</v>
      </c>
      <c r="G259" s="2" t="s">
        <v>179</v>
      </c>
      <c r="H259" s="2" t="s">
        <v>178</v>
      </c>
      <c r="I259" s="2">
        <v>550</v>
      </c>
      <c r="J259" s="59">
        <f t="shared" ref="J259:J322" si="8">TEXT(E259,"00\:00")+0</f>
        <v>0.44791666666666669</v>
      </c>
      <c r="K259" s="59">
        <f t="shared" ref="K259:K322" si="9">TEXT(F259,"00\:00")+0</f>
        <v>0.4597222222222222</v>
      </c>
    </row>
    <row r="260" spans="1:11" x14ac:dyDescent="0.25">
      <c r="A260" s="79">
        <v>41648</v>
      </c>
      <c r="B260" s="2" t="s">
        <v>84</v>
      </c>
      <c r="C260" s="2" t="s">
        <v>398</v>
      </c>
      <c r="D260" s="2" t="s">
        <v>399</v>
      </c>
      <c r="E260" s="2">
        <v>558</v>
      </c>
      <c r="F260" s="2">
        <v>605</v>
      </c>
      <c r="G260" s="2" t="s">
        <v>102</v>
      </c>
      <c r="H260" s="2" t="s">
        <v>101</v>
      </c>
      <c r="I260" s="2">
        <v>693</v>
      </c>
      <c r="J260" s="59">
        <f t="shared" si="8"/>
        <v>0.24861111111111112</v>
      </c>
      <c r="K260" s="59">
        <f t="shared" si="9"/>
        <v>0.25347222222222221</v>
      </c>
    </row>
    <row r="261" spans="1:11" x14ac:dyDescent="0.25">
      <c r="A261" s="79">
        <v>41648</v>
      </c>
      <c r="B261" s="2" t="s">
        <v>184</v>
      </c>
      <c r="C261" s="2" t="s">
        <v>198</v>
      </c>
      <c r="D261" s="2" t="s">
        <v>199</v>
      </c>
      <c r="E261" s="2">
        <v>1005</v>
      </c>
      <c r="F261" s="2">
        <v>1005</v>
      </c>
      <c r="G261" s="2" t="s">
        <v>264</v>
      </c>
      <c r="H261" s="2" t="s">
        <v>263</v>
      </c>
      <c r="I261" s="2">
        <v>2300</v>
      </c>
      <c r="J261" s="59">
        <f t="shared" si="8"/>
        <v>0.4201388888888889</v>
      </c>
      <c r="K261" s="59">
        <f t="shared" si="9"/>
        <v>0.4201388888888889</v>
      </c>
    </row>
    <row r="262" spans="1:11" x14ac:dyDescent="0.25">
      <c r="A262" s="79">
        <v>41648</v>
      </c>
      <c r="B262" s="2" t="s">
        <v>155</v>
      </c>
      <c r="C262" s="2" t="s">
        <v>157</v>
      </c>
      <c r="D262" s="2" t="s">
        <v>158</v>
      </c>
      <c r="E262" s="2">
        <v>951</v>
      </c>
      <c r="F262" s="2">
        <v>952</v>
      </c>
      <c r="G262" s="2" t="s">
        <v>673</v>
      </c>
      <c r="H262" s="2" t="s">
        <v>672</v>
      </c>
      <c r="I262" s="2">
        <v>141</v>
      </c>
      <c r="J262" s="59">
        <f t="shared" si="8"/>
        <v>0.41041666666666665</v>
      </c>
      <c r="K262" s="59">
        <f t="shared" si="9"/>
        <v>0.41111111111111115</v>
      </c>
    </row>
    <row r="263" spans="1:11" x14ac:dyDescent="0.25">
      <c r="A263" s="79">
        <v>41648</v>
      </c>
      <c r="B263" s="2" t="s">
        <v>176</v>
      </c>
      <c r="C263" s="2" t="s">
        <v>118</v>
      </c>
      <c r="D263" s="2" t="s">
        <v>119</v>
      </c>
      <c r="E263" s="2">
        <v>1534</v>
      </c>
      <c r="F263" s="2">
        <v>1779</v>
      </c>
      <c r="G263" s="2" t="s">
        <v>179</v>
      </c>
      <c r="H263" s="2" t="s">
        <v>178</v>
      </c>
      <c r="I263" s="2">
        <v>2586</v>
      </c>
      <c r="J263" s="59">
        <f t="shared" si="8"/>
        <v>0.64861111111111114</v>
      </c>
      <c r="K263" s="59">
        <f t="shared" si="9"/>
        <v>0.7631944444444444</v>
      </c>
    </row>
    <row r="264" spans="1:11" x14ac:dyDescent="0.25">
      <c r="A264" s="79">
        <v>41648</v>
      </c>
      <c r="B264" s="2" t="s">
        <v>205</v>
      </c>
      <c r="C264" s="2" t="s">
        <v>209</v>
      </c>
      <c r="D264" s="2" t="s">
        <v>210</v>
      </c>
      <c r="E264" s="2">
        <v>2134</v>
      </c>
      <c r="F264" s="2">
        <v>2276</v>
      </c>
      <c r="G264" s="2" t="s">
        <v>76</v>
      </c>
      <c r="H264" s="2" t="s">
        <v>75</v>
      </c>
      <c r="I264" s="2">
        <v>302</v>
      </c>
      <c r="J264" s="59">
        <f t="shared" si="8"/>
        <v>0.89861111111111114</v>
      </c>
      <c r="K264" s="59">
        <f t="shared" si="9"/>
        <v>0.96944444444444444</v>
      </c>
    </row>
    <row r="265" spans="1:11" x14ac:dyDescent="0.25">
      <c r="A265" s="79">
        <v>41648</v>
      </c>
      <c r="B265" s="2" t="s">
        <v>205</v>
      </c>
      <c r="C265" s="2" t="s">
        <v>611</v>
      </c>
      <c r="D265" s="2" t="s">
        <v>612</v>
      </c>
      <c r="E265" s="2">
        <v>1752</v>
      </c>
      <c r="F265" s="2">
        <v>1881</v>
      </c>
      <c r="G265" s="2" t="s">
        <v>210</v>
      </c>
      <c r="H265" s="2" t="s">
        <v>209</v>
      </c>
      <c r="I265" s="2">
        <v>359</v>
      </c>
      <c r="J265" s="59">
        <f t="shared" si="8"/>
        <v>0.74444444444444446</v>
      </c>
      <c r="K265" s="59">
        <f t="shared" si="9"/>
        <v>0.80625000000000002</v>
      </c>
    </row>
    <row r="266" spans="1:11" x14ac:dyDescent="0.25">
      <c r="A266" s="79">
        <v>41648</v>
      </c>
      <c r="B266" s="2" t="s">
        <v>205</v>
      </c>
      <c r="C266" s="2" t="s">
        <v>194</v>
      </c>
      <c r="D266" s="2" t="s">
        <v>195</v>
      </c>
      <c r="E266" s="2">
        <v>2215</v>
      </c>
      <c r="F266" s="2">
        <v>2316</v>
      </c>
      <c r="G266" s="2" t="s">
        <v>169</v>
      </c>
      <c r="H266" s="2" t="s">
        <v>168</v>
      </c>
      <c r="I266" s="2">
        <v>236</v>
      </c>
      <c r="J266" s="59">
        <f t="shared" si="8"/>
        <v>0.92708333333333337</v>
      </c>
      <c r="K266" s="59">
        <f t="shared" si="9"/>
        <v>0.96944444444444444</v>
      </c>
    </row>
    <row r="267" spans="1:11" x14ac:dyDescent="0.25">
      <c r="A267" s="79">
        <v>41648</v>
      </c>
      <c r="B267" s="2" t="s">
        <v>205</v>
      </c>
      <c r="C267" s="2" t="s">
        <v>229</v>
      </c>
      <c r="D267" s="2" t="s">
        <v>230</v>
      </c>
      <c r="E267" s="2">
        <v>1858</v>
      </c>
      <c r="F267" s="2">
        <v>2120</v>
      </c>
      <c r="G267" s="2" t="s">
        <v>233</v>
      </c>
      <c r="H267" s="2" t="s">
        <v>232</v>
      </c>
      <c r="I267" s="2">
        <v>417</v>
      </c>
      <c r="J267" s="59">
        <f t="shared" si="8"/>
        <v>0.79027777777777775</v>
      </c>
      <c r="K267" s="59">
        <f t="shared" si="9"/>
        <v>0.88888888888888884</v>
      </c>
    </row>
    <row r="268" spans="1:11" x14ac:dyDescent="0.25">
      <c r="A268" s="79">
        <v>41648</v>
      </c>
      <c r="B268" s="2" t="s">
        <v>205</v>
      </c>
      <c r="C268" s="2" t="s">
        <v>97</v>
      </c>
      <c r="D268" s="2" t="s">
        <v>98</v>
      </c>
      <c r="E268" s="2">
        <v>1300</v>
      </c>
      <c r="F268" s="2">
        <v>1300</v>
      </c>
      <c r="G268" s="2" t="s">
        <v>301</v>
      </c>
      <c r="H268" s="2" t="s">
        <v>300</v>
      </c>
      <c r="I268" s="2">
        <v>448</v>
      </c>
      <c r="J268" s="59">
        <f t="shared" si="8"/>
        <v>0.54166666666666663</v>
      </c>
      <c r="K268" s="59">
        <f t="shared" si="9"/>
        <v>0.54166666666666663</v>
      </c>
    </row>
    <row r="269" spans="1:11" x14ac:dyDescent="0.25">
      <c r="A269" s="79">
        <v>41648</v>
      </c>
      <c r="B269" s="2" t="s">
        <v>205</v>
      </c>
      <c r="C269" s="2" t="s">
        <v>157</v>
      </c>
      <c r="D269" s="2" t="s">
        <v>158</v>
      </c>
      <c r="E269" s="2">
        <v>1454</v>
      </c>
      <c r="F269" s="2">
        <v>1591</v>
      </c>
      <c r="G269" s="2" t="s">
        <v>210</v>
      </c>
      <c r="H269" s="2" t="s">
        <v>209</v>
      </c>
      <c r="I269" s="2">
        <v>883</v>
      </c>
      <c r="J269" s="59">
        <f t="shared" si="8"/>
        <v>0.62083333333333335</v>
      </c>
      <c r="K269" s="59">
        <f t="shared" si="9"/>
        <v>0.68819444444444444</v>
      </c>
    </row>
    <row r="270" spans="1:11" x14ac:dyDescent="0.25">
      <c r="A270" s="79">
        <v>41649</v>
      </c>
      <c r="B270" s="2" t="s">
        <v>205</v>
      </c>
      <c r="C270" s="2" t="s">
        <v>129</v>
      </c>
      <c r="D270" s="2" t="s">
        <v>130</v>
      </c>
      <c r="E270" s="2">
        <v>1248</v>
      </c>
      <c r="F270" s="2">
        <v>1476</v>
      </c>
      <c r="G270" s="2" t="s">
        <v>496</v>
      </c>
      <c r="H270" s="2" t="s">
        <v>495</v>
      </c>
      <c r="I270" s="2">
        <v>1056</v>
      </c>
      <c r="J270" s="59">
        <f t="shared" si="8"/>
        <v>0.53333333333333333</v>
      </c>
      <c r="K270" s="59">
        <f t="shared" si="9"/>
        <v>0.63611111111111107</v>
      </c>
    </row>
    <row r="271" spans="1:11" x14ac:dyDescent="0.25">
      <c r="A271" s="79">
        <v>41649</v>
      </c>
      <c r="B271" s="2" t="s">
        <v>205</v>
      </c>
      <c r="C271" s="2" t="s">
        <v>209</v>
      </c>
      <c r="D271" s="2" t="s">
        <v>210</v>
      </c>
      <c r="E271" s="2">
        <v>1649</v>
      </c>
      <c r="F271" s="2">
        <v>1827</v>
      </c>
      <c r="G271" s="2" t="s">
        <v>484</v>
      </c>
      <c r="H271" s="2" t="s">
        <v>483</v>
      </c>
      <c r="I271" s="2">
        <v>239</v>
      </c>
      <c r="J271" s="59">
        <f t="shared" si="8"/>
        <v>0.7006944444444444</v>
      </c>
      <c r="K271" s="59">
        <f t="shared" si="9"/>
        <v>0.76874999999999993</v>
      </c>
    </row>
    <row r="272" spans="1:11" x14ac:dyDescent="0.25">
      <c r="A272" s="79">
        <v>41649</v>
      </c>
      <c r="B272" s="2" t="s">
        <v>205</v>
      </c>
      <c r="C272" s="2" t="s">
        <v>238</v>
      </c>
      <c r="D272" s="2" t="s">
        <v>102</v>
      </c>
      <c r="E272" s="2">
        <v>1957</v>
      </c>
      <c r="F272" s="2">
        <v>2150</v>
      </c>
      <c r="G272" s="2" t="s">
        <v>277</v>
      </c>
      <c r="H272" s="2" t="s">
        <v>276</v>
      </c>
      <c r="I272" s="2">
        <v>997</v>
      </c>
      <c r="J272" s="59">
        <f t="shared" si="8"/>
        <v>0.83124999999999993</v>
      </c>
      <c r="K272" s="59">
        <f t="shared" si="9"/>
        <v>0.90972222222222221</v>
      </c>
    </row>
    <row r="273" spans="1:11" x14ac:dyDescent="0.25">
      <c r="A273" s="79">
        <v>41649</v>
      </c>
      <c r="B273" s="2" t="s">
        <v>205</v>
      </c>
      <c r="C273" s="2" t="s">
        <v>486</v>
      </c>
      <c r="D273" s="2" t="s">
        <v>487</v>
      </c>
      <c r="E273" s="2">
        <v>1348</v>
      </c>
      <c r="F273" s="2">
        <v>1472</v>
      </c>
      <c r="G273" s="2" t="s">
        <v>195</v>
      </c>
      <c r="H273" s="2" t="s">
        <v>194</v>
      </c>
      <c r="I273" s="2">
        <v>197</v>
      </c>
      <c r="J273" s="59">
        <f t="shared" si="8"/>
        <v>0.57500000000000007</v>
      </c>
      <c r="K273" s="59">
        <f t="shared" si="9"/>
        <v>0.6333333333333333</v>
      </c>
    </row>
    <row r="274" spans="1:11" x14ac:dyDescent="0.25">
      <c r="A274" s="79">
        <v>41649</v>
      </c>
      <c r="B274" s="2" t="s">
        <v>205</v>
      </c>
      <c r="C274" s="2" t="s">
        <v>415</v>
      </c>
      <c r="D274" s="2" t="s">
        <v>210</v>
      </c>
      <c r="E274" s="2">
        <v>1516</v>
      </c>
      <c r="F274" s="2">
        <v>1609</v>
      </c>
      <c r="G274" s="2" t="s">
        <v>136</v>
      </c>
      <c r="H274" s="2" t="s">
        <v>135</v>
      </c>
      <c r="I274" s="2">
        <v>883</v>
      </c>
      <c r="J274" s="59">
        <f t="shared" si="8"/>
        <v>0.63611111111111118</v>
      </c>
      <c r="K274" s="59">
        <f t="shared" si="9"/>
        <v>0.67291666666666661</v>
      </c>
    </row>
    <row r="275" spans="1:11" x14ac:dyDescent="0.25">
      <c r="A275" s="79">
        <v>41649</v>
      </c>
      <c r="B275" s="2" t="s">
        <v>205</v>
      </c>
      <c r="C275" s="2" t="s">
        <v>189</v>
      </c>
      <c r="D275" s="2" t="s">
        <v>190</v>
      </c>
      <c r="E275" s="2">
        <v>1930</v>
      </c>
      <c r="F275" s="2">
        <v>2121</v>
      </c>
      <c r="G275" s="2" t="s">
        <v>136</v>
      </c>
      <c r="H275" s="2" t="s">
        <v>135</v>
      </c>
      <c r="I275" s="2">
        <v>255</v>
      </c>
      <c r="J275" s="59">
        <f t="shared" si="8"/>
        <v>0.8125</v>
      </c>
      <c r="K275" s="59">
        <f t="shared" si="9"/>
        <v>0.88958333333333339</v>
      </c>
    </row>
    <row r="276" spans="1:11" x14ac:dyDescent="0.25">
      <c r="A276" s="79">
        <v>41649</v>
      </c>
      <c r="B276" s="2" t="s">
        <v>205</v>
      </c>
      <c r="C276" s="2" t="s">
        <v>135</v>
      </c>
      <c r="D276" s="2" t="s">
        <v>136</v>
      </c>
      <c r="E276" s="2">
        <v>1348</v>
      </c>
      <c r="F276" s="2">
        <v>1424</v>
      </c>
      <c r="G276" s="2" t="s">
        <v>53</v>
      </c>
      <c r="H276" s="2" t="s">
        <v>52</v>
      </c>
      <c r="I276" s="2">
        <v>327</v>
      </c>
      <c r="J276" s="59">
        <f t="shared" si="8"/>
        <v>0.57500000000000007</v>
      </c>
      <c r="K276" s="59">
        <f t="shared" si="9"/>
        <v>0.6</v>
      </c>
    </row>
    <row r="277" spans="1:11" x14ac:dyDescent="0.25">
      <c r="A277" s="79">
        <v>41649</v>
      </c>
      <c r="B277" s="2" t="s">
        <v>155</v>
      </c>
      <c r="C277" s="2" t="s">
        <v>178</v>
      </c>
      <c r="D277" s="2" t="s">
        <v>179</v>
      </c>
      <c r="E277" s="2">
        <v>1245</v>
      </c>
      <c r="F277" s="2">
        <v>1345</v>
      </c>
      <c r="G277" s="2" t="s">
        <v>508</v>
      </c>
      <c r="H277" s="2" t="s">
        <v>507</v>
      </c>
      <c r="I277" s="2">
        <v>462</v>
      </c>
      <c r="J277" s="59">
        <f t="shared" si="8"/>
        <v>0.53125</v>
      </c>
      <c r="K277" s="59">
        <f t="shared" si="9"/>
        <v>0.57291666666666663</v>
      </c>
    </row>
    <row r="278" spans="1:11" x14ac:dyDescent="0.25">
      <c r="A278" s="79">
        <v>41649</v>
      </c>
      <c r="B278" s="2" t="s">
        <v>155</v>
      </c>
      <c r="C278" s="2" t="s">
        <v>367</v>
      </c>
      <c r="D278" s="2" t="s">
        <v>368</v>
      </c>
      <c r="E278" s="2">
        <v>558</v>
      </c>
      <c r="F278" s="2">
        <v>600</v>
      </c>
      <c r="G278" s="2" t="s">
        <v>169</v>
      </c>
      <c r="H278" s="2" t="s">
        <v>168</v>
      </c>
      <c r="I278" s="2">
        <v>373</v>
      </c>
      <c r="J278" s="59">
        <f t="shared" si="8"/>
        <v>0.24861111111111112</v>
      </c>
      <c r="K278" s="59">
        <f t="shared" si="9"/>
        <v>0.25</v>
      </c>
    </row>
    <row r="279" spans="1:11" x14ac:dyDescent="0.25">
      <c r="A279" s="79">
        <v>41649</v>
      </c>
      <c r="B279" s="2" t="s">
        <v>176</v>
      </c>
      <c r="C279" s="2" t="s">
        <v>56</v>
      </c>
      <c r="D279" s="2" t="s">
        <v>57</v>
      </c>
      <c r="E279" s="2">
        <v>737</v>
      </c>
      <c r="F279" s="2">
        <v>784</v>
      </c>
      <c r="G279" s="2" t="s">
        <v>277</v>
      </c>
      <c r="H279" s="2" t="s">
        <v>276</v>
      </c>
      <c r="I279" s="2">
        <v>997</v>
      </c>
      <c r="J279" s="59">
        <f t="shared" si="8"/>
        <v>0.31736111111111115</v>
      </c>
      <c r="K279" s="59">
        <f t="shared" si="9"/>
        <v>0.35000000000000003</v>
      </c>
    </row>
    <row r="280" spans="1:11" x14ac:dyDescent="0.25">
      <c r="A280" s="79">
        <v>41649</v>
      </c>
      <c r="B280" s="2" t="s">
        <v>176</v>
      </c>
      <c r="C280" s="2" t="s">
        <v>168</v>
      </c>
      <c r="D280" s="2" t="s">
        <v>169</v>
      </c>
      <c r="E280" s="2">
        <v>1503</v>
      </c>
      <c r="F280" s="2">
        <v>1654</v>
      </c>
      <c r="G280" s="2" t="s">
        <v>210</v>
      </c>
      <c r="H280" s="2" t="s">
        <v>240</v>
      </c>
      <c r="I280" s="2">
        <v>1379</v>
      </c>
      <c r="J280" s="59">
        <f t="shared" si="8"/>
        <v>0.62708333333333333</v>
      </c>
      <c r="K280" s="59">
        <f t="shared" si="9"/>
        <v>0.70416666666666661</v>
      </c>
    </row>
    <row r="281" spans="1:11" x14ac:dyDescent="0.25">
      <c r="A281" s="79">
        <v>41649</v>
      </c>
      <c r="B281" s="2" t="s">
        <v>176</v>
      </c>
      <c r="C281" s="2" t="s">
        <v>240</v>
      </c>
      <c r="D281" s="2" t="s">
        <v>210</v>
      </c>
      <c r="E281" s="2">
        <v>1233</v>
      </c>
      <c r="F281" s="2">
        <v>1234</v>
      </c>
      <c r="G281" s="2" t="s">
        <v>195</v>
      </c>
      <c r="H281" s="2" t="s">
        <v>194</v>
      </c>
      <c r="I281" s="2">
        <v>1222</v>
      </c>
      <c r="J281" s="59">
        <f t="shared" si="8"/>
        <v>0.5229166666666667</v>
      </c>
      <c r="K281" s="59">
        <f t="shared" si="9"/>
        <v>0.52361111111111114</v>
      </c>
    </row>
    <row r="282" spans="1:11" x14ac:dyDescent="0.25">
      <c r="A282" s="79">
        <v>41649</v>
      </c>
      <c r="B282" s="2" t="s">
        <v>184</v>
      </c>
      <c r="C282" s="2" t="s">
        <v>168</v>
      </c>
      <c r="D282" s="2" t="s">
        <v>169</v>
      </c>
      <c r="E282" s="2">
        <v>630</v>
      </c>
      <c r="F282" s="2">
        <v>630</v>
      </c>
      <c r="G282" s="2" t="s">
        <v>199</v>
      </c>
      <c r="H282" s="2" t="s">
        <v>198</v>
      </c>
      <c r="I282" s="2">
        <v>370</v>
      </c>
      <c r="J282" s="59">
        <f t="shared" si="8"/>
        <v>0.27083333333333331</v>
      </c>
      <c r="K282" s="59">
        <f t="shared" si="9"/>
        <v>0.27083333333333331</v>
      </c>
    </row>
    <row r="283" spans="1:11" x14ac:dyDescent="0.25">
      <c r="A283" s="79">
        <v>41657</v>
      </c>
      <c r="B283" s="2" t="s">
        <v>184</v>
      </c>
      <c r="C283" s="2" t="s">
        <v>128</v>
      </c>
      <c r="D283" s="2" t="s">
        <v>119</v>
      </c>
      <c r="E283" s="2">
        <v>1356</v>
      </c>
      <c r="F283" s="2">
        <v>1400</v>
      </c>
      <c r="G283" s="2" t="s">
        <v>106</v>
      </c>
      <c r="H283" s="2" t="s">
        <v>105</v>
      </c>
      <c r="I283" s="2">
        <v>214</v>
      </c>
      <c r="J283" s="59">
        <f t="shared" si="8"/>
        <v>0.5805555555555556</v>
      </c>
      <c r="K283" s="59">
        <f t="shared" si="9"/>
        <v>0.58333333333333337</v>
      </c>
    </row>
    <row r="284" spans="1:11" x14ac:dyDescent="0.25">
      <c r="A284" s="79">
        <v>41649</v>
      </c>
      <c r="B284" s="2" t="s">
        <v>184</v>
      </c>
      <c r="C284" s="2" t="s">
        <v>518</v>
      </c>
      <c r="D284" s="2" t="s">
        <v>519</v>
      </c>
      <c r="E284" s="2">
        <v>1429</v>
      </c>
      <c r="F284" s="2">
        <v>1640</v>
      </c>
      <c r="G284" s="2" t="s">
        <v>181</v>
      </c>
      <c r="H284" s="2" t="s">
        <v>180</v>
      </c>
      <c r="I284" s="2">
        <v>993</v>
      </c>
      <c r="J284" s="59">
        <f t="shared" si="8"/>
        <v>0.60347222222222219</v>
      </c>
      <c r="K284" s="59">
        <f t="shared" si="9"/>
        <v>0.69444444444444453</v>
      </c>
    </row>
    <row r="285" spans="1:11" x14ac:dyDescent="0.25">
      <c r="A285" s="79">
        <v>41649</v>
      </c>
      <c r="B285" s="2" t="s">
        <v>103</v>
      </c>
      <c r="C285" s="2" t="s">
        <v>75</v>
      </c>
      <c r="D285" s="2" t="s">
        <v>76</v>
      </c>
      <c r="E285" s="2">
        <v>815</v>
      </c>
      <c r="F285" s="2">
        <v>825</v>
      </c>
      <c r="G285" s="2" t="s">
        <v>91</v>
      </c>
      <c r="H285" s="2" t="s">
        <v>90</v>
      </c>
      <c r="I285" s="2">
        <v>447</v>
      </c>
      <c r="J285" s="59">
        <f t="shared" si="8"/>
        <v>0.34375</v>
      </c>
      <c r="K285" s="59">
        <f t="shared" si="9"/>
        <v>0.35069444444444442</v>
      </c>
    </row>
    <row r="286" spans="1:11" x14ac:dyDescent="0.25">
      <c r="A286" s="79">
        <v>41649</v>
      </c>
      <c r="B286" s="2" t="s">
        <v>103</v>
      </c>
      <c r="C286" s="2" t="s">
        <v>101</v>
      </c>
      <c r="D286" s="2" t="s">
        <v>102</v>
      </c>
      <c r="E286" s="2">
        <v>2153</v>
      </c>
      <c r="F286" s="2">
        <v>2247</v>
      </c>
      <c r="G286" s="2" t="s">
        <v>173</v>
      </c>
      <c r="H286" s="2" t="s">
        <v>172</v>
      </c>
      <c r="I286" s="2">
        <v>1721</v>
      </c>
      <c r="J286" s="59">
        <f t="shared" si="8"/>
        <v>0.91180555555555554</v>
      </c>
      <c r="K286" s="59">
        <f t="shared" si="9"/>
        <v>0.94930555555555562</v>
      </c>
    </row>
    <row r="287" spans="1:11" x14ac:dyDescent="0.25">
      <c r="A287" s="79">
        <v>41649</v>
      </c>
      <c r="B287" s="2" t="s">
        <v>103</v>
      </c>
      <c r="C287" s="2" t="s">
        <v>198</v>
      </c>
      <c r="D287" s="2" t="s">
        <v>199</v>
      </c>
      <c r="E287" s="2">
        <v>918</v>
      </c>
      <c r="F287" s="2">
        <v>920</v>
      </c>
      <c r="G287" s="2" t="s">
        <v>102</v>
      </c>
      <c r="H287" s="2" t="s">
        <v>101</v>
      </c>
      <c r="I287" s="2">
        <v>1440</v>
      </c>
      <c r="J287" s="59">
        <f t="shared" si="8"/>
        <v>0.38750000000000001</v>
      </c>
      <c r="K287" s="59">
        <f t="shared" si="9"/>
        <v>0.3888888888888889</v>
      </c>
    </row>
    <row r="288" spans="1:11" x14ac:dyDescent="0.25">
      <c r="A288" s="79">
        <v>41649</v>
      </c>
      <c r="B288" s="2" t="s">
        <v>256</v>
      </c>
      <c r="C288" s="2" t="s">
        <v>172</v>
      </c>
      <c r="D288" s="2" t="s">
        <v>173</v>
      </c>
      <c r="E288" s="2">
        <v>1254</v>
      </c>
      <c r="F288" s="2">
        <v>1308</v>
      </c>
      <c r="G288" s="2" t="s">
        <v>496</v>
      </c>
      <c r="H288" s="2" t="s">
        <v>495</v>
      </c>
      <c r="I288" s="2">
        <v>1709</v>
      </c>
      <c r="J288" s="59">
        <f t="shared" si="8"/>
        <v>0.53749999999999998</v>
      </c>
      <c r="K288" s="59">
        <f t="shared" si="9"/>
        <v>0.54722222222222217</v>
      </c>
    </row>
    <row r="289" spans="1:11" x14ac:dyDescent="0.25">
      <c r="A289" s="79">
        <v>41649</v>
      </c>
      <c r="B289" s="2" t="s">
        <v>256</v>
      </c>
      <c r="C289" s="2" t="s">
        <v>412</v>
      </c>
      <c r="D289" s="2" t="s">
        <v>413</v>
      </c>
      <c r="E289" s="2">
        <v>1525</v>
      </c>
      <c r="F289" s="2">
        <v>1656</v>
      </c>
      <c r="G289" s="2" t="s">
        <v>173</v>
      </c>
      <c r="H289" s="2" t="s">
        <v>172</v>
      </c>
      <c r="I289" s="2">
        <v>2688</v>
      </c>
      <c r="J289" s="59">
        <f t="shared" si="8"/>
        <v>0.64236111111111105</v>
      </c>
      <c r="K289" s="59">
        <f t="shared" si="9"/>
        <v>0.7055555555555556</v>
      </c>
    </row>
    <row r="290" spans="1:11" x14ac:dyDescent="0.25">
      <c r="A290" s="79">
        <v>41649</v>
      </c>
      <c r="B290" s="2" t="s">
        <v>123</v>
      </c>
      <c r="C290" s="2" t="s">
        <v>409</v>
      </c>
      <c r="D290" s="2" t="s">
        <v>410</v>
      </c>
      <c r="E290" s="2">
        <v>1512</v>
      </c>
      <c r="F290" s="2">
        <v>1702</v>
      </c>
      <c r="G290" s="2" t="s">
        <v>130</v>
      </c>
      <c r="H290" s="2" t="s">
        <v>129</v>
      </c>
      <c r="I290" s="2">
        <v>1165</v>
      </c>
      <c r="J290" s="59">
        <f t="shared" si="8"/>
        <v>0.6333333333333333</v>
      </c>
      <c r="K290" s="59">
        <f t="shared" si="9"/>
        <v>0.70972222222222225</v>
      </c>
    </row>
    <row r="291" spans="1:11" x14ac:dyDescent="0.25">
      <c r="A291" s="79">
        <v>41649</v>
      </c>
      <c r="B291" s="2" t="s">
        <v>123</v>
      </c>
      <c r="C291" s="2" t="s">
        <v>75</v>
      </c>
      <c r="D291" s="2" t="s">
        <v>76</v>
      </c>
      <c r="E291" s="2">
        <v>950</v>
      </c>
      <c r="F291" s="2">
        <v>1000</v>
      </c>
      <c r="G291" s="2" t="s">
        <v>119</v>
      </c>
      <c r="H291" s="2" t="s">
        <v>118</v>
      </c>
      <c r="I291" s="2">
        <v>1182</v>
      </c>
      <c r="J291" s="59">
        <f t="shared" si="8"/>
        <v>0.40972222222222227</v>
      </c>
      <c r="K291" s="59">
        <f t="shared" si="9"/>
        <v>0.41666666666666669</v>
      </c>
    </row>
    <row r="292" spans="1:11" x14ac:dyDescent="0.25">
      <c r="A292" s="79">
        <v>41649</v>
      </c>
      <c r="B292" s="2" t="s">
        <v>123</v>
      </c>
      <c r="C292" s="2" t="s">
        <v>118</v>
      </c>
      <c r="D292" s="2" t="s">
        <v>119</v>
      </c>
      <c r="E292" s="2">
        <v>822</v>
      </c>
      <c r="F292" s="2">
        <v>1010</v>
      </c>
      <c r="G292" s="2" t="s">
        <v>115</v>
      </c>
      <c r="H292" s="2" t="s">
        <v>114</v>
      </c>
      <c r="I292" s="2">
        <v>1598</v>
      </c>
      <c r="J292" s="59">
        <f t="shared" si="8"/>
        <v>0.34861111111111115</v>
      </c>
      <c r="K292" s="59">
        <f t="shared" si="9"/>
        <v>0.4236111111111111</v>
      </c>
    </row>
    <row r="293" spans="1:11" x14ac:dyDescent="0.25">
      <c r="A293" s="79">
        <v>41649</v>
      </c>
      <c r="B293" s="2" t="s">
        <v>123</v>
      </c>
      <c r="C293" s="2" t="s">
        <v>129</v>
      </c>
      <c r="D293" s="2" t="s">
        <v>130</v>
      </c>
      <c r="E293" s="2">
        <v>1900</v>
      </c>
      <c r="F293" s="2">
        <v>2181</v>
      </c>
      <c r="G293" s="2" t="s">
        <v>119</v>
      </c>
      <c r="H293" s="2" t="s">
        <v>128</v>
      </c>
      <c r="I293" s="2">
        <v>1076</v>
      </c>
      <c r="J293" s="59">
        <f t="shared" si="8"/>
        <v>0.79166666666666663</v>
      </c>
      <c r="K293" s="59">
        <f t="shared" si="9"/>
        <v>0.93125000000000002</v>
      </c>
    </row>
    <row r="294" spans="1:11" x14ac:dyDescent="0.25">
      <c r="A294" s="79">
        <v>41649</v>
      </c>
      <c r="B294" s="2" t="s">
        <v>133</v>
      </c>
      <c r="C294" s="2" t="s">
        <v>229</v>
      </c>
      <c r="D294" s="2" t="s">
        <v>230</v>
      </c>
      <c r="E294" s="2">
        <v>631</v>
      </c>
      <c r="F294" s="2">
        <v>638</v>
      </c>
      <c r="G294" s="2" t="s">
        <v>280</v>
      </c>
      <c r="H294" s="2" t="s">
        <v>279</v>
      </c>
      <c r="I294" s="2">
        <v>1576</v>
      </c>
      <c r="J294" s="59">
        <f t="shared" si="8"/>
        <v>0.27152777777777776</v>
      </c>
      <c r="K294" s="59">
        <f t="shared" si="9"/>
        <v>0.27638888888888885</v>
      </c>
    </row>
    <row r="295" spans="1:11" x14ac:dyDescent="0.25">
      <c r="A295" s="79">
        <v>41649</v>
      </c>
      <c r="B295" s="2" t="s">
        <v>133</v>
      </c>
      <c r="C295" s="2" t="s">
        <v>263</v>
      </c>
      <c r="D295" s="2" t="s">
        <v>264</v>
      </c>
      <c r="E295" s="2">
        <v>1605</v>
      </c>
      <c r="F295" s="2">
        <v>1891</v>
      </c>
      <c r="G295" s="2" t="s">
        <v>68</v>
      </c>
      <c r="H295" s="2" t="s">
        <v>67</v>
      </c>
      <c r="I295" s="2">
        <v>946</v>
      </c>
      <c r="J295" s="59">
        <f t="shared" si="8"/>
        <v>0.67013888888888884</v>
      </c>
      <c r="K295" s="59">
        <f t="shared" si="9"/>
        <v>0.81319444444444444</v>
      </c>
    </row>
    <row r="296" spans="1:11" x14ac:dyDescent="0.25">
      <c r="A296" s="79">
        <v>41649</v>
      </c>
      <c r="B296" s="2" t="s">
        <v>133</v>
      </c>
      <c r="C296" s="2" t="s">
        <v>128</v>
      </c>
      <c r="D296" s="2" t="s">
        <v>119</v>
      </c>
      <c r="E296" s="2">
        <v>925</v>
      </c>
      <c r="F296" s="2">
        <v>1018</v>
      </c>
      <c r="G296" s="2" t="s">
        <v>68</v>
      </c>
      <c r="H296" s="2" t="s">
        <v>67</v>
      </c>
      <c r="I296" s="2">
        <v>762</v>
      </c>
      <c r="J296" s="59">
        <f t="shared" si="8"/>
        <v>0.3923611111111111</v>
      </c>
      <c r="K296" s="59">
        <f t="shared" si="9"/>
        <v>0.4291666666666667</v>
      </c>
    </row>
    <row r="297" spans="1:11" x14ac:dyDescent="0.25">
      <c r="A297" s="79">
        <v>41649</v>
      </c>
      <c r="B297" s="2" t="s">
        <v>133</v>
      </c>
      <c r="C297" s="2" t="s">
        <v>105</v>
      </c>
      <c r="D297" s="2" t="s">
        <v>106</v>
      </c>
      <c r="E297" s="2">
        <v>2000</v>
      </c>
      <c r="F297" s="2">
        <v>2000</v>
      </c>
      <c r="G297" s="2" t="s">
        <v>68</v>
      </c>
      <c r="H297" s="2" t="s">
        <v>67</v>
      </c>
      <c r="I297" s="2">
        <v>547</v>
      </c>
      <c r="J297" s="59">
        <f t="shared" si="8"/>
        <v>0.83333333333333337</v>
      </c>
      <c r="K297" s="59">
        <f t="shared" si="9"/>
        <v>0.83333333333333337</v>
      </c>
    </row>
    <row r="298" spans="1:11" x14ac:dyDescent="0.25">
      <c r="A298" s="79">
        <v>41649</v>
      </c>
      <c r="B298" s="2" t="s">
        <v>50</v>
      </c>
      <c r="C298" s="2" t="s">
        <v>101</v>
      </c>
      <c r="D298" s="2" t="s">
        <v>102</v>
      </c>
      <c r="E298" s="2">
        <v>1631</v>
      </c>
      <c r="F298" s="2">
        <v>1702</v>
      </c>
      <c r="G298" s="2" t="s">
        <v>711</v>
      </c>
      <c r="H298" s="2" t="s">
        <v>710</v>
      </c>
      <c r="I298" s="2">
        <v>287</v>
      </c>
      <c r="J298" s="59">
        <f t="shared" si="8"/>
        <v>0.68819444444444444</v>
      </c>
      <c r="K298" s="59">
        <f t="shared" si="9"/>
        <v>0.70972222222222225</v>
      </c>
    </row>
    <row r="299" spans="1:11" x14ac:dyDescent="0.25">
      <c r="A299" s="79">
        <v>41649</v>
      </c>
      <c r="B299" s="2" t="s">
        <v>73</v>
      </c>
      <c r="C299" s="2" t="s">
        <v>279</v>
      </c>
      <c r="D299" s="2" t="s">
        <v>280</v>
      </c>
      <c r="E299" s="2">
        <v>1224</v>
      </c>
      <c r="F299" s="2">
        <v>1229</v>
      </c>
      <c r="G299" s="2" t="s">
        <v>68</v>
      </c>
      <c r="H299" s="2" t="s">
        <v>67</v>
      </c>
      <c r="I299" s="2">
        <v>907</v>
      </c>
      <c r="J299" s="59">
        <f t="shared" si="8"/>
        <v>0.51666666666666672</v>
      </c>
      <c r="K299" s="59">
        <f t="shared" si="9"/>
        <v>0.52013888888888882</v>
      </c>
    </row>
    <row r="300" spans="1:11" x14ac:dyDescent="0.25">
      <c r="A300" s="79">
        <v>41649</v>
      </c>
      <c r="B300" s="2" t="s">
        <v>315</v>
      </c>
      <c r="C300" s="2" t="s">
        <v>319</v>
      </c>
      <c r="D300" s="2" t="s">
        <v>320</v>
      </c>
      <c r="E300" s="2">
        <v>1207</v>
      </c>
      <c r="F300" s="2">
        <v>1215</v>
      </c>
      <c r="G300" s="2" t="s">
        <v>715</v>
      </c>
      <c r="H300" s="2" t="s">
        <v>714</v>
      </c>
      <c r="I300" s="2">
        <v>101</v>
      </c>
      <c r="J300" s="59">
        <f t="shared" si="8"/>
        <v>0.50486111111111109</v>
      </c>
      <c r="K300" s="59">
        <f t="shared" si="9"/>
        <v>0.51041666666666663</v>
      </c>
    </row>
    <row r="301" spans="1:11" x14ac:dyDescent="0.25">
      <c r="A301" s="79">
        <v>41649</v>
      </c>
      <c r="B301" s="2" t="s">
        <v>315</v>
      </c>
      <c r="C301" s="2" t="s">
        <v>714</v>
      </c>
      <c r="D301" s="2" t="s">
        <v>715</v>
      </c>
      <c r="E301" s="2">
        <v>1510</v>
      </c>
      <c r="F301" s="2">
        <v>1513</v>
      </c>
      <c r="G301" s="2" t="s">
        <v>413</v>
      </c>
      <c r="H301" s="2" t="s">
        <v>412</v>
      </c>
      <c r="I301" s="2">
        <v>84</v>
      </c>
      <c r="J301" s="59">
        <f t="shared" si="8"/>
        <v>0.63194444444444442</v>
      </c>
      <c r="K301" s="59">
        <f t="shared" si="9"/>
        <v>0.63402777777777775</v>
      </c>
    </row>
    <row r="302" spans="1:11" x14ac:dyDescent="0.25">
      <c r="A302" s="79">
        <v>41649</v>
      </c>
      <c r="B302" s="2" t="s">
        <v>84</v>
      </c>
      <c r="C302" s="2" t="s">
        <v>279</v>
      </c>
      <c r="D302" s="2" t="s">
        <v>280</v>
      </c>
      <c r="E302" s="2">
        <v>806</v>
      </c>
      <c r="F302" s="2">
        <v>840</v>
      </c>
      <c r="G302" s="2" t="s">
        <v>119</v>
      </c>
      <c r="H302" s="2" t="s">
        <v>128</v>
      </c>
      <c r="I302" s="2">
        <v>1020</v>
      </c>
      <c r="J302" s="59">
        <f t="shared" si="8"/>
        <v>0.33749999999999997</v>
      </c>
      <c r="K302" s="59">
        <f t="shared" si="9"/>
        <v>0.3611111111111111</v>
      </c>
    </row>
    <row r="303" spans="1:11" x14ac:dyDescent="0.25">
      <c r="A303" s="79">
        <v>41650</v>
      </c>
      <c r="B303" s="2" t="s">
        <v>50</v>
      </c>
      <c r="C303" s="2" t="s">
        <v>67</v>
      </c>
      <c r="D303" s="2" t="s">
        <v>68</v>
      </c>
      <c r="E303" s="2">
        <v>631</v>
      </c>
      <c r="F303" s="2">
        <v>631</v>
      </c>
      <c r="G303" s="2" t="s">
        <v>210</v>
      </c>
      <c r="H303" s="2" t="s">
        <v>240</v>
      </c>
      <c r="I303" s="2">
        <v>689</v>
      </c>
      <c r="J303" s="59">
        <f t="shared" si="8"/>
        <v>0.27152777777777776</v>
      </c>
      <c r="K303" s="59">
        <f t="shared" si="9"/>
        <v>0.27152777777777776</v>
      </c>
    </row>
    <row r="304" spans="1:11" x14ac:dyDescent="0.25">
      <c r="A304" s="79">
        <v>41650</v>
      </c>
      <c r="B304" s="2" t="s">
        <v>50</v>
      </c>
      <c r="C304" s="2" t="s">
        <v>379</v>
      </c>
      <c r="D304" s="2" t="s">
        <v>380</v>
      </c>
      <c r="E304" s="2">
        <v>1019</v>
      </c>
      <c r="F304" s="2">
        <v>1160</v>
      </c>
      <c r="G304" s="2" t="s">
        <v>210</v>
      </c>
      <c r="H304" s="2" t="s">
        <v>240</v>
      </c>
      <c r="I304" s="2">
        <v>936</v>
      </c>
      <c r="J304" s="59">
        <f t="shared" si="8"/>
        <v>0.42986111111111108</v>
      </c>
      <c r="K304" s="59">
        <f t="shared" si="9"/>
        <v>0.5</v>
      </c>
    </row>
    <row r="305" spans="1:11" x14ac:dyDescent="0.25">
      <c r="A305" s="79">
        <v>41650</v>
      </c>
      <c r="B305" s="2" t="s">
        <v>50</v>
      </c>
      <c r="C305" s="2" t="s">
        <v>387</v>
      </c>
      <c r="D305" s="2" t="s">
        <v>388</v>
      </c>
      <c r="E305" s="2">
        <v>1418</v>
      </c>
      <c r="F305" s="2">
        <v>1418</v>
      </c>
      <c r="G305" s="2" t="s">
        <v>102</v>
      </c>
      <c r="H305" s="2" t="s">
        <v>101</v>
      </c>
      <c r="I305" s="2">
        <v>177</v>
      </c>
      <c r="J305" s="59">
        <f t="shared" si="8"/>
        <v>0.59583333333333333</v>
      </c>
      <c r="K305" s="59">
        <f t="shared" si="9"/>
        <v>0.59583333333333333</v>
      </c>
    </row>
    <row r="306" spans="1:11" x14ac:dyDescent="0.25">
      <c r="A306" s="79">
        <v>41650</v>
      </c>
      <c r="B306" s="2" t="s">
        <v>84</v>
      </c>
      <c r="C306" s="2" t="s">
        <v>101</v>
      </c>
      <c r="D306" s="2" t="s">
        <v>102</v>
      </c>
      <c r="E306" s="2">
        <v>1957</v>
      </c>
      <c r="F306" s="2">
        <v>2080</v>
      </c>
      <c r="G306" s="2" t="s">
        <v>723</v>
      </c>
      <c r="H306" s="2" t="s">
        <v>722</v>
      </c>
      <c r="I306" s="2">
        <v>213</v>
      </c>
      <c r="J306" s="59">
        <f t="shared" si="8"/>
        <v>0.83124999999999993</v>
      </c>
      <c r="K306" s="59">
        <f t="shared" si="9"/>
        <v>0.88888888888888884</v>
      </c>
    </row>
    <row r="307" spans="1:11" x14ac:dyDescent="0.25">
      <c r="A307" s="79">
        <v>41650</v>
      </c>
      <c r="B307" s="2" t="s">
        <v>84</v>
      </c>
      <c r="C307" s="2" t="s">
        <v>334</v>
      </c>
      <c r="D307" s="2" t="s">
        <v>335</v>
      </c>
      <c r="E307" s="2">
        <v>1227</v>
      </c>
      <c r="F307" s="2">
        <v>1520</v>
      </c>
      <c r="G307" s="2" t="s">
        <v>91</v>
      </c>
      <c r="H307" s="2" t="s">
        <v>90</v>
      </c>
      <c r="I307" s="2">
        <v>925</v>
      </c>
      <c r="J307" s="59">
        <f t="shared" si="8"/>
        <v>0.51874999999999993</v>
      </c>
      <c r="K307" s="59">
        <f t="shared" si="9"/>
        <v>0.63888888888888895</v>
      </c>
    </row>
    <row r="308" spans="1:11" x14ac:dyDescent="0.25">
      <c r="A308" s="79">
        <v>41650</v>
      </c>
      <c r="B308" s="2" t="s">
        <v>103</v>
      </c>
      <c r="C308" s="2" t="s">
        <v>279</v>
      </c>
      <c r="D308" s="2" t="s">
        <v>280</v>
      </c>
      <c r="E308" s="2">
        <v>1832</v>
      </c>
      <c r="F308" s="2">
        <v>2019</v>
      </c>
      <c r="G308" s="2" t="s">
        <v>102</v>
      </c>
      <c r="H308" s="2" t="s">
        <v>101</v>
      </c>
      <c r="I308" s="2">
        <v>334</v>
      </c>
      <c r="J308" s="59">
        <f t="shared" si="8"/>
        <v>0.77222222222222225</v>
      </c>
      <c r="K308" s="59">
        <f t="shared" si="9"/>
        <v>0.84652777777777777</v>
      </c>
    </row>
    <row r="309" spans="1:11" x14ac:dyDescent="0.25">
      <c r="A309" s="79">
        <v>41650</v>
      </c>
      <c r="B309" s="2" t="s">
        <v>103</v>
      </c>
      <c r="C309" s="2" t="s">
        <v>276</v>
      </c>
      <c r="D309" s="2" t="s">
        <v>277</v>
      </c>
      <c r="E309" s="2">
        <v>1713</v>
      </c>
      <c r="F309" s="2">
        <v>1719</v>
      </c>
      <c r="G309" s="2" t="s">
        <v>91</v>
      </c>
      <c r="H309" s="2" t="s">
        <v>90</v>
      </c>
      <c r="I309" s="2">
        <v>929</v>
      </c>
      <c r="J309" s="59">
        <f t="shared" si="8"/>
        <v>0.71736111111111101</v>
      </c>
      <c r="K309" s="59">
        <f t="shared" si="9"/>
        <v>0.72152777777777777</v>
      </c>
    </row>
    <row r="310" spans="1:11" x14ac:dyDescent="0.25">
      <c r="A310" s="79">
        <v>41650</v>
      </c>
      <c r="B310" s="2" t="s">
        <v>103</v>
      </c>
      <c r="C310" s="2" t="s">
        <v>168</v>
      </c>
      <c r="D310" s="2" t="s">
        <v>169</v>
      </c>
      <c r="E310" s="2">
        <v>1028</v>
      </c>
      <c r="F310" s="2">
        <v>1030</v>
      </c>
      <c r="G310" s="2" t="s">
        <v>179</v>
      </c>
      <c r="H310" s="2" t="s">
        <v>178</v>
      </c>
      <c r="I310" s="2">
        <v>337</v>
      </c>
      <c r="J310" s="59">
        <f t="shared" si="8"/>
        <v>0.43611111111111112</v>
      </c>
      <c r="K310" s="59">
        <f t="shared" si="9"/>
        <v>0.4375</v>
      </c>
    </row>
    <row r="311" spans="1:11" x14ac:dyDescent="0.25">
      <c r="A311" s="79">
        <v>41650</v>
      </c>
      <c r="B311" s="2" t="s">
        <v>256</v>
      </c>
      <c r="C311" s="2" t="s">
        <v>172</v>
      </c>
      <c r="D311" s="2" t="s">
        <v>173</v>
      </c>
      <c r="E311" s="2">
        <v>701</v>
      </c>
      <c r="F311" s="2">
        <v>710</v>
      </c>
      <c r="G311" s="2" t="s">
        <v>230</v>
      </c>
      <c r="H311" s="2" t="s">
        <v>229</v>
      </c>
      <c r="I311" s="2">
        <v>697</v>
      </c>
      <c r="J311" s="59">
        <f t="shared" si="8"/>
        <v>0.29236111111111113</v>
      </c>
      <c r="K311" s="59">
        <f t="shared" si="9"/>
        <v>0.2986111111111111</v>
      </c>
    </row>
    <row r="312" spans="1:11" x14ac:dyDescent="0.25">
      <c r="A312" s="79">
        <v>41650</v>
      </c>
      <c r="B312" s="2" t="s">
        <v>133</v>
      </c>
      <c r="C312" s="2" t="s">
        <v>343</v>
      </c>
      <c r="D312" s="2" t="s">
        <v>344</v>
      </c>
      <c r="E312" s="2">
        <v>1340</v>
      </c>
      <c r="F312" s="2">
        <v>1554</v>
      </c>
      <c r="G312" s="2" t="s">
        <v>68</v>
      </c>
      <c r="H312" s="2" t="s">
        <v>67</v>
      </c>
      <c r="I312" s="2">
        <v>2172</v>
      </c>
      <c r="J312" s="59">
        <f t="shared" si="8"/>
        <v>0.56944444444444442</v>
      </c>
      <c r="K312" s="59">
        <f t="shared" si="9"/>
        <v>0.66249999999999998</v>
      </c>
    </row>
    <row r="313" spans="1:11" x14ac:dyDescent="0.25">
      <c r="A313" s="79">
        <v>41650</v>
      </c>
      <c r="B313" s="2" t="s">
        <v>133</v>
      </c>
      <c r="C313" s="2" t="s">
        <v>67</v>
      </c>
      <c r="D313" s="2" t="s">
        <v>68</v>
      </c>
      <c r="E313" s="2">
        <v>1206</v>
      </c>
      <c r="F313" s="2">
        <v>1475</v>
      </c>
      <c r="G313" s="2" t="s">
        <v>181</v>
      </c>
      <c r="H313" s="2" t="s">
        <v>180</v>
      </c>
      <c r="I313" s="2">
        <v>666</v>
      </c>
      <c r="J313" s="59">
        <f t="shared" si="8"/>
        <v>0.50416666666666665</v>
      </c>
      <c r="K313" s="59">
        <f t="shared" si="9"/>
        <v>0.63541666666666663</v>
      </c>
    </row>
    <row r="314" spans="1:11" x14ac:dyDescent="0.25">
      <c r="A314" s="79">
        <v>41650</v>
      </c>
      <c r="B314" s="2" t="s">
        <v>133</v>
      </c>
      <c r="C314" s="2" t="s">
        <v>67</v>
      </c>
      <c r="D314" s="2" t="s">
        <v>68</v>
      </c>
      <c r="E314" s="2">
        <v>1242</v>
      </c>
      <c r="F314" s="2">
        <v>1430</v>
      </c>
      <c r="G314" s="2" t="s">
        <v>102</v>
      </c>
      <c r="H314" s="2" t="s">
        <v>101</v>
      </c>
      <c r="I314" s="2">
        <v>606</v>
      </c>
      <c r="J314" s="59">
        <f t="shared" si="8"/>
        <v>0.52916666666666667</v>
      </c>
      <c r="K314" s="59">
        <f t="shared" si="9"/>
        <v>0.60416666666666663</v>
      </c>
    </row>
    <row r="315" spans="1:11" x14ac:dyDescent="0.25">
      <c r="A315" s="79">
        <v>41650</v>
      </c>
      <c r="B315" s="2" t="s">
        <v>155</v>
      </c>
      <c r="C315" s="2" t="s">
        <v>157</v>
      </c>
      <c r="D315" s="2" t="s">
        <v>158</v>
      </c>
      <c r="E315" s="2">
        <v>813</v>
      </c>
      <c r="F315" s="2">
        <v>815</v>
      </c>
      <c r="G315" s="2" t="s">
        <v>344</v>
      </c>
      <c r="H315" s="2" t="s">
        <v>343</v>
      </c>
      <c r="I315" s="2">
        <v>991</v>
      </c>
      <c r="J315" s="59">
        <f t="shared" si="8"/>
        <v>0.34236111111111112</v>
      </c>
      <c r="K315" s="59">
        <f t="shared" si="9"/>
        <v>0.34375</v>
      </c>
    </row>
    <row r="316" spans="1:11" x14ac:dyDescent="0.25">
      <c r="A316" s="79">
        <v>41650</v>
      </c>
      <c r="B316" s="2" t="s">
        <v>155</v>
      </c>
      <c r="C316" s="2" t="s">
        <v>144</v>
      </c>
      <c r="D316" s="2" t="s">
        <v>145</v>
      </c>
      <c r="E316" s="2">
        <v>1622</v>
      </c>
      <c r="F316" s="2">
        <v>1629</v>
      </c>
      <c r="G316" s="2" t="s">
        <v>102</v>
      </c>
      <c r="H316" s="2" t="s">
        <v>101</v>
      </c>
      <c r="I316" s="2">
        <v>67</v>
      </c>
      <c r="J316" s="59">
        <f t="shared" si="8"/>
        <v>0.68194444444444446</v>
      </c>
      <c r="K316" s="59">
        <f t="shared" si="9"/>
        <v>0.68680555555555556</v>
      </c>
    </row>
    <row r="317" spans="1:11" x14ac:dyDescent="0.25">
      <c r="A317" s="79">
        <v>41650</v>
      </c>
      <c r="B317" s="2" t="s">
        <v>155</v>
      </c>
      <c r="C317" s="2" t="s">
        <v>343</v>
      </c>
      <c r="D317" s="2" t="s">
        <v>344</v>
      </c>
      <c r="E317" s="2">
        <v>1850</v>
      </c>
      <c r="F317" s="2">
        <v>1859</v>
      </c>
      <c r="G317" s="2" t="s">
        <v>179</v>
      </c>
      <c r="H317" s="2" t="s">
        <v>178</v>
      </c>
      <c r="I317" s="2">
        <v>550</v>
      </c>
      <c r="J317" s="59">
        <f t="shared" si="8"/>
        <v>0.78472222222222221</v>
      </c>
      <c r="K317" s="59">
        <f t="shared" si="9"/>
        <v>0.7909722222222223</v>
      </c>
    </row>
    <row r="318" spans="1:11" x14ac:dyDescent="0.25">
      <c r="A318" s="79">
        <v>41650</v>
      </c>
      <c r="B318" s="2" t="s">
        <v>155</v>
      </c>
      <c r="C318" s="2" t="s">
        <v>101</v>
      </c>
      <c r="D318" s="2" t="s">
        <v>102</v>
      </c>
      <c r="E318" s="2">
        <v>1522</v>
      </c>
      <c r="F318" s="2">
        <v>1612</v>
      </c>
      <c r="G318" s="2" t="s">
        <v>225</v>
      </c>
      <c r="H318" s="2" t="s">
        <v>224</v>
      </c>
      <c r="I318" s="2">
        <v>299</v>
      </c>
      <c r="J318" s="59">
        <f t="shared" si="8"/>
        <v>0.64027777777777783</v>
      </c>
      <c r="K318" s="59">
        <f t="shared" si="9"/>
        <v>0.67499999999999993</v>
      </c>
    </row>
    <row r="319" spans="1:11" x14ac:dyDescent="0.25">
      <c r="A319" s="79">
        <v>41650</v>
      </c>
      <c r="B319" s="2" t="s">
        <v>176</v>
      </c>
      <c r="C319" s="2" t="s">
        <v>101</v>
      </c>
      <c r="D319" s="2" t="s">
        <v>102</v>
      </c>
      <c r="E319" s="2">
        <v>736</v>
      </c>
      <c r="F319" s="2">
        <v>744</v>
      </c>
      <c r="G319" s="2" t="s">
        <v>57</v>
      </c>
      <c r="H319" s="2" t="s">
        <v>56</v>
      </c>
      <c r="I319" s="2">
        <v>719</v>
      </c>
      <c r="J319" s="59">
        <f t="shared" si="8"/>
        <v>0.31666666666666665</v>
      </c>
      <c r="K319" s="59">
        <f t="shared" si="9"/>
        <v>0.32222222222222224</v>
      </c>
    </row>
    <row r="320" spans="1:11" x14ac:dyDescent="0.25">
      <c r="A320" s="79">
        <v>41650</v>
      </c>
      <c r="B320" s="2" t="s">
        <v>184</v>
      </c>
      <c r="C320" s="2" t="s">
        <v>186</v>
      </c>
      <c r="D320" s="2" t="s">
        <v>187</v>
      </c>
      <c r="E320" s="2">
        <v>1135</v>
      </c>
      <c r="F320" s="11">
        <v>1154</v>
      </c>
      <c r="G320" s="2" t="s">
        <v>136</v>
      </c>
      <c r="H320" s="2" t="s">
        <v>135</v>
      </c>
      <c r="I320" s="2">
        <v>361</v>
      </c>
      <c r="J320" s="59">
        <f t="shared" si="8"/>
        <v>0.4826388888888889</v>
      </c>
      <c r="K320" s="59">
        <f t="shared" si="9"/>
        <v>0.49583333333333335</v>
      </c>
    </row>
    <row r="321" spans="1:11" x14ac:dyDescent="0.25">
      <c r="A321" s="79">
        <v>41650</v>
      </c>
      <c r="B321" s="2" t="s">
        <v>184</v>
      </c>
      <c r="C321" s="2" t="s">
        <v>135</v>
      </c>
      <c r="D321" s="2" t="s">
        <v>136</v>
      </c>
      <c r="E321" s="2">
        <v>842</v>
      </c>
      <c r="F321" s="2">
        <v>845</v>
      </c>
      <c r="G321" s="2" t="s">
        <v>187</v>
      </c>
      <c r="H321" s="2" t="s">
        <v>186</v>
      </c>
      <c r="I321" s="2">
        <v>361</v>
      </c>
      <c r="J321" s="59">
        <f t="shared" si="8"/>
        <v>0.36249999999999999</v>
      </c>
      <c r="K321" s="59">
        <f t="shared" si="9"/>
        <v>0.36458333333333331</v>
      </c>
    </row>
    <row r="322" spans="1:11" x14ac:dyDescent="0.25">
      <c r="A322" s="79">
        <v>41650</v>
      </c>
      <c r="B322" s="2" t="s">
        <v>205</v>
      </c>
      <c r="C322" s="2" t="s">
        <v>129</v>
      </c>
      <c r="D322" s="2" t="s">
        <v>130</v>
      </c>
      <c r="E322" s="2">
        <v>1846</v>
      </c>
      <c r="F322" s="2">
        <v>1966</v>
      </c>
      <c r="G322" s="2" t="s">
        <v>53</v>
      </c>
      <c r="H322" s="2" t="s">
        <v>52</v>
      </c>
      <c r="I322" s="2">
        <v>1188</v>
      </c>
      <c r="J322" s="59">
        <f t="shared" si="8"/>
        <v>0.78194444444444444</v>
      </c>
      <c r="K322" s="59">
        <f t="shared" si="9"/>
        <v>0.83750000000000002</v>
      </c>
    </row>
    <row r="323" spans="1:11" x14ac:dyDescent="0.25">
      <c r="A323" s="79">
        <v>41650</v>
      </c>
      <c r="B323" s="2" t="s">
        <v>205</v>
      </c>
      <c r="C323" s="2" t="s">
        <v>238</v>
      </c>
      <c r="D323" s="2" t="s">
        <v>102</v>
      </c>
      <c r="E323" s="2">
        <v>1848</v>
      </c>
      <c r="F323" s="2">
        <v>2030</v>
      </c>
      <c r="G323" s="2" t="s">
        <v>158</v>
      </c>
      <c r="H323" s="2" t="s">
        <v>157</v>
      </c>
      <c r="I323" s="2">
        <v>895</v>
      </c>
      <c r="J323" s="59">
        <f t="shared" ref="J323:J386" si="10">TEXT(E323,"00\:00")+0</f>
        <v>0.78333333333333333</v>
      </c>
      <c r="K323" s="59">
        <f t="shared" ref="K323:K386" si="11">TEXT(F323,"00\:00")+0</f>
        <v>0.85416666666666663</v>
      </c>
    </row>
    <row r="324" spans="1:11" x14ac:dyDescent="0.25">
      <c r="A324" s="79">
        <v>41650</v>
      </c>
      <c r="B324" s="2" t="s">
        <v>205</v>
      </c>
      <c r="C324" s="2" t="s">
        <v>279</v>
      </c>
      <c r="D324" s="2" t="s">
        <v>280</v>
      </c>
      <c r="E324" s="2">
        <v>917</v>
      </c>
      <c r="F324" s="2">
        <v>920</v>
      </c>
      <c r="G324" s="2" t="s">
        <v>145</v>
      </c>
      <c r="H324" s="2" t="s">
        <v>144</v>
      </c>
      <c r="I324" s="2">
        <v>297</v>
      </c>
      <c r="J324" s="59">
        <f t="shared" si="10"/>
        <v>0.38680555555555557</v>
      </c>
      <c r="K324" s="59">
        <f t="shared" si="11"/>
        <v>0.3888888888888889</v>
      </c>
    </row>
    <row r="325" spans="1:11" x14ac:dyDescent="0.25">
      <c r="A325" s="79">
        <v>41650</v>
      </c>
      <c r="B325" s="2" t="s">
        <v>205</v>
      </c>
      <c r="C325" s="2" t="s">
        <v>486</v>
      </c>
      <c r="D325" s="2" t="s">
        <v>487</v>
      </c>
      <c r="E325" s="2">
        <v>1557</v>
      </c>
      <c r="F325" s="2">
        <v>1694</v>
      </c>
      <c r="G325" s="2" t="s">
        <v>318</v>
      </c>
      <c r="H325" s="2" t="s">
        <v>317</v>
      </c>
      <c r="I325" s="2">
        <v>362</v>
      </c>
      <c r="J325" s="59">
        <f t="shared" si="10"/>
        <v>0.6645833333333333</v>
      </c>
      <c r="K325" s="59">
        <f t="shared" si="11"/>
        <v>0.7319444444444444</v>
      </c>
    </row>
    <row r="326" spans="1:11" x14ac:dyDescent="0.25">
      <c r="A326" s="79">
        <v>41651</v>
      </c>
      <c r="B326" s="2" t="s">
        <v>155</v>
      </c>
      <c r="C326" s="2" t="s">
        <v>742</v>
      </c>
      <c r="D326" s="2" t="s">
        <v>743</v>
      </c>
      <c r="E326" s="2">
        <v>748</v>
      </c>
      <c r="F326" s="2">
        <v>755</v>
      </c>
      <c r="G326" s="2" t="s">
        <v>179</v>
      </c>
      <c r="H326" s="2" t="s">
        <v>178</v>
      </c>
      <c r="I326" s="2">
        <v>522</v>
      </c>
      <c r="J326" s="59">
        <f t="shared" si="10"/>
        <v>0.32500000000000001</v>
      </c>
      <c r="K326" s="59">
        <f t="shared" si="11"/>
        <v>0.3298611111111111</v>
      </c>
    </row>
    <row r="327" spans="1:11" x14ac:dyDescent="0.25">
      <c r="A327" s="79">
        <v>41651</v>
      </c>
      <c r="B327" s="2" t="s">
        <v>205</v>
      </c>
      <c r="C327" s="2" t="s">
        <v>367</v>
      </c>
      <c r="D327" s="2" t="s">
        <v>368</v>
      </c>
      <c r="E327" s="2">
        <v>1517</v>
      </c>
      <c r="F327" s="2">
        <v>1696</v>
      </c>
      <c r="G327" s="2" t="s">
        <v>162</v>
      </c>
      <c r="H327" s="2" t="s">
        <v>161</v>
      </c>
      <c r="I327" s="2">
        <v>358</v>
      </c>
      <c r="J327" s="59">
        <f t="shared" si="10"/>
        <v>0.63680555555555551</v>
      </c>
      <c r="K327" s="59">
        <f t="shared" si="11"/>
        <v>0.73333333333333339</v>
      </c>
    </row>
    <row r="328" spans="1:11" x14ac:dyDescent="0.25">
      <c r="A328" s="79">
        <v>41651</v>
      </c>
      <c r="B328" s="2" t="s">
        <v>205</v>
      </c>
      <c r="C328" s="2" t="s">
        <v>198</v>
      </c>
      <c r="D328" s="2" t="s">
        <v>199</v>
      </c>
      <c r="E328" s="2">
        <v>1631</v>
      </c>
      <c r="F328" s="2">
        <v>1868</v>
      </c>
      <c r="G328" s="2" t="s">
        <v>158</v>
      </c>
      <c r="H328" s="2" t="s">
        <v>157</v>
      </c>
      <c r="I328" s="2">
        <v>602</v>
      </c>
      <c r="J328" s="59">
        <f t="shared" si="10"/>
        <v>0.68819444444444444</v>
      </c>
      <c r="K328" s="59">
        <f t="shared" si="11"/>
        <v>0.79722222222222217</v>
      </c>
    </row>
    <row r="329" spans="1:11" x14ac:dyDescent="0.25">
      <c r="A329" s="79">
        <v>41651</v>
      </c>
      <c r="B329" s="2" t="s">
        <v>205</v>
      </c>
      <c r="C329" s="2" t="s">
        <v>194</v>
      </c>
      <c r="D329" s="2" t="s">
        <v>195</v>
      </c>
      <c r="E329" s="2">
        <v>1527</v>
      </c>
      <c r="F329" s="2">
        <v>1576</v>
      </c>
      <c r="G329" s="2" t="s">
        <v>190</v>
      </c>
      <c r="H329" s="2" t="s">
        <v>189</v>
      </c>
      <c r="I329" s="2">
        <v>2026</v>
      </c>
      <c r="J329" s="59">
        <f t="shared" si="10"/>
        <v>0.64374999999999993</v>
      </c>
      <c r="K329" s="59">
        <f t="shared" si="11"/>
        <v>0.6777777777777777</v>
      </c>
    </row>
    <row r="330" spans="1:11" x14ac:dyDescent="0.25">
      <c r="A330" s="79">
        <v>41651</v>
      </c>
      <c r="B330" s="2" t="s">
        <v>155</v>
      </c>
      <c r="C330" s="2" t="s">
        <v>139</v>
      </c>
      <c r="D330" s="2" t="s">
        <v>140</v>
      </c>
      <c r="E330" s="2">
        <v>1103</v>
      </c>
      <c r="F330" s="2">
        <v>1105</v>
      </c>
      <c r="G330" s="2" t="s">
        <v>285</v>
      </c>
      <c r="H330" s="2" t="s">
        <v>284</v>
      </c>
      <c r="I330" s="2">
        <v>347</v>
      </c>
      <c r="J330" s="59">
        <f t="shared" si="10"/>
        <v>0.4604166666666667</v>
      </c>
      <c r="K330" s="59">
        <f t="shared" si="11"/>
        <v>0.46180555555555558</v>
      </c>
    </row>
    <row r="331" spans="1:11" x14ac:dyDescent="0.25">
      <c r="A331" s="79">
        <v>41651</v>
      </c>
      <c r="B331" s="2" t="s">
        <v>339</v>
      </c>
      <c r="C331" s="2" t="s">
        <v>224</v>
      </c>
      <c r="D331" s="2" t="s">
        <v>225</v>
      </c>
      <c r="E331" s="2">
        <v>1326</v>
      </c>
      <c r="F331" s="2">
        <v>1326</v>
      </c>
      <c r="G331" s="2" t="s">
        <v>158</v>
      </c>
      <c r="H331" s="2" t="s">
        <v>157</v>
      </c>
      <c r="I331" s="2">
        <v>589</v>
      </c>
      <c r="J331" s="59">
        <f t="shared" si="10"/>
        <v>0.55972222222222223</v>
      </c>
      <c r="K331" s="59">
        <f t="shared" si="11"/>
        <v>0.55972222222222223</v>
      </c>
    </row>
    <row r="332" spans="1:11" x14ac:dyDescent="0.25">
      <c r="A332" s="79">
        <v>41651</v>
      </c>
      <c r="B332" s="2" t="s">
        <v>155</v>
      </c>
      <c r="C332" s="2" t="s">
        <v>229</v>
      </c>
      <c r="D332" s="2" t="s">
        <v>230</v>
      </c>
      <c r="E332" s="2">
        <v>625</v>
      </c>
      <c r="F332" s="2">
        <v>628</v>
      </c>
      <c r="G332" s="2" t="s">
        <v>169</v>
      </c>
      <c r="H332" s="2" t="s">
        <v>168</v>
      </c>
      <c r="I332" s="2">
        <v>308</v>
      </c>
      <c r="J332" s="59">
        <f t="shared" si="10"/>
        <v>0.2673611111111111</v>
      </c>
      <c r="K332" s="59">
        <f t="shared" si="11"/>
        <v>0.26944444444444443</v>
      </c>
    </row>
    <row r="333" spans="1:11" x14ac:dyDescent="0.25">
      <c r="A333" s="79">
        <v>41651</v>
      </c>
      <c r="B333" s="2" t="s">
        <v>155</v>
      </c>
      <c r="C333" s="2" t="s">
        <v>198</v>
      </c>
      <c r="D333" s="2" t="s">
        <v>199</v>
      </c>
      <c r="E333" s="2">
        <v>1112</v>
      </c>
      <c r="F333" s="2">
        <v>1118</v>
      </c>
      <c r="G333" s="2" t="s">
        <v>179</v>
      </c>
      <c r="H333" s="2" t="s">
        <v>178</v>
      </c>
      <c r="I333" s="2">
        <v>651</v>
      </c>
      <c r="J333" s="59">
        <f t="shared" si="10"/>
        <v>0.46666666666666662</v>
      </c>
      <c r="K333" s="59">
        <f t="shared" si="11"/>
        <v>0.47083333333333338</v>
      </c>
    </row>
    <row r="334" spans="1:11" x14ac:dyDescent="0.25">
      <c r="A334" s="79">
        <v>41651</v>
      </c>
      <c r="B334" s="2" t="s">
        <v>176</v>
      </c>
      <c r="C334" s="2" t="s">
        <v>263</v>
      </c>
      <c r="D334" s="2" t="s">
        <v>264</v>
      </c>
      <c r="E334" s="2">
        <v>1226</v>
      </c>
      <c r="F334" s="2">
        <v>1236</v>
      </c>
      <c r="G334" s="2" t="s">
        <v>210</v>
      </c>
      <c r="H334" s="2" t="s">
        <v>240</v>
      </c>
      <c r="I334" s="2">
        <v>1597</v>
      </c>
      <c r="J334" s="59">
        <f t="shared" si="10"/>
        <v>0.5180555555555556</v>
      </c>
      <c r="K334" s="59">
        <f t="shared" si="11"/>
        <v>0.52500000000000002</v>
      </c>
    </row>
    <row r="335" spans="1:11" x14ac:dyDescent="0.25">
      <c r="A335" s="79">
        <v>41651</v>
      </c>
      <c r="B335" s="2" t="s">
        <v>176</v>
      </c>
      <c r="C335" s="2" t="s">
        <v>279</v>
      </c>
      <c r="D335" s="2" t="s">
        <v>280</v>
      </c>
      <c r="E335" s="2">
        <v>1637</v>
      </c>
      <c r="F335" s="2">
        <v>1645</v>
      </c>
      <c r="G335" s="2" t="s">
        <v>102</v>
      </c>
      <c r="H335" s="2" t="s">
        <v>101</v>
      </c>
      <c r="I335" s="2">
        <v>334</v>
      </c>
      <c r="J335" s="59">
        <f t="shared" si="10"/>
        <v>0.69236111111111109</v>
      </c>
      <c r="K335" s="59">
        <f t="shared" si="11"/>
        <v>0.69791666666666663</v>
      </c>
    </row>
    <row r="336" spans="1:11" x14ac:dyDescent="0.25">
      <c r="A336" s="79">
        <v>41651</v>
      </c>
      <c r="B336" s="2" t="s">
        <v>176</v>
      </c>
      <c r="C336" s="2" t="s">
        <v>129</v>
      </c>
      <c r="D336" s="2" t="s">
        <v>130</v>
      </c>
      <c r="E336" s="2">
        <v>1630</v>
      </c>
      <c r="F336" s="2">
        <v>1714</v>
      </c>
      <c r="G336" s="2" t="s">
        <v>102</v>
      </c>
      <c r="H336" s="2" t="s">
        <v>101</v>
      </c>
      <c r="I336" s="2">
        <v>1182</v>
      </c>
      <c r="J336" s="59">
        <f t="shared" si="10"/>
        <v>0.6875</v>
      </c>
      <c r="K336" s="59">
        <f t="shared" si="11"/>
        <v>0.71805555555555556</v>
      </c>
    </row>
    <row r="337" spans="1:11" x14ac:dyDescent="0.25">
      <c r="A337" s="79">
        <v>41651</v>
      </c>
      <c r="B337" s="2" t="s">
        <v>184</v>
      </c>
      <c r="C337" s="2" t="s">
        <v>249</v>
      </c>
      <c r="D337" s="2" t="s">
        <v>250</v>
      </c>
      <c r="E337" s="2">
        <v>1308</v>
      </c>
      <c r="F337" s="2">
        <v>1310</v>
      </c>
      <c r="G337" s="2" t="s">
        <v>106</v>
      </c>
      <c r="H337" s="2" t="s">
        <v>105</v>
      </c>
      <c r="I337" s="2">
        <v>759</v>
      </c>
      <c r="J337" s="59">
        <f t="shared" si="10"/>
        <v>0.54722222222222217</v>
      </c>
      <c r="K337" s="59">
        <f t="shared" si="11"/>
        <v>0.54861111111111105</v>
      </c>
    </row>
    <row r="338" spans="1:11" x14ac:dyDescent="0.25">
      <c r="A338" s="79">
        <v>41651</v>
      </c>
      <c r="B338" s="2" t="s">
        <v>103</v>
      </c>
      <c r="C338" s="2" t="s">
        <v>495</v>
      </c>
      <c r="D338" s="2" t="s">
        <v>496</v>
      </c>
      <c r="E338" s="2">
        <v>1450</v>
      </c>
      <c r="F338" s="2">
        <v>1450</v>
      </c>
      <c r="G338" s="2" t="s">
        <v>91</v>
      </c>
      <c r="H338" s="2" t="s">
        <v>90</v>
      </c>
      <c r="I338" s="2">
        <v>550</v>
      </c>
      <c r="J338" s="59">
        <f t="shared" si="10"/>
        <v>0.61805555555555558</v>
      </c>
      <c r="K338" s="59">
        <f t="shared" si="11"/>
        <v>0.61805555555555558</v>
      </c>
    </row>
    <row r="339" spans="1:11" x14ac:dyDescent="0.25">
      <c r="A339" s="79">
        <v>41651</v>
      </c>
      <c r="B339" s="2" t="s">
        <v>103</v>
      </c>
      <c r="C339" s="2" t="s">
        <v>194</v>
      </c>
      <c r="D339" s="2" t="s">
        <v>195</v>
      </c>
      <c r="E339" s="2">
        <v>910</v>
      </c>
      <c r="F339" s="2">
        <v>915</v>
      </c>
      <c r="G339" s="2" t="s">
        <v>169</v>
      </c>
      <c r="H339" s="2" t="s">
        <v>168</v>
      </c>
      <c r="I339" s="2">
        <v>236</v>
      </c>
      <c r="J339" s="59">
        <f t="shared" si="10"/>
        <v>0.38194444444444442</v>
      </c>
      <c r="K339" s="59">
        <f t="shared" si="11"/>
        <v>0.38541666666666669</v>
      </c>
    </row>
    <row r="340" spans="1:11" x14ac:dyDescent="0.25">
      <c r="A340" s="79">
        <v>41651</v>
      </c>
      <c r="B340" s="2" t="s">
        <v>103</v>
      </c>
      <c r="C340" s="2" t="s">
        <v>90</v>
      </c>
      <c r="D340" s="2" t="s">
        <v>91</v>
      </c>
      <c r="E340" s="2">
        <v>1948</v>
      </c>
      <c r="F340" s="2">
        <v>2242</v>
      </c>
      <c r="G340" s="2" t="s">
        <v>158</v>
      </c>
      <c r="H340" s="2" t="s">
        <v>157</v>
      </c>
      <c r="I340" s="2">
        <v>641</v>
      </c>
      <c r="J340" s="59">
        <f t="shared" si="10"/>
        <v>0.82500000000000007</v>
      </c>
      <c r="K340" s="59">
        <f t="shared" si="11"/>
        <v>0.9458333333333333</v>
      </c>
    </row>
    <row r="341" spans="1:11" x14ac:dyDescent="0.25">
      <c r="A341" s="79">
        <v>41651</v>
      </c>
      <c r="B341" s="2" t="s">
        <v>103</v>
      </c>
      <c r="C341" s="2" t="s">
        <v>90</v>
      </c>
      <c r="D341" s="2" t="s">
        <v>91</v>
      </c>
      <c r="E341" s="2">
        <v>1413</v>
      </c>
      <c r="F341" s="2">
        <v>1663</v>
      </c>
      <c r="G341" s="2" t="s">
        <v>169</v>
      </c>
      <c r="H341" s="2" t="s">
        <v>168</v>
      </c>
      <c r="I341" s="2">
        <v>1235</v>
      </c>
      <c r="J341" s="59">
        <f t="shared" si="10"/>
        <v>0.59236111111111112</v>
      </c>
      <c r="K341" s="59">
        <f t="shared" si="11"/>
        <v>0.7104166666666667</v>
      </c>
    </row>
    <row r="342" spans="1:11" x14ac:dyDescent="0.25">
      <c r="A342" s="79">
        <v>41651</v>
      </c>
      <c r="B342" s="2" t="s">
        <v>256</v>
      </c>
      <c r="C342" s="2" t="s">
        <v>105</v>
      </c>
      <c r="D342" s="2" t="s">
        <v>106</v>
      </c>
      <c r="E342" s="2">
        <v>1831</v>
      </c>
      <c r="F342" s="2">
        <v>1840</v>
      </c>
      <c r="G342" s="2" t="s">
        <v>173</v>
      </c>
      <c r="H342" s="2" t="s">
        <v>172</v>
      </c>
      <c r="I342" s="2">
        <v>2329</v>
      </c>
      <c r="J342" s="59">
        <f t="shared" si="10"/>
        <v>0.7715277777777777</v>
      </c>
      <c r="K342" s="59">
        <f t="shared" si="11"/>
        <v>0.77777777777777779</v>
      </c>
    </row>
    <row r="343" spans="1:11" x14ac:dyDescent="0.25">
      <c r="A343" s="79">
        <v>41651</v>
      </c>
      <c r="B343" s="2" t="s">
        <v>123</v>
      </c>
      <c r="C343" s="2" t="s">
        <v>276</v>
      </c>
      <c r="D343" s="2" t="s">
        <v>277</v>
      </c>
      <c r="E343" s="2">
        <v>2044</v>
      </c>
      <c r="F343" s="2">
        <v>2055</v>
      </c>
      <c r="G343" s="2" t="s">
        <v>264</v>
      </c>
      <c r="H343" s="2" t="s">
        <v>263</v>
      </c>
      <c r="I343" s="2">
        <v>1185</v>
      </c>
      <c r="J343" s="59">
        <f t="shared" si="10"/>
        <v>0.86388888888888893</v>
      </c>
      <c r="K343" s="59">
        <f t="shared" si="11"/>
        <v>0.87152777777777779</v>
      </c>
    </row>
    <row r="344" spans="1:11" x14ac:dyDescent="0.25">
      <c r="A344" s="79">
        <v>41651</v>
      </c>
      <c r="B344" s="2" t="s">
        <v>123</v>
      </c>
      <c r="C344" s="2" t="s">
        <v>249</v>
      </c>
      <c r="D344" s="2" t="s">
        <v>250</v>
      </c>
      <c r="E344" s="2">
        <v>1725</v>
      </c>
      <c r="F344" s="2">
        <v>1735</v>
      </c>
      <c r="G344" s="2" t="s">
        <v>410</v>
      </c>
      <c r="H344" s="2" t="s">
        <v>409</v>
      </c>
      <c r="I344" s="2">
        <v>1011</v>
      </c>
      <c r="J344" s="59">
        <f t="shared" si="10"/>
        <v>0.72569444444444453</v>
      </c>
      <c r="K344" s="59">
        <f t="shared" si="11"/>
        <v>0.73263888888888884</v>
      </c>
    </row>
    <row r="345" spans="1:11" x14ac:dyDescent="0.25">
      <c r="A345" s="79">
        <v>41651</v>
      </c>
      <c r="B345" s="2" t="s">
        <v>123</v>
      </c>
      <c r="C345" s="2" t="s">
        <v>118</v>
      </c>
      <c r="D345" s="2" t="s">
        <v>119</v>
      </c>
      <c r="E345" s="2">
        <v>1533</v>
      </c>
      <c r="F345" s="2">
        <v>1661</v>
      </c>
      <c r="G345" s="2" t="s">
        <v>519</v>
      </c>
      <c r="H345" s="2" t="s">
        <v>518</v>
      </c>
      <c r="I345" s="2">
        <v>1074</v>
      </c>
      <c r="J345" s="59">
        <f t="shared" si="10"/>
        <v>0.6479166666666667</v>
      </c>
      <c r="K345" s="59">
        <f t="shared" si="11"/>
        <v>0.7090277777777777</v>
      </c>
    </row>
    <row r="346" spans="1:11" x14ac:dyDescent="0.25">
      <c r="A346" s="79">
        <v>41651</v>
      </c>
      <c r="B346" s="2" t="s">
        <v>123</v>
      </c>
      <c r="C346" s="2" t="s">
        <v>135</v>
      </c>
      <c r="D346" s="2" t="s">
        <v>136</v>
      </c>
      <c r="E346" s="2">
        <v>1950</v>
      </c>
      <c r="F346" s="2">
        <v>1955</v>
      </c>
      <c r="G346" s="2" t="s">
        <v>264</v>
      </c>
      <c r="H346" s="2" t="s">
        <v>263</v>
      </c>
      <c r="I346" s="2">
        <v>369</v>
      </c>
      <c r="J346" s="59">
        <f t="shared" si="10"/>
        <v>0.82638888888888884</v>
      </c>
      <c r="K346" s="59">
        <f t="shared" si="11"/>
        <v>0.82986111111111116</v>
      </c>
    </row>
    <row r="347" spans="1:11" x14ac:dyDescent="0.25">
      <c r="A347" s="79">
        <v>41651</v>
      </c>
      <c r="B347" s="2" t="s">
        <v>133</v>
      </c>
      <c r="C347" s="2" t="s">
        <v>238</v>
      </c>
      <c r="D347" s="2" t="s">
        <v>102</v>
      </c>
      <c r="E347" s="2">
        <v>710</v>
      </c>
      <c r="F347" s="2">
        <v>715</v>
      </c>
      <c r="G347" s="2" t="s">
        <v>68</v>
      </c>
      <c r="H347" s="2" t="s">
        <v>67</v>
      </c>
      <c r="I347" s="2">
        <v>591</v>
      </c>
      <c r="J347" s="59">
        <f t="shared" si="10"/>
        <v>0.2986111111111111</v>
      </c>
      <c r="K347" s="59">
        <f t="shared" si="11"/>
        <v>0.30208333333333331</v>
      </c>
    </row>
    <row r="348" spans="1:11" x14ac:dyDescent="0.25">
      <c r="A348" s="79">
        <v>41651</v>
      </c>
      <c r="B348" s="2" t="s">
        <v>133</v>
      </c>
      <c r="C348" s="2" t="s">
        <v>209</v>
      </c>
      <c r="D348" s="2" t="s">
        <v>210</v>
      </c>
      <c r="E348" s="2">
        <v>1530</v>
      </c>
      <c r="F348" s="2">
        <v>1535</v>
      </c>
      <c r="G348" s="2" t="s">
        <v>68</v>
      </c>
      <c r="H348" s="2" t="s">
        <v>67</v>
      </c>
      <c r="I348" s="2">
        <v>696</v>
      </c>
      <c r="J348" s="59">
        <f t="shared" si="10"/>
        <v>0.64583333333333337</v>
      </c>
      <c r="K348" s="59">
        <f t="shared" si="11"/>
        <v>0.64930555555555558</v>
      </c>
    </row>
    <row r="349" spans="1:11" x14ac:dyDescent="0.25">
      <c r="A349" s="79">
        <v>41651</v>
      </c>
      <c r="B349" s="2" t="s">
        <v>133</v>
      </c>
      <c r="C349" s="2" t="s">
        <v>67</v>
      </c>
      <c r="D349" s="2" t="s">
        <v>68</v>
      </c>
      <c r="E349" s="2">
        <v>1917</v>
      </c>
      <c r="F349" s="2">
        <v>1918</v>
      </c>
      <c r="G349" s="2" t="s">
        <v>769</v>
      </c>
      <c r="H349" s="2" t="s">
        <v>768</v>
      </c>
      <c r="I349" s="2">
        <v>106</v>
      </c>
      <c r="J349" s="59">
        <f t="shared" si="10"/>
        <v>0.80347222222222225</v>
      </c>
      <c r="K349" s="59">
        <f t="shared" si="11"/>
        <v>0.8041666666666667</v>
      </c>
    </row>
    <row r="350" spans="1:11" x14ac:dyDescent="0.25">
      <c r="A350" s="79">
        <v>41651</v>
      </c>
      <c r="B350" s="2" t="s">
        <v>133</v>
      </c>
      <c r="C350" s="2" t="s">
        <v>249</v>
      </c>
      <c r="D350" s="2" t="s">
        <v>250</v>
      </c>
      <c r="E350" s="2">
        <v>1740</v>
      </c>
      <c r="F350" s="2">
        <v>1865</v>
      </c>
      <c r="G350" s="2" t="s">
        <v>68</v>
      </c>
      <c r="H350" s="2" t="s">
        <v>67</v>
      </c>
      <c r="I350" s="2">
        <v>404</v>
      </c>
      <c r="J350" s="59">
        <f t="shared" si="10"/>
        <v>0.73611111111111116</v>
      </c>
      <c r="K350" s="59">
        <f t="shared" si="11"/>
        <v>0.79513888888888884</v>
      </c>
    </row>
    <row r="351" spans="1:11" x14ac:dyDescent="0.25">
      <c r="A351" s="79">
        <v>41651</v>
      </c>
      <c r="B351" s="2" t="s">
        <v>133</v>
      </c>
      <c r="C351" s="2" t="s">
        <v>67</v>
      </c>
      <c r="D351" s="2" t="s">
        <v>68</v>
      </c>
      <c r="E351" s="2">
        <v>1340</v>
      </c>
      <c r="F351" s="2">
        <v>1344</v>
      </c>
      <c r="G351" s="2" t="s">
        <v>277</v>
      </c>
      <c r="H351" s="2" t="s">
        <v>276</v>
      </c>
      <c r="I351" s="2">
        <v>406</v>
      </c>
      <c r="J351" s="59">
        <f t="shared" si="10"/>
        <v>0.56944444444444442</v>
      </c>
      <c r="K351" s="59">
        <f t="shared" si="11"/>
        <v>0.57222222222222219</v>
      </c>
    </row>
    <row r="352" spans="1:11" x14ac:dyDescent="0.25">
      <c r="A352" s="79">
        <v>41651</v>
      </c>
      <c r="B352" s="2" t="s">
        <v>50</v>
      </c>
      <c r="C352" s="2" t="s">
        <v>773</v>
      </c>
      <c r="D352" s="2" t="s">
        <v>774</v>
      </c>
      <c r="E352" s="2">
        <v>958</v>
      </c>
      <c r="F352" s="2">
        <v>1011</v>
      </c>
      <c r="G352" s="2" t="s">
        <v>210</v>
      </c>
      <c r="H352" s="2" t="s">
        <v>240</v>
      </c>
      <c r="I352" s="2">
        <v>201</v>
      </c>
      <c r="J352" s="59">
        <f t="shared" si="10"/>
        <v>0.4152777777777778</v>
      </c>
      <c r="K352" s="59">
        <f t="shared" si="11"/>
        <v>0.42430555555555555</v>
      </c>
    </row>
    <row r="353" spans="1:11" x14ac:dyDescent="0.25">
      <c r="A353" s="79">
        <v>41651</v>
      </c>
      <c r="B353" s="2" t="s">
        <v>50</v>
      </c>
      <c r="C353" s="2" t="s">
        <v>67</v>
      </c>
      <c r="D353" s="2" t="s">
        <v>68</v>
      </c>
      <c r="E353" s="2">
        <v>1632</v>
      </c>
      <c r="F353" s="2">
        <v>1801</v>
      </c>
      <c r="G353" s="2" t="s">
        <v>64</v>
      </c>
      <c r="H353" s="2" t="s">
        <v>63</v>
      </c>
      <c r="I353" s="2">
        <v>377</v>
      </c>
      <c r="J353" s="59">
        <f t="shared" si="10"/>
        <v>0.68888888888888899</v>
      </c>
      <c r="K353" s="59">
        <f t="shared" si="11"/>
        <v>0.75069444444444444</v>
      </c>
    </row>
    <row r="354" spans="1:11" x14ac:dyDescent="0.25">
      <c r="A354" s="79">
        <v>41651</v>
      </c>
      <c r="B354" s="2" t="s">
        <v>50</v>
      </c>
      <c r="C354" s="2" t="s">
        <v>67</v>
      </c>
      <c r="D354" s="2" t="s">
        <v>68</v>
      </c>
      <c r="E354" s="2">
        <v>1754</v>
      </c>
      <c r="F354" s="2">
        <v>1831</v>
      </c>
      <c r="G354" s="2" t="s">
        <v>619</v>
      </c>
      <c r="H354" s="2" t="s">
        <v>618</v>
      </c>
      <c r="I354" s="2">
        <v>143</v>
      </c>
      <c r="J354" s="59">
        <f t="shared" si="10"/>
        <v>0.74583333333333324</v>
      </c>
      <c r="K354" s="59">
        <f t="shared" si="11"/>
        <v>0.7715277777777777</v>
      </c>
    </row>
    <row r="355" spans="1:11" x14ac:dyDescent="0.25">
      <c r="A355" s="79">
        <v>41651</v>
      </c>
      <c r="B355" s="2" t="s">
        <v>73</v>
      </c>
      <c r="C355" s="2" t="s">
        <v>67</v>
      </c>
      <c r="D355" s="2" t="s">
        <v>68</v>
      </c>
      <c r="E355" s="2">
        <v>1433</v>
      </c>
      <c r="F355" s="2">
        <v>1520</v>
      </c>
      <c r="G355" s="2" t="s">
        <v>219</v>
      </c>
      <c r="H355" s="2" t="s">
        <v>218</v>
      </c>
      <c r="I355" s="2">
        <v>516</v>
      </c>
      <c r="J355" s="59">
        <f t="shared" si="10"/>
        <v>0.60625000000000007</v>
      </c>
      <c r="K355" s="59">
        <f t="shared" si="11"/>
        <v>0.63888888888888895</v>
      </c>
    </row>
    <row r="356" spans="1:11" x14ac:dyDescent="0.25">
      <c r="A356" s="79">
        <v>41651</v>
      </c>
      <c r="B356" s="2" t="s">
        <v>315</v>
      </c>
      <c r="C356" s="2" t="s">
        <v>194</v>
      </c>
      <c r="D356" s="2" t="s">
        <v>195</v>
      </c>
      <c r="E356" s="2">
        <v>856</v>
      </c>
      <c r="F356" s="2">
        <v>900</v>
      </c>
      <c r="G356" s="2" t="s">
        <v>320</v>
      </c>
      <c r="H356" s="2" t="s">
        <v>319</v>
      </c>
      <c r="I356" s="2">
        <v>2762</v>
      </c>
      <c r="J356" s="59">
        <f t="shared" si="10"/>
        <v>0.37222222222222223</v>
      </c>
      <c r="K356" s="59">
        <f t="shared" si="11"/>
        <v>0.375</v>
      </c>
    </row>
    <row r="357" spans="1:11" x14ac:dyDescent="0.25">
      <c r="A357" s="79">
        <v>41651</v>
      </c>
      <c r="B357" s="2" t="s">
        <v>84</v>
      </c>
      <c r="C357" s="2" t="s">
        <v>780</v>
      </c>
      <c r="D357" s="2" t="s">
        <v>781</v>
      </c>
      <c r="E357" s="2">
        <v>1032</v>
      </c>
      <c r="F357" s="2">
        <v>1322</v>
      </c>
      <c r="G357" s="2" t="s">
        <v>102</v>
      </c>
      <c r="H357" s="2" t="s">
        <v>101</v>
      </c>
      <c r="I357" s="2">
        <v>268</v>
      </c>
      <c r="J357" s="59">
        <f t="shared" si="10"/>
        <v>0.43888888888888888</v>
      </c>
      <c r="K357" s="59">
        <f t="shared" si="11"/>
        <v>0.55694444444444446</v>
      </c>
    </row>
    <row r="358" spans="1:11" x14ac:dyDescent="0.25">
      <c r="A358" s="79">
        <v>41651</v>
      </c>
      <c r="B358" s="2" t="s">
        <v>84</v>
      </c>
      <c r="C358" s="2" t="s">
        <v>337</v>
      </c>
      <c r="D358" s="2" t="s">
        <v>338</v>
      </c>
      <c r="E358" s="2">
        <v>1941</v>
      </c>
      <c r="F358" s="2">
        <v>1950</v>
      </c>
      <c r="G358" s="2" t="s">
        <v>169</v>
      </c>
      <c r="H358" s="2" t="s">
        <v>168</v>
      </c>
      <c r="I358" s="2">
        <v>677</v>
      </c>
      <c r="J358" s="59">
        <f t="shared" si="10"/>
        <v>0.82013888888888886</v>
      </c>
      <c r="K358" s="59">
        <f t="shared" si="11"/>
        <v>0.82638888888888884</v>
      </c>
    </row>
    <row r="359" spans="1:11" x14ac:dyDescent="0.25">
      <c r="A359" s="79">
        <v>41652</v>
      </c>
      <c r="B359" s="2" t="s">
        <v>50</v>
      </c>
      <c r="C359" s="2" t="s">
        <v>56</v>
      </c>
      <c r="D359" s="2" t="s">
        <v>57</v>
      </c>
      <c r="E359" s="2">
        <v>1453</v>
      </c>
      <c r="F359" s="2">
        <v>1457</v>
      </c>
      <c r="G359" s="2" t="s">
        <v>149</v>
      </c>
      <c r="H359" s="2" t="s">
        <v>148</v>
      </c>
      <c r="I359" s="2">
        <v>488</v>
      </c>
      <c r="J359" s="59">
        <f t="shared" si="10"/>
        <v>0.62013888888888891</v>
      </c>
      <c r="K359" s="59">
        <f t="shared" si="11"/>
        <v>0.62291666666666667</v>
      </c>
    </row>
    <row r="360" spans="1:11" x14ac:dyDescent="0.25">
      <c r="A360" s="79">
        <v>41652</v>
      </c>
      <c r="B360" s="2" t="s">
        <v>50</v>
      </c>
      <c r="C360" s="2" t="s">
        <v>67</v>
      </c>
      <c r="D360" s="2" t="s">
        <v>68</v>
      </c>
      <c r="E360" s="2">
        <v>1609</v>
      </c>
      <c r="F360" s="2">
        <v>1829</v>
      </c>
      <c r="G360" s="2" t="s">
        <v>374</v>
      </c>
      <c r="H360" s="2" t="s">
        <v>373</v>
      </c>
      <c r="I360" s="2">
        <v>782</v>
      </c>
      <c r="J360" s="59">
        <f t="shared" si="10"/>
        <v>0.67291666666666661</v>
      </c>
      <c r="K360" s="59">
        <f t="shared" si="11"/>
        <v>0.77013888888888893</v>
      </c>
    </row>
    <row r="361" spans="1:11" x14ac:dyDescent="0.25">
      <c r="A361" s="79">
        <v>41652</v>
      </c>
      <c r="B361" s="2" t="s">
        <v>50</v>
      </c>
      <c r="C361" s="2" t="s">
        <v>786</v>
      </c>
      <c r="D361" s="2" t="s">
        <v>787</v>
      </c>
      <c r="E361" s="2">
        <v>1650</v>
      </c>
      <c r="F361" s="2">
        <v>1908</v>
      </c>
      <c r="G361" s="2" t="s">
        <v>210</v>
      </c>
      <c r="H361" s="2" t="s">
        <v>240</v>
      </c>
      <c r="I361" s="2">
        <v>127</v>
      </c>
      <c r="J361" s="59">
        <f t="shared" si="10"/>
        <v>0.70138888888888884</v>
      </c>
      <c r="K361" s="59">
        <f t="shared" si="11"/>
        <v>0.79722222222222217</v>
      </c>
    </row>
    <row r="362" spans="1:11" x14ac:dyDescent="0.25">
      <c r="A362" s="79">
        <v>41652</v>
      </c>
      <c r="B362" s="2" t="s">
        <v>73</v>
      </c>
      <c r="C362" s="2" t="s">
        <v>67</v>
      </c>
      <c r="D362" s="2" t="s">
        <v>68</v>
      </c>
      <c r="E362" s="2">
        <v>1031</v>
      </c>
      <c r="F362" s="2">
        <v>1035</v>
      </c>
      <c r="G362" s="2" t="s">
        <v>711</v>
      </c>
      <c r="H362" s="2" t="s">
        <v>710</v>
      </c>
      <c r="I362" s="2">
        <v>321</v>
      </c>
      <c r="J362" s="59">
        <f t="shared" si="10"/>
        <v>0.4381944444444445</v>
      </c>
      <c r="K362" s="59">
        <f t="shared" si="11"/>
        <v>0.44097222222222227</v>
      </c>
    </row>
    <row r="363" spans="1:11" x14ac:dyDescent="0.25">
      <c r="A363" s="79">
        <v>41652</v>
      </c>
      <c r="B363" s="2" t="s">
        <v>84</v>
      </c>
      <c r="C363" s="2" t="s">
        <v>90</v>
      </c>
      <c r="D363" s="2" t="s">
        <v>91</v>
      </c>
      <c r="E363" s="2">
        <v>1702</v>
      </c>
      <c r="F363" s="2">
        <v>1842</v>
      </c>
      <c r="G363" s="2" t="s">
        <v>769</v>
      </c>
      <c r="H363" s="2" t="s">
        <v>768</v>
      </c>
      <c r="I363" s="2">
        <v>695</v>
      </c>
      <c r="J363" s="59">
        <f t="shared" si="10"/>
        <v>0.70972222222222225</v>
      </c>
      <c r="K363" s="59">
        <f t="shared" si="11"/>
        <v>0.77916666666666667</v>
      </c>
    </row>
    <row r="364" spans="1:11" x14ac:dyDescent="0.25">
      <c r="A364" s="79">
        <v>41652</v>
      </c>
      <c r="B364" s="2" t="s">
        <v>84</v>
      </c>
      <c r="C364" s="2" t="s">
        <v>243</v>
      </c>
      <c r="D364" s="2" t="s">
        <v>244</v>
      </c>
      <c r="E364" s="2">
        <v>1751</v>
      </c>
      <c r="F364" s="2">
        <v>1800</v>
      </c>
      <c r="G364" s="2" t="s">
        <v>169</v>
      </c>
      <c r="H364" s="2" t="s">
        <v>168</v>
      </c>
      <c r="I364" s="2">
        <v>737</v>
      </c>
      <c r="J364" s="59">
        <f t="shared" si="10"/>
        <v>0.74375000000000002</v>
      </c>
      <c r="K364" s="59">
        <f t="shared" si="11"/>
        <v>0.75</v>
      </c>
    </row>
    <row r="365" spans="1:11" x14ac:dyDescent="0.25">
      <c r="A365" s="79">
        <v>41652</v>
      </c>
      <c r="B365" s="2" t="s">
        <v>103</v>
      </c>
      <c r="C365" s="2" t="s">
        <v>90</v>
      </c>
      <c r="D365" s="2" t="s">
        <v>91</v>
      </c>
      <c r="E365" s="2">
        <v>1701</v>
      </c>
      <c r="F365" s="2">
        <v>1860</v>
      </c>
      <c r="G365" s="2" t="s">
        <v>354</v>
      </c>
      <c r="H365" s="2" t="s">
        <v>353</v>
      </c>
      <c r="I365" s="2">
        <v>247</v>
      </c>
      <c r="J365" s="59">
        <f t="shared" si="10"/>
        <v>0.7090277777777777</v>
      </c>
      <c r="K365" s="59">
        <f t="shared" si="11"/>
        <v>0.79166666666666663</v>
      </c>
    </row>
    <row r="366" spans="1:11" x14ac:dyDescent="0.25">
      <c r="A366" s="79">
        <v>41652</v>
      </c>
      <c r="B366" s="2" t="s">
        <v>103</v>
      </c>
      <c r="C366" s="2" t="s">
        <v>90</v>
      </c>
      <c r="D366" s="2" t="s">
        <v>91</v>
      </c>
      <c r="E366" s="2">
        <v>2215</v>
      </c>
      <c r="F366" s="2">
        <v>2220</v>
      </c>
      <c r="G366" s="2" t="s">
        <v>380</v>
      </c>
      <c r="H366" s="2" t="s">
        <v>379</v>
      </c>
      <c r="I366" s="2">
        <v>813</v>
      </c>
      <c r="J366" s="59">
        <f t="shared" si="10"/>
        <v>0.92708333333333337</v>
      </c>
      <c r="K366" s="59">
        <f t="shared" si="11"/>
        <v>0.93055555555555547</v>
      </c>
    </row>
    <row r="367" spans="1:11" x14ac:dyDescent="0.25">
      <c r="A367" s="79">
        <v>41652</v>
      </c>
      <c r="B367" s="2" t="s">
        <v>103</v>
      </c>
      <c r="C367" s="2" t="s">
        <v>75</v>
      </c>
      <c r="D367" s="2" t="s">
        <v>76</v>
      </c>
      <c r="E367" s="2">
        <v>643</v>
      </c>
      <c r="F367" s="2">
        <v>650</v>
      </c>
      <c r="G367" s="2" t="s">
        <v>91</v>
      </c>
      <c r="H367" s="2" t="s">
        <v>90</v>
      </c>
      <c r="I367" s="2">
        <v>447</v>
      </c>
      <c r="J367" s="59">
        <f t="shared" si="10"/>
        <v>0.27986111111111112</v>
      </c>
      <c r="K367" s="59">
        <f t="shared" si="11"/>
        <v>0.28472222222222221</v>
      </c>
    </row>
    <row r="368" spans="1:11" x14ac:dyDescent="0.25">
      <c r="A368" s="79">
        <v>41652</v>
      </c>
      <c r="B368" s="2" t="s">
        <v>103</v>
      </c>
      <c r="C368" s="2" t="s">
        <v>300</v>
      </c>
      <c r="D368" s="2" t="s">
        <v>301</v>
      </c>
      <c r="E368" s="2">
        <v>1808</v>
      </c>
      <c r="F368" s="2">
        <v>1815</v>
      </c>
      <c r="G368" s="2" t="s">
        <v>91</v>
      </c>
      <c r="H368" s="2" t="s">
        <v>90</v>
      </c>
      <c r="I368" s="2">
        <v>1021</v>
      </c>
      <c r="J368" s="59">
        <f t="shared" si="10"/>
        <v>0.75555555555555554</v>
      </c>
      <c r="K368" s="59">
        <f t="shared" si="11"/>
        <v>0.76041666666666663</v>
      </c>
    </row>
    <row r="369" spans="1:11" x14ac:dyDescent="0.25">
      <c r="A369" s="79">
        <v>41652</v>
      </c>
      <c r="B369" s="2" t="s">
        <v>103</v>
      </c>
      <c r="C369" s="2" t="s">
        <v>178</v>
      </c>
      <c r="D369" s="2" t="s">
        <v>179</v>
      </c>
      <c r="E369" s="2">
        <v>1457</v>
      </c>
      <c r="F369" s="2">
        <v>1734</v>
      </c>
      <c r="G369" s="2" t="s">
        <v>169</v>
      </c>
      <c r="H369" s="2" t="s">
        <v>168</v>
      </c>
      <c r="I369" s="2">
        <v>337</v>
      </c>
      <c r="J369" s="59">
        <f t="shared" si="10"/>
        <v>0.62291666666666667</v>
      </c>
      <c r="K369" s="59">
        <f t="shared" si="11"/>
        <v>0.7319444444444444</v>
      </c>
    </row>
    <row r="370" spans="1:11" x14ac:dyDescent="0.25">
      <c r="A370" s="79">
        <v>41652</v>
      </c>
      <c r="B370" s="2" t="s">
        <v>123</v>
      </c>
      <c r="C370" s="2" t="s">
        <v>189</v>
      </c>
      <c r="D370" s="2" t="s">
        <v>190</v>
      </c>
      <c r="E370" s="2">
        <v>1840</v>
      </c>
      <c r="F370" s="2">
        <v>1855</v>
      </c>
      <c r="G370" s="2" t="s">
        <v>264</v>
      </c>
      <c r="H370" s="2" t="s">
        <v>263</v>
      </c>
      <c r="I370" s="2">
        <v>612</v>
      </c>
      <c r="J370" s="59">
        <f t="shared" si="10"/>
        <v>0.77777777777777779</v>
      </c>
      <c r="K370" s="59">
        <f t="shared" si="11"/>
        <v>0.78819444444444453</v>
      </c>
    </row>
    <row r="371" spans="1:11" x14ac:dyDescent="0.25">
      <c r="A371" s="79">
        <v>41652</v>
      </c>
      <c r="B371" s="2" t="s">
        <v>123</v>
      </c>
      <c r="C371" s="2" t="s">
        <v>276</v>
      </c>
      <c r="D371" s="2" t="s">
        <v>277</v>
      </c>
      <c r="E371" s="2">
        <v>1124</v>
      </c>
      <c r="F371" s="2">
        <v>1127</v>
      </c>
      <c r="G371" s="2" t="s">
        <v>119</v>
      </c>
      <c r="H371" s="2" t="s">
        <v>128</v>
      </c>
      <c r="I371" s="2">
        <v>1010</v>
      </c>
      <c r="J371" s="59">
        <f t="shared" si="10"/>
        <v>0.47500000000000003</v>
      </c>
      <c r="K371" s="59">
        <f t="shared" si="11"/>
        <v>0.4770833333333333</v>
      </c>
    </row>
    <row r="372" spans="1:11" x14ac:dyDescent="0.25">
      <c r="A372" s="79">
        <v>41652</v>
      </c>
      <c r="B372" s="2" t="s">
        <v>123</v>
      </c>
      <c r="C372" s="2" t="s">
        <v>263</v>
      </c>
      <c r="D372" s="2" t="s">
        <v>264</v>
      </c>
      <c r="E372" s="2">
        <v>1816</v>
      </c>
      <c r="F372" s="2">
        <v>1910</v>
      </c>
      <c r="G372" s="2" t="s">
        <v>233</v>
      </c>
      <c r="H372" s="2" t="s">
        <v>232</v>
      </c>
      <c r="I372" s="2">
        <v>2588</v>
      </c>
      <c r="J372" s="59">
        <f t="shared" si="10"/>
        <v>0.76111111111111107</v>
      </c>
      <c r="K372" s="59">
        <f t="shared" si="11"/>
        <v>0.79861111111111116</v>
      </c>
    </row>
    <row r="373" spans="1:11" x14ac:dyDescent="0.25">
      <c r="A373" s="79">
        <v>41652</v>
      </c>
      <c r="B373" s="2" t="s">
        <v>133</v>
      </c>
      <c r="C373" s="2" t="s">
        <v>148</v>
      </c>
      <c r="D373" s="2" t="s">
        <v>149</v>
      </c>
      <c r="E373" s="2">
        <v>1340</v>
      </c>
      <c r="F373" s="2">
        <v>1345</v>
      </c>
      <c r="G373" s="2" t="s">
        <v>328</v>
      </c>
      <c r="H373" s="2" t="s">
        <v>327</v>
      </c>
      <c r="I373" s="2">
        <v>311</v>
      </c>
      <c r="J373" s="59">
        <f t="shared" si="10"/>
        <v>0.56944444444444442</v>
      </c>
      <c r="K373" s="59">
        <f t="shared" si="11"/>
        <v>0.57291666666666663</v>
      </c>
    </row>
    <row r="374" spans="1:11" x14ac:dyDescent="0.25">
      <c r="A374" s="79">
        <v>41652</v>
      </c>
      <c r="B374" s="2" t="s">
        <v>133</v>
      </c>
      <c r="C374" s="2" t="s">
        <v>67</v>
      </c>
      <c r="D374" s="2" t="s">
        <v>68</v>
      </c>
      <c r="E374" s="2">
        <v>828</v>
      </c>
      <c r="F374" s="2">
        <v>828</v>
      </c>
      <c r="G374" s="2" t="s">
        <v>233</v>
      </c>
      <c r="H374" s="2" t="s">
        <v>232</v>
      </c>
      <c r="I374" s="2">
        <v>1892</v>
      </c>
      <c r="J374" s="59">
        <f t="shared" si="10"/>
        <v>0.3527777777777778</v>
      </c>
      <c r="K374" s="59">
        <f t="shared" si="11"/>
        <v>0.3527777777777778</v>
      </c>
    </row>
    <row r="375" spans="1:11" x14ac:dyDescent="0.25">
      <c r="A375" s="79">
        <v>41652</v>
      </c>
      <c r="B375" s="2" t="s">
        <v>133</v>
      </c>
      <c r="C375" s="2" t="s">
        <v>118</v>
      </c>
      <c r="D375" s="2" t="s">
        <v>119</v>
      </c>
      <c r="E375" s="2">
        <v>802</v>
      </c>
      <c r="F375" s="2">
        <v>805</v>
      </c>
      <c r="G375" s="2" t="s">
        <v>277</v>
      </c>
      <c r="H375" s="2" t="s">
        <v>276</v>
      </c>
      <c r="I375" s="2">
        <v>1005</v>
      </c>
      <c r="J375" s="59">
        <f t="shared" si="10"/>
        <v>0.3347222222222222</v>
      </c>
      <c r="K375" s="59">
        <f t="shared" si="11"/>
        <v>0.33680555555555558</v>
      </c>
    </row>
    <row r="376" spans="1:11" x14ac:dyDescent="0.25">
      <c r="A376" s="79">
        <v>41652</v>
      </c>
      <c r="B376" s="2" t="s">
        <v>133</v>
      </c>
      <c r="C376" s="2" t="s">
        <v>800</v>
      </c>
      <c r="D376" s="2" t="s">
        <v>801</v>
      </c>
      <c r="E376" s="2">
        <v>658</v>
      </c>
      <c r="F376" s="2">
        <v>700</v>
      </c>
      <c r="G376" s="2" t="s">
        <v>68</v>
      </c>
      <c r="H376" s="2" t="s">
        <v>67</v>
      </c>
      <c r="I376" s="2">
        <v>366</v>
      </c>
      <c r="J376" s="59">
        <f t="shared" si="10"/>
        <v>0.2902777777777778</v>
      </c>
      <c r="K376" s="59">
        <f t="shared" si="11"/>
        <v>0.29166666666666669</v>
      </c>
    </row>
    <row r="377" spans="1:11" x14ac:dyDescent="0.25">
      <c r="A377" s="79">
        <v>41652</v>
      </c>
      <c r="B377" s="2" t="s">
        <v>133</v>
      </c>
      <c r="C377" s="2" t="s">
        <v>128</v>
      </c>
      <c r="D377" s="2" t="s">
        <v>119</v>
      </c>
      <c r="E377" s="2">
        <v>1936</v>
      </c>
      <c r="F377" s="2">
        <v>1945</v>
      </c>
      <c r="G377" s="2" t="s">
        <v>277</v>
      </c>
      <c r="H377" s="2" t="s">
        <v>276</v>
      </c>
      <c r="I377" s="2">
        <v>1010</v>
      </c>
      <c r="J377" s="59">
        <f t="shared" si="10"/>
        <v>0.81666666666666676</v>
      </c>
      <c r="K377" s="59">
        <f t="shared" si="11"/>
        <v>0.82291666666666663</v>
      </c>
    </row>
    <row r="378" spans="1:11" x14ac:dyDescent="0.25">
      <c r="A378" s="79">
        <v>41652</v>
      </c>
      <c r="B378" s="2" t="s">
        <v>155</v>
      </c>
      <c r="C378" s="2" t="s">
        <v>198</v>
      </c>
      <c r="D378" s="2" t="s">
        <v>199</v>
      </c>
      <c r="E378" s="2">
        <v>1937</v>
      </c>
      <c r="F378" s="2">
        <v>1943</v>
      </c>
      <c r="G378" s="2" t="s">
        <v>805</v>
      </c>
      <c r="H378" s="2" t="s">
        <v>804</v>
      </c>
      <c r="I378" s="2">
        <v>261</v>
      </c>
      <c r="J378" s="59">
        <f t="shared" si="10"/>
        <v>0.81736111111111109</v>
      </c>
      <c r="K378" s="59">
        <f t="shared" si="11"/>
        <v>0.82152777777777775</v>
      </c>
    </row>
    <row r="379" spans="1:11" x14ac:dyDescent="0.25">
      <c r="A379" s="79">
        <v>41652</v>
      </c>
      <c r="B379" s="2" t="s">
        <v>155</v>
      </c>
      <c r="C379" s="2" t="s">
        <v>168</v>
      </c>
      <c r="D379" s="2" t="s">
        <v>169</v>
      </c>
      <c r="E379" s="2">
        <v>1836</v>
      </c>
      <c r="F379" s="2">
        <v>1845</v>
      </c>
      <c r="G379" s="2" t="s">
        <v>195</v>
      </c>
      <c r="H379" s="2" t="s">
        <v>194</v>
      </c>
      <c r="I379" s="2">
        <v>236</v>
      </c>
      <c r="J379" s="59">
        <f t="shared" si="10"/>
        <v>0.77500000000000002</v>
      </c>
      <c r="K379" s="59">
        <f t="shared" si="11"/>
        <v>0.78125</v>
      </c>
    </row>
    <row r="380" spans="1:11" x14ac:dyDescent="0.25">
      <c r="A380" s="79">
        <v>41652</v>
      </c>
      <c r="B380" s="2" t="s">
        <v>155</v>
      </c>
      <c r="C380" s="2" t="s">
        <v>168</v>
      </c>
      <c r="D380" s="2" t="s">
        <v>169</v>
      </c>
      <c r="E380" s="2">
        <v>1429</v>
      </c>
      <c r="F380" s="2">
        <v>1430</v>
      </c>
      <c r="G380" s="2" t="s">
        <v>344</v>
      </c>
      <c r="H380" s="2" t="s">
        <v>343</v>
      </c>
      <c r="I380" s="2">
        <v>834</v>
      </c>
      <c r="J380" s="59">
        <f t="shared" si="10"/>
        <v>0.60347222222222219</v>
      </c>
      <c r="K380" s="59">
        <f t="shared" si="11"/>
        <v>0.60416666666666663</v>
      </c>
    </row>
    <row r="381" spans="1:11" x14ac:dyDescent="0.25">
      <c r="A381" s="79">
        <v>41652</v>
      </c>
      <c r="B381" s="2" t="s">
        <v>155</v>
      </c>
      <c r="C381" s="2" t="s">
        <v>168</v>
      </c>
      <c r="D381" s="2" t="s">
        <v>169</v>
      </c>
      <c r="E381" s="2">
        <v>1718</v>
      </c>
      <c r="F381" s="2">
        <v>1786</v>
      </c>
      <c r="G381" s="2" t="s">
        <v>603</v>
      </c>
      <c r="H381" s="2" t="s">
        <v>602</v>
      </c>
      <c r="I381" s="2">
        <v>237</v>
      </c>
      <c r="J381" s="59">
        <f t="shared" si="10"/>
        <v>0.72083333333333333</v>
      </c>
      <c r="K381" s="59">
        <f t="shared" si="11"/>
        <v>0.7680555555555556</v>
      </c>
    </row>
    <row r="382" spans="1:11" x14ac:dyDescent="0.25">
      <c r="A382" s="79">
        <v>41652</v>
      </c>
      <c r="B382" s="2" t="s">
        <v>155</v>
      </c>
      <c r="C382" s="2" t="s">
        <v>139</v>
      </c>
      <c r="D382" s="2" t="s">
        <v>140</v>
      </c>
      <c r="E382" s="2">
        <v>1106</v>
      </c>
      <c r="F382" s="2">
        <v>1110</v>
      </c>
      <c r="G382" s="2" t="s">
        <v>811</v>
      </c>
      <c r="H382" s="2" t="s">
        <v>810</v>
      </c>
      <c r="I382" s="2">
        <v>358</v>
      </c>
      <c r="J382" s="59">
        <f t="shared" si="10"/>
        <v>0.46249999999999997</v>
      </c>
      <c r="K382" s="59">
        <f t="shared" si="11"/>
        <v>0.46527777777777773</v>
      </c>
    </row>
    <row r="383" spans="1:11" x14ac:dyDescent="0.25">
      <c r="A383" s="79">
        <v>41652</v>
      </c>
      <c r="B383" s="2" t="s">
        <v>176</v>
      </c>
      <c r="C383" s="2" t="s">
        <v>240</v>
      </c>
      <c r="D383" s="2" t="s">
        <v>210</v>
      </c>
      <c r="E383" s="2">
        <v>1610</v>
      </c>
      <c r="F383" s="2">
        <v>1614</v>
      </c>
      <c r="G383" s="2" t="s">
        <v>195</v>
      </c>
      <c r="H383" s="2" t="s">
        <v>194</v>
      </c>
      <c r="I383" s="2">
        <v>1222</v>
      </c>
      <c r="J383" s="59">
        <f t="shared" si="10"/>
        <v>0.67361111111111116</v>
      </c>
      <c r="K383" s="59">
        <f t="shared" si="11"/>
        <v>0.67638888888888893</v>
      </c>
    </row>
    <row r="384" spans="1:11" x14ac:dyDescent="0.25">
      <c r="A384" s="79">
        <v>41652</v>
      </c>
      <c r="B384" s="2" t="s">
        <v>176</v>
      </c>
      <c r="C384" s="2" t="s">
        <v>56</v>
      </c>
      <c r="D384" s="2" t="s">
        <v>57</v>
      </c>
      <c r="E384" s="2">
        <v>559</v>
      </c>
      <c r="F384" s="2">
        <v>600</v>
      </c>
      <c r="G384" s="2" t="s">
        <v>102</v>
      </c>
      <c r="H384" s="2" t="s">
        <v>101</v>
      </c>
      <c r="I384" s="2">
        <v>719</v>
      </c>
      <c r="J384" s="59">
        <f t="shared" si="10"/>
        <v>0.24930555555555556</v>
      </c>
      <c r="K384" s="59">
        <f t="shared" si="11"/>
        <v>0.25</v>
      </c>
    </row>
    <row r="385" spans="1:11" x14ac:dyDescent="0.25">
      <c r="A385" s="79">
        <v>41652</v>
      </c>
      <c r="B385" s="2" t="s">
        <v>155</v>
      </c>
      <c r="C385" s="2" t="s">
        <v>815</v>
      </c>
      <c r="D385" s="2" t="s">
        <v>816</v>
      </c>
      <c r="E385" s="2">
        <v>604</v>
      </c>
      <c r="F385" s="2">
        <v>605</v>
      </c>
      <c r="G385" s="2" t="s">
        <v>179</v>
      </c>
      <c r="H385" s="2" t="s">
        <v>178</v>
      </c>
      <c r="I385" s="2">
        <v>238</v>
      </c>
      <c r="J385" s="59">
        <f t="shared" si="10"/>
        <v>0.25277777777777777</v>
      </c>
      <c r="K385" s="59">
        <f t="shared" si="11"/>
        <v>0.25347222222222221</v>
      </c>
    </row>
    <row r="386" spans="1:11" x14ac:dyDescent="0.25">
      <c r="A386" s="79">
        <v>41652</v>
      </c>
      <c r="B386" s="2" t="s">
        <v>184</v>
      </c>
      <c r="C386" s="2" t="s">
        <v>224</v>
      </c>
      <c r="D386" s="2" t="s">
        <v>225</v>
      </c>
      <c r="E386" s="2">
        <v>747</v>
      </c>
      <c r="F386" s="2">
        <v>751</v>
      </c>
      <c r="G386" s="2" t="s">
        <v>199</v>
      </c>
      <c r="H386" s="2" t="s">
        <v>198</v>
      </c>
      <c r="I386" s="2">
        <v>1149</v>
      </c>
      <c r="J386" s="59">
        <f t="shared" si="10"/>
        <v>0.32430555555555557</v>
      </c>
      <c r="K386" s="59">
        <f t="shared" si="11"/>
        <v>0.32708333333333334</v>
      </c>
    </row>
    <row r="387" spans="1:11" x14ac:dyDescent="0.25">
      <c r="A387" s="79">
        <v>41652</v>
      </c>
      <c r="B387" s="2" t="s">
        <v>184</v>
      </c>
      <c r="C387" s="2" t="s">
        <v>518</v>
      </c>
      <c r="D387" s="2" t="s">
        <v>519</v>
      </c>
      <c r="E387" s="2">
        <v>838</v>
      </c>
      <c r="F387" s="2">
        <v>1062</v>
      </c>
      <c r="G387" s="2" t="s">
        <v>187</v>
      </c>
      <c r="H387" s="2" t="s">
        <v>186</v>
      </c>
      <c r="I387" s="2">
        <v>600</v>
      </c>
      <c r="J387" s="59">
        <f t="shared" ref="J387:J450" si="12">TEXT(E387,"00\:00")+0</f>
        <v>0.35972222222222222</v>
      </c>
      <c r="K387" s="59">
        <f t="shared" ref="K387:K450" si="13">TEXT(F387,"00\:00")+0</f>
        <v>0.4597222222222222</v>
      </c>
    </row>
    <row r="388" spans="1:11" x14ac:dyDescent="0.25">
      <c r="A388" s="79">
        <v>41652</v>
      </c>
      <c r="B388" s="2" t="s">
        <v>184</v>
      </c>
      <c r="C388" s="2" t="s">
        <v>180</v>
      </c>
      <c r="D388" s="2" t="s">
        <v>181</v>
      </c>
      <c r="E388" s="2">
        <v>2024</v>
      </c>
      <c r="F388" s="2">
        <v>2030</v>
      </c>
      <c r="G388" s="2" t="s">
        <v>190</v>
      </c>
      <c r="H388" s="2" t="s">
        <v>189</v>
      </c>
      <c r="I388" s="2">
        <v>337</v>
      </c>
      <c r="J388" s="59">
        <f t="shared" si="12"/>
        <v>0.85</v>
      </c>
      <c r="K388" s="59">
        <f t="shared" si="13"/>
        <v>0.85416666666666663</v>
      </c>
    </row>
    <row r="389" spans="1:11" x14ac:dyDescent="0.25">
      <c r="A389" s="79">
        <v>41656</v>
      </c>
      <c r="B389" s="2" t="s">
        <v>184</v>
      </c>
      <c r="C389" s="2" t="s">
        <v>128</v>
      </c>
      <c r="D389" s="2" t="s">
        <v>119</v>
      </c>
      <c r="E389" s="2">
        <v>753</v>
      </c>
      <c r="F389" s="2">
        <v>800</v>
      </c>
      <c r="G389" s="2" t="s">
        <v>106</v>
      </c>
      <c r="H389" s="2" t="s">
        <v>105</v>
      </c>
      <c r="I389" s="2">
        <v>214</v>
      </c>
      <c r="J389" s="59">
        <f t="shared" si="12"/>
        <v>0.32847222222222222</v>
      </c>
      <c r="K389" s="59">
        <f t="shared" si="13"/>
        <v>0.33333333333333331</v>
      </c>
    </row>
    <row r="390" spans="1:11" x14ac:dyDescent="0.25">
      <c r="A390" s="79">
        <v>41652</v>
      </c>
      <c r="B390" s="2" t="s">
        <v>205</v>
      </c>
      <c r="C390" s="2" t="s">
        <v>209</v>
      </c>
      <c r="D390" s="2" t="s">
        <v>210</v>
      </c>
      <c r="E390" s="2">
        <v>1507</v>
      </c>
      <c r="F390" s="2">
        <v>1510</v>
      </c>
      <c r="G390" s="2" t="s">
        <v>68</v>
      </c>
      <c r="H390" s="2" t="s">
        <v>67</v>
      </c>
      <c r="I390" s="2">
        <v>696</v>
      </c>
      <c r="J390" s="59">
        <f t="shared" si="12"/>
        <v>0.62986111111111109</v>
      </c>
      <c r="K390" s="59">
        <f t="shared" si="13"/>
        <v>0.63194444444444442</v>
      </c>
    </row>
    <row r="391" spans="1:11" x14ac:dyDescent="0.25">
      <c r="A391" s="79">
        <v>41652</v>
      </c>
      <c r="B391" s="2" t="s">
        <v>205</v>
      </c>
      <c r="C391" s="2" t="s">
        <v>168</v>
      </c>
      <c r="D391" s="2" t="s">
        <v>169</v>
      </c>
      <c r="E391" s="2">
        <v>946</v>
      </c>
      <c r="F391" s="2">
        <v>1166</v>
      </c>
      <c r="G391" s="2" t="s">
        <v>158</v>
      </c>
      <c r="H391" s="2" t="s">
        <v>157</v>
      </c>
      <c r="I391" s="2">
        <v>862</v>
      </c>
      <c r="J391" s="59">
        <f t="shared" si="12"/>
        <v>0.4069444444444445</v>
      </c>
      <c r="K391" s="59">
        <f t="shared" si="13"/>
        <v>0.50416666666666665</v>
      </c>
    </row>
    <row r="392" spans="1:11" x14ac:dyDescent="0.25">
      <c r="A392" s="79">
        <v>41652</v>
      </c>
      <c r="B392" s="2" t="s">
        <v>205</v>
      </c>
      <c r="C392" s="2" t="s">
        <v>249</v>
      </c>
      <c r="D392" s="2" t="s">
        <v>250</v>
      </c>
      <c r="E392" s="2">
        <v>858</v>
      </c>
      <c r="F392" s="2">
        <v>900</v>
      </c>
      <c r="G392" s="2" t="s">
        <v>441</v>
      </c>
      <c r="H392" s="2" t="s">
        <v>440</v>
      </c>
      <c r="I392" s="2">
        <v>479</v>
      </c>
      <c r="J392" s="59">
        <f t="shared" si="12"/>
        <v>0.37361111111111112</v>
      </c>
      <c r="K392" s="59">
        <f t="shared" si="13"/>
        <v>0.375</v>
      </c>
    </row>
    <row r="393" spans="1:11" x14ac:dyDescent="0.25">
      <c r="A393" s="79">
        <v>41652</v>
      </c>
      <c r="B393" s="2" t="s">
        <v>205</v>
      </c>
      <c r="C393" s="2" t="s">
        <v>114</v>
      </c>
      <c r="D393" s="2" t="s">
        <v>115</v>
      </c>
      <c r="E393" s="2">
        <v>1831</v>
      </c>
      <c r="F393" s="2">
        <v>1931</v>
      </c>
      <c r="G393" s="2" t="s">
        <v>130</v>
      </c>
      <c r="H393" s="2" t="s">
        <v>129</v>
      </c>
      <c r="I393" s="2">
        <v>1046</v>
      </c>
      <c r="J393" s="59">
        <f t="shared" si="12"/>
        <v>0.7715277777777777</v>
      </c>
      <c r="K393" s="59">
        <f t="shared" si="13"/>
        <v>0.81319444444444444</v>
      </c>
    </row>
    <row r="394" spans="1:11" x14ac:dyDescent="0.25">
      <c r="A394" s="79">
        <v>41652</v>
      </c>
      <c r="B394" s="2" t="s">
        <v>205</v>
      </c>
      <c r="C394" s="2" t="s">
        <v>263</v>
      </c>
      <c r="D394" s="2" t="s">
        <v>264</v>
      </c>
      <c r="E394" s="2">
        <v>1651</v>
      </c>
      <c r="F394" s="2">
        <v>1825</v>
      </c>
      <c r="G394" s="2" t="s">
        <v>210</v>
      </c>
      <c r="H394" s="2" t="s">
        <v>209</v>
      </c>
      <c r="I394" s="2">
        <v>1609</v>
      </c>
      <c r="J394" s="59">
        <f t="shared" si="12"/>
        <v>0.70208333333333339</v>
      </c>
      <c r="K394" s="59">
        <f t="shared" si="13"/>
        <v>0.76736111111111116</v>
      </c>
    </row>
    <row r="395" spans="1:11" x14ac:dyDescent="0.25">
      <c r="A395" s="79">
        <v>41652</v>
      </c>
      <c r="B395" s="2" t="s">
        <v>205</v>
      </c>
      <c r="C395" s="2" t="s">
        <v>263</v>
      </c>
      <c r="D395" s="2" t="s">
        <v>264</v>
      </c>
      <c r="E395" s="2">
        <v>1810</v>
      </c>
      <c r="F395" s="2">
        <v>1810</v>
      </c>
      <c r="G395" s="2" t="s">
        <v>145</v>
      </c>
      <c r="H395" s="2" t="s">
        <v>144</v>
      </c>
      <c r="I395" s="2">
        <v>860</v>
      </c>
      <c r="J395" s="59">
        <f t="shared" si="12"/>
        <v>0.75694444444444453</v>
      </c>
      <c r="K395" s="59">
        <f t="shared" si="13"/>
        <v>0.75694444444444453</v>
      </c>
    </row>
    <row r="396" spans="1:11" x14ac:dyDescent="0.25">
      <c r="A396" s="79">
        <v>41652</v>
      </c>
      <c r="B396" s="2" t="s">
        <v>205</v>
      </c>
      <c r="C396" s="2" t="s">
        <v>135</v>
      </c>
      <c r="D396" s="2" t="s">
        <v>136</v>
      </c>
      <c r="E396" s="2">
        <v>1604</v>
      </c>
      <c r="F396" s="2">
        <v>1605</v>
      </c>
      <c r="G396" s="2" t="s">
        <v>213</v>
      </c>
      <c r="H396" s="2" t="s">
        <v>212</v>
      </c>
      <c r="I396" s="2">
        <v>472</v>
      </c>
      <c r="J396" s="59">
        <f t="shared" si="12"/>
        <v>0.6694444444444444</v>
      </c>
      <c r="K396" s="59">
        <f t="shared" si="13"/>
        <v>0.67013888888888884</v>
      </c>
    </row>
    <row r="397" spans="1:11" x14ac:dyDescent="0.25">
      <c r="A397" s="79">
        <v>41653</v>
      </c>
      <c r="B397" s="2" t="s">
        <v>205</v>
      </c>
      <c r="C397" s="2" t="s">
        <v>194</v>
      </c>
      <c r="D397" s="2" t="s">
        <v>195</v>
      </c>
      <c r="E397" s="2">
        <v>1501</v>
      </c>
      <c r="F397" s="2">
        <v>1514</v>
      </c>
      <c r="G397" s="2" t="s">
        <v>318</v>
      </c>
      <c r="H397" s="2" t="s">
        <v>317</v>
      </c>
      <c r="I397" s="2">
        <v>407</v>
      </c>
      <c r="J397" s="59">
        <f t="shared" si="12"/>
        <v>0.62569444444444444</v>
      </c>
      <c r="K397" s="59">
        <f t="shared" si="13"/>
        <v>0.63472222222222219</v>
      </c>
    </row>
    <row r="398" spans="1:11" x14ac:dyDescent="0.25">
      <c r="A398" s="79">
        <v>41653</v>
      </c>
      <c r="B398" s="2" t="s">
        <v>205</v>
      </c>
      <c r="C398" s="2" t="s">
        <v>168</v>
      </c>
      <c r="D398" s="2" t="s">
        <v>169</v>
      </c>
      <c r="E398" s="2">
        <v>1740</v>
      </c>
      <c r="F398" s="2">
        <v>1740</v>
      </c>
      <c r="G398" s="2" t="s">
        <v>195</v>
      </c>
      <c r="H398" s="2" t="s">
        <v>194</v>
      </c>
      <c r="I398" s="2">
        <v>236</v>
      </c>
      <c r="J398" s="59">
        <f t="shared" si="12"/>
        <v>0.73611111111111116</v>
      </c>
      <c r="K398" s="59">
        <f t="shared" si="13"/>
        <v>0.73611111111111116</v>
      </c>
    </row>
    <row r="399" spans="1:11" x14ac:dyDescent="0.25">
      <c r="A399" s="79">
        <v>41653</v>
      </c>
      <c r="B399" s="2" t="s">
        <v>205</v>
      </c>
      <c r="C399" s="2" t="s">
        <v>168</v>
      </c>
      <c r="D399" s="2" t="s">
        <v>169</v>
      </c>
      <c r="E399" s="2">
        <v>1305</v>
      </c>
      <c r="F399" s="11">
        <v>1314</v>
      </c>
      <c r="G399" s="2" t="s">
        <v>230</v>
      </c>
      <c r="H399" s="2" t="s">
        <v>229</v>
      </c>
      <c r="I399" s="2">
        <v>308</v>
      </c>
      <c r="J399" s="59">
        <f t="shared" si="12"/>
        <v>0.54513888888888895</v>
      </c>
      <c r="K399" s="59">
        <f t="shared" si="13"/>
        <v>0.55138888888888882</v>
      </c>
    </row>
    <row r="400" spans="1:11" x14ac:dyDescent="0.25">
      <c r="A400" s="79">
        <v>41653</v>
      </c>
      <c r="B400" s="2" t="s">
        <v>205</v>
      </c>
      <c r="C400" s="2" t="s">
        <v>128</v>
      </c>
      <c r="D400" s="2" t="s">
        <v>119</v>
      </c>
      <c r="E400" s="2">
        <v>1800</v>
      </c>
      <c r="F400" s="2">
        <v>1852</v>
      </c>
      <c r="G400" s="2" t="s">
        <v>98</v>
      </c>
      <c r="H400" s="2" t="s">
        <v>97</v>
      </c>
      <c r="I400" s="2">
        <v>764</v>
      </c>
      <c r="J400" s="59">
        <f t="shared" si="12"/>
        <v>0.75</v>
      </c>
      <c r="K400" s="59">
        <f t="shared" si="13"/>
        <v>0.78611111111111109</v>
      </c>
    </row>
    <row r="401" spans="1:11" x14ac:dyDescent="0.25">
      <c r="A401" s="79">
        <v>41653</v>
      </c>
      <c r="B401" s="2" t="s">
        <v>84</v>
      </c>
      <c r="C401" s="2" t="s">
        <v>97</v>
      </c>
      <c r="D401" s="2" t="s">
        <v>98</v>
      </c>
      <c r="E401" s="2">
        <v>1930</v>
      </c>
      <c r="F401" s="2">
        <v>2051</v>
      </c>
      <c r="G401" s="2" t="s">
        <v>102</v>
      </c>
      <c r="H401" s="2" t="s">
        <v>101</v>
      </c>
      <c r="I401" s="2">
        <v>409</v>
      </c>
      <c r="J401" s="59">
        <f t="shared" si="12"/>
        <v>0.8125</v>
      </c>
      <c r="K401" s="59">
        <f t="shared" si="13"/>
        <v>0.86875000000000002</v>
      </c>
    </row>
    <row r="402" spans="1:11" x14ac:dyDescent="0.25">
      <c r="A402" s="79">
        <v>41653</v>
      </c>
      <c r="B402" s="2" t="s">
        <v>155</v>
      </c>
      <c r="C402" s="2" t="s">
        <v>67</v>
      </c>
      <c r="D402" s="2" t="s">
        <v>68</v>
      </c>
      <c r="E402" s="2">
        <v>1010</v>
      </c>
      <c r="F402" s="2">
        <v>1010</v>
      </c>
      <c r="G402" s="2" t="s">
        <v>244</v>
      </c>
      <c r="H402" s="2" t="s">
        <v>243</v>
      </c>
      <c r="I402" s="2">
        <v>1304</v>
      </c>
      <c r="J402" s="59">
        <f t="shared" si="12"/>
        <v>0.4236111111111111</v>
      </c>
      <c r="K402" s="59">
        <f t="shared" si="13"/>
        <v>0.4236111111111111</v>
      </c>
    </row>
    <row r="403" spans="1:11" x14ac:dyDescent="0.25">
      <c r="A403" s="79">
        <v>41653</v>
      </c>
      <c r="B403" s="2" t="s">
        <v>155</v>
      </c>
      <c r="C403" s="2" t="s">
        <v>101</v>
      </c>
      <c r="D403" s="2" t="s">
        <v>102</v>
      </c>
      <c r="E403" s="2">
        <v>1301</v>
      </c>
      <c r="F403" s="2">
        <v>1309</v>
      </c>
      <c r="G403" s="2" t="s">
        <v>834</v>
      </c>
      <c r="H403" s="2" t="s">
        <v>833</v>
      </c>
      <c r="I403" s="2">
        <v>342</v>
      </c>
      <c r="J403" s="59">
        <f t="shared" si="12"/>
        <v>0.54236111111111118</v>
      </c>
      <c r="K403" s="59">
        <f t="shared" si="13"/>
        <v>0.54791666666666672</v>
      </c>
    </row>
    <row r="404" spans="1:11" x14ac:dyDescent="0.25">
      <c r="A404" s="79">
        <v>41653</v>
      </c>
      <c r="B404" s="2" t="s">
        <v>176</v>
      </c>
      <c r="C404" s="2" t="s">
        <v>365</v>
      </c>
      <c r="D404" s="2" t="s">
        <v>106</v>
      </c>
      <c r="E404" s="2">
        <v>2201</v>
      </c>
      <c r="F404" s="2">
        <v>2205</v>
      </c>
      <c r="G404" s="2" t="s">
        <v>102</v>
      </c>
      <c r="H404" s="2" t="s">
        <v>101</v>
      </c>
      <c r="I404" s="2">
        <v>589</v>
      </c>
      <c r="J404" s="59">
        <f t="shared" si="12"/>
        <v>0.91736111111111107</v>
      </c>
      <c r="K404" s="59">
        <f t="shared" si="13"/>
        <v>0.92013888888888884</v>
      </c>
    </row>
    <row r="405" spans="1:11" x14ac:dyDescent="0.25">
      <c r="A405" s="79">
        <v>41653</v>
      </c>
      <c r="B405" s="2" t="s">
        <v>184</v>
      </c>
      <c r="C405" s="2" t="s">
        <v>180</v>
      </c>
      <c r="D405" s="2" t="s">
        <v>181</v>
      </c>
      <c r="E405" s="2">
        <v>2058</v>
      </c>
      <c r="F405" s="2">
        <v>2105</v>
      </c>
      <c r="G405" s="2" t="s">
        <v>837</v>
      </c>
      <c r="H405" s="2" t="s">
        <v>836</v>
      </c>
      <c r="I405" s="2">
        <v>335</v>
      </c>
      <c r="J405" s="59">
        <f t="shared" si="12"/>
        <v>0.87361111111111101</v>
      </c>
      <c r="K405" s="59">
        <f t="shared" si="13"/>
        <v>0.87847222222222221</v>
      </c>
    </row>
    <row r="406" spans="1:11" x14ac:dyDescent="0.25">
      <c r="A406" s="79">
        <v>41653</v>
      </c>
      <c r="B406" s="2" t="s">
        <v>103</v>
      </c>
      <c r="C406" s="2" t="s">
        <v>90</v>
      </c>
      <c r="D406" s="2" t="s">
        <v>91</v>
      </c>
      <c r="E406" s="2">
        <v>2008</v>
      </c>
      <c r="F406" s="2">
        <v>2159</v>
      </c>
      <c r="G406" s="2" t="s">
        <v>199</v>
      </c>
      <c r="H406" s="2" t="s">
        <v>198</v>
      </c>
      <c r="I406" s="2">
        <v>868</v>
      </c>
      <c r="J406" s="59">
        <f t="shared" si="12"/>
        <v>0.83888888888888891</v>
      </c>
      <c r="K406" s="59">
        <f t="shared" si="13"/>
        <v>0.9159722222222223</v>
      </c>
    </row>
    <row r="407" spans="1:11" x14ac:dyDescent="0.25">
      <c r="A407" s="79">
        <v>41653</v>
      </c>
      <c r="B407" s="2" t="s">
        <v>256</v>
      </c>
      <c r="C407" s="2" t="s">
        <v>258</v>
      </c>
      <c r="D407" s="2" t="s">
        <v>259</v>
      </c>
      <c r="E407" s="2">
        <v>1657</v>
      </c>
      <c r="F407" s="2">
        <v>1705</v>
      </c>
      <c r="G407" s="2" t="s">
        <v>173</v>
      </c>
      <c r="H407" s="2" t="s">
        <v>172</v>
      </c>
      <c r="I407" s="2">
        <v>1448</v>
      </c>
      <c r="J407" s="59">
        <f t="shared" si="12"/>
        <v>0.70624999999999993</v>
      </c>
      <c r="K407" s="59">
        <f t="shared" si="13"/>
        <v>0.71180555555555547</v>
      </c>
    </row>
    <row r="408" spans="1:11" x14ac:dyDescent="0.25">
      <c r="A408" s="79">
        <v>41653</v>
      </c>
      <c r="B408" s="2" t="s">
        <v>123</v>
      </c>
      <c r="C408" s="2" t="s">
        <v>128</v>
      </c>
      <c r="D408" s="2" t="s">
        <v>119</v>
      </c>
      <c r="E408" s="2">
        <v>1037</v>
      </c>
      <c r="F408" s="2">
        <v>1042</v>
      </c>
      <c r="G408" s="2" t="s">
        <v>130</v>
      </c>
      <c r="H408" s="2" t="s">
        <v>129</v>
      </c>
      <c r="I408" s="2">
        <v>1076</v>
      </c>
      <c r="J408" s="59">
        <f t="shared" si="12"/>
        <v>0.44236111111111115</v>
      </c>
      <c r="K408" s="59">
        <f t="shared" si="13"/>
        <v>0.4458333333333333</v>
      </c>
    </row>
    <row r="409" spans="1:11" x14ac:dyDescent="0.25">
      <c r="A409" s="79">
        <v>41653</v>
      </c>
      <c r="B409" s="2" t="s">
        <v>123</v>
      </c>
      <c r="C409" s="2" t="s">
        <v>129</v>
      </c>
      <c r="D409" s="2" t="s">
        <v>130</v>
      </c>
      <c r="E409" s="2">
        <v>1326</v>
      </c>
      <c r="F409" s="2">
        <v>1508</v>
      </c>
      <c r="G409" s="2" t="s">
        <v>119</v>
      </c>
      <c r="H409" s="2" t="s">
        <v>118</v>
      </c>
      <c r="I409" s="2">
        <v>1069</v>
      </c>
      <c r="J409" s="59">
        <f t="shared" si="12"/>
        <v>0.55972222222222223</v>
      </c>
      <c r="K409" s="59">
        <f t="shared" si="13"/>
        <v>0.63055555555555554</v>
      </c>
    </row>
    <row r="410" spans="1:11" x14ac:dyDescent="0.25">
      <c r="A410" s="79">
        <v>41653</v>
      </c>
      <c r="B410" s="2" t="s">
        <v>133</v>
      </c>
      <c r="C410" s="2" t="s">
        <v>148</v>
      </c>
      <c r="D410" s="2" t="s">
        <v>149</v>
      </c>
      <c r="E410" s="2">
        <v>2130</v>
      </c>
      <c r="F410" s="2">
        <v>2135</v>
      </c>
      <c r="G410" s="2" t="s">
        <v>98</v>
      </c>
      <c r="H410" s="2" t="s">
        <v>97</v>
      </c>
      <c r="I410" s="2">
        <v>456</v>
      </c>
      <c r="J410" s="59">
        <f t="shared" si="12"/>
        <v>0.89583333333333337</v>
      </c>
      <c r="K410" s="59">
        <f t="shared" si="13"/>
        <v>0.89930555555555547</v>
      </c>
    </row>
    <row r="411" spans="1:11" x14ac:dyDescent="0.25">
      <c r="A411" s="79">
        <v>41653</v>
      </c>
      <c r="B411" s="2" t="s">
        <v>133</v>
      </c>
      <c r="C411" s="2" t="s">
        <v>224</v>
      </c>
      <c r="D411" s="2" t="s">
        <v>225</v>
      </c>
      <c r="E411" s="2">
        <v>559</v>
      </c>
      <c r="F411" s="2">
        <v>600</v>
      </c>
      <c r="G411" s="2" t="s">
        <v>68</v>
      </c>
      <c r="H411" s="2" t="s">
        <v>67</v>
      </c>
      <c r="I411" s="2">
        <v>743</v>
      </c>
      <c r="J411" s="59">
        <f t="shared" si="12"/>
        <v>0.24930555555555556</v>
      </c>
      <c r="K411" s="59">
        <f t="shared" si="13"/>
        <v>0.25</v>
      </c>
    </row>
    <row r="412" spans="1:11" x14ac:dyDescent="0.25">
      <c r="A412" s="79">
        <v>41653</v>
      </c>
      <c r="B412" s="2" t="s">
        <v>50</v>
      </c>
      <c r="C412" s="2" t="s">
        <v>56</v>
      </c>
      <c r="D412" s="2" t="s">
        <v>57</v>
      </c>
      <c r="E412" s="2">
        <v>1835</v>
      </c>
      <c r="F412" s="2">
        <v>1844</v>
      </c>
      <c r="G412" s="2" t="s">
        <v>478</v>
      </c>
      <c r="H412" s="2" t="s">
        <v>477</v>
      </c>
      <c r="I412" s="2">
        <v>277</v>
      </c>
      <c r="J412" s="59">
        <f t="shared" si="12"/>
        <v>0.77430555555555547</v>
      </c>
      <c r="K412" s="59">
        <f t="shared" si="13"/>
        <v>0.78055555555555556</v>
      </c>
    </row>
    <row r="413" spans="1:11" x14ac:dyDescent="0.25">
      <c r="A413" s="79">
        <v>41653</v>
      </c>
      <c r="B413" s="2" t="s">
        <v>50</v>
      </c>
      <c r="C413" s="2" t="s">
        <v>101</v>
      </c>
      <c r="D413" s="2" t="s">
        <v>102</v>
      </c>
      <c r="E413" s="2">
        <v>1841</v>
      </c>
      <c r="F413" s="11">
        <v>1865</v>
      </c>
      <c r="G413" s="2" t="s">
        <v>849</v>
      </c>
      <c r="H413" s="2" t="s">
        <v>848</v>
      </c>
      <c r="I413" s="2">
        <v>779</v>
      </c>
      <c r="J413" s="59">
        <f t="shared" si="12"/>
        <v>0.77847222222222223</v>
      </c>
      <c r="K413" s="59">
        <f t="shared" si="13"/>
        <v>0.79513888888888884</v>
      </c>
    </row>
    <row r="414" spans="1:11" x14ac:dyDescent="0.25">
      <c r="A414" s="79">
        <v>41653</v>
      </c>
      <c r="B414" s="2" t="s">
        <v>50</v>
      </c>
      <c r="C414" s="2" t="s">
        <v>851</v>
      </c>
      <c r="D414" s="2" t="s">
        <v>852</v>
      </c>
      <c r="E414" s="2">
        <v>1454</v>
      </c>
      <c r="F414" s="2">
        <v>1677</v>
      </c>
      <c r="G414" s="2" t="s">
        <v>158</v>
      </c>
      <c r="H414" s="2" t="s">
        <v>157</v>
      </c>
      <c r="I414" s="2">
        <v>576</v>
      </c>
      <c r="J414" s="59">
        <f t="shared" si="12"/>
        <v>0.62083333333333335</v>
      </c>
      <c r="K414" s="59">
        <f t="shared" si="13"/>
        <v>0.72013888888888899</v>
      </c>
    </row>
    <row r="415" spans="1:11" x14ac:dyDescent="0.25">
      <c r="A415" s="79">
        <v>41653</v>
      </c>
      <c r="B415" s="2" t="s">
        <v>315</v>
      </c>
      <c r="C415" s="2" t="s">
        <v>319</v>
      </c>
      <c r="D415" s="2" t="s">
        <v>320</v>
      </c>
      <c r="E415" s="2">
        <v>1325</v>
      </c>
      <c r="F415" s="2">
        <v>1334</v>
      </c>
      <c r="G415" s="2" t="s">
        <v>715</v>
      </c>
      <c r="H415" s="2" t="s">
        <v>714</v>
      </c>
      <c r="I415" s="2">
        <v>101</v>
      </c>
      <c r="J415" s="59">
        <f t="shared" si="12"/>
        <v>0.55902777777777779</v>
      </c>
      <c r="K415" s="59">
        <f t="shared" si="13"/>
        <v>0.56527777777777777</v>
      </c>
    </row>
    <row r="416" spans="1:11" x14ac:dyDescent="0.25">
      <c r="A416" s="79">
        <v>41653</v>
      </c>
      <c r="B416" s="2" t="s">
        <v>73</v>
      </c>
      <c r="C416" s="2" t="s">
        <v>67</v>
      </c>
      <c r="D416" s="2" t="s">
        <v>68</v>
      </c>
      <c r="E416" s="2">
        <v>1849</v>
      </c>
      <c r="F416" s="2">
        <v>1850</v>
      </c>
      <c r="G416" s="2" t="s">
        <v>250</v>
      </c>
      <c r="H416" s="2" t="s">
        <v>249</v>
      </c>
      <c r="I416" s="2">
        <v>404</v>
      </c>
      <c r="J416" s="59">
        <f t="shared" si="12"/>
        <v>0.78402777777777777</v>
      </c>
      <c r="K416" s="59">
        <f t="shared" si="13"/>
        <v>0.78472222222222221</v>
      </c>
    </row>
    <row r="417" spans="1:11" x14ac:dyDescent="0.25">
      <c r="A417" s="79">
        <v>41653</v>
      </c>
      <c r="B417" s="2" t="s">
        <v>84</v>
      </c>
      <c r="C417" s="2" t="s">
        <v>90</v>
      </c>
      <c r="D417" s="2" t="s">
        <v>91</v>
      </c>
      <c r="E417" s="2">
        <v>1335</v>
      </c>
      <c r="F417" s="2">
        <v>1340</v>
      </c>
      <c r="G417" s="2" t="s">
        <v>272</v>
      </c>
      <c r="H417" s="2" t="s">
        <v>271</v>
      </c>
      <c r="I417" s="2">
        <v>812</v>
      </c>
      <c r="J417" s="59">
        <f t="shared" si="12"/>
        <v>0.56597222222222221</v>
      </c>
      <c r="K417" s="59">
        <f t="shared" si="13"/>
        <v>0.56944444444444442</v>
      </c>
    </row>
    <row r="418" spans="1:11" x14ac:dyDescent="0.25">
      <c r="A418" s="79">
        <v>41653</v>
      </c>
      <c r="B418" s="2" t="s">
        <v>84</v>
      </c>
      <c r="C418" s="2" t="s">
        <v>859</v>
      </c>
      <c r="D418" s="2" t="s">
        <v>860</v>
      </c>
      <c r="E418" s="2">
        <v>1205</v>
      </c>
      <c r="F418" s="2">
        <v>1215</v>
      </c>
      <c r="G418" s="2" t="s">
        <v>91</v>
      </c>
      <c r="H418" s="2" t="s">
        <v>90</v>
      </c>
      <c r="I418" s="2">
        <v>181</v>
      </c>
      <c r="J418" s="59">
        <f t="shared" si="12"/>
        <v>0.50347222222222221</v>
      </c>
      <c r="K418" s="59">
        <f t="shared" si="13"/>
        <v>0.51041666666666663</v>
      </c>
    </row>
    <row r="419" spans="1:11" x14ac:dyDescent="0.25">
      <c r="A419" s="79">
        <v>41654</v>
      </c>
      <c r="B419" s="2" t="s">
        <v>50</v>
      </c>
      <c r="C419" s="2" t="s">
        <v>300</v>
      </c>
      <c r="D419" s="2" t="s">
        <v>301</v>
      </c>
      <c r="E419" s="2">
        <v>550</v>
      </c>
      <c r="F419" s="2">
        <v>600</v>
      </c>
      <c r="G419" s="2" t="s">
        <v>106</v>
      </c>
      <c r="H419" s="2" t="s">
        <v>365</v>
      </c>
      <c r="I419" s="2">
        <v>288</v>
      </c>
      <c r="J419" s="59">
        <f t="shared" si="12"/>
        <v>0.24305555555555555</v>
      </c>
      <c r="K419" s="59">
        <f t="shared" si="13"/>
        <v>0.25</v>
      </c>
    </row>
    <row r="420" spans="1:11" x14ac:dyDescent="0.25">
      <c r="A420" s="79">
        <v>41654</v>
      </c>
      <c r="B420" s="2" t="s">
        <v>50</v>
      </c>
      <c r="C420" s="2" t="s">
        <v>863</v>
      </c>
      <c r="D420" s="2" t="s">
        <v>864</v>
      </c>
      <c r="E420" s="2">
        <v>654</v>
      </c>
      <c r="F420" s="2">
        <v>700</v>
      </c>
      <c r="G420" s="2" t="s">
        <v>68</v>
      </c>
      <c r="H420" s="2" t="s">
        <v>67</v>
      </c>
      <c r="I420" s="2">
        <v>241</v>
      </c>
      <c r="J420" s="59">
        <f t="shared" si="12"/>
        <v>0.28750000000000003</v>
      </c>
      <c r="K420" s="59">
        <f t="shared" si="13"/>
        <v>0.29166666666666669</v>
      </c>
    </row>
    <row r="421" spans="1:11" x14ac:dyDescent="0.25">
      <c r="A421" s="79">
        <v>41654</v>
      </c>
      <c r="B421" s="2" t="s">
        <v>50</v>
      </c>
      <c r="C421" s="2" t="s">
        <v>591</v>
      </c>
      <c r="D421" s="2" t="s">
        <v>592</v>
      </c>
      <c r="E421" s="2">
        <v>651</v>
      </c>
      <c r="F421" s="2">
        <v>700</v>
      </c>
      <c r="G421" s="2" t="s">
        <v>149</v>
      </c>
      <c r="H421" s="2" t="s">
        <v>148</v>
      </c>
      <c r="I421" s="2">
        <v>715</v>
      </c>
      <c r="J421" s="59">
        <f t="shared" si="12"/>
        <v>0.28541666666666665</v>
      </c>
      <c r="K421" s="59">
        <f t="shared" si="13"/>
        <v>0.29166666666666669</v>
      </c>
    </row>
    <row r="422" spans="1:11" x14ac:dyDescent="0.25">
      <c r="A422" s="79">
        <v>41654</v>
      </c>
      <c r="B422" s="2" t="s">
        <v>133</v>
      </c>
      <c r="C422" s="2" t="s">
        <v>279</v>
      </c>
      <c r="D422" s="2" t="s">
        <v>280</v>
      </c>
      <c r="E422" s="2">
        <v>2006</v>
      </c>
      <c r="F422" s="2">
        <v>2215</v>
      </c>
      <c r="G422" s="2" t="s">
        <v>173</v>
      </c>
      <c r="H422" s="2" t="s">
        <v>172</v>
      </c>
      <c r="I422" s="2">
        <v>1399</v>
      </c>
      <c r="J422" s="59">
        <f t="shared" si="12"/>
        <v>0.83750000000000002</v>
      </c>
      <c r="K422" s="59">
        <f t="shared" si="13"/>
        <v>0.92708333333333337</v>
      </c>
    </row>
    <row r="423" spans="1:11" x14ac:dyDescent="0.25">
      <c r="A423" s="79">
        <v>41654</v>
      </c>
      <c r="B423" s="2" t="s">
        <v>133</v>
      </c>
      <c r="C423" s="2" t="s">
        <v>232</v>
      </c>
      <c r="D423" s="2" t="s">
        <v>233</v>
      </c>
      <c r="E423" s="2">
        <v>749</v>
      </c>
      <c r="F423" s="2">
        <v>750</v>
      </c>
      <c r="G423" s="2" t="s">
        <v>68</v>
      </c>
      <c r="H423" s="2" t="s">
        <v>67</v>
      </c>
      <c r="I423" s="2">
        <v>1892</v>
      </c>
      <c r="J423" s="59">
        <f t="shared" si="12"/>
        <v>0.32569444444444445</v>
      </c>
      <c r="K423" s="59">
        <f t="shared" si="13"/>
        <v>0.3263888888888889</v>
      </c>
    </row>
    <row r="424" spans="1:11" x14ac:dyDescent="0.25">
      <c r="A424" s="79">
        <v>41654</v>
      </c>
      <c r="B424" s="2" t="s">
        <v>50</v>
      </c>
      <c r="C424" s="2" t="s">
        <v>851</v>
      </c>
      <c r="D424" s="2" t="s">
        <v>852</v>
      </c>
      <c r="E424" s="2">
        <v>1748</v>
      </c>
      <c r="F424" s="2">
        <v>1840</v>
      </c>
      <c r="G424" s="2" t="s">
        <v>158</v>
      </c>
      <c r="H424" s="2" t="s">
        <v>157</v>
      </c>
      <c r="I424" s="2">
        <v>576</v>
      </c>
      <c r="J424" s="59">
        <f t="shared" si="12"/>
        <v>0.7416666666666667</v>
      </c>
      <c r="K424" s="59">
        <f t="shared" si="13"/>
        <v>0.77777777777777779</v>
      </c>
    </row>
    <row r="425" spans="1:11" x14ac:dyDescent="0.25">
      <c r="A425" s="79">
        <v>41654</v>
      </c>
      <c r="B425" s="2" t="s">
        <v>73</v>
      </c>
      <c r="C425" s="2" t="s">
        <v>238</v>
      </c>
      <c r="D425" s="2" t="s">
        <v>102</v>
      </c>
      <c r="E425" s="2">
        <v>957</v>
      </c>
      <c r="F425" s="2">
        <v>1000</v>
      </c>
      <c r="G425" s="2" t="s">
        <v>68</v>
      </c>
      <c r="H425" s="2" t="s">
        <v>67</v>
      </c>
      <c r="I425" s="2">
        <v>591</v>
      </c>
      <c r="J425" s="59">
        <f t="shared" si="12"/>
        <v>0.4145833333333333</v>
      </c>
      <c r="K425" s="59">
        <f t="shared" si="13"/>
        <v>0.41666666666666669</v>
      </c>
    </row>
    <row r="426" spans="1:11" x14ac:dyDescent="0.25">
      <c r="A426" s="79">
        <v>41654</v>
      </c>
      <c r="B426" s="2" t="s">
        <v>84</v>
      </c>
      <c r="C426" s="2" t="s">
        <v>148</v>
      </c>
      <c r="D426" s="2" t="s">
        <v>149</v>
      </c>
      <c r="E426" s="2">
        <v>855</v>
      </c>
      <c r="F426" s="2">
        <v>905</v>
      </c>
      <c r="G426" s="2" t="s">
        <v>119</v>
      </c>
      <c r="H426" s="2" t="s">
        <v>128</v>
      </c>
      <c r="I426" s="2">
        <v>502</v>
      </c>
      <c r="J426" s="59">
        <f t="shared" si="12"/>
        <v>0.37152777777777773</v>
      </c>
      <c r="K426" s="59">
        <f t="shared" si="13"/>
        <v>0.37847222222222227</v>
      </c>
    </row>
    <row r="427" spans="1:11" x14ac:dyDescent="0.25">
      <c r="A427" s="79">
        <v>41654</v>
      </c>
      <c r="B427" s="2" t="s">
        <v>84</v>
      </c>
      <c r="C427" s="2" t="s">
        <v>90</v>
      </c>
      <c r="D427" s="2" t="s">
        <v>91</v>
      </c>
      <c r="E427" s="2">
        <v>959</v>
      </c>
      <c r="F427" s="2">
        <v>1005</v>
      </c>
      <c r="G427" s="2" t="s">
        <v>210</v>
      </c>
      <c r="H427" s="2" t="s">
        <v>209</v>
      </c>
      <c r="I427" s="2">
        <v>247</v>
      </c>
      <c r="J427" s="59">
        <f t="shared" si="12"/>
        <v>0.41597222222222219</v>
      </c>
      <c r="K427" s="59">
        <f t="shared" si="13"/>
        <v>0.4201388888888889</v>
      </c>
    </row>
    <row r="428" spans="1:11" x14ac:dyDescent="0.25">
      <c r="A428" s="79">
        <v>41654</v>
      </c>
      <c r="B428" s="2" t="s">
        <v>103</v>
      </c>
      <c r="C428" s="2" t="s">
        <v>379</v>
      </c>
      <c r="D428" s="2" t="s">
        <v>380</v>
      </c>
      <c r="E428" s="2">
        <v>956</v>
      </c>
      <c r="F428" s="2">
        <v>1104</v>
      </c>
      <c r="G428" s="2" t="s">
        <v>91</v>
      </c>
      <c r="H428" s="2" t="s">
        <v>90</v>
      </c>
      <c r="I428" s="2">
        <v>813</v>
      </c>
      <c r="J428" s="59">
        <f t="shared" si="12"/>
        <v>0.41388888888888892</v>
      </c>
      <c r="K428" s="59">
        <f t="shared" si="13"/>
        <v>0.46111111111111108</v>
      </c>
    </row>
    <row r="429" spans="1:11" x14ac:dyDescent="0.25">
      <c r="A429" s="79">
        <v>41654</v>
      </c>
      <c r="B429" s="2" t="s">
        <v>103</v>
      </c>
      <c r="C429" s="2" t="s">
        <v>105</v>
      </c>
      <c r="D429" s="2" t="s">
        <v>106</v>
      </c>
      <c r="E429" s="2">
        <v>1209</v>
      </c>
      <c r="F429" s="2">
        <v>1315</v>
      </c>
      <c r="G429" s="2" t="s">
        <v>102</v>
      </c>
      <c r="H429" s="2" t="s">
        <v>101</v>
      </c>
      <c r="I429" s="2">
        <v>612</v>
      </c>
      <c r="J429" s="59">
        <f t="shared" si="12"/>
        <v>0.50624999999999998</v>
      </c>
      <c r="K429" s="59">
        <f t="shared" si="13"/>
        <v>0.55208333333333337</v>
      </c>
    </row>
    <row r="430" spans="1:11" x14ac:dyDescent="0.25">
      <c r="A430" s="79">
        <v>41654</v>
      </c>
      <c r="B430" s="2" t="s">
        <v>103</v>
      </c>
      <c r="C430" s="2" t="s">
        <v>90</v>
      </c>
      <c r="D430" s="2" t="s">
        <v>91</v>
      </c>
      <c r="E430" s="2">
        <v>757</v>
      </c>
      <c r="F430" s="2">
        <v>805</v>
      </c>
      <c r="G430" s="2" t="s">
        <v>522</v>
      </c>
      <c r="H430" s="2" t="s">
        <v>521</v>
      </c>
      <c r="I430" s="2">
        <v>1471</v>
      </c>
      <c r="J430" s="59">
        <f t="shared" si="12"/>
        <v>0.33124999999999999</v>
      </c>
      <c r="K430" s="59">
        <f t="shared" si="13"/>
        <v>0.33680555555555558</v>
      </c>
    </row>
    <row r="431" spans="1:11" x14ac:dyDescent="0.25">
      <c r="A431" s="79">
        <v>41654</v>
      </c>
      <c r="B431" s="2" t="s">
        <v>133</v>
      </c>
      <c r="C431" s="2" t="s">
        <v>128</v>
      </c>
      <c r="D431" s="2" t="s">
        <v>119</v>
      </c>
      <c r="E431" s="2">
        <v>1835</v>
      </c>
      <c r="F431" s="2">
        <v>1840</v>
      </c>
      <c r="G431" s="2" t="s">
        <v>149</v>
      </c>
      <c r="H431" s="2" t="s">
        <v>148</v>
      </c>
      <c r="I431" s="2">
        <v>502</v>
      </c>
      <c r="J431" s="59">
        <f t="shared" si="12"/>
        <v>0.77430555555555547</v>
      </c>
      <c r="K431" s="59">
        <f t="shared" si="13"/>
        <v>0.77777777777777779</v>
      </c>
    </row>
    <row r="432" spans="1:11" x14ac:dyDescent="0.25">
      <c r="A432" s="79">
        <v>41654</v>
      </c>
      <c r="B432" s="2" t="s">
        <v>133</v>
      </c>
      <c r="C432" s="2" t="s">
        <v>186</v>
      </c>
      <c r="D432" s="2" t="s">
        <v>187</v>
      </c>
      <c r="E432" s="2">
        <v>1631</v>
      </c>
      <c r="F432" s="2">
        <v>1633</v>
      </c>
      <c r="G432" s="2" t="s">
        <v>149</v>
      </c>
      <c r="H432" s="2" t="s">
        <v>148</v>
      </c>
      <c r="I432" s="2">
        <v>500</v>
      </c>
      <c r="J432" s="59">
        <f t="shared" si="12"/>
        <v>0.68819444444444444</v>
      </c>
      <c r="K432" s="59">
        <f t="shared" si="13"/>
        <v>0.68958333333333333</v>
      </c>
    </row>
    <row r="433" spans="1:11" x14ac:dyDescent="0.25">
      <c r="A433" s="79">
        <v>41654</v>
      </c>
      <c r="B433" s="2" t="s">
        <v>84</v>
      </c>
      <c r="C433" s="2" t="s">
        <v>109</v>
      </c>
      <c r="D433" s="2" t="s">
        <v>110</v>
      </c>
      <c r="E433" s="2">
        <v>1931</v>
      </c>
      <c r="F433" s="2">
        <v>1935</v>
      </c>
      <c r="G433" s="2" t="s">
        <v>213</v>
      </c>
      <c r="H433" s="2" t="s">
        <v>212</v>
      </c>
      <c r="I433" s="2">
        <v>489</v>
      </c>
      <c r="J433" s="59">
        <f t="shared" si="12"/>
        <v>0.81319444444444444</v>
      </c>
      <c r="K433" s="59">
        <f t="shared" si="13"/>
        <v>0.81597222222222221</v>
      </c>
    </row>
    <row r="434" spans="1:11" x14ac:dyDescent="0.25">
      <c r="A434" s="79">
        <v>41654</v>
      </c>
      <c r="B434" s="2" t="s">
        <v>155</v>
      </c>
      <c r="C434" s="2" t="s">
        <v>198</v>
      </c>
      <c r="D434" s="2" t="s">
        <v>199</v>
      </c>
      <c r="E434" s="2">
        <v>1734</v>
      </c>
      <c r="F434" s="2">
        <v>1740</v>
      </c>
      <c r="G434" s="2" t="s">
        <v>603</v>
      </c>
      <c r="H434" s="2" t="s">
        <v>602</v>
      </c>
      <c r="I434" s="2">
        <v>160</v>
      </c>
      <c r="J434" s="59">
        <f t="shared" si="12"/>
        <v>0.7319444444444444</v>
      </c>
      <c r="K434" s="59">
        <f t="shared" si="13"/>
        <v>0.73611111111111116</v>
      </c>
    </row>
    <row r="435" spans="1:11" x14ac:dyDescent="0.25">
      <c r="A435" s="79">
        <v>41654</v>
      </c>
      <c r="B435" s="2" t="s">
        <v>155</v>
      </c>
      <c r="C435" s="2" t="s">
        <v>878</v>
      </c>
      <c r="D435" s="2" t="s">
        <v>879</v>
      </c>
      <c r="E435" s="2">
        <v>747</v>
      </c>
      <c r="F435" s="2">
        <v>755</v>
      </c>
      <c r="G435" s="2" t="s">
        <v>140</v>
      </c>
      <c r="H435" s="2" t="s">
        <v>139</v>
      </c>
      <c r="I435" s="2">
        <v>188</v>
      </c>
      <c r="J435" s="59">
        <f t="shared" si="12"/>
        <v>0.32430555555555557</v>
      </c>
      <c r="K435" s="59">
        <f t="shared" si="13"/>
        <v>0.3298611111111111</v>
      </c>
    </row>
    <row r="436" spans="1:11" x14ac:dyDescent="0.25">
      <c r="A436" s="79">
        <v>41654</v>
      </c>
      <c r="B436" s="2" t="s">
        <v>155</v>
      </c>
      <c r="C436" s="2" t="s">
        <v>168</v>
      </c>
      <c r="D436" s="2" t="s">
        <v>169</v>
      </c>
      <c r="E436" s="2">
        <v>2210</v>
      </c>
      <c r="F436" s="2">
        <v>2215</v>
      </c>
      <c r="G436" s="2" t="s">
        <v>502</v>
      </c>
      <c r="H436" s="2" t="s">
        <v>501</v>
      </c>
      <c r="I436" s="2">
        <v>266</v>
      </c>
      <c r="J436" s="59">
        <f t="shared" si="12"/>
        <v>0.92361111111111116</v>
      </c>
      <c r="K436" s="59">
        <f t="shared" si="13"/>
        <v>0.92708333333333337</v>
      </c>
    </row>
    <row r="437" spans="1:11" x14ac:dyDescent="0.25">
      <c r="A437" s="79">
        <v>41654</v>
      </c>
      <c r="B437" s="2" t="s">
        <v>155</v>
      </c>
      <c r="C437" s="2" t="s">
        <v>157</v>
      </c>
      <c r="D437" s="2" t="s">
        <v>158</v>
      </c>
      <c r="E437" s="2">
        <v>1932</v>
      </c>
      <c r="F437" s="2">
        <v>1936</v>
      </c>
      <c r="G437" s="2" t="s">
        <v>883</v>
      </c>
      <c r="H437" s="2" t="s">
        <v>882</v>
      </c>
      <c r="I437" s="2">
        <v>483</v>
      </c>
      <c r="J437" s="59">
        <f t="shared" si="12"/>
        <v>0.81388888888888899</v>
      </c>
      <c r="K437" s="59">
        <f t="shared" si="13"/>
        <v>0.81666666666666676</v>
      </c>
    </row>
    <row r="438" spans="1:11" x14ac:dyDescent="0.25">
      <c r="A438" s="79">
        <v>41654</v>
      </c>
      <c r="B438" s="2" t="s">
        <v>176</v>
      </c>
      <c r="C438" s="2" t="s">
        <v>168</v>
      </c>
      <c r="D438" s="2" t="s">
        <v>169</v>
      </c>
      <c r="E438" s="2">
        <v>1148</v>
      </c>
      <c r="F438" s="2">
        <v>1422</v>
      </c>
      <c r="G438" s="2" t="s">
        <v>158</v>
      </c>
      <c r="H438" s="2" t="s">
        <v>157</v>
      </c>
      <c r="I438" s="2">
        <v>862</v>
      </c>
      <c r="J438" s="59">
        <f t="shared" si="12"/>
        <v>0.4916666666666667</v>
      </c>
      <c r="K438" s="59">
        <f t="shared" si="13"/>
        <v>0.59861111111111109</v>
      </c>
    </row>
    <row r="439" spans="1:11" x14ac:dyDescent="0.25">
      <c r="A439" s="79">
        <v>41654</v>
      </c>
      <c r="B439" s="2" t="s">
        <v>176</v>
      </c>
      <c r="C439" s="2" t="s">
        <v>263</v>
      </c>
      <c r="D439" s="2" t="s">
        <v>264</v>
      </c>
      <c r="E439" s="2">
        <v>905</v>
      </c>
      <c r="F439" s="2">
        <v>905</v>
      </c>
      <c r="G439" s="2" t="s">
        <v>102</v>
      </c>
      <c r="H439" s="2" t="s">
        <v>101</v>
      </c>
      <c r="I439" s="2">
        <v>867</v>
      </c>
      <c r="J439" s="59">
        <f t="shared" si="12"/>
        <v>0.37847222222222227</v>
      </c>
      <c r="K439" s="59">
        <f t="shared" si="13"/>
        <v>0.37847222222222227</v>
      </c>
    </row>
    <row r="440" spans="1:11" x14ac:dyDescent="0.25">
      <c r="A440" s="79">
        <v>41654</v>
      </c>
      <c r="B440" s="2" t="s">
        <v>176</v>
      </c>
      <c r="C440" s="2" t="s">
        <v>128</v>
      </c>
      <c r="D440" s="2" t="s">
        <v>119</v>
      </c>
      <c r="E440" s="2">
        <v>1252</v>
      </c>
      <c r="F440" s="2">
        <v>1254</v>
      </c>
      <c r="G440" s="2" t="s">
        <v>210</v>
      </c>
      <c r="H440" s="2" t="s">
        <v>240</v>
      </c>
      <c r="I440" s="2">
        <v>1416</v>
      </c>
      <c r="J440" s="59">
        <f t="shared" si="12"/>
        <v>0.53611111111111109</v>
      </c>
      <c r="K440" s="59">
        <f t="shared" si="13"/>
        <v>0.53749999999999998</v>
      </c>
    </row>
    <row r="441" spans="1:11" x14ac:dyDescent="0.25">
      <c r="A441" s="79">
        <v>41654</v>
      </c>
      <c r="B441" s="2" t="s">
        <v>184</v>
      </c>
      <c r="C441" s="2" t="s">
        <v>189</v>
      </c>
      <c r="D441" s="2" t="s">
        <v>190</v>
      </c>
      <c r="E441" s="2">
        <v>1755</v>
      </c>
      <c r="F441" s="11">
        <v>1760</v>
      </c>
      <c r="G441" s="2" t="s">
        <v>181</v>
      </c>
      <c r="H441" s="2" t="s">
        <v>180</v>
      </c>
      <c r="I441" s="2">
        <v>337</v>
      </c>
      <c r="J441" s="59">
        <f t="shared" si="12"/>
        <v>0.74652777777777779</v>
      </c>
      <c r="K441" s="59">
        <f t="shared" si="13"/>
        <v>0.75</v>
      </c>
    </row>
    <row r="442" spans="1:11" x14ac:dyDescent="0.25">
      <c r="A442" s="79">
        <v>41654</v>
      </c>
      <c r="B442" s="2" t="s">
        <v>184</v>
      </c>
      <c r="C442" s="2" t="s">
        <v>343</v>
      </c>
      <c r="D442" s="2" t="s">
        <v>344</v>
      </c>
      <c r="E442" s="2">
        <v>1755</v>
      </c>
      <c r="F442" s="2">
        <v>1800</v>
      </c>
      <c r="G442" s="2" t="s">
        <v>199</v>
      </c>
      <c r="H442" s="2" t="s">
        <v>198</v>
      </c>
      <c r="I442" s="2">
        <v>1009</v>
      </c>
      <c r="J442" s="59">
        <f t="shared" si="12"/>
        <v>0.74652777777777779</v>
      </c>
      <c r="K442" s="59">
        <f t="shared" si="13"/>
        <v>0.75</v>
      </c>
    </row>
    <row r="443" spans="1:11" x14ac:dyDescent="0.25">
      <c r="A443" s="79">
        <v>41654</v>
      </c>
      <c r="B443" s="2" t="s">
        <v>184</v>
      </c>
      <c r="C443" s="2" t="s">
        <v>249</v>
      </c>
      <c r="D443" s="2" t="s">
        <v>250</v>
      </c>
      <c r="E443" s="2">
        <v>709</v>
      </c>
      <c r="F443" s="2">
        <v>715</v>
      </c>
      <c r="G443" s="2" t="s">
        <v>106</v>
      </c>
      <c r="H443" s="2" t="s">
        <v>105</v>
      </c>
      <c r="I443" s="2">
        <v>759</v>
      </c>
      <c r="J443" s="59">
        <f t="shared" si="12"/>
        <v>0.29791666666666666</v>
      </c>
      <c r="K443" s="59">
        <f t="shared" si="13"/>
        <v>0.30208333333333331</v>
      </c>
    </row>
    <row r="444" spans="1:11" x14ac:dyDescent="0.25">
      <c r="A444" s="79">
        <v>41654</v>
      </c>
      <c r="B444" s="2" t="s">
        <v>184</v>
      </c>
      <c r="C444" s="2" t="s">
        <v>186</v>
      </c>
      <c r="D444" s="2" t="s">
        <v>187</v>
      </c>
      <c r="E444" s="2">
        <v>929</v>
      </c>
      <c r="F444" s="2">
        <v>1049</v>
      </c>
      <c r="G444" s="2" t="s">
        <v>250</v>
      </c>
      <c r="H444" s="2" t="s">
        <v>249</v>
      </c>
      <c r="I444" s="2">
        <v>468</v>
      </c>
      <c r="J444" s="59">
        <f t="shared" si="12"/>
        <v>0.39513888888888887</v>
      </c>
      <c r="K444" s="59">
        <f t="shared" si="13"/>
        <v>0.45069444444444445</v>
      </c>
    </row>
    <row r="445" spans="1:11" x14ac:dyDescent="0.25">
      <c r="A445" s="79">
        <v>41654</v>
      </c>
      <c r="B445" s="2" t="s">
        <v>205</v>
      </c>
      <c r="C445" s="2" t="s">
        <v>238</v>
      </c>
      <c r="D445" s="2" t="s">
        <v>102</v>
      </c>
      <c r="E445" s="2">
        <v>2000</v>
      </c>
      <c r="F445" s="2">
        <v>2000</v>
      </c>
      <c r="G445" s="2" t="s">
        <v>210</v>
      </c>
      <c r="H445" s="2" t="s">
        <v>209</v>
      </c>
      <c r="I445" s="2">
        <v>937</v>
      </c>
      <c r="J445" s="59">
        <f t="shared" si="12"/>
        <v>0.83333333333333337</v>
      </c>
      <c r="K445" s="59">
        <f t="shared" si="13"/>
        <v>0.83333333333333337</v>
      </c>
    </row>
    <row r="446" spans="1:11" x14ac:dyDescent="0.25">
      <c r="A446" s="79">
        <v>41654</v>
      </c>
      <c r="B446" s="2" t="s">
        <v>205</v>
      </c>
      <c r="C446" s="2" t="s">
        <v>317</v>
      </c>
      <c r="D446" s="2" t="s">
        <v>318</v>
      </c>
      <c r="E446" s="2">
        <v>1041</v>
      </c>
      <c r="F446" s="2">
        <v>1045</v>
      </c>
      <c r="G446" s="2" t="s">
        <v>421</v>
      </c>
      <c r="H446" s="2" t="s">
        <v>420</v>
      </c>
      <c r="I446" s="2">
        <v>371</v>
      </c>
      <c r="J446" s="59">
        <f t="shared" si="12"/>
        <v>0.44513888888888892</v>
      </c>
      <c r="K446" s="59">
        <f t="shared" si="13"/>
        <v>0.44791666666666669</v>
      </c>
    </row>
    <row r="447" spans="1:11" x14ac:dyDescent="0.25">
      <c r="A447" s="79">
        <v>41654</v>
      </c>
      <c r="B447" s="2" t="s">
        <v>205</v>
      </c>
      <c r="C447" s="2" t="s">
        <v>135</v>
      </c>
      <c r="D447" s="2" t="s">
        <v>136</v>
      </c>
      <c r="E447" s="2">
        <v>836</v>
      </c>
      <c r="F447" s="2">
        <v>977</v>
      </c>
      <c r="G447" s="2" t="s">
        <v>222</v>
      </c>
      <c r="H447" s="2" t="s">
        <v>221</v>
      </c>
      <c r="I447" s="2">
        <v>1342</v>
      </c>
      <c r="J447" s="59">
        <f t="shared" si="12"/>
        <v>0.35833333333333334</v>
      </c>
      <c r="K447" s="59">
        <f t="shared" si="13"/>
        <v>0.4284722222222222</v>
      </c>
    </row>
    <row r="448" spans="1:11" x14ac:dyDescent="0.25">
      <c r="A448" s="79">
        <v>41654</v>
      </c>
      <c r="B448" s="2" t="s">
        <v>205</v>
      </c>
      <c r="C448" s="2" t="s">
        <v>135</v>
      </c>
      <c r="D448" s="2" t="s">
        <v>136</v>
      </c>
      <c r="E448" s="2">
        <v>717</v>
      </c>
      <c r="F448" s="2">
        <v>720</v>
      </c>
      <c r="G448" s="2" t="s">
        <v>522</v>
      </c>
      <c r="H448" s="2" t="s">
        <v>521</v>
      </c>
      <c r="I448" s="2">
        <v>283</v>
      </c>
      <c r="J448" s="59">
        <f t="shared" si="12"/>
        <v>0.3034722222222222</v>
      </c>
      <c r="K448" s="59">
        <f t="shared" si="13"/>
        <v>0.30555555555555552</v>
      </c>
    </row>
    <row r="449" spans="1:11" x14ac:dyDescent="0.25">
      <c r="A449" s="79">
        <v>41654</v>
      </c>
      <c r="B449" s="2" t="s">
        <v>205</v>
      </c>
      <c r="C449" s="2" t="s">
        <v>178</v>
      </c>
      <c r="D449" s="2" t="s">
        <v>179</v>
      </c>
      <c r="E449" s="2">
        <v>1623</v>
      </c>
      <c r="F449" s="2">
        <v>1625</v>
      </c>
      <c r="G449" s="2" t="s">
        <v>158</v>
      </c>
      <c r="H449" s="2" t="s">
        <v>157</v>
      </c>
      <c r="I449" s="2">
        <v>967</v>
      </c>
      <c r="J449" s="59">
        <f t="shared" si="12"/>
        <v>0.68263888888888891</v>
      </c>
      <c r="K449" s="59">
        <f t="shared" si="13"/>
        <v>0.68402777777777779</v>
      </c>
    </row>
    <row r="450" spans="1:11" x14ac:dyDescent="0.25">
      <c r="A450" s="79">
        <v>41655</v>
      </c>
      <c r="B450" s="2" t="s">
        <v>205</v>
      </c>
      <c r="C450" s="2" t="s">
        <v>161</v>
      </c>
      <c r="D450" s="2" t="s">
        <v>162</v>
      </c>
      <c r="E450" s="2">
        <v>1827</v>
      </c>
      <c r="F450" s="2">
        <v>2056</v>
      </c>
      <c r="G450" s="2" t="s">
        <v>199</v>
      </c>
      <c r="H450" s="2" t="s">
        <v>198</v>
      </c>
      <c r="I450" s="2">
        <v>369</v>
      </c>
      <c r="J450" s="59">
        <f t="shared" si="12"/>
        <v>0.76874999999999993</v>
      </c>
      <c r="K450" s="59">
        <f t="shared" si="13"/>
        <v>0.87222222222222223</v>
      </c>
    </row>
    <row r="451" spans="1:11" x14ac:dyDescent="0.25">
      <c r="A451" s="79">
        <v>41655</v>
      </c>
      <c r="B451" s="2" t="s">
        <v>205</v>
      </c>
      <c r="C451" s="2" t="s">
        <v>483</v>
      </c>
      <c r="D451" s="2" t="s">
        <v>484</v>
      </c>
      <c r="E451" s="2">
        <v>613</v>
      </c>
      <c r="F451" s="2">
        <v>615</v>
      </c>
      <c r="G451" s="2" t="s">
        <v>210</v>
      </c>
      <c r="H451" s="2" t="s">
        <v>209</v>
      </c>
      <c r="I451" s="2">
        <v>239</v>
      </c>
      <c r="J451" s="59">
        <f t="shared" ref="J451:J514" si="14">TEXT(E451,"00\:00")+0</f>
        <v>0.2590277777777778</v>
      </c>
      <c r="K451" s="59">
        <f t="shared" ref="K451:K514" si="15">TEXT(F451,"00\:00")+0</f>
        <v>0.26041666666666669</v>
      </c>
    </row>
    <row r="452" spans="1:11" x14ac:dyDescent="0.25">
      <c r="A452" s="79">
        <v>41655</v>
      </c>
      <c r="B452" s="2" t="s">
        <v>205</v>
      </c>
      <c r="C452" s="2" t="s">
        <v>194</v>
      </c>
      <c r="D452" s="2" t="s">
        <v>195</v>
      </c>
      <c r="E452" s="2">
        <v>1214</v>
      </c>
      <c r="F452" s="2">
        <v>1215</v>
      </c>
      <c r="G452" s="2" t="s">
        <v>354</v>
      </c>
      <c r="H452" s="2" t="s">
        <v>353</v>
      </c>
      <c r="I452" s="2">
        <v>1069</v>
      </c>
      <c r="J452" s="59">
        <f t="shared" si="14"/>
        <v>0.50972222222222219</v>
      </c>
      <c r="K452" s="59">
        <f t="shared" si="15"/>
        <v>0.51041666666666663</v>
      </c>
    </row>
    <row r="453" spans="1:11" x14ac:dyDescent="0.25">
      <c r="A453" s="79">
        <v>41655</v>
      </c>
      <c r="B453" s="2" t="s">
        <v>205</v>
      </c>
      <c r="C453" s="2" t="s">
        <v>144</v>
      </c>
      <c r="D453" s="2" t="s">
        <v>145</v>
      </c>
      <c r="E453" s="2">
        <v>2237</v>
      </c>
      <c r="F453" s="2">
        <v>2316</v>
      </c>
      <c r="G453" s="2" t="s">
        <v>496</v>
      </c>
      <c r="H453" s="2" t="s">
        <v>495</v>
      </c>
      <c r="I453" s="2">
        <v>317</v>
      </c>
      <c r="J453" s="59">
        <f t="shared" si="14"/>
        <v>0.94236111111111109</v>
      </c>
      <c r="K453" s="59">
        <f t="shared" si="15"/>
        <v>0.96944444444444444</v>
      </c>
    </row>
    <row r="454" spans="1:11" x14ac:dyDescent="0.25">
      <c r="A454" s="79">
        <v>41655</v>
      </c>
      <c r="B454" s="2" t="s">
        <v>205</v>
      </c>
      <c r="C454" s="2" t="s">
        <v>337</v>
      </c>
      <c r="D454" s="2" t="s">
        <v>338</v>
      </c>
      <c r="E454" s="2">
        <v>2020</v>
      </c>
      <c r="F454" s="2">
        <v>2121</v>
      </c>
      <c r="G454" s="2" t="s">
        <v>195</v>
      </c>
      <c r="H454" s="2" t="s">
        <v>194</v>
      </c>
      <c r="I454" s="2">
        <v>486</v>
      </c>
      <c r="J454" s="59">
        <f t="shared" si="14"/>
        <v>0.84722222222222221</v>
      </c>
      <c r="K454" s="59">
        <f t="shared" si="15"/>
        <v>0.88958333333333339</v>
      </c>
    </row>
    <row r="455" spans="1:11" x14ac:dyDescent="0.25">
      <c r="A455" s="79">
        <v>41655</v>
      </c>
      <c r="B455" s="2" t="s">
        <v>84</v>
      </c>
      <c r="C455" s="2" t="s">
        <v>101</v>
      </c>
      <c r="D455" s="2" t="s">
        <v>102</v>
      </c>
      <c r="E455" s="2">
        <v>1721</v>
      </c>
      <c r="F455" s="2">
        <v>2021</v>
      </c>
      <c r="G455" s="2" t="s">
        <v>899</v>
      </c>
      <c r="H455" s="2" t="s">
        <v>898</v>
      </c>
      <c r="I455" s="2">
        <v>240</v>
      </c>
      <c r="J455" s="59">
        <f t="shared" si="14"/>
        <v>0.72291666666666676</v>
      </c>
      <c r="K455" s="59">
        <f t="shared" si="15"/>
        <v>0.84791666666666676</v>
      </c>
    </row>
    <row r="456" spans="1:11" x14ac:dyDescent="0.25">
      <c r="A456" s="79">
        <v>41655</v>
      </c>
      <c r="B456" s="2" t="s">
        <v>155</v>
      </c>
      <c r="C456" s="2" t="s">
        <v>168</v>
      </c>
      <c r="D456" s="2" t="s">
        <v>169</v>
      </c>
      <c r="E456" s="2">
        <v>1734</v>
      </c>
      <c r="F456" s="2">
        <v>1745</v>
      </c>
      <c r="G456" s="2" t="s">
        <v>567</v>
      </c>
      <c r="H456" s="2" t="s">
        <v>566</v>
      </c>
      <c r="I456" s="2">
        <v>89</v>
      </c>
      <c r="J456" s="59">
        <f t="shared" si="14"/>
        <v>0.7319444444444444</v>
      </c>
      <c r="K456" s="59">
        <f t="shared" si="15"/>
        <v>0.73958333333333337</v>
      </c>
    </row>
    <row r="457" spans="1:11" x14ac:dyDescent="0.25">
      <c r="A457" s="79">
        <v>41655</v>
      </c>
      <c r="B457" s="2" t="s">
        <v>155</v>
      </c>
      <c r="C457" s="2" t="s">
        <v>172</v>
      </c>
      <c r="D457" s="2" t="s">
        <v>173</v>
      </c>
      <c r="E457" s="2">
        <v>1118</v>
      </c>
      <c r="F457" s="2">
        <v>1237</v>
      </c>
      <c r="G457" s="2" t="s">
        <v>903</v>
      </c>
      <c r="H457" s="2" t="s">
        <v>902</v>
      </c>
      <c r="I457" s="2">
        <v>1368</v>
      </c>
      <c r="J457" s="59">
        <f t="shared" si="14"/>
        <v>0.47083333333333338</v>
      </c>
      <c r="K457" s="59">
        <f t="shared" si="15"/>
        <v>0.52569444444444446</v>
      </c>
    </row>
    <row r="458" spans="1:11" x14ac:dyDescent="0.25">
      <c r="A458" s="79">
        <v>41655</v>
      </c>
      <c r="B458" s="2" t="s">
        <v>176</v>
      </c>
      <c r="C458" s="2" t="s">
        <v>365</v>
      </c>
      <c r="D458" s="2" t="s">
        <v>106</v>
      </c>
      <c r="E458" s="2">
        <v>141</v>
      </c>
      <c r="F458" s="2">
        <v>145</v>
      </c>
      <c r="G458" s="2" t="s">
        <v>169</v>
      </c>
      <c r="H458" s="2" t="s">
        <v>168</v>
      </c>
      <c r="I458" s="2">
        <v>2288</v>
      </c>
      <c r="J458" s="59">
        <f t="shared" si="14"/>
        <v>7.013888888888889E-2</v>
      </c>
      <c r="K458" s="59">
        <f t="shared" si="15"/>
        <v>7.2916666666666671E-2</v>
      </c>
    </row>
    <row r="459" spans="1:11" x14ac:dyDescent="0.25">
      <c r="A459" s="79">
        <v>41655</v>
      </c>
      <c r="B459" s="2" t="s">
        <v>184</v>
      </c>
      <c r="C459" s="2" t="s">
        <v>186</v>
      </c>
      <c r="D459" s="2" t="s">
        <v>187</v>
      </c>
      <c r="E459" s="2">
        <v>1142</v>
      </c>
      <c r="F459" s="2">
        <v>1145</v>
      </c>
      <c r="G459" s="2" t="s">
        <v>909</v>
      </c>
      <c r="H459" s="2" t="s">
        <v>908</v>
      </c>
      <c r="I459" s="2">
        <v>1520</v>
      </c>
      <c r="J459" s="59">
        <f t="shared" si="14"/>
        <v>0.48749999999999999</v>
      </c>
      <c r="K459" s="59">
        <f t="shared" si="15"/>
        <v>0.48958333333333331</v>
      </c>
    </row>
    <row r="460" spans="1:11" x14ac:dyDescent="0.25">
      <c r="A460" s="79">
        <v>41655</v>
      </c>
      <c r="B460" s="2" t="s">
        <v>50</v>
      </c>
      <c r="C460" s="2" t="s">
        <v>90</v>
      </c>
      <c r="D460" s="2" t="s">
        <v>91</v>
      </c>
      <c r="E460" s="2">
        <v>1834</v>
      </c>
      <c r="F460" s="2">
        <v>1840</v>
      </c>
      <c r="G460" s="2" t="s">
        <v>433</v>
      </c>
      <c r="H460" s="2" t="s">
        <v>432</v>
      </c>
      <c r="I460" s="2">
        <v>190</v>
      </c>
      <c r="J460" s="59">
        <f t="shared" si="14"/>
        <v>0.77361111111111114</v>
      </c>
      <c r="K460" s="59">
        <f t="shared" si="15"/>
        <v>0.77777777777777779</v>
      </c>
    </row>
    <row r="461" spans="1:11" x14ac:dyDescent="0.25">
      <c r="A461" s="79">
        <v>41655</v>
      </c>
      <c r="B461" s="2" t="s">
        <v>50</v>
      </c>
      <c r="C461" s="2" t="s">
        <v>157</v>
      </c>
      <c r="D461" s="2" t="s">
        <v>158</v>
      </c>
      <c r="E461" s="2">
        <v>806</v>
      </c>
      <c r="F461" s="2">
        <v>812</v>
      </c>
      <c r="G461" s="2" t="s">
        <v>167</v>
      </c>
      <c r="H461" s="2" t="s">
        <v>166</v>
      </c>
      <c r="I461" s="2">
        <v>73</v>
      </c>
      <c r="J461" s="59">
        <f t="shared" si="14"/>
        <v>0.33749999999999997</v>
      </c>
      <c r="K461" s="59">
        <f t="shared" si="15"/>
        <v>0.34166666666666662</v>
      </c>
    </row>
    <row r="462" spans="1:11" x14ac:dyDescent="0.25">
      <c r="A462" s="79">
        <v>41655</v>
      </c>
      <c r="B462" s="2" t="s">
        <v>50</v>
      </c>
      <c r="C462" s="2" t="s">
        <v>56</v>
      </c>
      <c r="D462" s="2" t="s">
        <v>57</v>
      </c>
      <c r="E462" s="2">
        <v>807</v>
      </c>
      <c r="F462" s="2">
        <v>1087</v>
      </c>
      <c r="G462" s="2" t="s">
        <v>136</v>
      </c>
      <c r="H462" s="2" t="s">
        <v>135</v>
      </c>
      <c r="I462" s="2">
        <v>169</v>
      </c>
      <c r="J462" s="59">
        <f t="shared" si="14"/>
        <v>0.33819444444444446</v>
      </c>
      <c r="K462" s="59">
        <f t="shared" si="15"/>
        <v>0.4770833333333333</v>
      </c>
    </row>
    <row r="463" spans="1:11" x14ac:dyDescent="0.25">
      <c r="A463" s="79">
        <v>41655</v>
      </c>
      <c r="B463" s="2" t="s">
        <v>50</v>
      </c>
      <c r="C463" s="2" t="s">
        <v>101</v>
      </c>
      <c r="D463" s="2" t="s">
        <v>102</v>
      </c>
      <c r="E463" s="2">
        <v>1310</v>
      </c>
      <c r="F463" s="11">
        <v>1336</v>
      </c>
      <c r="G463" s="2" t="s">
        <v>213</v>
      </c>
      <c r="H463" s="2" t="s">
        <v>212</v>
      </c>
      <c r="I463" s="2">
        <v>760</v>
      </c>
      <c r="J463" s="59">
        <f t="shared" si="14"/>
        <v>0.54861111111111105</v>
      </c>
      <c r="K463" s="59">
        <f t="shared" si="15"/>
        <v>0.56666666666666665</v>
      </c>
    </row>
    <row r="464" spans="1:11" x14ac:dyDescent="0.25">
      <c r="A464" s="79">
        <v>41655</v>
      </c>
      <c r="B464" s="2" t="s">
        <v>50</v>
      </c>
      <c r="C464" s="2" t="s">
        <v>67</v>
      </c>
      <c r="D464" s="2" t="s">
        <v>68</v>
      </c>
      <c r="E464" s="2">
        <v>2012</v>
      </c>
      <c r="F464" s="2">
        <v>2155</v>
      </c>
      <c r="G464" s="2" t="s">
        <v>448</v>
      </c>
      <c r="H464" s="2" t="s">
        <v>447</v>
      </c>
      <c r="I464" s="2">
        <v>192</v>
      </c>
      <c r="J464" s="59">
        <f t="shared" si="14"/>
        <v>0.84166666666666667</v>
      </c>
      <c r="K464" s="59">
        <f t="shared" si="15"/>
        <v>0.91319444444444453</v>
      </c>
    </row>
    <row r="465" spans="1:11" x14ac:dyDescent="0.25">
      <c r="A465" s="79">
        <v>41655</v>
      </c>
      <c r="B465" s="2" t="s">
        <v>50</v>
      </c>
      <c r="C465" s="2" t="s">
        <v>902</v>
      </c>
      <c r="D465" s="2" t="s">
        <v>903</v>
      </c>
      <c r="E465" s="2">
        <v>1736</v>
      </c>
      <c r="F465" s="11">
        <v>1765</v>
      </c>
      <c r="G465" s="2" t="s">
        <v>102</v>
      </c>
      <c r="H465" s="2" t="s">
        <v>101</v>
      </c>
      <c r="I465" s="2">
        <v>416</v>
      </c>
      <c r="J465" s="59">
        <f t="shared" si="14"/>
        <v>0.73333333333333339</v>
      </c>
      <c r="K465" s="59">
        <f t="shared" si="15"/>
        <v>0.75347222222222221</v>
      </c>
    </row>
    <row r="466" spans="1:11" x14ac:dyDescent="0.25">
      <c r="A466" s="79">
        <v>41655</v>
      </c>
      <c r="B466" s="2" t="s">
        <v>73</v>
      </c>
      <c r="C466" s="2" t="s">
        <v>238</v>
      </c>
      <c r="D466" s="2" t="s">
        <v>102</v>
      </c>
      <c r="E466" s="2">
        <v>1810</v>
      </c>
      <c r="F466" s="2">
        <v>1904</v>
      </c>
      <c r="G466" s="2" t="s">
        <v>250</v>
      </c>
      <c r="H466" s="2" t="s">
        <v>249</v>
      </c>
      <c r="I466" s="2">
        <v>990</v>
      </c>
      <c r="J466" s="59">
        <f t="shared" si="14"/>
        <v>0.75694444444444453</v>
      </c>
      <c r="K466" s="59">
        <f t="shared" si="15"/>
        <v>0.7944444444444444</v>
      </c>
    </row>
    <row r="467" spans="1:11" x14ac:dyDescent="0.25">
      <c r="A467" s="79">
        <v>41655</v>
      </c>
      <c r="B467" s="2" t="s">
        <v>84</v>
      </c>
      <c r="C467" s="2" t="s">
        <v>101</v>
      </c>
      <c r="D467" s="2" t="s">
        <v>102</v>
      </c>
      <c r="E467" s="2">
        <v>947</v>
      </c>
      <c r="F467" s="2">
        <v>950</v>
      </c>
      <c r="G467" s="2" t="s">
        <v>452</v>
      </c>
      <c r="H467" s="2" t="s">
        <v>451</v>
      </c>
      <c r="I467" s="2">
        <v>438</v>
      </c>
      <c r="J467" s="59">
        <f t="shared" si="14"/>
        <v>0.40763888888888888</v>
      </c>
      <c r="K467" s="59">
        <f t="shared" si="15"/>
        <v>0.40972222222222227</v>
      </c>
    </row>
    <row r="468" spans="1:11" x14ac:dyDescent="0.25">
      <c r="A468" s="79">
        <v>41655</v>
      </c>
      <c r="B468" s="2" t="s">
        <v>84</v>
      </c>
      <c r="C468" s="2" t="s">
        <v>90</v>
      </c>
      <c r="D468" s="2" t="s">
        <v>91</v>
      </c>
      <c r="E468" s="2">
        <v>707</v>
      </c>
      <c r="F468" s="2">
        <v>715</v>
      </c>
      <c r="G468" s="2" t="s">
        <v>225</v>
      </c>
      <c r="H468" s="2" t="s">
        <v>224</v>
      </c>
      <c r="I468" s="2">
        <v>624</v>
      </c>
      <c r="J468" s="59">
        <f t="shared" si="14"/>
        <v>0.29652777777777778</v>
      </c>
      <c r="K468" s="59">
        <f t="shared" si="15"/>
        <v>0.30208333333333331</v>
      </c>
    </row>
    <row r="469" spans="1:11" x14ac:dyDescent="0.25">
      <c r="A469" s="79">
        <v>41655</v>
      </c>
      <c r="B469" s="2" t="s">
        <v>84</v>
      </c>
      <c r="C469" s="2" t="s">
        <v>101</v>
      </c>
      <c r="D469" s="2" t="s">
        <v>102</v>
      </c>
      <c r="E469" s="2">
        <v>1937</v>
      </c>
      <c r="F469" s="2">
        <v>2088</v>
      </c>
      <c r="G469" s="2" t="s">
        <v>301</v>
      </c>
      <c r="H469" s="2" t="s">
        <v>300</v>
      </c>
      <c r="I469" s="2">
        <v>315</v>
      </c>
      <c r="J469" s="59">
        <f t="shared" si="14"/>
        <v>0.81736111111111109</v>
      </c>
      <c r="K469" s="59">
        <f t="shared" si="15"/>
        <v>0.89444444444444438</v>
      </c>
    </row>
    <row r="470" spans="1:11" x14ac:dyDescent="0.25">
      <c r="A470" s="79">
        <v>41655</v>
      </c>
      <c r="B470" s="2" t="s">
        <v>84</v>
      </c>
      <c r="C470" s="2" t="s">
        <v>451</v>
      </c>
      <c r="D470" s="2" t="s">
        <v>452</v>
      </c>
      <c r="E470" s="2">
        <v>818</v>
      </c>
      <c r="F470" s="2">
        <v>820</v>
      </c>
      <c r="G470" s="2" t="s">
        <v>91</v>
      </c>
      <c r="H470" s="2" t="s">
        <v>90</v>
      </c>
      <c r="I470" s="2">
        <v>364</v>
      </c>
      <c r="J470" s="59">
        <f t="shared" si="14"/>
        <v>0.34583333333333338</v>
      </c>
      <c r="K470" s="59">
        <f t="shared" si="15"/>
        <v>0.34722222222222227</v>
      </c>
    </row>
    <row r="471" spans="1:11" x14ac:dyDescent="0.25">
      <c r="A471" s="79">
        <v>41655</v>
      </c>
      <c r="B471" s="2" t="s">
        <v>84</v>
      </c>
      <c r="C471" s="2" t="s">
        <v>611</v>
      </c>
      <c r="D471" s="2" t="s">
        <v>612</v>
      </c>
      <c r="E471" s="2">
        <v>959</v>
      </c>
      <c r="F471" s="2">
        <v>1010</v>
      </c>
      <c r="G471" s="2" t="s">
        <v>91</v>
      </c>
      <c r="H471" s="2" t="s">
        <v>90</v>
      </c>
      <c r="I471" s="2">
        <v>408</v>
      </c>
      <c r="J471" s="59">
        <f t="shared" si="14"/>
        <v>0.41597222222222219</v>
      </c>
      <c r="K471" s="59">
        <f t="shared" si="15"/>
        <v>0.4236111111111111</v>
      </c>
    </row>
    <row r="472" spans="1:11" x14ac:dyDescent="0.25">
      <c r="A472" s="79">
        <v>41655</v>
      </c>
      <c r="B472" s="2" t="s">
        <v>103</v>
      </c>
      <c r="C472" s="2" t="s">
        <v>90</v>
      </c>
      <c r="D472" s="2" t="s">
        <v>91</v>
      </c>
      <c r="E472" s="2">
        <v>1201</v>
      </c>
      <c r="F472" s="2">
        <v>1317</v>
      </c>
      <c r="G472" s="2" t="s">
        <v>195</v>
      </c>
      <c r="H472" s="2" t="s">
        <v>194</v>
      </c>
      <c r="I472" s="2">
        <v>1055</v>
      </c>
      <c r="J472" s="59">
        <f t="shared" si="14"/>
        <v>0.50069444444444444</v>
      </c>
      <c r="K472" s="59">
        <f t="shared" si="15"/>
        <v>0.55347222222222225</v>
      </c>
    </row>
    <row r="473" spans="1:11" x14ac:dyDescent="0.25">
      <c r="A473" s="79">
        <v>41655</v>
      </c>
      <c r="B473" s="2" t="s">
        <v>103</v>
      </c>
      <c r="C473" s="2" t="s">
        <v>90</v>
      </c>
      <c r="D473" s="2" t="s">
        <v>91</v>
      </c>
      <c r="E473" s="2">
        <v>1730</v>
      </c>
      <c r="F473" s="2">
        <v>1730</v>
      </c>
      <c r="G473" s="2" t="s">
        <v>169</v>
      </c>
      <c r="H473" s="2" t="s">
        <v>168</v>
      </c>
      <c r="I473" s="2">
        <v>1235</v>
      </c>
      <c r="J473" s="59">
        <f t="shared" si="14"/>
        <v>0.72916666666666663</v>
      </c>
      <c r="K473" s="59">
        <f t="shared" si="15"/>
        <v>0.72916666666666663</v>
      </c>
    </row>
    <row r="474" spans="1:11" x14ac:dyDescent="0.25">
      <c r="A474" s="79">
        <v>41655</v>
      </c>
      <c r="B474" s="2" t="s">
        <v>133</v>
      </c>
      <c r="C474" s="2" t="s">
        <v>67</v>
      </c>
      <c r="D474" s="2" t="s">
        <v>68</v>
      </c>
      <c r="E474" s="2">
        <v>1613</v>
      </c>
      <c r="F474" s="2">
        <v>1648</v>
      </c>
      <c r="G474" s="2" t="s">
        <v>102</v>
      </c>
      <c r="H474" s="2" t="s">
        <v>101</v>
      </c>
      <c r="I474" s="2">
        <v>606</v>
      </c>
      <c r="J474" s="59">
        <f t="shared" si="14"/>
        <v>0.67569444444444438</v>
      </c>
      <c r="K474" s="59">
        <f t="shared" si="15"/>
        <v>0.70000000000000007</v>
      </c>
    </row>
    <row r="475" spans="1:11" x14ac:dyDescent="0.25">
      <c r="A475" s="79">
        <v>41655</v>
      </c>
      <c r="B475" s="2" t="s">
        <v>133</v>
      </c>
      <c r="C475" s="2" t="s">
        <v>101</v>
      </c>
      <c r="D475" s="2" t="s">
        <v>102</v>
      </c>
      <c r="E475" s="2">
        <v>641</v>
      </c>
      <c r="F475" s="2">
        <v>645</v>
      </c>
      <c r="G475" s="2" t="s">
        <v>149</v>
      </c>
      <c r="H475" s="2" t="s">
        <v>148</v>
      </c>
      <c r="I475" s="2">
        <v>235</v>
      </c>
      <c r="J475" s="59">
        <f t="shared" si="14"/>
        <v>0.27847222222222223</v>
      </c>
      <c r="K475" s="59">
        <f t="shared" si="15"/>
        <v>0.28125</v>
      </c>
    </row>
    <row r="476" spans="1:11" x14ac:dyDescent="0.25">
      <c r="A476" s="79">
        <v>41655</v>
      </c>
      <c r="B476" s="2" t="s">
        <v>133</v>
      </c>
      <c r="C476" s="2" t="s">
        <v>67</v>
      </c>
      <c r="D476" s="2" t="s">
        <v>68</v>
      </c>
      <c r="E476" s="2">
        <v>2307</v>
      </c>
      <c r="F476" s="2">
        <v>2359</v>
      </c>
      <c r="G476" s="2" t="s">
        <v>130</v>
      </c>
      <c r="H476" s="2" t="s">
        <v>129</v>
      </c>
      <c r="I476" s="2">
        <v>581</v>
      </c>
      <c r="J476" s="59">
        <f t="shared" si="14"/>
        <v>0.96319444444444446</v>
      </c>
      <c r="K476" s="59">
        <f t="shared" si="15"/>
        <v>0.99930555555555556</v>
      </c>
    </row>
    <row r="477" spans="1:11" x14ac:dyDescent="0.25">
      <c r="A477" s="79">
        <v>41656</v>
      </c>
      <c r="B477" s="2" t="s">
        <v>50</v>
      </c>
      <c r="C477" s="2" t="s">
        <v>63</v>
      </c>
      <c r="D477" s="2" t="s">
        <v>64</v>
      </c>
      <c r="E477" s="2">
        <v>1345</v>
      </c>
      <c r="F477" s="2">
        <v>1355</v>
      </c>
      <c r="G477" s="2" t="s">
        <v>68</v>
      </c>
      <c r="H477" s="2" t="s">
        <v>67</v>
      </c>
      <c r="I477" s="2">
        <v>377</v>
      </c>
      <c r="J477" s="59">
        <f t="shared" si="14"/>
        <v>0.57291666666666663</v>
      </c>
      <c r="K477" s="59">
        <f t="shared" si="15"/>
        <v>0.57986111111111105</v>
      </c>
    </row>
    <row r="478" spans="1:11" x14ac:dyDescent="0.25">
      <c r="A478" s="79">
        <v>41656</v>
      </c>
      <c r="B478" s="2" t="s">
        <v>50</v>
      </c>
      <c r="C478" s="2" t="s">
        <v>67</v>
      </c>
      <c r="D478" s="2" t="s">
        <v>68</v>
      </c>
      <c r="E478" s="2">
        <v>857</v>
      </c>
      <c r="F478" s="2">
        <v>907</v>
      </c>
      <c r="G478" s="2" t="s">
        <v>619</v>
      </c>
      <c r="H478" s="2" t="s">
        <v>618</v>
      </c>
      <c r="I478" s="2">
        <v>143</v>
      </c>
      <c r="J478" s="59">
        <f t="shared" si="14"/>
        <v>0.37291666666666662</v>
      </c>
      <c r="K478" s="59">
        <f t="shared" si="15"/>
        <v>0.37986111111111115</v>
      </c>
    </row>
    <row r="479" spans="1:11" x14ac:dyDescent="0.25">
      <c r="A479" s="79">
        <v>41656</v>
      </c>
      <c r="B479" s="2" t="s">
        <v>103</v>
      </c>
      <c r="C479" s="2" t="s">
        <v>168</v>
      </c>
      <c r="D479" s="2" t="s">
        <v>169</v>
      </c>
      <c r="E479" s="2">
        <v>1337</v>
      </c>
      <c r="F479" s="2">
        <v>1345</v>
      </c>
      <c r="G479" s="2" t="s">
        <v>119</v>
      </c>
      <c r="H479" s="2" t="s">
        <v>118</v>
      </c>
      <c r="I479" s="2">
        <v>2475</v>
      </c>
      <c r="J479" s="59">
        <f t="shared" si="14"/>
        <v>0.56736111111111109</v>
      </c>
      <c r="K479" s="59">
        <f t="shared" si="15"/>
        <v>0.57291666666666663</v>
      </c>
    </row>
    <row r="480" spans="1:11" x14ac:dyDescent="0.25">
      <c r="A480" s="79">
        <v>41656</v>
      </c>
      <c r="B480" s="2" t="s">
        <v>103</v>
      </c>
      <c r="C480" s="2" t="s">
        <v>168</v>
      </c>
      <c r="D480" s="2" t="s">
        <v>169</v>
      </c>
      <c r="E480" s="2">
        <v>1745</v>
      </c>
      <c r="F480" s="2">
        <v>1750</v>
      </c>
      <c r="G480" s="2" t="s">
        <v>715</v>
      </c>
      <c r="H480" s="2" t="s">
        <v>714</v>
      </c>
      <c r="I480" s="2">
        <v>2486</v>
      </c>
      <c r="J480" s="59">
        <f t="shared" si="14"/>
        <v>0.73958333333333337</v>
      </c>
      <c r="K480" s="59">
        <f t="shared" si="15"/>
        <v>0.74305555555555547</v>
      </c>
    </row>
    <row r="481" spans="1:11" x14ac:dyDescent="0.25">
      <c r="A481" s="79">
        <v>41656</v>
      </c>
      <c r="B481" s="2" t="s">
        <v>103</v>
      </c>
      <c r="C481" s="2" t="s">
        <v>101</v>
      </c>
      <c r="D481" s="2" t="s">
        <v>102</v>
      </c>
      <c r="E481" s="2">
        <v>1449</v>
      </c>
      <c r="F481" s="2">
        <v>1646</v>
      </c>
      <c r="G481" s="2" t="s">
        <v>119</v>
      </c>
      <c r="H481" s="2" t="s">
        <v>128</v>
      </c>
      <c r="I481" s="2">
        <v>733</v>
      </c>
      <c r="J481" s="59">
        <f t="shared" si="14"/>
        <v>0.61736111111111114</v>
      </c>
      <c r="K481" s="59">
        <f t="shared" si="15"/>
        <v>0.69861111111111107</v>
      </c>
    </row>
    <row r="482" spans="1:11" x14ac:dyDescent="0.25">
      <c r="A482" s="79">
        <v>41656</v>
      </c>
      <c r="B482" s="2" t="s">
        <v>103</v>
      </c>
      <c r="C482" s="2" t="s">
        <v>101</v>
      </c>
      <c r="D482" s="2" t="s">
        <v>102</v>
      </c>
      <c r="E482" s="2">
        <v>1220</v>
      </c>
      <c r="F482" s="2">
        <v>1220</v>
      </c>
      <c r="G482" s="2" t="s">
        <v>110</v>
      </c>
      <c r="H482" s="2" t="s">
        <v>109</v>
      </c>
      <c r="I482" s="2">
        <v>1197</v>
      </c>
      <c r="J482" s="59">
        <f t="shared" si="14"/>
        <v>0.51388888888888895</v>
      </c>
      <c r="K482" s="59">
        <f t="shared" si="15"/>
        <v>0.51388888888888895</v>
      </c>
    </row>
    <row r="483" spans="1:11" x14ac:dyDescent="0.25">
      <c r="A483" s="79">
        <v>41656</v>
      </c>
      <c r="B483" s="2" t="s">
        <v>103</v>
      </c>
      <c r="C483" s="2" t="s">
        <v>90</v>
      </c>
      <c r="D483" s="2" t="s">
        <v>91</v>
      </c>
      <c r="E483" s="2">
        <v>1602</v>
      </c>
      <c r="F483" s="2">
        <v>1610</v>
      </c>
      <c r="G483" s="2" t="s">
        <v>388</v>
      </c>
      <c r="H483" s="2" t="s">
        <v>387</v>
      </c>
      <c r="I483" s="2">
        <v>761</v>
      </c>
      <c r="J483" s="59">
        <f t="shared" si="14"/>
        <v>0.66805555555555562</v>
      </c>
      <c r="K483" s="59">
        <f t="shared" si="15"/>
        <v>0.67361111111111116</v>
      </c>
    </row>
    <row r="484" spans="1:11" x14ac:dyDescent="0.25">
      <c r="A484" s="79">
        <v>41656</v>
      </c>
      <c r="B484" s="2" t="s">
        <v>103</v>
      </c>
      <c r="C484" s="2" t="s">
        <v>276</v>
      </c>
      <c r="D484" s="2" t="s">
        <v>277</v>
      </c>
      <c r="E484" s="2">
        <v>1455</v>
      </c>
      <c r="F484" s="2">
        <v>1500</v>
      </c>
      <c r="G484" s="2" t="s">
        <v>91</v>
      </c>
      <c r="H484" s="2" t="s">
        <v>90</v>
      </c>
      <c r="I484" s="2">
        <v>929</v>
      </c>
      <c r="J484" s="59">
        <f t="shared" si="14"/>
        <v>0.62152777777777779</v>
      </c>
      <c r="K484" s="59">
        <f t="shared" si="15"/>
        <v>0.625</v>
      </c>
    </row>
    <row r="485" spans="1:11" x14ac:dyDescent="0.25">
      <c r="A485" s="79">
        <v>41656</v>
      </c>
      <c r="B485" s="2" t="s">
        <v>103</v>
      </c>
      <c r="C485" s="2" t="s">
        <v>101</v>
      </c>
      <c r="D485" s="2" t="s">
        <v>102</v>
      </c>
      <c r="E485" s="2">
        <v>1145</v>
      </c>
      <c r="F485" s="2">
        <v>1150</v>
      </c>
      <c r="G485" s="2" t="s">
        <v>277</v>
      </c>
      <c r="H485" s="2" t="s">
        <v>276</v>
      </c>
      <c r="I485" s="2">
        <v>1012</v>
      </c>
      <c r="J485" s="59">
        <f t="shared" si="14"/>
        <v>0.48958333333333331</v>
      </c>
      <c r="K485" s="59">
        <f t="shared" si="15"/>
        <v>0.49305555555555558</v>
      </c>
    </row>
    <row r="486" spans="1:11" x14ac:dyDescent="0.25">
      <c r="A486" s="79">
        <v>41656</v>
      </c>
      <c r="B486" s="2" t="s">
        <v>103</v>
      </c>
      <c r="C486" s="2" t="s">
        <v>343</v>
      </c>
      <c r="D486" s="2" t="s">
        <v>344</v>
      </c>
      <c r="E486" s="2">
        <v>657</v>
      </c>
      <c r="F486" s="2">
        <v>700</v>
      </c>
      <c r="G486" s="2" t="s">
        <v>102</v>
      </c>
      <c r="H486" s="2" t="s">
        <v>101</v>
      </c>
      <c r="I486" s="2">
        <v>1739</v>
      </c>
      <c r="J486" s="59">
        <f t="shared" si="14"/>
        <v>0.28958333333333336</v>
      </c>
      <c r="K486" s="59">
        <f t="shared" si="15"/>
        <v>0.29166666666666669</v>
      </c>
    </row>
    <row r="487" spans="1:11" x14ac:dyDescent="0.25">
      <c r="A487" s="79">
        <v>41656</v>
      </c>
      <c r="B487" s="2" t="s">
        <v>123</v>
      </c>
      <c r="C487" s="2" t="s">
        <v>118</v>
      </c>
      <c r="D487" s="2" t="s">
        <v>119</v>
      </c>
      <c r="E487" s="2">
        <v>1353</v>
      </c>
      <c r="F487" s="2">
        <v>1359</v>
      </c>
      <c r="G487" s="2" t="s">
        <v>213</v>
      </c>
      <c r="H487" s="2" t="s">
        <v>212</v>
      </c>
      <c r="I487" s="2">
        <v>636</v>
      </c>
      <c r="J487" s="59">
        <f t="shared" si="14"/>
        <v>0.57847222222222217</v>
      </c>
      <c r="K487" s="59">
        <f t="shared" si="15"/>
        <v>0.58263888888888882</v>
      </c>
    </row>
    <row r="488" spans="1:11" x14ac:dyDescent="0.25">
      <c r="A488" s="79">
        <v>41656</v>
      </c>
      <c r="B488" s="2" t="s">
        <v>133</v>
      </c>
      <c r="C488" s="2" t="s">
        <v>101</v>
      </c>
      <c r="D488" s="2" t="s">
        <v>102</v>
      </c>
      <c r="E488" s="2">
        <v>1400</v>
      </c>
      <c r="F488" s="2">
        <v>1400</v>
      </c>
      <c r="G488" s="2" t="s">
        <v>68</v>
      </c>
      <c r="H488" s="2" t="s">
        <v>67</v>
      </c>
      <c r="I488" s="2">
        <v>606</v>
      </c>
      <c r="J488" s="59">
        <f t="shared" si="14"/>
        <v>0.58333333333333337</v>
      </c>
      <c r="K488" s="59">
        <f t="shared" si="15"/>
        <v>0.58333333333333337</v>
      </c>
    </row>
    <row r="489" spans="1:11" x14ac:dyDescent="0.25">
      <c r="A489" s="79">
        <v>41656</v>
      </c>
      <c r="B489" s="2" t="s">
        <v>133</v>
      </c>
      <c r="C489" s="2" t="s">
        <v>67</v>
      </c>
      <c r="D489" s="2" t="s">
        <v>68</v>
      </c>
      <c r="E489" s="2">
        <v>1354</v>
      </c>
      <c r="F489" s="2">
        <v>1409</v>
      </c>
      <c r="G489" s="2" t="s">
        <v>98</v>
      </c>
      <c r="H489" s="2" t="s">
        <v>97</v>
      </c>
      <c r="I489" s="2">
        <v>214</v>
      </c>
      <c r="J489" s="59">
        <f t="shared" si="14"/>
        <v>0.57916666666666672</v>
      </c>
      <c r="K489" s="59">
        <f t="shared" si="15"/>
        <v>0.58958333333333335</v>
      </c>
    </row>
    <row r="490" spans="1:11" x14ac:dyDescent="0.25">
      <c r="A490" s="79">
        <v>41656</v>
      </c>
      <c r="B490" s="2" t="s">
        <v>133</v>
      </c>
      <c r="C490" s="2" t="s">
        <v>172</v>
      </c>
      <c r="D490" s="2" t="s">
        <v>173</v>
      </c>
      <c r="E490" s="2">
        <v>719</v>
      </c>
      <c r="F490" s="2">
        <v>720</v>
      </c>
      <c r="G490" s="2" t="s">
        <v>119</v>
      </c>
      <c r="H490" s="2" t="s">
        <v>118</v>
      </c>
      <c r="I490" s="2">
        <v>2422</v>
      </c>
      <c r="J490" s="59">
        <f t="shared" si="14"/>
        <v>0.30486111111111108</v>
      </c>
      <c r="K490" s="59">
        <f t="shared" si="15"/>
        <v>0.30555555555555552</v>
      </c>
    </row>
    <row r="491" spans="1:11" x14ac:dyDescent="0.25">
      <c r="A491" s="79">
        <v>41656</v>
      </c>
      <c r="B491" s="2" t="s">
        <v>133</v>
      </c>
      <c r="C491" s="2" t="s">
        <v>279</v>
      </c>
      <c r="D491" s="2" t="s">
        <v>280</v>
      </c>
      <c r="E491" s="2">
        <v>1004</v>
      </c>
      <c r="F491" s="2">
        <v>1005</v>
      </c>
      <c r="G491" s="2" t="s">
        <v>119</v>
      </c>
      <c r="H491" s="2" t="s">
        <v>128</v>
      </c>
      <c r="I491" s="2">
        <v>1020</v>
      </c>
      <c r="J491" s="59">
        <f t="shared" si="14"/>
        <v>0.41944444444444445</v>
      </c>
      <c r="K491" s="59">
        <f t="shared" si="15"/>
        <v>0.4201388888888889</v>
      </c>
    </row>
    <row r="492" spans="1:11" x14ac:dyDescent="0.25">
      <c r="A492" s="79">
        <v>41656</v>
      </c>
      <c r="B492" s="2" t="s">
        <v>133</v>
      </c>
      <c r="C492" s="2" t="s">
        <v>67</v>
      </c>
      <c r="D492" s="2" t="s">
        <v>68</v>
      </c>
      <c r="E492" s="2">
        <v>2146</v>
      </c>
      <c r="F492" s="2">
        <v>2146</v>
      </c>
      <c r="G492" s="2" t="s">
        <v>210</v>
      </c>
      <c r="H492" s="2" t="s">
        <v>240</v>
      </c>
      <c r="I492" s="2">
        <v>689</v>
      </c>
      <c r="J492" s="59">
        <f t="shared" si="14"/>
        <v>0.90694444444444444</v>
      </c>
      <c r="K492" s="59">
        <f t="shared" si="15"/>
        <v>0.90694444444444444</v>
      </c>
    </row>
    <row r="493" spans="1:11" x14ac:dyDescent="0.25">
      <c r="A493" s="79">
        <v>41656</v>
      </c>
      <c r="B493" s="2" t="s">
        <v>133</v>
      </c>
      <c r="C493" s="2" t="s">
        <v>67</v>
      </c>
      <c r="D493" s="2" t="s">
        <v>68</v>
      </c>
      <c r="E493" s="2">
        <v>1901</v>
      </c>
      <c r="F493" s="2">
        <v>2099</v>
      </c>
      <c r="G493" s="2" t="s">
        <v>158</v>
      </c>
      <c r="H493" s="2" t="s">
        <v>157</v>
      </c>
      <c r="I493" s="2">
        <v>1199</v>
      </c>
      <c r="J493" s="59">
        <f t="shared" si="14"/>
        <v>0.79236111111111107</v>
      </c>
      <c r="K493" s="59">
        <f t="shared" si="15"/>
        <v>0.90208333333333324</v>
      </c>
    </row>
    <row r="494" spans="1:11" x14ac:dyDescent="0.25">
      <c r="A494" s="79">
        <v>41656</v>
      </c>
      <c r="B494" s="2" t="s">
        <v>315</v>
      </c>
      <c r="C494" s="2" t="s">
        <v>714</v>
      </c>
      <c r="D494" s="2" t="s">
        <v>715</v>
      </c>
      <c r="E494" s="2">
        <v>1827</v>
      </c>
      <c r="F494" s="2">
        <v>1988</v>
      </c>
      <c r="G494" s="2" t="s">
        <v>320</v>
      </c>
      <c r="H494" s="2" t="s">
        <v>319</v>
      </c>
      <c r="I494" s="2">
        <v>101</v>
      </c>
      <c r="J494" s="59">
        <f t="shared" si="14"/>
        <v>0.76874999999999993</v>
      </c>
      <c r="K494" s="59">
        <f t="shared" si="15"/>
        <v>0.85277777777777775</v>
      </c>
    </row>
    <row r="495" spans="1:11" x14ac:dyDescent="0.25">
      <c r="A495" s="79">
        <v>41656</v>
      </c>
      <c r="B495" s="2" t="s">
        <v>176</v>
      </c>
      <c r="C495" s="2" t="s">
        <v>172</v>
      </c>
      <c r="D495" s="2" t="s">
        <v>173</v>
      </c>
      <c r="E495" s="2">
        <v>105</v>
      </c>
      <c r="F495" s="2">
        <v>209</v>
      </c>
      <c r="G495" s="2" t="s">
        <v>210</v>
      </c>
      <c r="H495" s="2" t="s">
        <v>240</v>
      </c>
      <c r="I495" s="2">
        <v>1874</v>
      </c>
      <c r="J495" s="59">
        <f t="shared" si="14"/>
        <v>4.5138888888888888E-2</v>
      </c>
      <c r="K495" s="59">
        <f t="shared" si="15"/>
        <v>8.9583333333333334E-2</v>
      </c>
    </row>
    <row r="496" spans="1:11" x14ac:dyDescent="0.25">
      <c r="A496" s="79">
        <v>41656</v>
      </c>
      <c r="B496" s="2" t="s">
        <v>176</v>
      </c>
      <c r="C496" s="2" t="s">
        <v>56</v>
      </c>
      <c r="D496" s="2" t="s">
        <v>57</v>
      </c>
      <c r="E496" s="2">
        <v>2026</v>
      </c>
      <c r="F496" s="2">
        <v>2185</v>
      </c>
      <c r="G496" s="2" t="s">
        <v>277</v>
      </c>
      <c r="H496" s="2" t="s">
        <v>276</v>
      </c>
      <c r="I496" s="2">
        <v>997</v>
      </c>
      <c r="J496" s="59">
        <f t="shared" si="14"/>
        <v>0.85138888888888886</v>
      </c>
      <c r="K496" s="59">
        <f t="shared" si="15"/>
        <v>0.93402777777777779</v>
      </c>
    </row>
    <row r="497" spans="1:11" x14ac:dyDescent="0.25">
      <c r="A497" s="79">
        <v>41656</v>
      </c>
      <c r="B497" s="2" t="s">
        <v>176</v>
      </c>
      <c r="C497" s="2" t="s">
        <v>365</v>
      </c>
      <c r="D497" s="2" t="s">
        <v>106</v>
      </c>
      <c r="E497" s="2">
        <v>2059</v>
      </c>
      <c r="F497" s="2">
        <v>2237</v>
      </c>
      <c r="G497" s="2" t="s">
        <v>195</v>
      </c>
      <c r="H497" s="2" t="s">
        <v>194</v>
      </c>
      <c r="I497" s="2">
        <v>2065</v>
      </c>
      <c r="J497" s="59">
        <f t="shared" si="14"/>
        <v>0.87430555555555556</v>
      </c>
      <c r="K497" s="59">
        <f t="shared" si="15"/>
        <v>0.94236111111111109</v>
      </c>
    </row>
    <row r="498" spans="1:11" x14ac:dyDescent="0.25">
      <c r="A498" s="79">
        <v>41656</v>
      </c>
      <c r="B498" s="2" t="s">
        <v>176</v>
      </c>
      <c r="C498" s="2" t="s">
        <v>263</v>
      </c>
      <c r="D498" s="2" t="s">
        <v>264</v>
      </c>
      <c r="E498" s="2">
        <v>719</v>
      </c>
      <c r="F498" s="2">
        <v>725</v>
      </c>
      <c r="G498" s="2" t="s">
        <v>57</v>
      </c>
      <c r="H498" s="2" t="s">
        <v>56</v>
      </c>
      <c r="I498" s="2">
        <v>200</v>
      </c>
      <c r="J498" s="59">
        <f t="shared" si="14"/>
        <v>0.30486111111111108</v>
      </c>
      <c r="K498" s="59">
        <f t="shared" si="15"/>
        <v>0.30902777777777779</v>
      </c>
    </row>
    <row r="499" spans="1:11" x14ac:dyDescent="0.25">
      <c r="A499" s="79">
        <v>41656</v>
      </c>
      <c r="B499" s="2" t="s">
        <v>184</v>
      </c>
      <c r="C499" s="2" t="s">
        <v>186</v>
      </c>
      <c r="D499" s="2" t="s">
        <v>187</v>
      </c>
      <c r="E499" s="2">
        <v>2009</v>
      </c>
      <c r="F499" s="2">
        <v>2179</v>
      </c>
      <c r="G499" s="2" t="s">
        <v>169</v>
      </c>
      <c r="H499" s="2" t="s">
        <v>168</v>
      </c>
      <c r="I499" s="2">
        <v>2125</v>
      </c>
      <c r="J499" s="59">
        <f t="shared" si="14"/>
        <v>0.83958333333333324</v>
      </c>
      <c r="K499" s="59">
        <f t="shared" si="15"/>
        <v>0.92986111111111114</v>
      </c>
    </row>
    <row r="500" spans="1:11" x14ac:dyDescent="0.25">
      <c r="A500" s="79">
        <v>41656</v>
      </c>
      <c r="B500" s="2" t="s">
        <v>184</v>
      </c>
      <c r="C500" s="2" t="s">
        <v>387</v>
      </c>
      <c r="D500" s="2" t="s">
        <v>388</v>
      </c>
      <c r="E500" s="2">
        <v>1713</v>
      </c>
      <c r="F500" s="2">
        <v>1924</v>
      </c>
      <c r="G500" s="2" t="s">
        <v>187</v>
      </c>
      <c r="H500" s="2" t="s">
        <v>186</v>
      </c>
      <c r="I500" s="2">
        <v>427</v>
      </c>
      <c r="J500" s="59">
        <f t="shared" si="14"/>
        <v>0.71736111111111101</v>
      </c>
      <c r="K500" s="59">
        <f t="shared" si="15"/>
        <v>0.80833333333333324</v>
      </c>
    </row>
    <row r="501" spans="1:11" x14ac:dyDescent="0.25">
      <c r="A501" s="79">
        <v>41656</v>
      </c>
      <c r="B501" s="2" t="s">
        <v>184</v>
      </c>
      <c r="C501" s="2" t="s">
        <v>105</v>
      </c>
      <c r="D501" s="2" t="s">
        <v>106</v>
      </c>
      <c r="E501" s="2">
        <v>1150</v>
      </c>
      <c r="F501" s="2">
        <v>1206</v>
      </c>
      <c r="G501" s="2" t="s">
        <v>250</v>
      </c>
      <c r="H501" s="2" t="s">
        <v>249</v>
      </c>
      <c r="I501" s="2">
        <v>759</v>
      </c>
      <c r="J501" s="59">
        <f t="shared" si="14"/>
        <v>0.49305555555555558</v>
      </c>
      <c r="K501" s="59">
        <f t="shared" si="15"/>
        <v>0.50416666666666665</v>
      </c>
    </row>
    <row r="502" spans="1:11" x14ac:dyDescent="0.25">
      <c r="A502" s="79">
        <v>41656</v>
      </c>
      <c r="B502" s="2" t="s">
        <v>205</v>
      </c>
      <c r="C502" s="2" t="s">
        <v>79</v>
      </c>
      <c r="D502" s="2" t="s">
        <v>80</v>
      </c>
      <c r="E502" s="2">
        <v>1536</v>
      </c>
      <c r="F502" s="2">
        <v>1702</v>
      </c>
      <c r="G502" s="2" t="s">
        <v>102</v>
      </c>
      <c r="H502" s="2" t="s">
        <v>238</v>
      </c>
      <c r="I502" s="2">
        <v>405</v>
      </c>
      <c r="J502" s="59">
        <f t="shared" si="14"/>
        <v>0.65</v>
      </c>
      <c r="K502" s="59">
        <f t="shared" si="15"/>
        <v>0.70972222222222225</v>
      </c>
    </row>
    <row r="503" spans="1:11" x14ac:dyDescent="0.25">
      <c r="A503" s="79">
        <v>41656</v>
      </c>
      <c r="B503" s="2" t="s">
        <v>205</v>
      </c>
      <c r="C503" s="2" t="s">
        <v>483</v>
      </c>
      <c r="D503" s="2" t="s">
        <v>484</v>
      </c>
      <c r="E503" s="2">
        <v>2121</v>
      </c>
      <c r="F503" s="2">
        <v>2306</v>
      </c>
      <c r="G503" s="2" t="s">
        <v>354</v>
      </c>
      <c r="H503" s="2" t="s">
        <v>353</v>
      </c>
      <c r="I503" s="2">
        <v>248</v>
      </c>
      <c r="J503" s="59">
        <f t="shared" si="14"/>
        <v>0.88958333333333339</v>
      </c>
      <c r="K503" s="59">
        <f t="shared" si="15"/>
        <v>0.96250000000000002</v>
      </c>
    </row>
    <row r="504" spans="1:11" x14ac:dyDescent="0.25">
      <c r="A504" s="79">
        <v>41656</v>
      </c>
      <c r="B504" s="2" t="s">
        <v>205</v>
      </c>
      <c r="C504" s="2" t="s">
        <v>229</v>
      </c>
      <c r="D504" s="2" t="s">
        <v>230</v>
      </c>
      <c r="E504" s="2">
        <v>1115</v>
      </c>
      <c r="F504" s="2">
        <v>1115</v>
      </c>
      <c r="G504" s="2" t="s">
        <v>169</v>
      </c>
      <c r="H504" s="2" t="s">
        <v>168</v>
      </c>
      <c r="I504" s="2">
        <v>308</v>
      </c>
      <c r="J504" s="59">
        <f t="shared" si="14"/>
        <v>0.46875</v>
      </c>
      <c r="K504" s="59">
        <f t="shared" si="15"/>
        <v>0.46875</v>
      </c>
    </row>
    <row r="505" spans="1:11" x14ac:dyDescent="0.25">
      <c r="A505" s="79">
        <v>41656</v>
      </c>
      <c r="B505" s="2" t="s">
        <v>184</v>
      </c>
      <c r="C505" s="2" t="s">
        <v>128</v>
      </c>
      <c r="D505" s="2" t="s">
        <v>119</v>
      </c>
      <c r="E505" s="2">
        <v>549</v>
      </c>
      <c r="F505" s="2">
        <v>600</v>
      </c>
      <c r="G505" s="2" t="s">
        <v>106</v>
      </c>
      <c r="H505" s="2" t="s">
        <v>105</v>
      </c>
      <c r="I505" s="2">
        <v>214</v>
      </c>
      <c r="J505" s="59">
        <f t="shared" si="14"/>
        <v>0.24236111111111111</v>
      </c>
      <c r="K505" s="59">
        <f t="shared" si="15"/>
        <v>0.25</v>
      </c>
    </row>
    <row r="506" spans="1:11" x14ac:dyDescent="0.25">
      <c r="A506" s="79">
        <v>41657</v>
      </c>
      <c r="B506" s="2" t="s">
        <v>205</v>
      </c>
      <c r="C506" s="2" t="s">
        <v>249</v>
      </c>
      <c r="D506" s="2" t="s">
        <v>250</v>
      </c>
      <c r="E506" s="2">
        <v>911</v>
      </c>
      <c r="F506" s="2">
        <v>915</v>
      </c>
      <c r="G506" s="2" t="s">
        <v>76</v>
      </c>
      <c r="H506" s="2" t="s">
        <v>75</v>
      </c>
      <c r="I506" s="2">
        <v>551</v>
      </c>
      <c r="J506" s="59">
        <f t="shared" si="14"/>
        <v>0.38263888888888892</v>
      </c>
      <c r="K506" s="59">
        <f t="shared" si="15"/>
        <v>0.38541666666666669</v>
      </c>
    </row>
    <row r="507" spans="1:11" x14ac:dyDescent="0.25">
      <c r="A507" s="79">
        <v>41657</v>
      </c>
      <c r="B507" s="2" t="s">
        <v>205</v>
      </c>
      <c r="C507" s="2" t="s">
        <v>317</v>
      </c>
      <c r="D507" s="2" t="s">
        <v>318</v>
      </c>
      <c r="E507" s="2">
        <v>1058</v>
      </c>
      <c r="F507" s="2">
        <v>1113</v>
      </c>
      <c r="G507" s="2" t="s">
        <v>195</v>
      </c>
      <c r="H507" s="2" t="s">
        <v>194</v>
      </c>
      <c r="I507" s="2">
        <v>407</v>
      </c>
      <c r="J507" s="59">
        <f t="shared" si="14"/>
        <v>0.45694444444444443</v>
      </c>
      <c r="K507" s="59">
        <f t="shared" si="15"/>
        <v>0.46736111111111112</v>
      </c>
    </row>
    <row r="508" spans="1:11" x14ac:dyDescent="0.25">
      <c r="A508" s="79">
        <v>41657</v>
      </c>
      <c r="B508" s="2" t="s">
        <v>205</v>
      </c>
      <c r="C508" s="2" t="s">
        <v>902</v>
      </c>
      <c r="D508" s="2" t="s">
        <v>903</v>
      </c>
      <c r="E508" s="2">
        <v>2134</v>
      </c>
      <c r="F508" s="2">
        <v>2134</v>
      </c>
      <c r="G508" s="2" t="s">
        <v>158</v>
      </c>
      <c r="H508" s="2" t="s">
        <v>157</v>
      </c>
      <c r="I508" s="2">
        <v>472</v>
      </c>
      <c r="J508" s="59">
        <f t="shared" si="14"/>
        <v>0.89861111111111114</v>
      </c>
      <c r="K508" s="59">
        <f t="shared" si="15"/>
        <v>0.89861111111111114</v>
      </c>
    </row>
    <row r="509" spans="1:11" x14ac:dyDescent="0.25">
      <c r="A509" s="79">
        <v>41657</v>
      </c>
      <c r="B509" s="2" t="s">
        <v>205</v>
      </c>
      <c r="C509" s="2" t="s">
        <v>232</v>
      </c>
      <c r="D509" s="2" t="s">
        <v>233</v>
      </c>
      <c r="E509" s="2">
        <v>855</v>
      </c>
      <c r="F509" s="2">
        <v>900</v>
      </c>
      <c r="G509" s="2" t="s">
        <v>195</v>
      </c>
      <c r="H509" s="2" t="s">
        <v>194</v>
      </c>
      <c r="I509" s="2">
        <v>258</v>
      </c>
      <c r="J509" s="59">
        <f t="shared" si="14"/>
        <v>0.37152777777777773</v>
      </c>
      <c r="K509" s="59">
        <f t="shared" si="15"/>
        <v>0.375</v>
      </c>
    </row>
    <row r="510" spans="1:11" x14ac:dyDescent="0.25">
      <c r="A510" s="79">
        <v>41657</v>
      </c>
      <c r="B510" s="2" t="s">
        <v>205</v>
      </c>
      <c r="C510" s="2" t="s">
        <v>232</v>
      </c>
      <c r="D510" s="2" t="s">
        <v>233</v>
      </c>
      <c r="E510" s="2">
        <v>729</v>
      </c>
      <c r="F510" s="2">
        <v>730</v>
      </c>
      <c r="G510" s="2" t="s">
        <v>199</v>
      </c>
      <c r="H510" s="2" t="s">
        <v>198</v>
      </c>
      <c r="I510" s="2">
        <v>304</v>
      </c>
      <c r="J510" s="59">
        <f t="shared" si="14"/>
        <v>0.31180555555555556</v>
      </c>
      <c r="K510" s="59">
        <f t="shared" si="15"/>
        <v>0.3125</v>
      </c>
    </row>
    <row r="511" spans="1:11" x14ac:dyDescent="0.25">
      <c r="A511" s="79">
        <v>41657</v>
      </c>
      <c r="B511" s="2" t="s">
        <v>184</v>
      </c>
      <c r="C511" s="2" t="s">
        <v>186</v>
      </c>
      <c r="D511" s="2" t="s">
        <v>187</v>
      </c>
      <c r="E511" s="2">
        <v>1310</v>
      </c>
      <c r="F511" s="2">
        <v>1313</v>
      </c>
      <c r="G511" s="2" t="s">
        <v>264</v>
      </c>
      <c r="H511" s="2" t="s">
        <v>263</v>
      </c>
      <c r="I511" s="2">
        <v>728</v>
      </c>
      <c r="J511" s="59">
        <f t="shared" si="14"/>
        <v>0.54861111111111105</v>
      </c>
      <c r="K511" s="59">
        <f t="shared" si="15"/>
        <v>0.55069444444444449</v>
      </c>
    </row>
    <row r="512" spans="1:11" x14ac:dyDescent="0.25">
      <c r="A512" s="79">
        <v>41657</v>
      </c>
      <c r="B512" s="2" t="s">
        <v>184</v>
      </c>
      <c r="C512" s="2" t="s">
        <v>409</v>
      </c>
      <c r="D512" s="2" t="s">
        <v>410</v>
      </c>
      <c r="E512" s="2">
        <v>642</v>
      </c>
      <c r="F512" s="2">
        <v>714</v>
      </c>
      <c r="G512" s="2" t="s">
        <v>187</v>
      </c>
      <c r="H512" s="2" t="s">
        <v>186</v>
      </c>
      <c r="I512" s="2">
        <v>546</v>
      </c>
      <c r="J512" s="59">
        <f t="shared" si="14"/>
        <v>0.27916666666666667</v>
      </c>
      <c r="K512" s="59">
        <f t="shared" si="15"/>
        <v>0.30138888888888887</v>
      </c>
    </row>
    <row r="513" spans="1:11" x14ac:dyDescent="0.25">
      <c r="A513" s="79">
        <v>41657</v>
      </c>
      <c r="B513" s="2" t="s">
        <v>184</v>
      </c>
      <c r="C513" s="2" t="s">
        <v>101</v>
      </c>
      <c r="D513" s="2" t="s">
        <v>102</v>
      </c>
      <c r="E513" s="2">
        <v>600</v>
      </c>
      <c r="F513" s="2">
        <v>600</v>
      </c>
      <c r="G513" s="2" t="s">
        <v>181</v>
      </c>
      <c r="H513" s="2" t="s">
        <v>180</v>
      </c>
      <c r="I513" s="2">
        <v>678</v>
      </c>
      <c r="J513" s="59">
        <f t="shared" si="14"/>
        <v>0.25</v>
      </c>
      <c r="K513" s="59">
        <f t="shared" si="15"/>
        <v>0.25</v>
      </c>
    </row>
    <row r="514" spans="1:11" x14ac:dyDescent="0.25">
      <c r="A514" s="79">
        <v>41657</v>
      </c>
      <c r="B514" s="2" t="s">
        <v>84</v>
      </c>
      <c r="C514" s="2" t="s">
        <v>189</v>
      </c>
      <c r="D514" s="2" t="s">
        <v>190</v>
      </c>
      <c r="E514" s="2">
        <v>1019</v>
      </c>
      <c r="F514" s="2">
        <v>1020</v>
      </c>
      <c r="G514" s="2" t="s">
        <v>119</v>
      </c>
      <c r="H514" s="2" t="s">
        <v>118</v>
      </c>
      <c r="I514" s="2">
        <v>427</v>
      </c>
      <c r="J514" s="59">
        <f t="shared" si="14"/>
        <v>0.42986111111111108</v>
      </c>
      <c r="K514" s="59">
        <f t="shared" si="15"/>
        <v>0.43055555555555558</v>
      </c>
    </row>
    <row r="515" spans="1:11" x14ac:dyDescent="0.25">
      <c r="A515" s="79">
        <v>41657</v>
      </c>
      <c r="B515" s="2" t="s">
        <v>155</v>
      </c>
      <c r="C515" s="2" t="s">
        <v>965</v>
      </c>
      <c r="D515" s="2" t="s">
        <v>966</v>
      </c>
      <c r="E515" s="2">
        <v>1648</v>
      </c>
      <c r="F515" s="2">
        <v>1715</v>
      </c>
      <c r="G515" s="2" t="s">
        <v>199</v>
      </c>
      <c r="H515" s="2" t="s">
        <v>198</v>
      </c>
      <c r="I515" s="2">
        <v>493</v>
      </c>
      <c r="J515" s="59">
        <f t="shared" ref="J515:J578" si="16">TEXT(E515,"00\:00")+0</f>
        <v>0.70000000000000007</v>
      </c>
      <c r="K515" s="59">
        <f t="shared" ref="K515:K578" si="17">TEXT(F515,"00\:00")+0</f>
        <v>0.71875</v>
      </c>
    </row>
    <row r="516" spans="1:11" x14ac:dyDescent="0.25">
      <c r="A516" s="79">
        <v>41657</v>
      </c>
      <c r="B516" s="2" t="s">
        <v>155</v>
      </c>
      <c r="C516" s="2" t="s">
        <v>902</v>
      </c>
      <c r="D516" s="2" t="s">
        <v>903</v>
      </c>
      <c r="E516" s="2">
        <v>1702</v>
      </c>
      <c r="F516" s="2">
        <v>1710</v>
      </c>
      <c r="G516" s="2" t="s">
        <v>280</v>
      </c>
      <c r="H516" s="2" t="s">
        <v>279</v>
      </c>
      <c r="I516" s="2">
        <v>282</v>
      </c>
      <c r="J516" s="59">
        <f t="shared" si="16"/>
        <v>0.70972222222222225</v>
      </c>
      <c r="K516" s="59">
        <f t="shared" si="17"/>
        <v>0.71527777777777779</v>
      </c>
    </row>
    <row r="517" spans="1:11" x14ac:dyDescent="0.25">
      <c r="A517" s="79">
        <v>41657</v>
      </c>
      <c r="B517" s="2" t="s">
        <v>155</v>
      </c>
      <c r="C517" s="2" t="s">
        <v>101</v>
      </c>
      <c r="D517" s="2" t="s">
        <v>102</v>
      </c>
      <c r="E517" s="2">
        <v>1105</v>
      </c>
      <c r="F517" s="2">
        <v>1171</v>
      </c>
      <c r="G517" s="2" t="s">
        <v>145</v>
      </c>
      <c r="H517" s="2" t="s">
        <v>144</v>
      </c>
      <c r="I517" s="2">
        <v>67</v>
      </c>
      <c r="J517" s="59">
        <f t="shared" si="16"/>
        <v>0.46180555555555558</v>
      </c>
      <c r="K517" s="59">
        <f t="shared" si="17"/>
        <v>0.50763888888888886</v>
      </c>
    </row>
    <row r="518" spans="1:11" x14ac:dyDescent="0.25">
      <c r="A518" s="79">
        <v>41657</v>
      </c>
      <c r="B518" s="2" t="s">
        <v>84</v>
      </c>
      <c r="C518" s="2" t="s">
        <v>101</v>
      </c>
      <c r="D518" s="2" t="s">
        <v>102</v>
      </c>
      <c r="E518" s="2">
        <v>1140</v>
      </c>
      <c r="F518" s="11">
        <v>1161</v>
      </c>
      <c r="G518" s="2" t="s">
        <v>190</v>
      </c>
      <c r="H518" s="2" t="s">
        <v>189</v>
      </c>
      <c r="I518" s="2">
        <v>646</v>
      </c>
      <c r="J518" s="59">
        <f t="shared" si="16"/>
        <v>0.4861111111111111</v>
      </c>
      <c r="K518" s="59">
        <f t="shared" si="17"/>
        <v>0.50069444444444444</v>
      </c>
    </row>
    <row r="519" spans="1:11" x14ac:dyDescent="0.25">
      <c r="A519" s="79">
        <v>41657</v>
      </c>
      <c r="B519" s="2" t="s">
        <v>155</v>
      </c>
      <c r="C519" s="2" t="s">
        <v>139</v>
      </c>
      <c r="D519" s="2" t="s">
        <v>140</v>
      </c>
      <c r="E519" s="2">
        <v>1117</v>
      </c>
      <c r="F519" s="2">
        <v>1386</v>
      </c>
      <c r="G519" s="2" t="s">
        <v>972</v>
      </c>
      <c r="H519" s="2" t="s">
        <v>971</v>
      </c>
      <c r="I519" s="2">
        <v>298</v>
      </c>
      <c r="J519" s="59">
        <f t="shared" si="16"/>
        <v>0.47013888888888888</v>
      </c>
      <c r="K519" s="59">
        <f t="shared" si="17"/>
        <v>0.60138888888888886</v>
      </c>
    </row>
    <row r="520" spans="1:11" x14ac:dyDescent="0.25">
      <c r="A520" s="79">
        <v>41657</v>
      </c>
      <c r="B520" s="2" t="s">
        <v>176</v>
      </c>
      <c r="C520" s="2" t="s">
        <v>240</v>
      </c>
      <c r="D520" s="2" t="s">
        <v>210</v>
      </c>
      <c r="E520" s="2">
        <v>1602</v>
      </c>
      <c r="F520" s="2">
        <v>1700</v>
      </c>
      <c r="G520" s="2" t="s">
        <v>250</v>
      </c>
      <c r="H520" s="2" t="s">
        <v>249</v>
      </c>
      <c r="I520" s="2">
        <v>854</v>
      </c>
      <c r="J520" s="59">
        <f t="shared" si="16"/>
        <v>0.66805555555555562</v>
      </c>
      <c r="K520" s="59">
        <f t="shared" si="17"/>
        <v>0.70833333333333337</v>
      </c>
    </row>
    <row r="521" spans="1:11" x14ac:dyDescent="0.25">
      <c r="A521" s="79">
        <v>41657</v>
      </c>
      <c r="B521" s="2" t="s">
        <v>176</v>
      </c>
      <c r="C521" s="2" t="s">
        <v>240</v>
      </c>
      <c r="D521" s="2" t="s">
        <v>210</v>
      </c>
      <c r="E521" s="2">
        <v>2103</v>
      </c>
      <c r="F521" s="2">
        <v>2107</v>
      </c>
      <c r="G521" s="2" t="s">
        <v>140</v>
      </c>
      <c r="H521" s="2" t="s">
        <v>139</v>
      </c>
      <c r="I521" s="2">
        <v>1195</v>
      </c>
      <c r="J521" s="59">
        <f t="shared" si="16"/>
        <v>0.87708333333333333</v>
      </c>
      <c r="K521" s="59">
        <f t="shared" si="17"/>
        <v>0.87986111111111109</v>
      </c>
    </row>
    <row r="522" spans="1:11" x14ac:dyDescent="0.25">
      <c r="A522" s="79">
        <v>41657</v>
      </c>
      <c r="B522" s="2" t="s">
        <v>103</v>
      </c>
      <c r="C522" s="2" t="s">
        <v>109</v>
      </c>
      <c r="D522" s="2" t="s">
        <v>110</v>
      </c>
      <c r="E522" s="2">
        <v>1311</v>
      </c>
      <c r="F522" s="2">
        <v>1458</v>
      </c>
      <c r="G522" s="2" t="s">
        <v>119</v>
      </c>
      <c r="H522" s="2" t="s">
        <v>128</v>
      </c>
      <c r="I522" s="2">
        <v>1096</v>
      </c>
      <c r="J522" s="59">
        <f t="shared" si="16"/>
        <v>0.5493055555555556</v>
      </c>
      <c r="K522" s="59">
        <f t="shared" si="17"/>
        <v>0.62361111111111112</v>
      </c>
    </row>
    <row r="523" spans="1:11" x14ac:dyDescent="0.25">
      <c r="A523" s="79">
        <v>41657</v>
      </c>
      <c r="B523" s="2" t="s">
        <v>256</v>
      </c>
      <c r="C523" s="2" t="s">
        <v>258</v>
      </c>
      <c r="D523" s="2" t="s">
        <v>259</v>
      </c>
      <c r="E523" s="2">
        <v>1629</v>
      </c>
      <c r="F523" s="2">
        <v>1630</v>
      </c>
      <c r="G523" s="2" t="s">
        <v>977</v>
      </c>
      <c r="H523" s="2" t="s">
        <v>976</v>
      </c>
      <c r="I523" s="2">
        <v>548</v>
      </c>
      <c r="J523" s="59">
        <f t="shared" si="16"/>
        <v>0.68680555555555556</v>
      </c>
      <c r="K523" s="59">
        <f t="shared" si="17"/>
        <v>0.6875</v>
      </c>
    </row>
    <row r="524" spans="1:11" x14ac:dyDescent="0.25">
      <c r="A524" s="79">
        <v>41657</v>
      </c>
      <c r="B524" s="2" t="s">
        <v>256</v>
      </c>
      <c r="C524" s="2" t="s">
        <v>168</v>
      </c>
      <c r="D524" s="2" t="s">
        <v>169</v>
      </c>
      <c r="E524" s="2">
        <v>2024</v>
      </c>
      <c r="F524" s="2">
        <v>2030</v>
      </c>
      <c r="G524" s="2" t="s">
        <v>344</v>
      </c>
      <c r="H524" s="2" t="s">
        <v>343</v>
      </c>
      <c r="I524" s="2">
        <v>834</v>
      </c>
      <c r="J524" s="59">
        <f t="shared" si="16"/>
        <v>0.85</v>
      </c>
      <c r="K524" s="59">
        <f t="shared" si="17"/>
        <v>0.85416666666666663</v>
      </c>
    </row>
    <row r="525" spans="1:11" x14ac:dyDescent="0.25">
      <c r="A525" s="79">
        <v>41657</v>
      </c>
      <c r="B525" s="2" t="s">
        <v>123</v>
      </c>
      <c r="C525" s="2" t="s">
        <v>249</v>
      </c>
      <c r="D525" s="2" t="s">
        <v>250</v>
      </c>
      <c r="E525" s="2">
        <v>956</v>
      </c>
      <c r="F525" s="2">
        <v>1102</v>
      </c>
      <c r="G525" s="2" t="s">
        <v>478</v>
      </c>
      <c r="H525" s="2" t="s">
        <v>477</v>
      </c>
      <c r="I525" s="2">
        <v>667</v>
      </c>
      <c r="J525" s="59">
        <f t="shared" si="16"/>
        <v>0.41388888888888892</v>
      </c>
      <c r="K525" s="59">
        <f t="shared" si="17"/>
        <v>0.4597222222222222</v>
      </c>
    </row>
    <row r="526" spans="1:11" x14ac:dyDescent="0.25">
      <c r="A526" s="79">
        <v>41657</v>
      </c>
      <c r="B526" s="2" t="s">
        <v>133</v>
      </c>
      <c r="C526" s="2" t="s">
        <v>118</v>
      </c>
      <c r="D526" s="2" t="s">
        <v>119</v>
      </c>
      <c r="E526" s="2">
        <v>759</v>
      </c>
      <c r="F526" s="2">
        <v>800</v>
      </c>
      <c r="G526" s="2" t="s">
        <v>250</v>
      </c>
      <c r="H526" s="2" t="s">
        <v>249</v>
      </c>
      <c r="I526" s="2">
        <v>944</v>
      </c>
      <c r="J526" s="59">
        <f t="shared" si="16"/>
        <v>0.33263888888888887</v>
      </c>
      <c r="K526" s="59">
        <f t="shared" si="17"/>
        <v>0.33333333333333331</v>
      </c>
    </row>
    <row r="527" spans="1:11" x14ac:dyDescent="0.25">
      <c r="A527" s="79">
        <v>41657</v>
      </c>
      <c r="B527" s="2" t="s">
        <v>133</v>
      </c>
      <c r="C527" s="2" t="s">
        <v>279</v>
      </c>
      <c r="D527" s="2" t="s">
        <v>280</v>
      </c>
      <c r="E527" s="2">
        <v>632</v>
      </c>
      <c r="F527" s="2">
        <v>876</v>
      </c>
      <c r="G527" s="2" t="s">
        <v>68</v>
      </c>
      <c r="H527" s="2" t="s">
        <v>67</v>
      </c>
      <c r="I527" s="2">
        <v>907</v>
      </c>
      <c r="J527" s="59">
        <f t="shared" si="16"/>
        <v>0.2722222222222222</v>
      </c>
      <c r="K527" s="59">
        <f t="shared" si="17"/>
        <v>0.38611111111111107</v>
      </c>
    </row>
    <row r="528" spans="1:11" x14ac:dyDescent="0.25">
      <c r="A528" s="79">
        <v>41657</v>
      </c>
      <c r="B528" s="2" t="s">
        <v>133</v>
      </c>
      <c r="C528" s="2" t="s">
        <v>63</v>
      </c>
      <c r="D528" s="2" t="s">
        <v>64</v>
      </c>
      <c r="E528" s="2">
        <v>716</v>
      </c>
      <c r="F528" s="2">
        <v>822</v>
      </c>
      <c r="G528" s="2" t="s">
        <v>68</v>
      </c>
      <c r="H528" s="2" t="s">
        <v>67</v>
      </c>
      <c r="I528" s="2">
        <v>377</v>
      </c>
      <c r="J528" s="59">
        <f t="shared" si="16"/>
        <v>0.30277777777777776</v>
      </c>
      <c r="K528" s="59">
        <f t="shared" si="17"/>
        <v>0.34861111111111115</v>
      </c>
    </row>
    <row r="529" spans="1:11" x14ac:dyDescent="0.25">
      <c r="A529" s="79">
        <v>41657</v>
      </c>
      <c r="B529" s="2" t="s">
        <v>133</v>
      </c>
      <c r="C529" s="2" t="s">
        <v>148</v>
      </c>
      <c r="D529" s="2" t="s">
        <v>149</v>
      </c>
      <c r="E529" s="2">
        <v>849</v>
      </c>
      <c r="F529" s="2">
        <v>855</v>
      </c>
      <c r="G529" s="2" t="s">
        <v>519</v>
      </c>
      <c r="H529" s="2" t="s">
        <v>518</v>
      </c>
      <c r="I529" s="2">
        <v>1084</v>
      </c>
      <c r="J529" s="59">
        <f t="shared" si="16"/>
        <v>0.36736111111111108</v>
      </c>
      <c r="K529" s="59">
        <f t="shared" si="17"/>
        <v>0.37152777777777773</v>
      </c>
    </row>
    <row r="530" spans="1:11" x14ac:dyDescent="0.25">
      <c r="A530" s="79">
        <v>41657</v>
      </c>
      <c r="B530" s="2" t="s">
        <v>133</v>
      </c>
      <c r="C530" s="2" t="s">
        <v>67</v>
      </c>
      <c r="D530" s="2" t="s">
        <v>68</v>
      </c>
      <c r="E530" s="2">
        <v>1051</v>
      </c>
      <c r="F530" s="2">
        <v>1055</v>
      </c>
      <c r="G530" s="2" t="s">
        <v>250</v>
      </c>
      <c r="H530" s="2" t="s">
        <v>249</v>
      </c>
      <c r="I530" s="2">
        <v>404</v>
      </c>
      <c r="J530" s="59">
        <f t="shared" si="16"/>
        <v>0.45208333333333334</v>
      </c>
      <c r="K530" s="59">
        <f t="shared" si="17"/>
        <v>0.4548611111111111</v>
      </c>
    </row>
    <row r="531" spans="1:11" x14ac:dyDescent="0.25">
      <c r="A531" s="79">
        <v>41657</v>
      </c>
      <c r="B531" s="2" t="s">
        <v>50</v>
      </c>
      <c r="C531" s="2" t="s">
        <v>300</v>
      </c>
      <c r="D531" s="2" t="s">
        <v>301</v>
      </c>
      <c r="E531" s="2">
        <v>719</v>
      </c>
      <c r="F531" s="2">
        <v>939</v>
      </c>
      <c r="G531" s="2" t="s">
        <v>68</v>
      </c>
      <c r="H531" s="2" t="s">
        <v>67</v>
      </c>
      <c r="I531" s="2">
        <v>554</v>
      </c>
      <c r="J531" s="59">
        <f t="shared" si="16"/>
        <v>0.30486111111111108</v>
      </c>
      <c r="K531" s="59">
        <f t="shared" si="17"/>
        <v>0.40208333333333335</v>
      </c>
    </row>
    <row r="532" spans="1:11" x14ac:dyDescent="0.25">
      <c r="A532" s="79">
        <v>41657</v>
      </c>
      <c r="B532" s="2" t="s">
        <v>50</v>
      </c>
      <c r="C532" s="2" t="s">
        <v>79</v>
      </c>
      <c r="D532" s="2" t="s">
        <v>80</v>
      </c>
      <c r="E532" s="2">
        <v>1302</v>
      </c>
      <c r="F532" s="2">
        <v>1410</v>
      </c>
      <c r="G532" s="2" t="s">
        <v>102</v>
      </c>
      <c r="H532" s="2" t="s">
        <v>101</v>
      </c>
      <c r="I532" s="2">
        <v>403</v>
      </c>
      <c r="J532" s="59">
        <f t="shared" si="16"/>
        <v>0.54305555555555551</v>
      </c>
      <c r="K532" s="59">
        <f t="shared" si="17"/>
        <v>0.59027777777777779</v>
      </c>
    </row>
    <row r="533" spans="1:11" x14ac:dyDescent="0.25">
      <c r="A533" s="79">
        <v>41657</v>
      </c>
      <c r="B533" s="2" t="s">
        <v>50</v>
      </c>
      <c r="C533" s="2" t="s">
        <v>101</v>
      </c>
      <c r="D533" s="2" t="s">
        <v>102</v>
      </c>
      <c r="E533" s="2">
        <v>952</v>
      </c>
      <c r="F533" s="2">
        <v>955</v>
      </c>
      <c r="G533" s="2" t="s">
        <v>989</v>
      </c>
      <c r="H533" s="2" t="s">
        <v>988</v>
      </c>
      <c r="I533" s="2">
        <v>160</v>
      </c>
      <c r="J533" s="59">
        <f t="shared" si="16"/>
        <v>0.41111111111111115</v>
      </c>
      <c r="K533" s="59">
        <f t="shared" si="17"/>
        <v>0.41319444444444442</v>
      </c>
    </row>
    <row r="534" spans="1:11" x14ac:dyDescent="0.25">
      <c r="A534" s="79">
        <v>41657</v>
      </c>
      <c r="B534" s="2" t="s">
        <v>339</v>
      </c>
      <c r="C534" s="2" t="s">
        <v>178</v>
      </c>
      <c r="D534" s="2" t="s">
        <v>179</v>
      </c>
      <c r="E534" s="2">
        <v>1122</v>
      </c>
      <c r="F534" s="2">
        <v>1134</v>
      </c>
      <c r="G534" s="2" t="s">
        <v>158</v>
      </c>
      <c r="H534" s="2" t="s">
        <v>157</v>
      </c>
      <c r="I534" s="2">
        <v>967</v>
      </c>
      <c r="J534" s="59">
        <f t="shared" si="16"/>
        <v>0.47361111111111115</v>
      </c>
      <c r="K534" s="59">
        <f t="shared" si="17"/>
        <v>0.48194444444444445</v>
      </c>
    </row>
    <row r="535" spans="1:11" x14ac:dyDescent="0.25">
      <c r="A535" s="79">
        <v>41658</v>
      </c>
      <c r="B535" s="2" t="s">
        <v>50</v>
      </c>
      <c r="C535" s="2" t="s">
        <v>992</v>
      </c>
      <c r="D535" s="2" t="s">
        <v>993</v>
      </c>
      <c r="E535" s="2">
        <v>743</v>
      </c>
      <c r="F535" s="2">
        <v>745</v>
      </c>
      <c r="G535" s="2" t="s">
        <v>91</v>
      </c>
      <c r="H535" s="2" t="s">
        <v>90</v>
      </c>
      <c r="I535" s="2">
        <v>482</v>
      </c>
      <c r="J535" s="59">
        <f t="shared" si="16"/>
        <v>0.3215277777777778</v>
      </c>
      <c r="K535" s="59">
        <f t="shared" si="17"/>
        <v>0.32291666666666669</v>
      </c>
    </row>
    <row r="536" spans="1:11" x14ac:dyDescent="0.25">
      <c r="A536" s="79">
        <v>41658</v>
      </c>
      <c r="B536" s="2" t="s">
        <v>50</v>
      </c>
      <c r="C536" s="2" t="s">
        <v>460</v>
      </c>
      <c r="D536" s="2" t="s">
        <v>461</v>
      </c>
      <c r="E536" s="2">
        <v>1412</v>
      </c>
      <c r="F536" s="2">
        <v>1667</v>
      </c>
      <c r="G536" s="2" t="s">
        <v>57</v>
      </c>
      <c r="H536" s="2" t="s">
        <v>56</v>
      </c>
      <c r="I536" s="2">
        <v>820</v>
      </c>
      <c r="J536" s="59">
        <f t="shared" si="16"/>
        <v>0.59166666666666667</v>
      </c>
      <c r="K536" s="59">
        <f t="shared" si="17"/>
        <v>0.71319444444444446</v>
      </c>
    </row>
    <row r="537" spans="1:11" x14ac:dyDescent="0.25">
      <c r="A537" s="79">
        <v>41658</v>
      </c>
      <c r="B537" s="2" t="s">
        <v>50</v>
      </c>
      <c r="C537" s="2" t="s">
        <v>836</v>
      </c>
      <c r="D537" s="2" t="s">
        <v>837</v>
      </c>
      <c r="E537" s="2">
        <v>806</v>
      </c>
      <c r="F537" s="2">
        <v>1004</v>
      </c>
      <c r="G537" s="2" t="s">
        <v>68</v>
      </c>
      <c r="H537" s="2" t="s">
        <v>67</v>
      </c>
      <c r="I537" s="2">
        <v>961</v>
      </c>
      <c r="J537" s="59">
        <f t="shared" si="16"/>
        <v>0.33749999999999997</v>
      </c>
      <c r="K537" s="59">
        <f t="shared" si="17"/>
        <v>0.41944444444444445</v>
      </c>
    </row>
    <row r="538" spans="1:11" x14ac:dyDescent="0.25">
      <c r="A538" s="79">
        <v>41658</v>
      </c>
      <c r="B538" s="2" t="s">
        <v>50</v>
      </c>
      <c r="C538" s="2" t="s">
        <v>101</v>
      </c>
      <c r="D538" s="2" t="s">
        <v>102</v>
      </c>
      <c r="E538" s="2">
        <v>2104</v>
      </c>
      <c r="F538" s="2">
        <v>2208</v>
      </c>
      <c r="G538" s="2" t="s">
        <v>1001</v>
      </c>
      <c r="H538" s="2" t="s">
        <v>1000</v>
      </c>
      <c r="I538" s="2">
        <v>179</v>
      </c>
      <c r="J538" s="59">
        <f t="shared" si="16"/>
        <v>0.87777777777777777</v>
      </c>
      <c r="K538" s="59">
        <f t="shared" si="17"/>
        <v>0.92222222222222217</v>
      </c>
    </row>
    <row r="539" spans="1:11" x14ac:dyDescent="0.25">
      <c r="A539" s="79">
        <v>41658</v>
      </c>
      <c r="B539" s="2" t="s">
        <v>339</v>
      </c>
      <c r="C539" s="2" t="s">
        <v>157</v>
      </c>
      <c r="D539" s="2" t="s">
        <v>158</v>
      </c>
      <c r="E539" s="2">
        <v>1017</v>
      </c>
      <c r="F539" s="2">
        <v>1022</v>
      </c>
      <c r="G539" s="2" t="s">
        <v>98</v>
      </c>
      <c r="H539" s="2" t="s">
        <v>97</v>
      </c>
      <c r="I539" s="2">
        <v>1014</v>
      </c>
      <c r="J539" s="59">
        <f t="shared" si="16"/>
        <v>0.4284722222222222</v>
      </c>
      <c r="K539" s="59">
        <f t="shared" si="17"/>
        <v>0.43194444444444446</v>
      </c>
    </row>
    <row r="540" spans="1:11" x14ac:dyDescent="0.25">
      <c r="A540" s="79">
        <v>41658</v>
      </c>
      <c r="B540" s="2" t="s">
        <v>84</v>
      </c>
      <c r="C540" s="2" t="s">
        <v>495</v>
      </c>
      <c r="D540" s="2" t="s">
        <v>496</v>
      </c>
      <c r="E540" s="2">
        <v>1755</v>
      </c>
      <c r="F540" s="2">
        <v>1755</v>
      </c>
      <c r="G540" s="2" t="s">
        <v>119</v>
      </c>
      <c r="H540" s="2" t="s">
        <v>128</v>
      </c>
      <c r="I540" s="2">
        <v>888</v>
      </c>
      <c r="J540" s="59">
        <f t="shared" si="16"/>
        <v>0.74652777777777779</v>
      </c>
      <c r="K540" s="59">
        <f t="shared" si="17"/>
        <v>0.74652777777777779</v>
      </c>
    </row>
    <row r="541" spans="1:11" x14ac:dyDescent="0.25">
      <c r="A541" s="79">
        <v>41658</v>
      </c>
      <c r="B541" s="2" t="s">
        <v>84</v>
      </c>
      <c r="C541" s="2" t="s">
        <v>90</v>
      </c>
      <c r="D541" s="2" t="s">
        <v>91</v>
      </c>
      <c r="E541" s="2">
        <v>1027</v>
      </c>
      <c r="F541" s="2">
        <v>1035</v>
      </c>
      <c r="G541" s="2" t="s">
        <v>1004</v>
      </c>
      <c r="H541" s="2" t="s">
        <v>1003</v>
      </c>
      <c r="I541" s="2">
        <v>158</v>
      </c>
      <c r="J541" s="59">
        <f t="shared" si="16"/>
        <v>0.43541666666666662</v>
      </c>
      <c r="K541" s="59">
        <f t="shared" si="17"/>
        <v>0.44097222222222227</v>
      </c>
    </row>
    <row r="542" spans="1:11" x14ac:dyDescent="0.25">
      <c r="A542" s="79">
        <v>41658</v>
      </c>
      <c r="B542" s="2" t="s">
        <v>84</v>
      </c>
      <c r="C542" s="2" t="s">
        <v>86</v>
      </c>
      <c r="D542" s="2" t="s">
        <v>87</v>
      </c>
      <c r="E542" s="2">
        <v>946</v>
      </c>
      <c r="F542" s="2">
        <v>1197</v>
      </c>
      <c r="G542" s="2" t="s">
        <v>102</v>
      </c>
      <c r="H542" s="2" t="s">
        <v>101</v>
      </c>
      <c r="I542" s="2">
        <v>139</v>
      </c>
      <c r="J542" s="59">
        <f t="shared" si="16"/>
        <v>0.4069444444444445</v>
      </c>
      <c r="K542" s="59">
        <f t="shared" si="17"/>
        <v>0.52569444444444446</v>
      </c>
    </row>
    <row r="543" spans="1:11" x14ac:dyDescent="0.25">
      <c r="A543" s="79">
        <v>41658</v>
      </c>
      <c r="B543" s="2" t="s">
        <v>84</v>
      </c>
      <c r="C543" s="2" t="s">
        <v>1007</v>
      </c>
      <c r="D543" s="2" t="s">
        <v>1008</v>
      </c>
      <c r="E543" s="2">
        <v>1653</v>
      </c>
      <c r="F543" s="2">
        <v>1705</v>
      </c>
      <c r="G543" s="2" t="s">
        <v>91</v>
      </c>
      <c r="H543" s="2" t="s">
        <v>90</v>
      </c>
      <c r="I543" s="2">
        <v>113</v>
      </c>
      <c r="J543" s="59">
        <f t="shared" si="16"/>
        <v>0.70347222222222217</v>
      </c>
      <c r="K543" s="59">
        <f t="shared" si="17"/>
        <v>0.71180555555555547</v>
      </c>
    </row>
    <row r="544" spans="1:11" x14ac:dyDescent="0.25">
      <c r="A544" s="79">
        <v>41658</v>
      </c>
      <c r="B544" s="2" t="s">
        <v>103</v>
      </c>
      <c r="C544" s="2" t="s">
        <v>319</v>
      </c>
      <c r="D544" s="2" t="s">
        <v>320</v>
      </c>
      <c r="E544" s="2">
        <v>2224</v>
      </c>
      <c r="F544" s="2">
        <v>2224</v>
      </c>
      <c r="G544" s="2" t="s">
        <v>169</v>
      </c>
      <c r="H544" s="2" t="s">
        <v>168</v>
      </c>
      <c r="I544" s="2">
        <v>2556</v>
      </c>
      <c r="J544" s="59">
        <f t="shared" si="16"/>
        <v>0.93333333333333324</v>
      </c>
      <c r="K544" s="59">
        <f t="shared" si="17"/>
        <v>0.93333333333333324</v>
      </c>
    </row>
    <row r="545" spans="1:11" x14ac:dyDescent="0.25">
      <c r="A545" s="79">
        <v>41658</v>
      </c>
      <c r="B545" s="2" t="s">
        <v>103</v>
      </c>
      <c r="C545" s="2" t="s">
        <v>168</v>
      </c>
      <c r="D545" s="2" t="s">
        <v>169</v>
      </c>
      <c r="E545" s="2">
        <v>805</v>
      </c>
      <c r="F545" s="2">
        <v>810</v>
      </c>
      <c r="G545" s="2" t="s">
        <v>250</v>
      </c>
      <c r="H545" s="2" t="s">
        <v>249</v>
      </c>
      <c r="I545" s="2">
        <v>2218</v>
      </c>
      <c r="J545" s="59">
        <f t="shared" si="16"/>
        <v>0.33680555555555558</v>
      </c>
      <c r="K545" s="59">
        <f t="shared" si="17"/>
        <v>0.34027777777777773</v>
      </c>
    </row>
    <row r="546" spans="1:11" x14ac:dyDescent="0.25">
      <c r="A546" s="79">
        <v>41658</v>
      </c>
      <c r="B546" s="2" t="s">
        <v>103</v>
      </c>
      <c r="C546" s="2" t="s">
        <v>90</v>
      </c>
      <c r="D546" s="2" t="s">
        <v>91</v>
      </c>
      <c r="E546" s="2">
        <v>1827</v>
      </c>
      <c r="F546" s="2">
        <v>1835</v>
      </c>
      <c r="G546" s="2" t="s">
        <v>478</v>
      </c>
      <c r="H546" s="2" t="s">
        <v>477</v>
      </c>
      <c r="I546" s="2">
        <v>1158</v>
      </c>
      <c r="J546" s="59">
        <f t="shared" si="16"/>
        <v>0.76874999999999993</v>
      </c>
      <c r="K546" s="59">
        <f t="shared" si="17"/>
        <v>0.77430555555555547</v>
      </c>
    </row>
    <row r="547" spans="1:11" x14ac:dyDescent="0.25">
      <c r="A547" s="79">
        <v>41658</v>
      </c>
      <c r="B547" s="2" t="s">
        <v>103</v>
      </c>
      <c r="C547" s="2" t="s">
        <v>90</v>
      </c>
      <c r="D547" s="2" t="s">
        <v>91</v>
      </c>
      <c r="E547" s="2">
        <v>1407</v>
      </c>
      <c r="F547" s="2">
        <v>1410</v>
      </c>
      <c r="G547" s="2" t="s">
        <v>354</v>
      </c>
      <c r="H547" s="2" t="s">
        <v>353</v>
      </c>
      <c r="I547" s="2">
        <v>247</v>
      </c>
      <c r="J547" s="59">
        <f t="shared" si="16"/>
        <v>0.58819444444444446</v>
      </c>
      <c r="K547" s="59">
        <f t="shared" si="17"/>
        <v>0.59027777777777779</v>
      </c>
    </row>
    <row r="548" spans="1:11" x14ac:dyDescent="0.25">
      <c r="A548" s="79">
        <v>41658</v>
      </c>
      <c r="B548" s="2" t="s">
        <v>103</v>
      </c>
      <c r="C548" s="2" t="s">
        <v>90</v>
      </c>
      <c r="D548" s="2" t="s">
        <v>91</v>
      </c>
      <c r="E548" s="2">
        <v>1747</v>
      </c>
      <c r="F548" s="2">
        <v>1867</v>
      </c>
      <c r="G548" s="2" t="s">
        <v>250</v>
      </c>
      <c r="H548" s="2" t="s">
        <v>249</v>
      </c>
      <c r="I548" s="2">
        <v>985</v>
      </c>
      <c r="J548" s="59">
        <f t="shared" si="16"/>
        <v>0.74097222222222225</v>
      </c>
      <c r="K548" s="59">
        <f t="shared" si="17"/>
        <v>0.79652777777777783</v>
      </c>
    </row>
    <row r="549" spans="1:11" x14ac:dyDescent="0.25">
      <c r="A549" s="79">
        <v>41658</v>
      </c>
      <c r="B549" s="2" t="s">
        <v>103</v>
      </c>
      <c r="C549" s="2" t="s">
        <v>109</v>
      </c>
      <c r="D549" s="2" t="s">
        <v>110</v>
      </c>
      <c r="E549" s="2">
        <v>1910</v>
      </c>
      <c r="F549" s="2">
        <v>1910</v>
      </c>
      <c r="G549" s="2" t="s">
        <v>119</v>
      </c>
      <c r="H549" s="2" t="s">
        <v>118</v>
      </c>
      <c r="I549" s="2">
        <v>1089</v>
      </c>
      <c r="J549" s="59">
        <f t="shared" si="16"/>
        <v>0.79861111111111116</v>
      </c>
      <c r="K549" s="59">
        <f t="shared" si="17"/>
        <v>0.79861111111111116</v>
      </c>
    </row>
    <row r="550" spans="1:11" x14ac:dyDescent="0.25">
      <c r="A550" s="79">
        <v>41658</v>
      </c>
      <c r="B550" s="2" t="s">
        <v>103</v>
      </c>
      <c r="C550" s="2" t="s">
        <v>90</v>
      </c>
      <c r="D550" s="2" t="s">
        <v>91</v>
      </c>
      <c r="E550" s="2">
        <v>2000</v>
      </c>
      <c r="F550" s="2">
        <v>2005</v>
      </c>
      <c r="G550" s="2" t="s">
        <v>388</v>
      </c>
      <c r="H550" s="2" t="s">
        <v>387</v>
      </c>
      <c r="I550" s="2">
        <v>761</v>
      </c>
      <c r="J550" s="59">
        <f t="shared" si="16"/>
        <v>0.83333333333333337</v>
      </c>
      <c r="K550" s="59">
        <f t="shared" si="17"/>
        <v>0.83680555555555547</v>
      </c>
    </row>
    <row r="551" spans="1:11" x14ac:dyDescent="0.25">
      <c r="A551" s="79">
        <v>41658</v>
      </c>
      <c r="B551" s="2" t="s">
        <v>256</v>
      </c>
      <c r="C551" s="2" t="s">
        <v>1016</v>
      </c>
      <c r="D551" s="2" t="s">
        <v>1017</v>
      </c>
      <c r="E551" s="2">
        <v>2100</v>
      </c>
      <c r="F551" s="2">
        <v>2110</v>
      </c>
      <c r="G551" s="2" t="s">
        <v>259</v>
      </c>
      <c r="H551" s="2" t="s">
        <v>258</v>
      </c>
      <c r="I551" s="2">
        <v>399</v>
      </c>
      <c r="J551" s="59">
        <f t="shared" si="16"/>
        <v>0.875</v>
      </c>
      <c r="K551" s="59">
        <f t="shared" si="17"/>
        <v>0.88194444444444453</v>
      </c>
    </row>
    <row r="552" spans="1:11" x14ac:dyDescent="0.25">
      <c r="A552" s="79">
        <v>41658</v>
      </c>
      <c r="B552" s="2" t="s">
        <v>123</v>
      </c>
      <c r="C552" s="2" t="s">
        <v>114</v>
      </c>
      <c r="D552" s="2" t="s">
        <v>115</v>
      </c>
      <c r="E552" s="2">
        <v>1155</v>
      </c>
      <c r="F552" s="2">
        <v>1312</v>
      </c>
      <c r="G552" s="2" t="s">
        <v>119</v>
      </c>
      <c r="H552" s="2" t="s">
        <v>118</v>
      </c>
      <c r="I552" s="2">
        <v>1598</v>
      </c>
      <c r="J552" s="59">
        <f t="shared" si="16"/>
        <v>0.49652777777777773</v>
      </c>
      <c r="K552" s="59">
        <f t="shared" si="17"/>
        <v>0.54999999999999993</v>
      </c>
    </row>
    <row r="553" spans="1:11" x14ac:dyDescent="0.25">
      <c r="A553" s="79">
        <v>41658</v>
      </c>
      <c r="B553" s="2" t="s">
        <v>123</v>
      </c>
      <c r="C553" s="2" t="s">
        <v>128</v>
      </c>
      <c r="D553" s="2" t="s">
        <v>119</v>
      </c>
      <c r="E553" s="2">
        <v>1505</v>
      </c>
      <c r="F553" s="2">
        <v>1753</v>
      </c>
      <c r="G553" s="2" t="s">
        <v>130</v>
      </c>
      <c r="H553" s="2" t="s">
        <v>129</v>
      </c>
      <c r="I553" s="2">
        <v>1076</v>
      </c>
      <c r="J553" s="59">
        <f t="shared" si="16"/>
        <v>0.62847222222222221</v>
      </c>
      <c r="K553" s="59">
        <f t="shared" si="17"/>
        <v>0.74513888888888891</v>
      </c>
    </row>
    <row r="554" spans="1:11" x14ac:dyDescent="0.25">
      <c r="A554" s="79">
        <v>41658</v>
      </c>
      <c r="B554" s="2" t="s">
        <v>123</v>
      </c>
      <c r="C554" s="2" t="s">
        <v>118</v>
      </c>
      <c r="D554" s="2" t="s">
        <v>119</v>
      </c>
      <c r="E554" s="2">
        <v>2032</v>
      </c>
      <c r="F554" s="2">
        <v>2039</v>
      </c>
      <c r="G554" s="2" t="s">
        <v>344</v>
      </c>
      <c r="H554" s="2" t="s">
        <v>343</v>
      </c>
      <c r="I554" s="2">
        <v>2454</v>
      </c>
      <c r="J554" s="59">
        <f t="shared" si="16"/>
        <v>0.85555555555555562</v>
      </c>
      <c r="K554" s="59">
        <f t="shared" si="17"/>
        <v>0.86041666666666661</v>
      </c>
    </row>
    <row r="555" spans="1:11" x14ac:dyDescent="0.25">
      <c r="A555" s="79">
        <v>41658</v>
      </c>
      <c r="B555" s="2" t="s">
        <v>133</v>
      </c>
      <c r="C555" s="2" t="s">
        <v>67</v>
      </c>
      <c r="D555" s="2" t="s">
        <v>68</v>
      </c>
      <c r="E555" s="2">
        <v>1616</v>
      </c>
      <c r="F555" s="2">
        <v>1761</v>
      </c>
      <c r="G555" s="2" t="s">
        <v>612</v>
      </c>
      <c r="H555" s="2" t="s">
        <v>611</v>
      </c>
      <c r="I555" s="2">
        <v>341</v>
      </c>
      <c r="J555" s="59">
        <f t="shared" si="16"/>
        <v>0.6777777777777777</v>
      </c>
      <c r="K555" s="59">
        <f t="shared" si="17"/>
        <v>0.75069444444444444</v>
      </c>
    </row>
    <row r="556" spans="1:11" x14ac:dyDescent="0.25">
      <c r="A556" s="79">
        <v>41658</v>
      </c>
      <c r="B556" s="2" t="s">
        <v>133</v>
      </c>
      <c r="C556" s="2" t="s">
        <v>148</v>
      </c>
      <c r="D556" s="2" t="s">
        <v>149</v>
      </c>
      <c r="E556" s="2">
        <v>907</v>
      </c>
      <c r="F556" s="2">
        <v>1043</v>
      </c>
      <c r="G556" s="2" t="s">
        <v>199</v>
      </c>
      <c r="H556" s="2" t="s">
        <v>198</v>
      </c>
      <c r="I556" s="2">
        <v>1671</v>
      </c>
      <c r="J556" s="59">
        <f t="shared" si="16"/>
        <v>0.37986111111111115</v>
      </c>
      <c r="K556" s="59">
        <f t="shared" si="17"/>
        <v>0.4465277777777778</v>
      </c>
    </row>
    <row r="557" spans="1:11" x14ac:dyDescent="0.25">
      <c r="A557" s="79">
        <v>41658</v>
      </c>
      <c r="B557" s="2" t="s">
        <v>133</v>
      </c>
      <c r="C557" s="2" t="s">
        <v>249</v>
      </c>
      <c r="D557" s="2" t="s">
        <v>250</v>
      </c>
      <c r="E557" s="2">
        <v>653</v>
      </c>
      <c r="F557" s="2">
        <v>700</v>
      </c>
      <c r="G557" s="2" t="s">
        <v>119</v>
      </c>
      <c r="H557" s="2" t="s">
        <v>128</v>
      </c>
      <c r="I557" s="2">
        <v>950</v>
      </c>
      <c r="J557" s="59">
        <f t="shared" si="16"/>
        <v>0.28680555555555554</v>
      </c>
      <c r="K557" s="59">
        <f t="shared" si="17"/>
        <v>0.29166666666666669</v>
      </c>
    </row>
    <row r="558" spans="1:11" x14ac:dyDescent="0.25">
      <c r="A558" s="79">
        <v>41658</v>
      </c>
      <c r="B558" s="2" t="s">
        <v>133</v>
      </c>
      <c r="C558" s="2" t="s">
        <v>67</v>
      </c>
      <c r="D558" s="2" t="s">
        <v>68</v>
      </c>
      <c r="E558" s="2">
        <v>2143</v>
      </c>
      <c r="F558" s="2">
        <v>2145</v>
      </c>
      <c r="G558" s="2" t="s">
        <v>169</v>
      </c>
      <c r="H558" s="2" t="s">
        <v>168</v>
      </c>
      <c r="I558" s="2">
        <v>1947</v>
      </c>
      <c r="J558" s="59">
        <f t="shared" si="16"/>
        <v>0.90486111111111101</v>
      </c>
      <c r="K558" s="59">
        <f t="shared" si="17"/>
        <v>0.90625</v>
      </c>
    </row>
    <row r="559" spans="1:11" x14ac:dyDescent="0.25">
      <c r="A559" s="79">
        <v>41658</v>
      </c>
      <c r="B559" s="2" t="s">
        <v>133</v>
      </c>
      <c r="C559" s="2" t="s">
        <v>194</v>
      </c>
      <c r="D559" s="2" t="s">
        <v>195</v>
      </c>
      <c r="E559" s="2">
        <v>103</v>
      </c>
      <c r="F559" s="2">
        <v>110</v>
      </c>
      <c r="G559" s="2" t="s">
        <v>149</v>
      </c>
      <c r="H559" s="2" t="s">
        <v>148</v>
      </c>
      <c r="I559" s="2">
        <v>1749</v>
      </c>
      <c r="J559" s="59">
        <f t="shared" si="16"/>
        <v>4.3750000000000004E-2</v>
      </c>
      <c r="K559" s="59">
        <f t="shared" si="17"/>
        <v>4.8611111111111112E-2</v>
      </c>
    </row>
    <row r="560" spans="1:11" x14ac:dyDescent="0.25">
      <c r="A560" s="79">
        <v>41658</v>
      </c>
      <c r="B560" s="2" t="s">
        <v>133</v>
      </c>
      <c r="C560" s="2" t="s">
        <v>67</v>
      </c>
      <c r="D560" s="2" t="s">
        <v>68</v>
      </c>
      <c r="E560" s="2">
        <v>1844</v>
      </c>
      <c r="F560" s="2">
        <v>1845</v>
      </c>
      <c r="G560" s="2" t="s">
        <v>119</v>
      </c>
      <c r="H560" s="2" t="s">
        <v>128</v>
      </c>
      <c r="I560" s="2">
        <v>762</v>
      </c>
      <c r="J560" s="59">
        <f t="shared" si="16"/>
        <v>0.78055555555555556</v>
      </c>
      <c r="K560" s="59">
        <f t="shared" si="17"/>
        <v>0.78125</v>
      </c>
    </row>
    <row r="561" spans="1:11" x14ac:dyDescent="0.25">
      <c r="A561" s="79">
        <v>41658</v>
      </c>
      <c r="B561" s="2" t="s">
        <v>84</v>
      </c>
      <c r="C561" s="2" t="s">
        <v>105</v>
      </c>
      <c r="D561" s="2" t="s">
        <v>106</v>
      </c>
      <c r="E561" s="2">
        <v>1918</v>
      </c>
      <c r="F561" s="2">
        <v>1930</v>
      </c>
      <c r="G561" s="2" t="s">
        <v>190</v>
      </c>
      <c r="H561" s="2" t="s">
        <v>189</v>
      </c>
      <c r="I561" s="2">
        <v>227</v>
      </c>
      <c r="J561" s="59">
        <f t="shared" si="16"/>
        <v>0.8041666666666667</v>
      </c>
      <c r="K561" s="59">
        <f t="shared" si="17"/>
        <v>0.8125</v>
      </c>
    </row>
    <row r="562" spans="1:11" x14ac:dyDescent="0.25">
      <c r="A562" s="79">
        <v>41658</v>
      </c>
      <c r="B562" s="2" t="s">
        <v>155</v>
      </c>
      <c r="C562" s="2" t="s">
        <v>804</v>
      </c>
      <c r="D562" s="2" t="s">
        <v>805</v>
      </c>
      <c r="E562" s="2">
        <v>1844</v>
      </c>
      <c r="F562" s="2">
        <v>1849</v>
      </c>
      <c r="G562" s="2" t="s">
        <v>169</v>
      </c>
      <c r="H562" s="2" t="s">
        <v>168</v>
      </c>
      <c r="I562" s="2">
        <v>110</v>
      </c>
      <c r="J562" s="59">
        <f t="shared" si="16"/>
        <v>0.78055555555555556</v>
      </c>
      <c r="K562" s="59">
        <f t="shared" si="17"/>
        <v>0.78402777777777777</v>
      </c>
    </row>
    <row r="563" spans="1:11" x14ac:dyDescent="0.25">
      <c r="A563" s="79">
        <v>41658</v>
      </c>
      <c r="B563" s="2" t="s">
        <v>155</v>
      </c>
      <c r="C563" s="2" t="s">
        <v>139</v>
      </c>
      <c r="D563" s="2" t="s">
        <v>140</v>
      </c>
      <c r="E563" s="2">
        <v>1959</v>
      </c>
      <c r="F563" s="2">
        <v>2005</v>
      </c>
      <c r="G563" s="2" t="s">
        <v>1030</v>
      </c>
      <c r="H563" s="2" t="s">
        <v>1029</v>
      </c>
      <c r="I563" s="2">
        <v>200</v>
      </c>
      <c r="J563" s="59">
        <f t="shared" si="16"/>
        <v>0.83263888888888893</v>
      </c>
      <c r="K563" s="59">
        <f t="shared" si="17"/>
        <v>0.83680555555555547</v>
      </c>
    </row>
    <row r="564" spans="1:11" x14ac:dyDescent="0.25">
      <c r="A564" s="79">
        <v>41658</v>
      </c>
      <c r="B564" s="2" t="s">
        <v>176</v>
      </c>
      <c r="C564" s="2" t="s">
        <v>178</v>
      </c>
      <c r="D564" s="2" t="s">
        <v>179</v>
      </c>
      <c r="E564" s="2">
        <v>1939</v>
      </c>
      <c r="F564" s="2">
        <v>1945</v>
      </c>
      <c r="G564" s="2" t="s">
        <v>233</v>
      </c>
      <c r="H564" s="2" t="s">
        <v>232</v>
      </c>
      <c r="I564" s="2">
        <v>447</v>
      </c>
      <c r="J564" s="59">
        <f t="shared" si="16"/>
        <v>0.81874999999999998</v>
      </c>
      <c r="K564" s="59">
        <f t="shared" si="17"/>
        <v>0.82291666666666663</v>
      </c>
    </row>
    <row r="565" spans="1:11" x14ac:dyDescent="0.25">
      <c r="A565" s="79">
        <v>41658</v>
      </c>
      <c r="B565" s="2" t="s">
        <v>176</v>
      </c>
      <c r="C565" s="2" t="s">
        <v>101</v>
      </c>
      <c r="D565" s="2" t="s">
        <v>102</v>
      </c>
      <c r="E565" s="2">
        <v>1853</v>
      </c>
      <c r="F565" s="2">
        <v>2073</v>
      </c>
      <c r="G565" s="2" t="s">
        <v>106</v>
      </c>
      <c r="H565" s="2" t="s">
        <v>365</v>
      </c>
      <c r="I565" s="2">
        <v>589</v>
      </c>
      <c r="J565" s="59">
        <f t="shared" si="16"/>
        <v>0.78680555555555554</v>
      </c>
      <c r="K565" s="59">
        <f t="shared" si="17"/>
        <v>0.88402777777777775</v>
      </c>
    </row>
    <row r="566" spans="1:11" x14ac:dyDescent="0.25">
      <c r="A566" s="79">
        <v>41658</v>
      </c>
      <c r="B566" s="2" t="s">
        <v>176</v>
      </c>
      <c r="C566" s="2" t="s">
        <v>353</v>
      </c>
      <c r="D566" s="2" t="s">
        <v>354</v>
      </c>
      <c r="E566" s="2">
        <v>846</v>
      </c>
      <c r="F566" s="2">
        <v>850</v>
      </c>
      <c r="G566" s="2" t="s">
        <v>210</v>
      </c>
      <c r="H566" s="2" t="s">
        <v>240</v>
      </c>
      <c r="I566" s="2">
        <v>191</v>
      </c>
      <c r="J566" s="59">
        <f t="shared" si="16"/>
        <v>0.36527777777777781</v>
      </c>
      <c r="K566" s="59">
        <f t="shared" si="17"/>
        <v>0.36805555555555558</v>
      </c>
    </row>
    <row r="567" spans="1:11" x14ac:dyDescent="0.25">
      <c r="A567" s="79">
        <v>41658</v>
      </c>
      <c r="B567" s="2" t="s">
        <v>184</v>
      </c>
      <c r="C567" s="2" t="s">
        <v>118</v>
      </c>
      <c r="D567" s="2" t="s">
        <v>119</v>
      </c>
      <c r="E567" s="2">
        <v>1827</v>
      </c>
      <c r="F567" s="2">
        <v>1830</v>
      </c>
      <c r="G567" s="2" t="s">
        <v>187</v>
      </c>
      <c r="H567" s="2" t="s">
        <v>186</v>
      </c>
      <c r="I567" s="2">
        <v>541</v>
      </c>
      <c r="J567" s="59">
        <f t="shared" si="16"/>
        <v>0.76874999999999993</v>
      </c>
      <c r="K567" s="59">
        <f t="shared" si="17"/>
        <v>0.77083333333333337</v>
      </c>
    </row>
    <row r="568" spans="1:11" x14ac:dyDescent="0.25">
      <c r="A568" s="79">
        <v>41658</v>
      </c>
      <c r="B568" s="2" t="s">
        <v>184</v>
      </c>
      <c r="C568" s="2" t="s">
        <v>198</v>
      </c>
      <c r="D568" s="2" t="s">
        <v>199</v>
      </c>
      <c r="E568" s="2">
        <v>1629</v>
      </c>
      <c r="F568" s="2">
        <v>1896</v>
      </c>
      <c r="G568" s="2" t="s">
        <v>119</v>
      </c>
      <c r="H568" s="2" t="s">
        <v>118</v>
      </c>
      <c r="I568" s="2">
        <v>2153</v>
      </c>
      <c r="J568" s="59">
        <f t="shared" si="16"/>
        <v>0.68680555555555556</v>
      </c>
      <c r="K568" s="59">
        <f t="shared" si="17"/>
        <v>0.81666666666666676</v>
      </c>
    </row>
    <row r="569" spans="1:11" x14ac:dyDescent="0.25">
      <c r="A569" s="79">
        <v>41658</v>
      </c>
      <c r="B569" s="2" t="s">
        <v>184</v>
      </c>
      <c r="C569" s="2" t="s">
        <v>198</v>
      </c>
      <c r="D569" s="2" t="s">
        <v>199</v>
      </c>
      <c r="E569" s="2">
        <v>947</v>
      </c>
      <c r="F569" s="2">
        <v>950</v>
      </c>
      <c r="G569" s="2" t="s">
        <v>130</v>
      </c>
      <c r="H569" s="2" t="s">
        <v>129</v>
      </c>
      <c r="I569" s="2">
        <v>1972</v>
      </c>
      <c r="J569" s="59">
        <f t="shared" si="16"/>
        <v>0.40763888888888888</v>
      </c>
      <c r="K569" s="59">
        <f t="shared" si="17"/>
        <v>0.40972222222222227</v>
      </c>
    </row>
    <row r="570" spans="1:11" x14ac:dyDescent="0.25">
      <c r="A570" s="79">
        <v>41658</v>
      </c>
      <c r="B570" s="2" t="s">
        <v>184</v>
      </c>
      <c r="C570" s="2" t="s">
        <v>263</v>
      </c>
      <c r="D570" s="2" t="s">
        <v>264</v>
      </c>
      <c r="E570" s="2">
        <v>1349</v>
      </c>
      <c r="F570" s="2">
        <v>1552</v>
      </c>
      <c r="G570" s="2" t="s">
        <v>181</v>
      </c>
      <c r="H570" s="2" t="s">
        <v>180</v>
      </c>
      <c r="I570" s="2">
        <v>280</v>
      </c>
      <c r="J570" s="59">
        <f t="shared" si="16"/>
        <v>0.5756944444444444</v>
      </c>
      <c r="K570" s="59">
        <f t="shared" si="17"/>
        <v>0.66111111111111109</v>
      </c>
    </row>
    <row r="571" spans="1:11" x14ac:dyDescent="0.25">
      <c r="A571" s="79">
        <v>41658</v>
      </c>
      <c r="B571" s="2" t="s">
        <v>184</v>
      </c>
      <c r="C571" s="2" t="s">
        <v>194</v>
      </c>
      <c r="D571" s="2" t="s">
        <v>195</v>
      </c>
      <c r="E571" s="2">
        <v>1405</v>
      </c>
      <c r="F571" s="2">
        <v>1410</v>
      </c>
      <c r="G571" s="2" t="s">
        <v>187</v>
      </c>
      <c r="H571" s="2" t="s">
        <v>186</v>
      </c>
      <c r="I571" s="2">
        <v>1916</v>
      </c>
      <c r="J571" s="59">
        <f t="shared" si="16"/>
        <v>0.58680555555555558</v>
      </c>
      <c r="K571" s="59">
        <f t="shared" si="17"/>
        <v>0.59027777777777779</v>
      </c>
    </row>
    <row r="572" spans="1:11" x14ac:dyDescent="0.25">
      <c r="A572" s="79">
        <v>41658</v>
      </c>
      <c r="B572" s="2" t="s">
        <v>205</v>
      </c>
      <c r="C572" s="2" t="s">
        <v>370</v>
      </c>
      <c r="D572" s="2" t="s">
        <v>371</v>
      </c>
      <c r="E572" s="2">
        <v>626</v>
      </c>
      <c r="F572" s="2">
        <v>630</v>
      </c>
      <c r="G572" s="2" t="s">
        <v>102</v>
      </c>
      <c r="H572" s="2" t="s">
        <v>238</v>
      </c>
      <c r="I572" s="2">
        <v>717</v>
      </c>
      <c r="J572" s="59">
        <f t="shared" si="16"/>
        <v>0.26805555555555555</v>
      </c>
      <c r="K572" s="59">
        <f t="shared" si="17"/>
        <v>0.27083333333333331</v>
      </c>
    </row>
    <row r="573" spans="1:11" x14ac:dyDescent="0.25">
      <c r="A573" s="79">
        <v>41658</v>
      </c>
      <c r="B573" s="2" t="s">
        <v>205</v>
      </c>
      <c r="C573" s="2" t="s">
        <v>232</v>
      </c>
      <c r="D573" s="2" t="s">
        <v>233</v>
      </c>
      <c r="E573" s="2">
        <v>1829</v>
      </c>
      <c r="F573" s="2">
        <v>1863</v>
      </c>
      <c r="G573" s="2" t="s">
        <v>368</v>
      </c>
      <c r="H573" s="2" t="s">
        <v>367</v>
      </c>
      <c r="I573" s="2">
        <v>480</v>
      </c>
      <c r="J573" s="59">
        <f t="shared" si="16"/>
        <v>0.77013888888888893</v>
      </c>
      <c r="K573" s="59">
        <f t="shared" si="17"/>
        <v>0.79375000000000007</v>
      </c>
    </row>
    <row r="574" spans="1:11" x14ac:dyDescent="0.25">
      <c r="A574" s="79">
        <v>41659</v>
      </c>
      <c r="B574" s="2" t="s">
        <v>184</v>
      </c>
      <c r="C574" s="2" t="s">
        <v>105</v>
      </c>
      <c r="D574" s="2" t="s">
        <v>106</v>
      </c>
      <c r="E574" s="2">
        <v>1746</v>
      </c>
      <c r="F574" s="2">
        <v>1750</v>
      </c>
      <c r="G574" s="2" t="s">
        <v>277</v>
      </c>
      <c r="H574" s="2" t="s">
        <v>276</v>
      </c>
      <c r="I574" s="2">
        <v>814</v>
      </c>
      <c r="J574" s="59">
        <f t="shared" si="16"/>
        <v>0.7402777777777777</v>
      </c>
      <c r="K574" s="59">
        <f t="shared" si="17"/>
        <v>0.74305555555555547</v>
      </c>
    </row>
    <row r="575" spans="1:11" x14ac:dyDescent="0.25">
      <c r="A575" s="79">
        <v>41659</v>
      </c>
      <c r="B575" s="2" t="s">
        <v>205</v>
      </c>
      <c r="C575" s="2" t="s">
        <v>194</v>
      </c>
      <c r="D575" s="2" t="s">
        <v>195</v>
      </c>
      <c r="E575" s="2">
        <v>1915</v>
      </c>
      <c r="F575" s="2">
        <v>2158</v>
      </c>
      <c r="G575" s="2" t="s">
        <v>162</v>
      </c>
      <c r="H575" s="2" t="s">
        <v>161</v>
      </c>
      <c r="I575" s="2">
        <v>223</v>
      </c>
      <c r="J575" s="59">
        <f t="shared" si="16"/>
        <v>0.80208333333333337</v>
      </c>
      <c r="K575" s="59">
        <f t="shared" si="17"/>
        <v>0.91527777777777775</v>
      </c>
    </row>
    <row r="576" spans="1:11" x14ac:dyDescent="0.25">
      <c r="A576" s="79">
        <v>41659</v>
      </c>
      <c r="B576" s="2" t="s">
        <v>205</v>
      </c>
      <c r="C576" s="2" t="s">
        <v>194</v>
      </c>
      <c r="D576" s="2" t="s">
        <v>195</v>
      </c>
      <c r="E576" s="2">
        <v>1312</v>
      </c>
      <c r="F576" s="2">
        <v>1498</v>
      </c>
      <c r="G576" s="2" t="s">
        <v>1042</v>
      </c>
      <c r="H576" s="2" t="s">
        <v>1041</v>
      </c>
      <c r="I576" s="2">
        <v>1294</v>
      </c>
      <c r="J576" s="59">
        <f t="shared" si="16"/>
        <v>0.54999999999999993</v>
      </c>
      <c r="K576" s="59">
        <f t="shared" si="17"/>
        <v>0.65138888888888891</v>
      </c>
    </row>
    <row r="577" spans="1:11" x14ac:dyDescent="0.25">
      <c r="A577" s="79">
        <v>41659</v>
      </c>
      <c r="B577" s="2" t="s">
        <v>205</v>
      </c>
      <c r="C577" s="2" t="s">
        <v>194</v>
      </c>
      <c r="D577" s="2" t="s">
        <v>195</v>
      </c>
      <c r="E577" s="2">
        <v>946</v>
      </c>
      <c r="F577" s="2">
        <v>950</v>
      </c>
      <c r="G577" s="2" t="s">
        <v>903</v>
      </c>
      <c r="H577" s="2" t="s">
        <v>902</v>
      </c>
      <c r="I577" s="2">
        <v>1099</v>
      </c>
      <c r="J577" s="59">
        <f t="shared" si="16"/>
        <v>0.4069444444444445</v>
      </c>
      <c r="K577" s="59">
        <f t="shared" si="17"/>
        <v>0.40972222222222227</v>
      </c>
    </row>
    <row r="578" spans="1:11" x14ac:dyDescent="0.25">
      <c r="A578" s="79">
        <v>41659</v>
      </c>
      <c r="B578" s="2" t="s">
        <v>205</v>
      </c>
      <c r="C578" s="2" t="s">
        <v>194</v>
      </c>
      <c r="D578" s="2" t="s">
        <v>195</v>
      </c>
      <c r="E578" s="2">
        <v>1458</v>
      </c>
      <c r="F578" s="2">
        <v>1500</v>
      </c>
      <c r="G578" s="2" t="s">
        <v>190</v>
      </c>
      <c r="H578" s="2" t="s">
        <v>189</v>
      </c>
      <c r="I578" s="2">
        <v>2026</v>
      </c>
      <c r="J578" s="59">
        <f t="shared" si="16"/>
        <v>0.62361111111111112</v>
      </c>
      <c r="K578" s="59">
        <f t="shared" si="17"/>
        <v>0.625</v>
      </c>
    </row>
    <row r="579" spans="1:11" x14ac:dyDescent="0.25">
      <c r="A579" s="79">
        <v>41659</v>
      </c>
      <c r="B579" s="2" t="s">
        <v>205</v>
      </c>
      <c r="C579" s="2" t="s">
        <v>135</v>
      </c>
      <c r="D579" s="2" t="s">
        <v>136</v>
      </c>
      <c r="E579" s="2">
        <v>1544</v>
      </c>
      <c r="F579" s="2">
        <v>1838</v>
      </c>
      <c r="G579" s="2" t="s">
        <v>76</v>
      </c>
      <c r="H579" s="2" t="s">
        <v>75</v>
      </c>
      <c r="I579" s="2">
        <v>998</v>
      </c>
      <c r="J579" s="59">
        <f t="shared" ref="J579:J642" si="18">TEXT(E579,"00\:00")+0</f>
        <v>0.65555555555555556</v>
      </c>
      <c r="K579" s="59">
        <f t="shared" ref="K579:K642" si="19">TEXT(F579,"00\:00")+0</f>
        <v>0.77638888888888891</v>
      </c>
    </row>
    <row r="580" spans="1:11" x14ac:dyDescent="0.25">
      <c r="A580" s="79">
        <v>41659</v>
      </c>
      <c r="B580" s="2" t="s">
        <v>205</v>
      </c>
      <c r="C580" s="2" t="s">
        <v>186</v>
      </c>
      <c r="D580" s="2" t="s">
        <v>187</v>
      </c>
      <c r="E580" s="2">
        <v>658</v>
      </c>
      <c r="F580" s="2">
        <v>700</v>
      </c>
      <c r="G580" s="2" t="s">
        <v>102</v>
      </c>
      <c r="H580" s="2" t="s">
        <v>238</v>
      </c>
      <c r="I580" s="2">
        <v>584</v>
      </c>
      <c r="J580" s="59">
        <f t="shared" si="18"/>
        <v>0.2902777777777778</v>
      </c>
      <c r="K580" s="59">
        <f t="shared" si="19"/>
        <v>0.29166666666666669</v>
      </c>
    </row>
    <row r="581" spans="1:11" x14ac:dyDescent="0.25">
      <c r="A581" s="79">
        <v>41659</v>
      </c>
      <c r="B581" s="2" t="s">
        <v>205</v>
      </c>
      <c r="C581" s="2" t="s">
        <v>483</v>
      </c>
      <c r="D581" s="2" t="s">
        <v>484</v>
      </c>
      <c r="E581" s="2">
        <v>1025</v>
      </c>
      <c r="F581" s="2">
        <v>1312</v>
      </c>
      <c r="G581" s="2" t="s">
        <v>496</v>
      </c>
      <c r="H581" s="2" t="s">
        <v>495</v>
      </c>
      <c r="I581" s="2">
        <v>546</v>
      </c>
      <c r="J581" s="59">
        <f t="shared" si="18"/>
        <v>0.43402777777777773</v>
      </c>
      <c r="K581" s="59">
        <f t="shared" si="19"/>
        <v>0.54999999999999993</v>
      </c>
    </row>
    <row r="582" spans="1:11" x14ac:dyDescent="0.25">
      <c r="A582" s="79">
        <v>41659</v>
      </c>
      <c r="B582" s="2" t="s">
        <v>205</v>
      </c>
      <c r="C582" s="2" t="s">
        <v>157</v>
      </c>
      <c r="D582" s="2" t="s">
        <v>158</v>
      </c>
      <c r="E582" s="2">
        <v>1145</v>
      </c>
      <c r="F582" s="2">
        <v>1374</v>
      </c>
      <c r="G582" s="2" t="s">
        <v>899</v>
      </c>
      <c r="H582" s="2" t="s">
        <v>898</v>
      </c>
      <c r="I582" s="2">
        <v>1085</v>
      </c>
      <c r="J582" s="59">
        <f t="shared" si="18"/>
        <v>0.48958333333333331</v>
      </c>
      <c r="K582" s="59">
        <f t="shared" si="19"/>
        <v>0.59305555555555556</v>
      </c>
    </row>
    <row r="583" spans="1:11" x14ac:dyDescent="0.25">
      <c r="A583" s="79">
        <v>41659</v>
      </c>
      <c r="B583" s="2" t="s">
        <v>205</v>
      </c>
      <c r="C583" s="2" t="s">
        <v>229</v>
      </c>
      <c r="D583" s="2" t="s">
        <v>230</v>
      </c>
      <c r="E583" s="2">
        <v>1223</v>
      </c>
      <c r="F583" s="2">
        <v>1225</v>
      </c>
      <c r="G583" s="2" t="s">
        <v>421</v>
      </c>
      <c r="H583" s="2" t="s">
        <v>420</v>
      </c>
      <c r="I583" s="2">
        <v>342</v>
      </c>
      <c r="J583" s="59">
        <f t="shared" si="18"/>
        <v>0.51597222222222217</v>
      </c>
      <c r="K583" s="59">
        <f t="shared" si="19"/>
        <v>0.51736111111111105</v>
      </c>
    </row>
    <row r="584" spans="1:11" x14ac:dyDescent="0.25">
      <c r="A584" s="79">
        <v>41659</v>
      </c>
      <c r="B584" s="2" t="s">
        <v>155</v>
      </c>
      <c r="C584" s="2" t="s">
        <v>468</v>
      </c>
      <c r="D584" s="2" t="s">
        <v>469</v>
      </c>
      <c r="E584" s="2">
        <v>1436</v>
      </c>
      <c r="F584" s="2">
        <v>1447</v>
      </c>
      <c r="G584" s="2" t="s">
        <v>102</v>
      </c>
      <c r="H584" s="2" t="s">
        <v>101</v>
      </c>
      <c r="I584" s="2">
        <v>173</v>
      </c>
      <c r="J584" s="59">
        <f t="shared" si="18"/>
        <v>0.60833333333333328</v>
      </c>
      <c r="K584" s="59">
        <f t="shared" si="19"/>
        <v>0.61597222222222225</v>
      </c>
    </row>
    <row r="585" spans="1:11" x14ac:dyDescent="0.25">
      <c r="A585" s="79">
        <v>41659</v>
      </c>
      <c r="B585" s="2" t="s">
        <v>155</v>
      </c>
      <c r="C585" s="2" t="s">
        <v>1050</v>
      </c>
      <c r="D585" s="2" t="s">
        <v>1051</v>
      </c>
      <c r="E585" s="2">
        <v>1402</v>
      </c>
      <c r="F585" s="2">
        <v>1471</v>
      </c>
      <c r="G585" s="2" t="s">
        <v>169</v>
      </c>
      <c r="H585" s="2" t="s">
        <v>168</v>
      </c>
      <c r="I585" s="2">
        <v>86</v>
      </c>
      <c r="J585" s="59">
        <f t="shared" si="18"/>
        <v>0.58472222222222225</v>
      </c>
      <c r="K585" s="59">
        <f t="shared" si="19"/>
        <v>0.63263888888888886</v>
      </c>
    </row>
    <row r="586" spans="1:11" x14ac:dyDescent="0.25">
      <c r="A586" s="79">
        <v>41659</v>
      </c>
      <c r="B586" s="2" t="s">
        <v>155</v>
      </c>
      <c r="C586" s="2" t="s">
        <v>139</v>
      </c>
      <c r="D586" s="2" t="s">
        <v>140</v>
      </c>
      <c r="E586" s="2">
        <v>1110</v>
      </c>
      <c r="F586" s="2">
        <v>1111</v>
      </c>
      <c r="G586" s="2" t="s">
        <v>1030</v>
      </c>
      <c r="H586" s="2" t="s">
        <v>1029</v>
      </c>
      <c r="I586" s="2">
        <v>200</v>
      </c>
      <c r="J586" s="59">
        <f t="shared" si="18"/>
        <v>0.46527777777777773</v>
      </c>
      <c r="K586" s="59">
        <f t="shared" si="19"/>
        <v>0.46597222222222223</v>
      </c>
    </row>
    <row r="587" spans="1:11" x14ac:dyDescent="0.25">
      <c r="A587" s="79">
        <v>41659</v>
      </c>
      <c r="B587" s="2" t="s">
        <v>103</v>
      </c>
      <c r="C587" s="2" t="s">
        <v>101</v>
      </c>
      <c r="D587" s="2" t="s">
        <v>102</v>
      </c>
      <c r="E587" s="2">
        <v>1951</v>
      </c>
      <c r="F587" s="2">
        <v>2183</v>
      </c>
      <c r="G587" s="2" t="s">
        <v>195</v>
      </c>
      <c r="H587" s="2" t="s">
        <v>194</v>
      </c>
      <c r="I587" s="2">
        <v>1514</v>
      </c>
      <c r="J587" s="59">
        <f t="shared" si="18"/>
        <v>0.82708333333333339</v>
      </c>
      <c r="K587" s="59">
        <f t="shared" si="19"/>
        <v>0.93263888888888891</v>
      </c>
    </row>
    <row r="588" spans="1:11" x14ac:dyDescent="0.25">
      <c r="A588" s="79">
        <v>41659</v>
      </c>
      <c r="B588" s="2" t="s">
        <v>256</v>
      </c>
      <c r="C588" s="2" t="s">
        <v>172</v>
      </c>
      <c r="D588" s="2" t="s">
        <v>173</v>
      </c>
      <c r="E588" s="2">
        <v>1206</v>
      </c>
      <c r="F588" s="2">
        <v>1276</v>
      </c>
      <c r="G588" s="2" t="s">
        <v>1054</v>
      </c>
      <c r="H588" s="2" t="s">
        <v>1053</v>
      </c>
      <c r="I588" s="2">
        <v>224</v>
      </c>
      <c r="J588" s="59">
        <f t="shared" si="18"/>
        <v>0.50416666666666665</v>
      </c>
      <c r="K588" s="59">
        <f t="shared" si="19"/>
        <v>0.5527777777777777</v>
      </c>
    </row>
    <row r="589" spans="1:11" x14ac:dyDescent="0.25">
      <c r="A589" s="79">
        <v>41659</v>
      </c>
      <c r="B589" s="2" t="s">
        <v>123</v>
      </c>
      <c r="C589" s="2" t="s">
        <v>178</v>
      </c>
      <c r="D589" s="2" t="s">
        <v>179</v>
      </c>
      <c r="E589" s="2">
        <v>656</v>
      </c>
      <c r="F589" s="2">
        <v>700</v>
      </c>
      <c r="G589" s="2" t="s">
        <v>264</v>
      </c>
      <c r="H589" s="2" t="s">
        <v>263</v>
      </c>
      <c r="I589" s="2">
        <v>2704</v>
      </c>
      <c r="J589" s="59">
        <f t="shared" si="18"/>
        <v>0.28888888888888892</v>
      </c>
      <c r="K589" s="59">
        <f t="shared" si="19"/>
        <v>0.29166666666666669</v>
      </c>
    </row>
    <row r="590" spans="1:11" x14ac:dyDescent="0.25">
      <c r="A590" s="79">
        <v>41659</v>
      </c>
      <c r="B590" s="2" t="s">
        <v>133</v>
      </c>
      <c r="C590" s="2" t="s">
        <v>67</v>
      </c>
      <c r="D590" s="2" t="s">
        <v>68</v>
      </c>
      <c r="E590" s="2">
        <v>853</v>
      </c>
      <c r="F590" s="2">
        <v>855</v>
      </c>
      <c r="G590" s="2" t="s">
        <v>250</v>
      </c>
      <c r="H590" s="2" t="s">
        <v>249</v>
      </c>
      <c r="I590" s="2">
        <v>404</v>
      </c>
      <c r="J590" s="59">
        <f t="shared" si="18"/>
        <v>0.37013888888888885</v>
      </c>
      <c r="K590" s="59">
        <f t="shared" si="19"/>
        <v>0.37152777777777773</v>
      </c>
    </row>
    <row r="591" spans="1:11" x14ac:dyDescent="0.25">
      <c r="A591" s="79">
        <v>41659</v>
      </c>
      <c r="B591" s="2" t="s">
        <v>133</v>
      </c>
      <c r="C591" s="2" t="s">
        <v>221</v>
      </c>
      <c r="D591" s="2" t="s">
        <v>222</v>
      </c>
      <c r="E591" s="2">
        <v>1041</v>
      </c>
      <c r="F591" s="2">
        <v>1045</v>
      </c>
      <c r="G591" s="2" t="s">
        <v>68</v>
      </c>
      <c r="H591" s="2" t="s">
        <v>67</v>
      </c>
      <c r="I591" s="2">
        <v>813</v>
      </c>
      <c r="J591" s="59">
        <f t="shared" si="18"/>
        <v>0.44513888888888892</v>
      </c>
      <c r="K591" s="59">
        <f t="shared" si="19"/>
        <v>0.44791666666666669</v>
      </c>
    </row>
    <row r="592" spans="1:11" x14ac:dyDescent="0.25">
      <c r="A592" s="79">
        <v>41659</v>
      </c>
      <c r="B592" s="2" t="s">
        <v>133</v>
      </c>
      <c r="C592" s="2" t="s">
        <v>135</v>
      </c>
      <c r="D592" s="2" t="s">
        <v>136</v>
      </c>
      <c r="E592" s="2">
        <v>950</v>
      </c>
      <c r="F592" s="2">
        <v>1000</v>
      </c>
      <c r="G592" s="2" t="s">
        <v>68</v>
      </c>
      <c r="H592" s="2" t="s">
        <v>67</v>
      </c>
      <c r="I592" s="2">
        <v>577</v>
      </c>
      <c r="J592" s="59">
        <f t="shared" si="18"/>
        <v>0.40972222222222227</v>
      </c>
      <c r="K592" s="59">
        <f t="shared" si="19"/>
        <v>0.41666666666666669</v>
      </c>
    </row>
    <row r="593" spans="1:11" x14ac:dyDescent="0.25">
      <c r="A593" s="79">
        <v>41659</v>
      </c>
      <c r="B593" s="2" t="s">
        <v>133</v>
      </c>
      <c r="C593" s="2" t="s">
        <v>271</v>
      </c>
      <c r="D593" s="2" t="s">
        <v>272</v>
      </c>
      <c r="E593" s="2">
        <v>1409</v>
      </c>
      <c r="F593" s="2">
        <v>1413</v>
      </c>
      <c r="G593" s="2" t="s">
        <v>250</v>
      </c>
      <c r="H593" s="2" t="s">
        <v>249</v>
      </c>
      <c r="I593" s="2">
        <v>757</v>
      </c>
      <c r="J593" s="59">
        <f t="shared" si="18"/>
        <v>0.58958333333333335</v>
      </c>
      <c r="K593" s="59">
        <f t="shared" si="19"/>
        <v>0.59236111111111112</v>
      </c>
    </row>
    <row r="594" spans="1:11" x14ac:dyDescent="0.25">
      <c r="A594" s="79">
        <v>41660</v>
      </c>
      <c r="B594" s="2" t="s">
        <v>133</v>
      </c>
      <c r="C594" s="2" t="s">
        <v>67</v>
      </c>
      <c r="D594" s="2" t="s">
        <v>68</v>
      </c>
      <c r="E594" s="2">
        <v>827</v>
      </c>
      <c r="F594" s="2">
        <v>1073</v>
      </c>
      <c r="G594" s="2" t="s">
        <v>119</v>
      </c>
      <c r="H594" s="2" t="s">
        <v>128</v>
      </c>
      <c r="I594" s="2">
        <v>762</v>
      </c>
      <c r="J594" s="59">
        <f t="shared" si="18"/>
        <v>0.3520833333333333</v>
      </c>
      <c r="K594" s="59">
        <f t="shared" si="19"/>
        <v>0.46736111111111112</v>
      </c>
    </row>
    <row r="595" spans="1:11" x14ac:dyDescent="0.25">
      <c r="A595" s="79">
        <v>41659</v>
      </c>
      <c r="B595" s="2" t="s">
        <v>50</v>
      </c>
      <c r="C595" s="2" t="s">
        <v>773</v>
      </c>
      <c r="D595" s="2" t="s">
        <v>774</v>
      </c>
      <c r="E595" s="2">
        <v>929</v>
      </c>
      <c r="F595" s="2">
        <v>1053</v>
      </c>
      <c r="G595" s="2" t="s">
        <v>210</v>
      </c>
      <c r="H595" s="2" t="s">
        <v>240</v>
      </c>
      <c r="I595" s="2">
        <v>201</v>
      </c>
      <c r="J595" s="59">
        <f t="shared" si="18"/>
        <v>0.39513888888888887</v>
      </c>
      <c r="K595" s="59">
        <f t="shared" si="19"/>
        <v>0.45347222222222222</v>
      </c>
    </row>
    <row r="596" spans="1:11" x14ac:dyDescent="0.25">
      <c r="A596" s="79">
        <v>41659</v>
      </c>
      <c r="B596" s="2" t="s">
        <v>50</v>
      </c>
      <c r="C596" s="2" t="s">
        <v>101</v>
      </c>
      <c r="D596" s="2" t="s">
        <v>102</v>
      </c>
      <c r="E596" s="2">
        <v>2035</v>
      </c>
      <c r="F596" s="2">
        <v>2221</v>
      </c>
      <c r="G596" s="2" t="s">
        <v>313</v>
      </c>
      <c r="H596" s="2" t="s">
        <v>312</v>
      </c>
      <c r="I596" s="2">
        <v>1236</v>
      </c>
      <c r="J596" s="59">
        <f t="shared" si="18"/>
        <v>0.85763888888888884</v>
      </c>
      <c r="K596" s="59">
        <f t="shared" si="19"/>
        <v>0.93125000000000002</v>
      </c>
    </row>
    <row r="597" spans="1:11" x14ac:dyDescent="0.25">
      <c r="A597" s="79">
        <v>41659</v>
      </c>
      <c r="B597" s="2" t="s">
        <v>50</v>
      </c>
      <c r="C597" s="2" t="s">
        <v>63</v>
      </c>
      <c r="D597" s="2" t="s">
        <v>64</v>
      </c>
      <c r="E597" s="2">
        <v>1749</v>
      </c>
      <c r="F597" s="2">
        <v>1755</v>
      </c>
      <c r="G597" s="2" t="s">
        <v>68</v>
      </c>
      <c r="H597" s="2" t="s">
        <v>67</v>
      </c>
      <c r="I597" s="2">
        <v>377</v>
      </c>
      <c r="J597" s="59">
        <f t="shared" si="18"/>
        <v>0.74236111111111114</v>
      </c>
      <c r="K597" s="59">
        <f t="shared" si="19"/>
        <v>0.74652777777777779</v>
      </c>
    </row>
    <row r="598" spans="1:11" x14ac:dyDescent="0.25">
      <c r="A598" s="79">
        <v>41659</v>
      </c>
      <c r="B598" s="2" t="s">
        <v>339</v>
      </c>
      <c r="C598" s="2" t="s">
        <v>157</v>
      </c>
      <c r="D598" s="2" t="s">
        <v>158</v>
      </c>
      <c r="E598" s="2">
        <v>644</v>
      </c>
      <c r="F598" s="2">
        <v>650</v>
      </c>
      <c r="G598" s="2" t="s">
        <v>91</v>
      </c>
      <c r="H598" s="2" t="s">
        <v>90</v>
      </c>
      <c r="I598" s="2">
        <v>641</v>
      </c>
      <c r="J598" s="59">
        <f t="shared" si="18"/>
        <v>0.28055555555555556</v>
      </c>
      <c r="K598" s="59">
        <f t="shared" si="19"/>
        <v>0.28472222222222221</v>
      </c>
    </row>
    <row r="599" spans="1:11" x14ac:dyDescent="0.25">
      <c r="A599" s="79">
        <v>41659</v>
      </c>
      <c r="B599" s="2" t="s">
        <v>339</v>
      </c>
      <c r="C599" s="2" t="s">
        <v>97</v>
      </c>
      <c r="D599" s="2" t="s">
        <v>98</v>
      </c>
      <c r="E599" s="2">
        <v>1415</v>
      </c>
      <c r="F599" s="2">
        <v>1425</v>
      </c>
      <c r="G599" s="2" t="s">
        <v>158</v>
      </c>
      <c r="H599" s="2" t="s">
        <v>157</v>
      </c>
      <c r="I599" s="2">
        <v>1014</v>
      </c>
      <c r="J599" s="59">
        <f t="shared" si="18"/>
        <v>0.59375</v>
      </c>
      <c r="K599" s="59">
        <f t="shared" si="19"/>
        <v>0.60069444444444442</v>
      </c>
    </row>
    <row r="600" spans="1:11" x14ac:dyDescent="0.25">
      <c r="A600" s="79">
        <v>41659</v>
      </c>
      <c r="B600" s="2" t="s">
        <v>315</v>
      </c>
      <c r="C600" s="2" t="s">
        <v>319</v>
      </c>
      <c r="D600" s="2" t="s">
        <v>320</v>
      </c>
      <c r="E600" s="2">
        <v>1414</v>
      </c>
      <c r="F600" s="2">
        <v>1500</v>
      </c>
      <c r="G600" s="2" t="s">
        <v>173</v>
      </c>
      <c r="H600" s="2" t="s">
        <v>172</v>
      </c>
      <c r="I600" s="2">
        <v>2677</v>
      </c>
      <c r="J600" s="59">
        <f t="shared" si="18"/>
        <v>0.59305555555555556</v>
      </c>
      <c r="K600" s="59">
        <f t="shared" si="19"/>
        <v>0.625</v>
      </c>
    </row>
    <row r="601" spans="1:11" x14ac:dyDescent="0.25">
      <c r="A601" s="79">
        <v>41659</v>
      </c>
      <c r="B601" s="2" t="s">
        <v>315</v>
      </c>
      <c r="C601" s="2" t="s">
        <v>319</v>
      </c>
      <c r="D601" s="2" t="s">
        <v>320</v>
      </c>
      <c r="E601" s="2">
        <v>1730</v>
      </c>
      <c r="F601" s="2">
        <v>1733</v>
      </c>
      <c r="G601" s="2" t="s">
        <v>715</v>
      </c>
      <c r="H601" s="2" t="s">
        <v>714</v>
      </c>
      <c r="I601" s="2">
        <v>101</v>
      </c>
      <c r="J601" s="59">
        <f t="shared" si="18"/>
        <v>0.72916666666666663</v>
      </c>
      <c r="K601" s="59">
        <f t="shared" si="19"/>
        <v>0.73125000000000007</v>
      </c>
    </row>
    <row r="602" spans="1:11" x14ac:dyDescent="0.25">
      <c r="A602" s="79">
        <v>41659</v>
      </c>
      <c r="B602" s="2" t="s">
        <v>84</v>
      </c>
      <c r="C602" s="2" t="s">
        <v>90</v>
      </c>
      <c r="D602" s="2" t="s">
        <v>91</v>
      </c>
      <c r="E602" s="2">
        <v>1728</v>
      </c>
      <c r="F602" s="2">
        <v>1827</v>
      </c>
      <c r="G602" s="2" t="s">
        <v>452</v>
      </c>
      <c r="H602" s="2" t="s">
        <v>451</v>
      </c>
      <c r="I602" s="2">
        <v>364</v>
      </c>
      <c r="J602" s="59">
        <f t="shared" si="18"/>
        <v>0.72777777777777775</v>
      </c>
      <c r="K602" s="59">
        <f t="shared" si="19"/>
        <v>0.76874999999999993</v>
      </c>
    </row>
    <row r="603" spans="1:11" x14ac:dyDescent="0.25">
      <c r="A603" s="79">
        <v>41659</v>
      </c>
      <c r="B603" s="2" t="s">
        <v>84</v>
      </c>
      <c r="C603" s="2" t="s">
        <v>86</v>
      </c>
      <c r="D603" s="2" t="s">
        <v>87</v>
      </c>
      <c r="E603" s="2">
        <v>1216</v>
      </c>
      <c r="F603" s="2">
        <v>1323</v>
      </c>
      <c r="G603" s="2" t="s">
        <v>91</v>
      </c>
      <c r="H603" s="2" t="s">
        <v>90</v>
      </c>
      <c r="I603" s="2">
        <v>691</v>
      </c>
      <c r="J603" s="59">
        <f t="shared" si="18"/>
        <v>0.51111111111111118</v>
      </c>
      <c r="K603" s="59">
        <f t="shared" si="19"/>
        <v>0.55763888888888891</v>
      </c>
    </row>
    <row r="604" spans="1:11" x14ac:dyDescent="0.25">
      <c r="A604" s="79">
        <v>41659</v>
      </c>
      <c r="B604" s="2" t="s">
        <v>84</v>
      </c>
      <c r="C604" s="2" t="s">
        <v>109</v>
      </c>
      <c r="D604" s="2" t="s">
        <v>110</v>
      </c>
      <c r="E604" s="2">
        <v>654</v>
      </c>
      <c r="F604" s="2">
        <v>700</v>
      </c>
      <c r="G604" s="2" t="s">
        <v>1069</v>
      </c>
      <c r="H604" s="2" t="s">
        <v>1068</v>
      </c>
      <c r="I604" s="2">
        <v>402</v>
      </c>
      <c r="J604" s="59">
        <f t="shared" si="18"/>
        <v>0.28750000000000003</v>
      </c>
      <c r="K604" s="59">
        <f t="shared" si="19"/>
        <v>0.29166666666666669</v>
      </c>
    </row>
    <row r="605" spans="1:11" x14ac:dyDescent="0.25">
      <c r="A605" s="79">
        <v>41660</v>
      </c>
      <c r="B605" s="2" t="s">
        <v>50</v>
      </c>
      <c r="C605" s="2" t="s">
        <v>56</v>
      </c>
      <c r="D605" s="2" t="s">
        <v>57</v>
      </c>
      <c r="E605" s="2">
        <v>1515</v>
      </c>
      <c r="F605" s="2">
        <v>1697</v>
      </c>
      <c r="G605" s="2" t="s">
        <v>1072</v>
      </c>
      <c r="H605" s="2" t="s">
        <v>1071</v>
      </c>
      <c r="I605" s="2">
        <v>284</v>
      </c>
      <c r="J605" s="59">
        <f t="shared" si="18"/>
        <v>0.63541666666666663</v>
      </c>
      <c r="K605" s="59">
        <f t="shared" si="19"/>
        <v>0.73402777777777783</v>
      </c>
    </row>
    <row r="606" spans="1:11" x14ac:dyDescent="0.25">
      <c r="A606" s="79">
        <v>41660</v>
      </c>
      <c r="B606" s="2" t="s">
        <v>50</v>
      </c>
      <c r="C606" s="2" t="s">
        <v>353</v>
      </c>
      <c r="D606" s="2" t="s">
        <v>354</v>
      </c>
      <c r="E606" s="2">
        <v>1654</v>
      </c>
      <c r="F606" s="2">
        <v>1703</v>
      </c>
      <c r="G606" s="2" t="s">
        <v>149</v>
      </c>
      <c r="H606" s="2" t="s">
        <v>148</v>
      </c>
      <c r="I606" s="2">
        <v>1214</v>
      </c>
      <c r="J606" s="59">
        <f t="shared" si="18"/>
        <v>0.70416666666666661</v>
      </c>
      <c r="K606" s="59">
        <f t="shared" si="19"/>
        <v>0.7104166666666667</v>
      </c>
    </row>
    <row r="607" spans="1:11" x14ac:dyDescent="0.25">
      <c r="A607" s="79">
        <v>41660</v>
      </c>
      <c r="B607" s="2" t="s">
        <v>50</v>
      </c>
      <c r="C607" s="2" t="s">
        <v>1080</v>
      </c>
      <c r="D607" s="2" t="s">
        <v>1081</v>
      </c>
      <c r="E607" s="2">
        <v>940</v>
      </c>
      <c r="F607" s="2">
        <v>950</v>
      </c>
      <c r="G607" s="2" t="s">
        <v>68</v>
      </c>
      <c r="H607" s="2" t="s">
        <v>67</v>
      </c>
      <c r="I607" s="2">
        <v>304</v>
      </c>
      <c r="J607" s="59">
        <f t="shared" si="18"/>
        <v>0.40277777777777773</v>
      </c>
      <c r="K607" s="59">
        <f t="shared" si="19"/>
        <v>0.40972222222222227</v>
      </c>
    </row>
    <row r="608" spans="1:11" x14ac:dyDescent="0.25">
      <c r="A608" s="79">
        <v>41660</v>
      </c>
      <c r="B608" s="2" t="s">
        <v>50</v>
      </c>
      <c r="C608" s="2" t="s">
        <v>67</v>
      </c>
      <c r="D608" s="2" t="s">
        <v>68</v>
      </c>
      <c r="E608" s="2">
        <v>727</v>
      </c>
      <c r="F608" s="2">
        <v>927</v>
      </c>
      <c r="G608" s="2" t="s">
        <v>210</v>
      </c>
      <c r="H608" s="2" t="s">
        <v>240</v>
      </c>
      <c r="I608" s="2">
        <v>689</v>
      </c>
      <c r="J608" s="59">
        <f t="shared" si="18"/>
        <v>0.31041666666666667</v>
      </c>
      <c r="K608" s="59">
        <f t="shared" si="19"/>
        <v>0.39374999999999999</v>
      </c>
    </row>
    <row r="609" spans="1:11" x14ac:dyDescent="0.25">
      <c r="A609" s="79">
        <v>41660</v>
      </c>
      <c r="B609" s="2" t="s">
        <v>84</v>
      </c>
      <c r="C609" s="2" t="s">
        <v>327</v>
      </c>
      <c r="D609" s="2" t="s">
        <v>328</v>
      </c>
      <c r="E609" s="2">
        <v>1806</v>
      </c>
      <c r="F609" s="2">
        <v>1815</v>
      </c>
      <c r="G609" s="2" t="s">
        <v>91</v>
      </c>
      <c r="H609" s="2" t="s">
        <v>90</v>
      </c>
      <c r="I609" s="2">
        <v>821</v>
      </c>
      <c r="J609" s="59">
        <f t="shared" si="18"/>
        <v>0.75416666666666676</v>
      </c>
      <c r="K609" s="59">
        <f t="shared" si="19"/>
        <v>0.76041666666666663</v>
      </c>
    </row>
    <row r="610" spans="1:11" x14ac:dyDescent="0.25">
      <c r="A610" s="79">
        <v>41660</v>
      </c>
      <c r="B610" s="2" t="s">
        <v>84</v>
      </c>
      <c r="C610" s="2" t="s">
        <v>384</v>
      </c>
      <c r="D610" s="2" t="s">
        <v>385</v>
      </c>
      <c r="E610" s="2">
        <v>1800</v>
      </c>
      <c r="F610" s="2">
        <v>1886</v>
      </c>
      <c r="G610" s="2" t="s">
        <v>110</v>
      </c>
      <c r="H610" s="2" t="s">
        <v>109</v>
      </c>
      <c r="I610" s="2">
        <v>1013</v>
      </c>
      <c r="J610" s="59">
        <f t="shared" si="18"/>
        <v>0.75</v>
      </c>
      <c r="K610" s="59">
        <f t="shared" si="19"/>
        <v>0.80972222222222223</v>
      </c>
    </row>
    <row r="611" spans="1:11" x14ac:dyDescent="0.25">
      <c r="A611" s="79">
        <v>41660</v>
      </c>
      <c r="B611" s="2" t="s">
        <v>84</v>
      </c>
      <c r="C611" s="2" t="s">
        <v>67</v>
      </c>
      <c r="D611" s="2" t="s">
        <v>68</v>
      </c>
      <c r="E611" s="2">
        <v>1940</v>
      </c>
      <c r="F611" s="11">
        <v>1953</v>
      </c>
      <c r="G611" s="2" t="s">
        <v>119</v>
      </c>
      <c r="H611" s="2" t="s">
        <v>128</v>
      </c>
      <c r="I611" s="2">
        <v>762</v>
      </c>
      <c r="J611" s="59">
        <f t="shared" si="18"/>
        <v>0.81944444444444453</v>
      </c>
      <c r="K611" s="59">
        <f t="shared" si="19"/>
        <v>0.82847222222222217</v>
      </c>
    </row>
    <row r="612" spans="1:11" x14ac:dyDescent="0.25">
      <c r="A612" s="79">
        <v>41660</v>
      </c>
      <c r="B612" s="2" t="s">
        <v>103</v>
      </c>
      <c r="C612" s="2" t="s">
        <v>168</v>
      </c>
      <c r="D612" s="2" t="s">
        <v>169</v>
      </c>
      <c r="E612" s="2">
        <v>1751</v>
      </c>
      <c r="F612" s="2">
        <v>2006</v>
      </c>
      <c r="G612" s="2" t="s">
        <v>715</v>
      </c>
      <c r="H612" s="2" t="s">
        <v>714</v>
      </c>
      <c r="I612" s="2">
        <v>2486</v>
      </c>
      <c r="J612" s="59">
        <f t="shared" si="18"/>
        <v>0.74375000000000002</v>
      </c>
      <c r="K612" s="59">
        <f t="shared" si="19"/>
        <v>0.83750000000000002</v>
      </c>
    </row>
    <row r="613" spans="1:11" x14ac:dyDescent="0.25">
      <c r="A613" s="79">
        <v>41660</v>
      </c>
      <c r="B613" s="2" t="s">
        <v>103</v>
      </c>
      <c r="C613" s="2" t="s">
        <v>118</v>
      </c>
      <c r="D613" s="2" t="s">
        <v>119</v>
      </c>
      <c r="E613" s="2">
        <v>1347</v>
      </c>
      <c r="F613" s="2">
        <v>1364</v>
      </c>
      <c r="G613" s="2" t="s">
        <v>169</v>
      </c>
      <c r="H613" s="2" t="s">
        <v>168</v>
      </c>
      <c r="I613" s="2">
        <v>2475</v>
      </c>
      <c r="J613" s="59">
        <f t="shared" si="18"/>
        <v>0.57430555555555551</v>
      </c>
      <c r="K613" s="59">
        <f t="shared" si="19"/>
        <v>0.58611111111111114</v>
      </c>
    </row>
    <row r="614" spans="1:11" x14ac:dyDescent="0.25">
      <c r="A614" s="79">
        <v>41660</v>
      </c>
      <c r="B614" s="2" t="s">
        <v>103</v>
      </c>
      <c r="C614" s="2" t="s">
        <v>128</v>
      </c>
      <c r="D614" s="2" t="s">
        <v>119</v>
      </c>
      <c r="E614" s="2">
        <v>1940</v>
      </c>
      <c r="F614" s="11">
        <v>1953</v>
      </c>
      <c r="G614" s="2" t="s">
        <v>102</v>
      </c>
      <c r="H614" s="2" t="s">
        <v>101</v>
      </c>
      <c r="I614" s="2">
        <v>733</v>
      </c>
      <c r="J614" s="59">
        <f t="shared" si="18"/>
        <v>0.81944444444444453</v>
      </c>
      <c r="K614" s="59">
        <f t="shared" si="19"/>
        <v>0.82847222222222217</v>
      </c>
    </row>
    <row r="615" spans="1:11" x14ac:dyDescent="0.25">
      <c r="A615" s="79">
        <v>41660</v>
      </c>
      <c r="B615" s="2" t="s">
        <v>133</v>
      </c>
      <c r="C615" s="2" t="s">
        <v>67</v>
      </c>
      <c r="D615" s="2" t="s">
        <v>68</v>
      </c>
      <c r="E615" s="2">
        <v>1901</v>
      </c>
      <c r="F615" s="2">
        <v>1905</v>
      </c>
      <c r="G615" s="2" t="s">
        <v>619</v>
      </c>
      <c r="H615" s="2" t="s">
        <v>618</v>
      </c>
      <c r="I615" s="2">
        <v>143</v>
      </c>
      <c r="J615" s="59">
        <f t="shared" si="18"/>
        <v>0.79236111111111107</v>
      </c>
      <c r="K615" s="59">
        <f t="shared" si="19"/>
        <v>0.79513888888888884</v>
      </c>
    </row>
    <row r="616" spans="1:11" x14ac:dyDescent="0.25">
      <c r="A616" s="79">
        <v>41660</v>
      </c>
      <c r="B616" s="2" t="s">
        <v>133</v>
      </c>
      <c r="C616" s="2" t="s">
        <v>279</v>
      </c>
      <c r="D616" s="2" t="s">
        <v>280</v>
      </c>
      <c r="E616" s="2">
        <v>1925</v>
      </c>
      <c r="F616" s="2">
        <v>1930</v>
      </c>
      <c r="G616" s="2" t="s">
        <v>136</v>
      </c>
      <c r="H616" s="2" t="s">
        <v>135</v>
      </c>
      <c r="I616" s="2">
        <v>936</v>
      </c>
      <c r="J616" s="59">
        <f t="shared" si="18"/>
        <v>0.80902777777777779</v>
      </c>
      <c r="K616" s="59">
        <f t="shared" si="19"/>
        <v>0.8125</v>
      </c>
    </row>
    <row r="617" spans="1:11" x14ac:dyDescent="0.25">
      <c r="A617" s="79">
        <v>41660</v>
      </c>
      <c r="B617" s="2" t="s">
        <v>133</v>
      </c>
      <c r="C617" s="2" t="s">
        <v>109</v>
      </c>
      <c r="D617" s="2" t="s">
        <v>110</v>
      </c>
      <c r="E617" s="2">
        <v>1204</v>
      </c>
      <c r="F617" s="11">
        <v>1211</v>
      </c>
      <c r="G617" s="2" t="s">
        <v>119</v>
      </c>
      <c r="H617" s="2" t="s">
        <v>118</v>
      </c>
      <c r="I617" s="2">
        <v>1089</v>
      </c>
      <c r="J617" s="59">
        <f t="shared" si="18"/>
        <v>0.50277777777777777</v>
      </c>
      <c r="K617" s="59">
        <f t="shared" si="19"/>
        <v>0.50763888888888886</v>
      </c>
    </row>
    <row r="618" spans="1:11" x14ac:dyDescent="0.25">
      <c r="A618" s="79">
        <v>41660</v>
      </c>
      <c r="B618" s="2" t="s">
        <v>133</v>
      </c>
      <c r="C618" s="2" t="s">
        <v>67</v>
      </c>
      <c r="D618" s="2" t="s">
        <v>68</v>
      </c>
      <c r="E618" s="2">
        <v>951</v>
      </c>
      <c r="F618" s="2">
        <v>1184</v>
      </c>
      <c r="G618" s="2" t="s">
        <v>354</v>
      </c>
      <c r="H618" s="2" t="s">
        <v>353</v>
      </c>
      <c r="I618" s="2">
        <v>874</v>
      </c>
      <c r="J618" s="59">
        <f t="shared" si="18"/>
        <v>0.41041666666666665</v>
      </c>
      <c r="K618" s="59">
        <f t="shared" si="19"/>
        <v>0.51666666666666672</v>
      </c>
    </row>
    <row r="619" spans="1:11" x14ac:dyDescent="0.25">
      <c r="A619" s="79">
        <v>41660</v>
      </c>
      <c r="B619" s="2" t="s">
        <v>133</v>
      </c>
      <c r="C619" s="2" t="s">
        <v>67</v>
      </c>
      <c r="D619" s="2" t="s">
        <v>68</v>
      </c>
      <c r="E619" s="2">
        <v>1556</v>
      </c>
      <c r="F619" s="2">
        <v>1677</v>
      </c>
      <c r="G619" s="2" t="s">
        <v>1093</v>
      </c>
      <c r="H619" s="2" t="s">
        <v>1092</v>
      </c>
      <c r="I619" s="2">
        <v>442</v>
      </c>
      <c r="J619" s="59">
        <f t="shared" si="18"/>
        <v>0.66388888888888886</v>
      </c>
      <c r="K619" s="59">
        <f t="shared" si="19"/>
        <v>0.72013888888888899</v>
      </c>
    </row>
    <row r="620" spans="1:11" x14ac:dyDescent="0.25">
      <c r="A620" s="79">
        <v>41660</v>
      </c>
      <c r="B620" s="2" t="s">
        <v>133</v>
      </c>
      <c r="C620" s="2" t="s">
        <v>67</v>
      </c>
      <c r="D620" s="2" t="s">
        <v>68</v>
      </c>
      <c r="E620" s="2">
        <v>1422</v>
      </c>
      <c r="F620" s="2">
        <v>1566</v>
      </c>
      <c r="G620" s="2" t="s">
        <v>219</v>
      </c>
      <c r="H620" s="2" t="s">
        <v>218</v>
      </c>
      <c r="I620" s="2">
        <v>516</v>
      </c>
      <c r="J620" s="59">
        <f t="shared" si="18"/>
        <v>0.59861111111111109</v>
      </c>
      <c r="K620" s="59">
        <f t="shared" si="19"/>
        <v>0.67083333333333339</v>
      </c>
    </row>
    <row r="621" spans="1:11" x14ac:dyDescent="0.25">
      <c r="A621" s="79">
        <v>41660</v>
      </c>
      <c r="B621" s="2" t="s">
        <v>155</v>
      </c>
      <c r="C621" s="2" t="s">
        <v>379</v>
      </c>
      <c r="D621" s="2" t="s">
        <v>380</v>
      </c>
      <c r="E621" s="2">
        <v>1758</v>
      </c>
      <c r="F621" s="2">
        <v>1810</v>
      </c>
      <c r="G621" s="2" t="s">
        <v>140</v>
      </c>
      <c r="H621" s="2" t="s">
        <v>139</v>
      </c>
      <c r="I621" s="2">
        <v>601</v>
      </c>
      <c r="J621" s="59">
        <f t="shared" si="18"/>
        <v>0.74861111111111101</v>
      </c>
      <c r="K621" s="59">
        <f t="shared" si="19"/>
        <v>0.75694444444444453</v>
      </c>
    </row>
    <row r="622" spans="1:11" x14ac:dyDescent="0.25">
      <c r="A622" s="79">
        <v>41660</v>
      </c>
      <c r="B622" s="2" t="s">
        <v>155</v>
      </c>
      <c r="C622" s="2" t="s">
        <v>1097</v>
      </c>
      <c r="D622" s="2" t="s">
        <v>1098</v>
      </c>
      <c r="E622" s="2">
        <v>1350</v>
      </c>
      <c r="F622" s="2">
        <v>1571</v>
      </c>
      <c r="G622" s="2" t="s">
        <v>140</v>
      </c>
      <c r="H622" s="2" t="s">
        <v>139</v>
      </c>
      <c r="I622" s="2">
        <v>205</v>
      </c>
      <c r="J622" s="59">
        <f t="shared" si="18"/>
        <v>0.57638888888888895</v>
      </c>
      <c r="K622" s="59">
        <f t="shared" si="19"/>
        <v>0.6743055555555556</v>
      </c>
    </row>
    <row r="623" spans="1:11" x14ac:dyDescent="0.25">
      <c r="A623" s="79">
        <v>41660</v>
      </c>
      <c r="B623" s="2" t="s">
        <v>155</v>
      </c>
      <c r="C623" s="2" t="s">
        <v>243</v>
      </c>
      <c r="D623" s="2" t="s">
        <v>244</v>
      </c>
      <c r="E623" s="2">
        <v>1358</v>
      </c>
      <c r="F623" s="2">
        <v>1408</v>
      </c>
      <c r="G623" s="2" t="s">
        <v>210</v>
      </c>
      <c r="H623" s="2" t="s">
        <v>240</v>
      </c>
      <c r="I623" s="2">
        <v>913</v>
      </c>
      <c r="J623" s="59">
        <f t="shared" si="18"/>
        <v>0.58194444444444449</v>
      </c>
      <c r="K623" s="59">
        <f t="shared" si="19"/>
        <v>0.58888888888888891</v>
      </c>
    </row>
    <row r="624" spans="1:11" x14ac:dyDescent="0.25">
      <c r="A624" s="79">
        <v>41660</v>
      </c>
      <c r="B624" s="2" t="s">
        <v>155</v>
      </c>
      <c r="C624" s="2" t="s">
        <v>1101</v>
      </c>
      <c r="D624" s="2" t="s">
        <v>1102</v>
      </c>
      <c r="E624" s="2">
        <v>2120</v>
      </c>
      <c r="F624" s="2">
        <v>2131</v>
      </c>
      <c r="G624" s="2" t="s">
        <v>1104</v>
      </c>
      <c r="H624" s="2" t="s">
        <v>1103</v>
      </c>
      <c r="I624" s="2">
        <v>153</v>
      </c>
      <c r="J624" s="59">
        <f t="shared" si="18"/>
        <v>0.88888888888888884</v>
      </c>
      <c r="K624" s="59">
        <f t="shared" si="19"/>
        <v>0.8965277777777777</v>
      </c>
    </row>
    <row r="625" spans="1:11" x14ac:dyDescent="0.25">
      <c r="A625" s="79">
        <v>41660</v>
      </c>
      <c r="B625" s="2" t="s">
        <v>184</v>
      </c>
      <c r="C625" s="2" t="s">
        <v>198</v>
      </c>
      <c r="D625" s="2" t="s">
        <v>199</v>
      </c>
      <c r="E625" s="2">
        <v>948</v>
      </c>
      <c r="F625" s="2">
        <v>949</v>
      </c>
      <c r="G625" s="2" t="s">
        <v>106</v>
      </c>
      <c r="H625" s="2" t="s">
        <v>105</v>
      </c>
      <c r="I625" s="2">
        <v>1979</v>
      </c>
      <c r="J625" s="59">
        <f t="shared" si="18"/>
        <v>0.40833333333333338</v>
      </c>
      <c r="K625" s="59">
        <f t="shared" si="19"/>
        <v>0.40902777777777777</v>
      </c>
    </row>
    <row r="626" spans="1:11" x14ac:dyDescent="0.25">
      <c r="A626" s="79">
        <v>41660</v>
      </c>
      <c r="B626" s="2" t="s">
        <v>184</v>
      </c>
      <c r="C626" s="2" t="s">
        <v>276</v>
      </c>
      <c r="D626" s="2" t="s">
        <v>277</v>
      </c>
      <c r="E626" s="2">
        <v>1602</v>
      </c>
      <c r="F626" s="2">
        <v>1645</v>
      </c>
      <c r="G626" s="2" t="s">
        <v>187</v>
      </c>
      <c r="H626" s="2" t="s">
        <v>186</v>
      </c>
      <c r="I626" s="2">
        <v>507</v>
      </c>
      <c r="J626" s="59">
        <f t="shared" si="18"/>
        <v>0.66805555555555562</v>
      </c>
      <c r="K626" s="59">
        <f t="shared" si="19"/>
        <v>0.69791666666666663</v>
      </c>
    </row>
    <row r="627" spans="1:11" x14ac:dyDescent="0.25">
      <c r="A627" s="79">
        <v>41660</v>
      </c>
      <c r="B627" s="2" t="s">
        <v>184</v>
      </c>
      <c r="C627" s="2" t="s">
        <v>263</v>
      </c>
      <c r="D627" s="2" t="s">
        <v>264</v>
      </c>
      <c r="E627" s="2">
        <v>1400</v>
      </c>
      <c r="F627" s="11">
        <v>1419</v>
      </c>
      <c r="G627" s="2" t="s">
        <v>106</v>
      </c>
      <c r="H627" s="2" t="s">
        <v>105</v>
      </c>
      <c r="I627" s="2">
        <v>399</v>
      </c>
      <c r="J627" s="59">
        <f t="shared" si="18"/>
        <v>0.58333333333333337</v>
      </c>
      <c r="K627" s="59">
        <f t="shared" si="19"/>
        <v>0.59652777777777777</v>
      </c>
    </row>
    <row r="628" spans="1:11" x14ac:dyDescent="0.25">
      <c r="A628" s="79">
        <v>41660</v>
      </c>
      <c r="B628" s="2" t="s">
        <v>184</v>
      </c>
      <c r="C628" s="2" t="s">
        <v>105</v>
      </c>
      <c r="D628" s="2" t="s">
        <v>106</v>
      </c>
      <c r="E628" s="2">
        <v>1018</v>
      </c>
      <c r="F628" s="2">
        <v>1025</v>
      </c>
      <c r="G628" s="2" t="s">
        <v>130</v>
      </c>
      <c r="H628" s="2" t="s">
        <v>129</v>
      </c>
      <c r="I628" s="2">
        <v>899</v>
      </c>
      <c r="J628" s="59">
        <f t="shared" si="18"/>
        <v>0.4291666666666667</v>
      </c>
      <c r="K628" s="59">
        <f t="shared" si="19"/>
        <v>0.43402777777777773</v>
      </c>
    </row>
    <row r="629" spans="1:11" x14ac:dyDescent="0.25">
      <c r="A629" s="79">
        <v>41660</v>
      </c>
      <c r="B629" s="2" t="s">
        <v>205</v>
      </c>
      <c r="C629" s="2" t="s">
        <v>483</v>
      </c>
      <c r="D629" s="2" t="s">
        <v>484</v>
      </c>
      <c r="E629" s="2">
        <v>1502</v>
      </c>
      <c r="F629" s="2">
        <v>1782</v>
      </c>
      <c r="G629" s="2" t="s">
        <v>210</v>
      </c>
      <c r="H629" s="2" t="s">
        <v>209</v>
      </c>
      <c r="I629" s="2">
        <v>239</v>
      </c>
      <c r="J629" s="59">
        <f t="shared" si="18"/>
        <v>0.62638888888888888</v>
      </c>
      <c r="K629" s="59">
        <f t="shared" si="19"/>
        <v>0.76527777777777783</v>
      </c>
    </row>
    <row r="630" spans="1:11" x14ac:dyDescent="0.25">
      <c r="A630" s="79">
        <v>41660</v>
      </c>
      <c r="B630" s="2" t="s">
        <v>205</v>
      </c>
      <c r="C630" s="2" t="s">
        <v>129</v>
      </c>
      <c r="D630" s="2" t="s">
        <v>130</v>
      </c>
      <c r="E630" s="2">
        <v>830</v>
      </c>
      <c r="F630" s="2">
        <v>830</v>
      </c>
      <c r="G630" s="2" t="s">
        <v>102</v>
      </c>
      <c r="H630" s="2" t="s">
        <v>238</v>
      </c>
      <c r="I630" s="2">
        <v>1166</v>
      </c>
      <c r="J630" s="59">
        <f t="shared" si="18"/>
        <v>0.35416666666666669</v>
      </c>
      <c r="K630" s="59">
        <f t="shared" si="19"/>
        <v>0.35416666666666669</v>
      </c>
    </row>
    <row r="631" spans="1:11" x14ac:dyDescent="0.25">
      <c r="A631" s="79">
        <v>41660</v>
      </c>
      <c r="B631" s="2" t="s">
        <v>205</v>
      </c>
      <c r="C631" s="2" t="s">
        <v>365</v>
      </c>
      <c r="D631" s="2" t="s">
        <v>106</v>
      </c>
      <c r="E631" s="2">
        <v>1124</v>
      </c>
      <c r="F631" s="2">
        <v>1156</v>
      </c>
      <c r="G631" s="2" t="s">
        <v>102</v>
      </c>
      <c r="H631" s="2" t="s">
        <v>238</v>
      </c>
      <c r="I631" s="2">
        <v>577</v>
      </c>
      <c r="J631" s="59">
        <f t="shared" si="18"/>
        <v>0.47500000000000003</v>
      </c>
      <c r="K631" s="59">
        <f t="shared" si="19"/>
        <v>0.49722222222222223</v>
      </c>
    </row>
    <row r="632" spans="1:11" x14ac:dyDescent="0.25">
      <c r="A632" s="79">
        <v>41660</v>
      </c>
      <c r="B632" s="2" t="s">
        <v>205</v>
      </c>
      <c r="C632" s="2" t="s">
        <v>194</v>
      </c>
      <c r="D632" s="2" t="s">
        <v>195</v>
      </c>
      <c r="E632" s="2">
        <v>1310</v>
      </c>
      <c r="F632" s="11">
        <v>1329</v>
      </c>
      <c r="G632" s="2" t="s">
        <v>181</v>
      </c>
      <c r="H632" s="2" t="s">
        <v>180</v>
      </c>
      <c r="I632" s="2">
        <v>2176</v>
      </c>
      <c r="J632" s="59">
        <f t="shared" si="18"/>
        <v>0.54861111111111105</v>
      </c>
      <c r="K632" s="59">
        <f t="shared" si="19"/>
        <v>0.56180555555555556</v>
      </c>
    </row>
    <row r="633" spans="1:11" x14ac:dyDescent="0.25">
      <c r="A633" s="79">
        <v>41660</v>
      </c>
      <c r="B633" s="2" t="s">
        <v>205</v>
      </c>
      <c r="C633" s="2" t="s">
        <v>194</v>
      </c>
      <c r="D633" s="2" t="s">
        <v>195</v>
      </c>
      <c r="E633" s="2">
        <v>1442</v>
      </c>
      <c r="F633" s="2">
        <v>1688</v>
      </c>
      <c r="G633" s="2" t="s">
        <v>368</v>
      </c>
      <c r="H633" s="2" t="s">
        <v>367</v>
      </c>
      <c r="I633" s="2">
        <v>397</v>
      </c>
      <c r="J633" s="59">
        <f t="shared" si="18"/>
        <v>0.61249999999999993</v>
      </c>
      <c r="K633" s="59">
        <f t="shared" si="19"/>
        <v>0.72777777777777775</v>
      </c>
    </row>
    <row r="634" spans="1:11" x14ac:dyDescent="0.25">
      <c r="A634" s="79">
        <v>41660</v>
      </c>
      <c r="B634" s="2" t="s">
        <v>205</v>
      </c>
      <c r="C634" s="2" t="s">
        <v>194</v>
      </c>
      <c r="D634" s="2" t="s">
        <v>195</v>
      </c>
      <c r="E634" s="2">
        <v>810</v>
      </c>
      <c r="F634" s="2">
        <v>815</v>
      </c>
      <c r="G634" s="2" t="s">
        <v>368</v>
      </c>
      <c r="H634" s="2" t="s">
        <v>367</v>
      </c>
      <c r="I634" s="2">
        <v>397</v>
      </c>
      <c r="J634" s="59">
        <f t="shared" si="18"/>
        <v>0.34027777777777773</v>
      </c>
      <c r="K634" s="59">
        <f t="shared" si="19"/>
        <v>0.34375</v>
      </c>
    </row>
    <row r="635" spans="1:11" x14ac:dyDescent="0.25">
      <c r="A635" s="79">
        <v>41661</v>
      </c>
      <c r="B635" s="2" t="s">
        <v>184</v>
      </c>
      <c r="C635" s="2" t="s">
        <v>319</v>
      </c>
      <c r="D635" s="2" t="s">
        <v>320</v>
      </c>
      <c r="E635" s="2">
        <v>2341</v>
      </c>
      <c r="F635" s="2">
        <v>2350</v>
      </c>
      <c r="G635" s="2" t="s">
        <v>199</v>
      </c>
      <c r="H635" s="2" t="s">
        <v>198</v>
      </c>
      <c r="I635" s="2">
        <v>2917</v>
      </c>
      <c r="J635" s="59">
        <f t="shared" si="18"/>
        <v>0.9868055555555556</v>
      </c>
      <c r="K635" s="59">
        <f t="shared" si="19"/>
        <v>0.99305555555555547</v>
      </c>
    </row>
    <row r="636" spans="1:11" x14ac:dyDescent="0.25">
      <c r="A636" s="79">
        <v>41661</v>
      </c>
      <c r="B636" s="2" t="s">
        <v>184</v>
      </c>
      <c r="C636" s="2" t="s">
        <v>240</v>
      </c>
      <c r="D636" s="2" t="s">
        <v>210</v>
      </c>
      <c r="E636" s="2">
        <v>830</v>
      </c>
      <c r="F636" s="2">
        <v>830</v>
      </c>
      <c r="G636" s="2" t="s">
        <v>187</v>
      </c>
      <c r="H636" s="2" t="s">
        <v>186</v>
      </c>
      <c r="I636" s="2">
        <v>912</v>
      </c>
      <c r="J636" s="59">
        <f t="shared" si="18"/>
        <v>0.35416666666666669</v>
      </c>
      <c r="K636" s="59">
        <f t="shared" si="19"/>
        <v>0.35416666666666669</v>
      </c>
    </row>
    <row r="637" spans="1:11" x14ac:dyDescent="0.25">
      <c r="A637" s="79">
        <v>41661</v>
      </c>
      <c r="B637" s="2" t="s">
        <v>184</v>
      </c>
      <c r="C637" s="2" t="s">
        <v>186</v>
      </c>
      <c r="D637" s="2" t="s">
        <v>187</v>
      </c>
      <c r="E637" s="2">
        <v>1439</v>
      </c>
      <c r="F637" s="2">
        <v>1440</v>
      </c>
      <c r="G637" s="2" t="s">
        <v>280</v>
      </c>
      <c r="H637" s="2" t="s">
        <v>279</v>
      </c>
      <c r="I637" s="2">
        <v>930</v>
      </c>
      <c r="J637" s="59">
        <f t="shared" si="18"/>
        <v>0.61041666666666672</v>
      </c>
      <c r="K637" s="59">
        <f t="shared" si="19"/>
        <v>0.61111111111111105</v>
      </c>
    </row>
    <row r="638" spans="1:11" x14ac:dyDescent="0.25">
      <c r="A638" s="79">
        <v>41661</v>
      </c>
      <c r="B638" s="2" t="s">
        <v>176</v>
      </c>
      <c r="C638" s="2" t="s">
        <v>343</v>
      </c>
      <c r="D638" s="2" t="s">
        <v>344</v>
      </c>
      <c r="E638" s="2">
        <v>754</v>
      </c>
      <c r="F638" s="2">
        <v>800</v>
      </c>
      <c r="G638" s="2" t="s">
        <v>106</v>
      </c>
      <c r="H638" s="2" t="s">
        <v>365</v>
      </c>
      <c r="I638" s="2">
        <v>2327</v>
      </c>
      <c r="J638" s="59">
        <f t="shared" si="18"/>
        <v>0.32916666666666666</v>
      </c>
      <c r="K638" s="59">
        <f t="shared" si="19"/>
        <v>0.33333333333333331</v>
      </c>
    </row>
    <row r="639" spans="1:11" x14ac:dyDescent="0.25">
      <c r="A639" s="79">
        <v>41661</v>
      </c>
      <c r="B639" s="2" t="s">
        <v>202</v>
      </c>
      <c r="C639" s="2" t="s">
        <v>178</v>
      </c>
      <c r="D639" s="2" t="s">
        <v>179</v>
      </c>
      <c r="E639" s="2">
        <v>751</v>
      </c>
      <c r="F639" s="2">
        <v>800</v>
      </c>
      <c r="G639" s="2" t="s">
        <v>169</v>
      </c>
      <c r="H639" s="2" t="s">
        <v>168</v>
      </c>
      <c r="I639" s="2">
        <v>337</v>
      </c>
      <c r="J639" s="59">
        <f t="shared" si="18"/>
        <v>0.32708333333333334</v>
      </c>
      <c r="K639" s="59">
        <f t="shared" si="19"/>
        <v>0.33333333333333331</v>
      </c>
    </row>
    <row r="640" spans="1:11" x14ac:dyDescent="0.25">
      <c r="A640" s="79">
        <v>41661</v>
      </c>
      <c r="B640" s="2" t="s">
        <v>205</v>
      </c>
      <c r="C640" s="2" t="s">
        <v>168</v>
      </c>
      <c r="D640" s="2" t="s">
        <v>169</v>
      </c>
      <c r="E640" s="2">
        <v>1206</v>
      </c>
      <c r="F640" s="2">
        <v>1316</v>
      </c>
      <c r="G640" s="2" t="s">
        <v>179</v>
      </c>
      <c r="H640" s="2" t="s">
        <v>178</v>
      </c>
      <c r="I640" s="2">
        <v>337</v>
      </c>
      <c r="J640" s="59">
        <f t="shared" si="18"/>
        <v>0.50416666666666665</v>
      </c>
      <c r="K640" s="59">
        <f t="shared" si="19"/>
        <v>0.55277777777777781</v>
      </c>
    </row>
    <row r="641" spans="1:11" x14ac:dyDescent="0.25">
      <c r="A641" s="79">
        <v>41661</v>
      </c>
      <c r="B641" s="2" t="s">
        <v>205</v>
      </c>
      <c r="C641" s="2" t="s">
        <v>394</v>
      </c>
      <c r="D641" s="2" t="s">
        <v>395</v>
      </c>
      <c r="E641" s="2">
        <v>1130</v>
      </c>
      <c r="F641" s="2">
        <v>1135</v>
      </c>
      <c r="G641" s="2" t="s">
        <v>136</v>
      </c>
      <c r="H641" s="2" t="s">
        <v>135</v>
      </c>
      <c r="I641" s="2">
        <v>337</v>
      </c>
      <c r="J641" s="59">
        <f t="shared" si="18"/>
        <v>0.47916666666666669</v>
      </c>
      <c r="K641" s="59">
        <f t="shared" si="19"/>
        <v>0.4826388888888889</v>
      </c>
    </row>
    <row r="642" spans="1:11" x14ac:dyDescent="0.25">
      <c r="A642" s="79">
        <v>41661</v>
      </c>
      <c r="B642" s="2" t="s">
        <v>205</v>
      </c>
      <c r="C642" s="2" t="s">
        <v>379</v>
      </c>
      <c r="D642" s="2" t="s">
        <v>380</v>
      </c>
      <c r="E642" s="2">
        <v>1138</v>
      </c>
      <c r="F642" s="2">
        <v>1236</v>
      </c>
      <c r="G642" s="2" t="s">
        <v>233</v>
      </c>
      <c r="H642" s="2" t="s">
        <v>232</v>
      </c>
      <c r="I642" s="2">
        <v>368</v>
      </c>
      <c r="J642" s="59">
        <f t="shared" si="18"/>
        <v>0.48472222222222222</v>
      </c>
      <c r="K642" s="59">
        <f t="shared" si="19"/>
        <v>0.52500000000000002</v>
      </c>
    </row>
    <row r="643" spans="1:11" x14ac:dyDescent="0.25">
      <c r="A643" s="79">
        <v>41661</v>
      </c>
      <c r="B643" s="2" t="s">
        <v>205</v>
      </c>
      <c r="C643" s="2" t="s">
        <v>558</v>
      </c>
      <c r="D643" s="2" t="s">
        <v>559</v>
      </c>
      <c r="E643" s="2">
        <v>1757</v>
      </c>
      <c r="F643" s="2">
        <v>1942</v>
      </c>
      <c r="G643" s="2" t="s">
        <v>102</v>
      </c>
      <c r="H643" s="2" t="s">
        <v>238</v>
      </c>
      <c r="I643" s="2">
        <v>480</v>
      </c>
      <c r="J643" s="59">
        <f t="shared" ref="J643:J706" si="20">TEXT(E643,"00\:00")+0</f>
        <v>0.74791666666666667</v>
      </c>
      <c r="K643" s="59">
        <f t="shared" ref="K643:K706" si="21">TEXT(F643,"00\:00")+0</f>
        <v>0.8208333333333333</v>
      </c>
    </row>
    <row r="644" spans="1:11" x14ac:dyDescent="0.25">
      <c r="A644" s="79">
        <v>41661</v>
      </c>
      <c r="B644" s="2" t="s">
        <v>84</v>
      </c>
      <c r="C644" s="2" t="s">
        <v>148</v>
      </c>
      <c r="D644" s="2" t="s">
        <v>149</v>
      </c>
      <c r="E644" s="2">
        <v>630</v>
      </c>
      <c r="F644" s="11">
        <v>640</v>
      </c>
      <c r="G644" s="2" t="s">
        <v>119</v>
      </c>
      <c r="H644" s="2" t="s">
        <v>128</v>
      </c>
      <c r="I644" s="2">
        <v>502</v>
      </c>
      <c r="J644" s="59">
        <f t="shared" si="20"/>
        <v>0.27083333333333331</v>
      </c>
      <c r="K644" s="59">
        <f t="shared" si="21"/>
        <v>0.27777777777777779</v>
      </c>
    </row>
    <row r="645" spans="1:11" x14ac:dyDescent="0.25">
      <c r="A645" s="79">
        <v>41661</v>
      </c>
      <c r="B645" s="2" t="s">
        <v>84</v>
      </c>
      <c r="C645" s="2" t="s">
        <v>109</v>
      </c>
      <c r="D645" s="2" t="s">
        <v>110</v>
      </c>
      <c r="E645" s="2">
        <v>2140</v>
      </c>
      <c r="F645" s="2">
        <v>2150</v>
      </c>
      <c r="G645" s="2" t="s">
        <v>441</v>
      </c>
      <c r="H645" s="2" t="s">
        <v>440</v>
      </c>
      <c r="I645" s="2">
        <v>661</v>
      </c>
      <c r="J645" s="59">
        <f t="shared" si="20"/>
        <v>0.90277777777777779</v>
      </c>
      <c r="K645" s="59">
        <f t="shared" si="21"/>
        <v>0.90972222222222221</v>
      </c>
    </row>
    <row r="646" spans="1:11" x14ac:dyDescent="0.25">
      <c r="A646" s="79">
        <v>41661</v>
      </c>
      <c r="B646" s="2" t="s">
        <v>155</v>
      </c>
      <c r="C646" s="2" t="s">
        <v>168</v>
      </c>
      <c r="D646" s="2" t="s">
        <v>169</v>
      </c>
      <c r="E646" s="2">
        <v>1952</v>
      </c>
      <c r="F646" s="2">
        <v>1955</v>
      </c>
      <c r="G646" s="2" t="s">
        <v>966</v>
      </c>
      <c r="H646" s="2" t="s">
        <v>965</v>
      </c>
      <c r="I646" s="2">
        <v>209</v>
      </c>
      <c r="J646" s="59">
        <f t="shared" si="20"/>
        <v>0.82777777777777783</v>
      </c>
      <c r="K646" s="59">
        <f t="shared" si="21"/>
        <v>0.82986111111111116</v>
      </c>
    </row>
    <row r="647" spans="1:11" x14ac:dyDescent="0.25">
      <c r="A647" s="79">
        <v>41661</v>
      </c>
      <c r="B647" s="2" t="s">
        <v>176</v>
      </c>
      <c r="C647" s="2" t="s">
        <v>178</v>
      </c>
      <c r="D647" s="2" t="s">
        <v>179</v>
      </c>
      <c r="E647" s="2">
        <v>1252</v>
      </c>
      <c r="F647" s="2">
        <v>1254</v>
      </c>
      <c r="G647" s="2" t="s">
        <v>233</v>
      </c>
      <c r="H647" s="2" t="s">
        <v>232</v>
      </c>
      <c r="I647" s="2">
        <v>447</v>
      </c>
      <c r="J647" s="59">
        <f t="shared" si="20"/>
        <v>0.53611111111111109</v>
      </c>
      <c r="K647" s="59">
        <f t="shared" si="21"/>
        <v>0.53749999999999998</v>
      </c>
    </row>
    <row r="648" spans="1:11" x14ac:dyDescent="0.25">
      <c r="A648" s="79">
        <v>41661</v>
      </c>
      <c r="B648" s="2" t="s">
        <v>176</v>
      </c>
      <c r="C648" s="2" t="s">
        <v>263</v>
      </c>
      <c r="D648" s="2" t="s">
        <v>264</v>
      </c>
      <c r="E648" s="2">
        <v>1926</v>
      </c>
      <c r="F648" s="2">
        <v>2191</v>
      </c>
      <c r="G648" s="2" t="s">
        <v>106</v>
      </c>
      <c r="H648" s="2" t="s">
        <v>365</v>
      </c>
      <c r="I648" s="2">
        <v>413</v>
      </c>
      <c r="J648" s="59">
        <f t="shared" si="20"/>
        <v>0.80972222222222223</v>
      </c>
      <c r="K648" s="59">
        <f t="shared" si="21"/>
        <v>0.93819444444444444</v>
      </c>
    </row>
    <row r="649" spans="1:11" x14ac:dyDescent="0.25">
      <c r="A649" s="79">
        <v>41661</v>
      </c>
      <c r="B649" s="2" t="s">
        <v>176</v>
      </c>
      <c r="C649" s="2" t="s">
        <v>139</v>
      </c>
      <c r="D649" s="2" t="s">
        <v>140</v>
      </c>
      <c r="E649" s="2">
        <v>754</v>
      </c>
      <c r="F649" s="2">
        <v>861</v>
      </c>
      <c r="G649" s="2" t="s">
        <v>210</v>
      </c>
      <c r="H649" s="2" t="s">
        <v>240</v>
      </c>
      <c r="I649" s="2">
        <v>1195</v>
      </c>
      <c r="J649" s="59">
        <f t="shared" si="20"/>
        <v>0.32916666666666666</v>
      </c>
      <c r="K649" s="59">
        <f t="shared" si="21"/>
        <v>0.37569444444444439</v>
      </c>
    </row>
    <row r="650" spans="1:11" x14ac:dyDescent="0.25">
      <c r="A650" s="79">
        <v>41661</v>
      </c>
      <c r="B650" s="2" t="s">
        <v>103</v>
      </c>
      <c r="C650" s="2" t="s">
        <v>109</v>
      </c>
      <c r="D650" s="2" t="s">
        <v>110</v>
      </c>
      <c r="E650" s="2">
        <v>1624</v>
      </c>
      <c r="F650" s="2">
        <v>1625</v>
      </c>
      <c r="G650" s="2" t="s">
        <v>250</v>
      </c>
      <c r="H650" s="2" t="s">
        <v>249</v>
      </c>
      <c r="I650" s="2">
        <v>192</v>
      </c>
      <c r="J650" s="59">
        <f t="shared" si="20"/>
        <v>0.68333333333333324</v>
      </c>
      <c r="K650" s="59">
        <f t="shared" si="21"/>
        <v>0.68402777777777779</v>
      </c>
    </row>
    <row r="651" spans="1:11" x14ac:dyDescent="0.25">
      <c r="A651" s="79">
        <v>41661</v>
      </c>
      <c r="B651" s="2" t="s">
        <v>103</v>
      </c>
      <c r="C651" s="2" t="s">
        <v>109</v>
      </c>
      <c r="D651" s="2" t="s">
        <v>110</v>
      </c>
      <c r="E651" s="2">
        <v>1758</v>
      </c>
      <c r="F651" s="2">
        <v>1800</v>
      </c>
      <c r="G651" s="2" t="s">
        <v>277</v>
      </c>
      <c r="H651" s="2" t="s">
        <v>276</v>
      </c>
      <c r="I651" s="2">
        <v>204</v>
      </c>
      <c r="J651" s="59">
        <f t="shared" si="20"/>
        <v>0.74861111111111101</v>
      </c>
      <c r="K651" s="59">
        <f t="shared" si="21"/>
        <v>0.75</v>
      </c>
    </row>
    <row r="652" spans="1:11" x14ac:dyDescent="0.25">
      <c r="A652" s="79">
        <v>41661</v>
      </c>
      <c r="B652" s="2" t="s">
        <v>103</v>
      </c>
      <c r="C652" s="2" t="s">
        <v>279</v>
      </c>
      <c r="D652" s="2" t="s">
        <v>280</v>
      </c>
      <c r="E652" s="2">
        <v>1256</v>
      </c>
      <c r="F652" s="2">
        <v>1300</v>
      </c>
      <c r="G652" s="2" t="s">
        <v>91</v>
      </c>
      <c r="H652" s="2" t="s">
        <v>90</v>
      </c>
      <c r="I652" s="2">
        <v>852</v>
      </c>
      <c r="J652" s="59">
        <f t="shared" si="20"/>
        <v>0.53888888888888886</v>
      </c>
      <c r="K652" s="59">
        <f t="shared" si="21"/>
        <v>0.54166666666666663</v>
      </c>
    </row>
    <row r="653" spans="1:11" x14ac:dyDescent="0.25">
      <c r="A653" s="79">
        <v>41661</v>
      </c>
      <c r="B653" s="2" t="s">
        <v>123</v>
      </c>
      <c r="C653" s="2" t="s">
        <v>129</v>
      </c>
      <c r="D653" s="2" t="s">
        <v>130</v>
      </c>
      <c r="E653" s="2">
        <v>1924</v>
      </c>
      <c r="F653" s="2">
        <v>1930</v>
      </c>
      <c r="G653" s="2" t="s">
        <v>1129</v>
      </c>
      <c r="H653" s="2" t="s">
        <v>1128</v>
      </c>
      <c r="I653" s="2">
        <v>1211</v>
      </c>
      <c r="J653" s="59">
        <f t="shared" si="20"/>
        <v>0.80833333333333324</v>
      </c>
      <c r="K653" s="59">
        <f t="shared" si="21"/>
        <v>0.8125</v>
      </c>
    </row>
    <row r="654" spans="1:11" x14ac:dyDescent="0.25">
      <c r="A654" s="79">
        <v>41661</v>
      </c>
      <c r="B654" s="2" t="s">
        <v>103</v>
      </c>
      <c r="C654" s="2" t="s">
        <v>90</v>
      </c>
      <c r="D654" s="2" t="s">
        <v>91</v>
      </c>
      <c r="E654" s="2">
        <v>1053</v>
      </c>
      <c r="F654" s="2">
        <v>1055</v>
      </c>
      <c r="G654" s="2" t="s">
        <v>119</v>
      </c>
      <c r="H654" s="2" t="s">
        <v>118</v>
      </c>
      <c r="I654" s="2">
        <v>1391</v>
      </c>
      <c r="J654" s="59">
        <f t="shared" si="20"/>
        <v>0.45347222222222222</v>
      </c>
      <c r="K654" s="59">
        <f t="shared" si="21"/>
        <v>0.4548611111111111</v>
      </c>
    </row>
    <row r="655" spans="1:11" x14ac:dyDescent="0.25">
      <c r="A655" s="79">
        <v>41661</v>
      </c>
      <c r="B655" s="2" t="s">
        <v>133</v>
      </c>
      <c r="C655" s="2" t="s">
        <v>148</v>
      </c>
      <c r="D655" s="2" t="s">
        <v>149</v>
      </c>
      <c r="E655" s="2">
        <v>1959</v>
      </c>
      <c r="F655" s="2">
        <v>2218</v>
      </c>
      <c r="G655" s="2" t="s">
        <v>280</v>
      </c>
      <c r="H655" s="2" t="s">
        <v>279</v>
      </c>
      <c r="I655" s="2">
        <v>528</v>
      </c>
      <c r="J655" s="59">
        <f t="shared" si="20"/>
        <v>0.83263888888888893</v>
      </c>
      <c r="K655" s="59">
        <f t="shared" si="21"/>
        <v>0.9291666666666667</v>
      </c>
    </row>
    <row r="656" spans="1:11" x14ac:dyDescent="0.25">
      <c r="A656" s="79">
        <v>41661</v>
      </c>
      <c r="B656" s="2" t="s">
        <v>133</v>
      </c>
      <c r="C656" s="2" t="s">
        <v>194</v>
      </c>
      <c r="D656" s="2" t="s">
        <v>195</v>
      </c>
      <c r="E656" s="2">
        <v>2156</v>
      </c>
      <c r="F656" s="2">
        <v>2201</v>
      </c>
      <c r="G656" s="2" t="s">
        <v>119</v>
      </c>
      <c r="H656" s="2" t="s">
        <v>118</v>
      </c>
      <c r="I656" s="2">
        <v>2248</v>
      </c>
      <c r="J656" s="59">
        <f t="shared" si="20"/>
        <v>0.91388888888888886</v>
      </c>
      <c r="K656" s="59">
        <f t="shared" si="21"/>
        <v>0.91736111111111107</v>
      </c>
    </row>
    <row r="657" spans="1:11" x14ac:dyDescent="0.25">
      <c r="A657" s="79">
        <v>41661</v>
      </c>
      <c r="B657" s="2" t="s">
        <v>133</v>
      </c>
      <c r="C657" s="2" t="s">
        <v>67</v>
      </c>
      <c r="D657" s="2" t="s">
        <v>68</v>
      </c>
      <c r="E657" s="2">
        <v>2059</v>
      </c>
      <c r="F657" s="2">
        <v>2100</v>
      </c>
      <c r="G657" s="2" t="s">
        <v>76</v>
      </c>
      <c r="H657" s="2" t="s">
        <v>75</v>
      </c>
      <c r="I657" s="2">
        <v>425</v>
      </c>
      <c r="J657" s="59">
        <f t="shared" si="20"/>
        <v>0.87430555555555556</v>
      </c>
      <c r="K657" s="59">
        <f t="shared" si="21"/>
        <v>0.875</v>
      </c>
    </row>
    <row r="658" spans="1:11" x14ac:dyDescent="0.25">
      <c r="A658" s="79">
        <v>41661</v>
      </c>
      <c r="B658" s="2" t="s">
        <v>133</v>
      </c>
      <c r="C658" s="2" t="s">
        <v>148</v>
      </c>
      <c r="D658" s="2" t="s">
        <v>149</v>
      </c>
      <c r="E658" s="2">
        <v>1209</v>
      </c>
      <c r="F658" s="2">
        <v>1244</v>
      </c>
      <c r="G658" s="2" t="s">
        <v>519</v>
      </c>
      <c r="H658" s="2" t="s">
        <v>518</v>
      </c>
      <c r="I658" s="2">
        <v>1084</v>
      </c>
      <c r="J658" s="59">
        <f t="shared" si="20"/>
        <v>0.50624999999999998</v>
      </c>
      <c r="K658" s="59">
        <f t="shared" si="21"/>
        <v>0.53055555555555556</v>
      </c>
    </row>
    <row r="659" spans="1:11" x14ac:dyDescent="0.25">
      <c r="A659" s="79">
        <v>41661</v>
      </c>
      <c r="B659" s="2" t="s">
        <v>133</v>
      </c>
      <c r="C659" s="2" t="s">
        <v>139</v>
      </c>
      <c r="D659" s="2" t="s">
        <v>140</v>
      </c>
      <c r="E659" s="2">
        <v>2354</v>
      </c>
      <c r="F659" s="2">
        <v>2355</v>
      </c>
      <c r="G659" s="2" t="s">
        <v>119</v>
      </c>
      <c r="H659" s="2" t="s">
        <v>118</v>
      </c>
      <c r="I659" s="2">
        <v>1990</v>
      </c>
      <c r="J659" s="59">
        <f t="shared" si="20"/>
        <v>0.99583333333333324</v>
      </c>
      <c r="K659" s="59">
        <f t="shared" si="21"/>
        <v>0.99652777777777779</v>
      </c>
    </row>
    <row r="660" spans="1:11" x14ac:dyDescent="0.25">
      <c r="A660" s="79">
        <v>41661</v>
      </c>
      <c r="B660" s="2" t="s">
        <v>133</v>
      </c>
      <c r="C660" s="2" t="s">
        <v>279</v>
      </c>
      <c r="D660" s="2" t="s">
        <v>280</v>
      </c>
      <c r="E660" s="2">
        <v>1008</v>
      </c>
      <c r="F660" s="2">
        <v>1268</v>
      </c>
      <c r="G660" s="2" t="s">
        <v>102</v>
      </c>
      <c r="H660" s="2" t="s">
        <v>101</v>
      </c>
      <c r="I660" s="2">
        <v>334</v>
      </c>
      <c r="J660" s="59">
        <f t="shared" si="20"/>
        <v>0.42222222222222222</v>
      </c>
      <c r="K660" s="59">
        <f t="shared" si="21"/>
        <v>0.54722222222222217</v>
      </c>
    </row>
    <row r="661" spans="1:11" x14ac:dyDescent="0.25">
      <c r="A661" s="79">
        <v>41661</v>
      </c>
      <c r="B661" s="2" t="s">
        <v>123</v>
      </c>
      <c r="C661" s="2" t="s">
        <v>1136</v>
      </c>
      <c r="D661" s="2" t="s">
        <v>1137</v>
      </c>
      <c r="E661" s="2">
        <v>1526</v>
      </c>
      <c r="F661" s="2">
        <v>1631</v>
      </c>
      <c r="G661" s="2" t="s">
        <v>250</v>
      </c>
      <c r="H661" s="2" t="s">
        <v>249</v>
      </c>
      <c r="I661" s="2">
        <v>1053</v>
      </c>
      <c r="J661" s="59">
        <f t="shared" si="20"/>
        <v>0.6430555555555556</v>
      </c>
      <c r="K661" s="59">
        <f t="shared" si="21"/>
        <v>0.68819444444444444</v>
      </c>
    </row>
    <row r="662" spans="1:11" x14ac:dyDescent="0.25">
      <c r="A662" s="79">
        <v>41661</v>
      </c>
      <c r="B662" s="2" t="s">
        <v>50</v>
      </c>
      <c r="C662" s="2" t="s">
        <v>67</v>
      </c>
      <c r="D662" s="2" t="s">
        <v>68</v>
      </c>
      <c r="E662" s="2">
        <v>1721</v>
      </c>
      <c r="F662" s="2">
        <v>1725</v>
      </c>
      <c r="G662" s="2" t="s">
        <v>615</v>
      </c>
      <c r="H662" s="2" t="s">
        <v>614</v>
      </c>
      <c r="I662" s="2">
        <v>153</v>
      </c>
      <c r="J662" s="59">
        <f t="shared" si="20"/>
        <v>0.72291666666666676</v>
      </c>
      <c r="K662" s="59">
        <f t="shared" si="21"/>
        <v>0.72569444444444453</v>
      </c>
    </row>
    <row r="663" spans="1:11" x14ac:dyDescent="0.25">
      <c r="A663" s="79">
        <v>41661</v>
      </c>
      <c r="B663" s="2" t="s">
        <v>50</v>
      </c>
      <c r="C663" s="2" t="s">
        <v>373</v>
      </c>
      <c r="D663" s="2" t="s">
        <v>374</v>
      </c>
      <c r="E663" s="2">
        <v>1204</v>
      </c>
      <c r="F663" s="2">
        <v>1503</v>
      </c>
      <c r="G663" s="2" t="s">
        <v>68</v>
      </c>
      <c r="H663" s="2" t="s">
        <v>67</v>
      </c>
      <c r="I663" s="2">
        <v>782</v>
      </c>
      <c r="J663" s="59">
        <f t="shared" si="20"/>
        <v>0.50277777777777777</v>
      </c>
      <c r="K663" s="59">
        <f t="shared" si="21"/>
        <v>0.62708333333333333</v>
      </c>
    </row>
    <row r="664" spans="1:11" x14ac:dyDescent="0.25">
      <c r="A664" s="79">
        <v>41661</v>
      </c>
      <c r="B664" s="2" t="s">
        <v>50</v>
      </c>
      <c r="C664" s="2" t="s">
        <v>591</v>
      </c>
      <c r="D664" s="2" t="s">
        <v>592</v>
      </c>
      <c r="E664" s="2">
        <v>1839</v>
      </c>
      <c r="F664" s="2">
        <v>1839</v>
      </c>
      <c r="G664" s="2" t="s">
        <v>102</v>
      </c>
      <c r="H664" s="2" t="s">
        <v>101</v>
      </c>
      <c r="I664" s="2">
        <v>522</v>
      </c>
      <c r="J664" s="59">
        <f t="shared" si="20"/>
        <v>0.77708333333333324</v>
      </c>
      <c r="K664" s="59">
        <f t="shared" si="21"/>
        <v>0.77708333333333324</v>
      </c>
    </row>
    <row r="665" spans="1:11" x14ac:dyDescent="0.25">
      <c r="A665" s="79">
        <v>41661</v>
      </c>
      <c r="B665" s="2" t="s">
        <v>73</v>
      </c>
      <c r="C665" s="2" t="s">
        <v>67</v>
      </c>
      <c r="D665" s="2" t="s">
        <v>68</v>
      </c>
      <c r="E665" s="2">
        <v>1925</v>
      </c>
      <c r="F665" s="2">
        <v>2006</v>
      </c>
      <c r="G665" s="2" t="s">
        <v>277</v>
      </c>
      <c r="H665" s="2" t="s">
        <v>276</v>
      </c>
      <c r="I665" s="2">
        <v>406</v>
      </c>
      <c r="J665" s="59">
        <f t="shared" si="20"/>
        <v>0.80902777777777779</v>
      </c>
      <c r="K665" s="59">
        <f t="shared" si="21"/>
        <v>0.83750000000000002</v>
      </c>
    </row>
    <row r="666" spans="1:11" x14ac:dyDescent="0.25">
      <c r="A666" s="79">
        <v>41661</v>
      </c>
      <c r="B666" s="2" t="s">
        <v>315</v>
      </c>
      <c r="C666" s="2" t="s">
        <v>319</v>
      </c>
      <c r="D666" s="2" t="s">
        <v>320</v>
      </c>
      <c r="E666" s="2">
        <v>624</v>
      </c>
      <c r="F666" s="2">
        <v>629</v>
      </c>
      <c r="G666" s="2" t="s">
        <v>715</v>
      </c>
      <c r="H666" s="2" t="s">
        <v>714</v>
      </c>
      <c r="I666" s="2">
        <v>101</v>
      </c>
      <c r="J666" s="59">
        <f t="shared" si="20"/>
        <v>0.26666666666666666</v>
      </c>
      <c r="K666" s="59">
        <f t="shared" si="21"/>
        <v>0.27013888888888887</v>
      </c>
    </row>
    <row r="667" spans="1:11" x14ac:dyDescent="0.25">
      <c r="A667" s="79">
        <v>41661</v>
      </c>
      <c r="B667" s="2" t="s">
        <v>84</v>
      </c>
      <c r="C667" s="2" t="s">
        <v>144</v>
      </c>
      <c r="D667" s="2" t="s">
        <v>145</v>
      </c>
      <c r="E667" s="2">
        <v>1608</v>
      </c>
      <c r="F667" s="2">
        <v>1892</v>
      </c>
      <c r="G667" s="2" t="s">
        <v>102</v>
      </c>
      <c r="H667" s="2" t="s">
        <v>101</v>
      </c>
      <c r="I667" s="2">
        <v>67</v>
      </c>
      <c r="J667" s="59">
        <f t="shared" si="20"/>
        <v>0.67222222222222217</v>
      </c>
      <c r="K667" s="59">
        <f t="shared" si="21"/>
        <v>0.81388888888888899</v>
      </c>
    </row>
    <row r="668" spans="1:11" x14ac:dyDescent="0.25">
      <c r="A668" s="79">
        <v>41661</v>
      </c>
      <c r="B668" s="2" t="s">
        <v>84</v>
      </c>
      <c r="C668" s="2" t="s">
        <v>118</v>
      </c>
      <c r="D668" s="2" t="s">
        <v>119</v>
      </c>
      <c r="E668" s="2">
        <v>745</v>
      </c>
      <c r="F668" s="11">
        <v>773</v>
      </c>
      <c r="G668" s="2" t="s">
        <v>277</v>
      </c>
      <c r="H668" s="2" t="s">
        <v>276</v>
      </c>
      <c r="I668" s="2">
        <v>1005</v>
      </c>
      <c r="J668" s="59">
        <f t="shared" si="20"/>
        <v>0.32291666666666669</v>
      </c>
      <c r="K668" s="59">
        <f t="shared" si="21"/>
        <v>0.34236111111111112</v>
      </c>
    </row>
    <row r="669" spans="1:11" x14ac:dyDescent="0.25">
      <c r="A669" s="79">
        <v>41662</v>
      </c>
      <c r="B669" s="2" t="s">
        <v>50</v>
      </c>
      <c r="C669" s="2" t="s">
        <v>483</v>
      </c>
      <c r="D669" s="2" t="s">
        <v>484</v>
      </c>
      <c r="E669" s="2">
        <v>836</v>
      </c>
      <c r="F669" s="2">
        <v>840</v>
      </c>
      <c r="G669" s="2" t="s">
        <v>210</v>
      </c>
      <c r="H669" s="2" t="s">
        <v>240</v>
      </c>
      <c r="I669" s="2">
        <v>216</v>
      </c>
      <c r="J669" s="59">
        <f t="shared" si="20"/>
        <v>0.35833333333333334</v>
      </c>
      <c r="K669" s="59">
        <f t="shared" si="21"/>
        <v>0.3611111111111111</v>
      </c>
    </row>
    <row r="670" spans="1:11" x14ac:dyDescent="0.25">
      <c r="A670" s="79">
        <v>41662</v>
      </c>
      <c r="B670" s="2" t="s">
        <v>50</v>
      </c>
      <c r="C670" s="2" t="s">
        <v>240</v>
      </c>
      <c r="D670" s="2" t="s">
        <v>210</v>
      </c>
      <c r="E670" s="2">
        <v>1015</v>
      </c>
      <c r="F670" s="2">
        <v>1024</v>
      </c>
      <c r="G670" s="2" t="s">
        <v>461</v>
      </c>
      <c r="H670" s="2" t="s">
        <v>460</v>
      </c>
      <c r="I670" s="2">
        <v>817</v>
      </c>
      <c r="J670" s="59">
        <f t="shared" si="20"/>
        <v>0.42708333333333331</v>
      </c>
      <c r="K670" s="59">
        <f t="shared" si="21"/>
        <v>0.43333333333333335</v>
      </c>
    </row>
    <row r="671" spans="1:11" x14ac:dyDescent="0.25">
      <c r="A671" s="79">
        <v>41662</v>
      </c>
      <c r="B671" s="2" t="s">
        <v>339</v>
      </c>
      <c r="C671" s="2" t="s">
        <v>157</v>
      </c>
      <c r="D671" s="2" t="s">
        <v>158</v>
      </c>
      <c r="E671" s="2">
        <v>1230</v>
      </c>
      <c r="F671" s="2">
        <v>1413</v>
      </c>
      <c r="G671" s="2" t="s">
        <v>519</v>
      </c>
      <c r="H671" s="2" t="s">
        <v>518</v>
      </c>
      <c r="I671" s="2">
        <v>1607</v>
      </c>
      <c r="J671" s="59">
        <f t="shared" si="20"/>
        <v>0.52083333333333337</v>
      </c>
      <c r="K671" s="59">
        <f t="shared" si="21"/>
        <v>0.59236111111111112</v>
      </c>
    </row>
    <row r="672" spans="1:11" x14ac:dyDescent="0.25">
      <c r="A672" s="79">
        <v>41662</v>
      </c>
      <c r="B672" s="2" t="s">
        <v>339</v>
      </c>
      <c r="C672" s="2" t="s">
        <v>157</v>
      </c>
      <c r="D672" s="2" t="s">
        <v>158</v>
      </c>
      <c r="E672" s="2">
        <v>1259</v>
      </c>
      <c r="F672" s="2">
        <v>1303</v>
      </c>
      <c r="G672" s="2" t="s">
        <v>233</v>
      </c>
      <c r="H672" s="2" t="s">
        <v>232</v>
      </c>
      <c r="I672" s="2">
        <v>853</v>
      </c>
      <c r="J672" s="59">
        <f t="shared" si="20"/>
        <v>0.54097222222222219</v>
      </c>
      <c r="K672" s="59">
        <f t="shared" si="21"/>
        <v>0.54375000000000007</v>
      </c>
    </row>
    <row r="673" spans="1:11" x14ac:dyDescent="0.25">
      <c r="A673" s="79">
        <v>41662</v>
      </c>
      <c r="B673" s="2" t="s">
        <v>133</v>
      </c>
      <c r="C673" s="2" t="s">
        <v>67</v>
      </c>
      <c r="D673" s="2" t="s">
        <v>68</v>
      </c>
      <c r="E673" s="2">
        <v>1758</v>
      </c>
      <c r="F673" s="2">
        <v>1808</v>
      </c>
      <c r="G673" s="2" t="s">
        <v>280</v>
      </c>
      <c r="H673" s="2" t="s">
        <v>279</v>
      </c>
      <c r="I673" s="2">
        <v>907</v>
      </c>
      <c r="J673" s="59">
        <f t="shared" si="20"/>
        <v>0.74861111111111101</v>
      </c>
      <c r="K673" s="59">
        <f t="shared" si="21"/>
        <v>0.75555555555555554</v>
      </c>
    </row>
    <row r="674" spans="1:11" x14ac:dyDescent="0.25">
      <c r="A674" s="79">
        <v>41662</v>
      </c>
      <c r="B674" s="2" t="s">
        <v>133</v>
      </c>
      <c r="C674" s="2" t="s">
        <v>460</v>
      </c>
      <c r="D674" s="2" t="s">
        <v>461</v>
      </c>
      <c r="E674" s="2">
        <v>1257</v>
      </c>
      <c r="F674" s="2">
        <v>1300</v>
      </c>
      <c r="G674" s="2" t="s">
        <v>68</v>
      </c>
      <c r="H674" s="2" t="s">
        <v>67</v>
      </c>
      <c r="I674" s="2">
        <v>270</v>
      </c>
      <c r="J674" s="59">
        <f t="shared" si="20"/>
        <v>0.5395833333333333</v>
      </c>
      <c r="K674" s="59">
        <f t="shared" si="21"/>
        <v>0.54166666666666663</v>
      </c>
    </row>
    <row r="675" spans="1:11" x14ac:dyDescent="0.25">
      <c r="A675" s="79">
        <v>41662</v>
      </c>
      <c r="B675" s="2" t="s">
        <v>103</v>
      </c>
      <c r="C675" s="2" t="s">
        <v>105</v>
      </c>
      <c r="D675" s="2" t="s">
        <v>106</v>
      </c>
      <c r="E675" s="2">
        <v>1053</v>
      </c>
      <c r="F675" s="2">
        <v>1100</v>
      </c>
      <c r="G675" s="2" t="s">
        <v>91</v>
      </c>
      <c r="H675" s="2" t="s">
        <v>90</v>
      </c>
      <c r="I675" s="2">
        <v>1192</v>
      </c>
      <c r="J675" s="59">
        <f t="shared" si="20"/>
        <v>0.45347222222222222</v>
      </c>
      <c r="K675" s="59">
        <f t="shared" si="21"/>
        <v>0.45833333333333331</v>
      </c>
    </row>
    <row r="676" spans="1:11" x14ac:dyDescent="0.25">
      <c r="A676" s="79">
        <v>41662</v>
      </c>
      <c r="B676" s="2" t="s">
        <v>103</v>
      </c>
      <c r="C676" s="2" t="s">
        <v>90</v>
      </c>
      <c r="D676" s="2" t="s">
        <v>91</v>
      </c>
      <c r="E676" s="2">
        <v>1831</v>
      </c>
      <c r="F676" s="2">
        <v>1926</v>
      </c>
      <c r="G676" s="2" t="s">
        <v>102</v>
      </c>
      <c r="H676" s="2" t="s">
        <v>101</v>
      </c>
      <c r="I676" s="2">
        <v>802</v>
      </c>
      <c r="J676" s="59">
        <f t="shared" si="20"/>
        <v>0.7715277777777777</v>
      </c>
      <c r="K676" s="59">
        <f t="shared" si="21"/>
        <v>0.80972222222222223</v>
      </c>
    </row>
    <row r="677" spans="1:11" x14ac:dyDescent="0.25">
      <c r="A677" s="79">
        <v>41662</v>
      </c>
      <c r="B677" s="2" t="s">
        <v>133</v>
      </c>
      <c r="C677" s="2" t="s">
        <v>128</v>
      </c>
      <c r="D677" s="2" t="s">
        <v>119</v>
      </c>
      <c r="E677" s="2">
        <v>1616</v>
      </c>
      <c r="F677" s="2">
        <v>1626</v>
      </c>
      <c r="G677" s="2" t="s">
        <v>277</v>
      </c>
      <c r="H677" s="2" t="s">
        <v>276</v>
      </c>
      <c r="I677" s="2">
        <v>1010</v>
      </c>
      <c r="J677" s="59">
        <f t="shared" si="20"/>
        <v>0.6777777777777777</v>
      </c>
      <c r="K677" s="59">
        <f t="shared" si="21"/>
        <v>0.68472222222222223</v>
      </c>
    </row>
    <row r="678" spans="1:11" x14ac:dyDescent="0.25">
      <c r="A678" s="79">
        <v>41662</v>
      </c>
      <c r="B678" s="2" t="s">
        <v>84</v>
      </c>
      <c r="C678" s="2" t="s">
        <v>128</v>
      </c>
      <c r="D678" s="2" t="s">
        <v>119</v>
      </c>
      <c r="E678" s="2">
        <v>1839</v>
      </c>
      <c r="F678" s="2">
        <v>1845</v>
      </c>
      <c r="G678" s="2" t="s">
        <v>280</v>
      </c>
      <c r="H678" s="2" t="s">
        <v>279</v>
      </c>
      <c r="I678" s="2">
        <v>1020</v>
      </c>
      <c r="J678" s="59">
        <f t="shared" si="20"/>
        <v>0.77708333333333324</v>
      </c>
      <c r="K678" s="59">
        <f t="shared" si="21"/>
        <v>0.78125</v>
      </c>
    </row>
    <row r="679" spans="1:11" x14ac:dyDescent="0.25">
      <c r="A679" s="79">
        <v>41662</v>
      </c>
      <c r="B679" s="2" t="s">
        <v>155</v>
      </c>
      <c r="C679" s="2" t="s">
        <v>139</v>
      </c>
      <c r="D679" s="2" t="s">
        <v>140</v>
      </c>
      <c r="E679" s="2">
        <v>2009</v>
      </c>
      <c r="F679" s="2">
        <v>2019</v>
      </c>
      <c r="G679" s="2" t="s">
        <v>167</v>
      </c>
      <c r="H679" s="2" t="s">
        <v>166</v>
      </c>
      <c r="I679" s="2">
        <v>411</v>
      </c>
      <c r="J679" s="59">
        <f t="shared" si="20"/>
        <v>0.83958333333333324</v>
      </c>
      <c r="K679" s="59">
        <f t="shared" si="21"/>
        <v>0.84652777777777777</v>
      </c>
    </row>
    <row r="680" spans="1:11" x14ac:dyDescent="0.25">
      <c r="A680" s="79">
        <v>41662</v>
      </c>
      <c r="B680" s="2" t="s">
        <v>176</v>
      </c>
      <c r="C680" s="2" t="s">
        <v>240</v>
      </c>
      <c r="D680" s="2" t="s">
        <v>210</v>
      </c>
      <c r="E680" s="2">
        <v>1848</v>
      </c>
      <c r="F680" s="2">
        <v>2069</v>
      </c>
      <c r="G680" s="2" t="s">
        <v>130</v>
      </c>
      <c r="H680" s="2" t="s">
        <v>129</v>
      </c>
      <c r="I680" s="2">
        <v>965</v>
      </c>
      <c r="J680" s="59">
        <f t="shared" si="20"/>
        <v>0.78333333333333333</v>
      </c>
      <c r="K680" s="59">
        <f t="shared" si="21"/>
        <v>0.88124999999999998</v>
      </c>
    </row>
    <row r="681" spans="1:11" x14ac:dyDescent="0.25">
      <c r="A681" s="79">
        <v>41662</v>
      </c>
      <c r="B681" s="2" t="s">
        <v>184</v>
      </c>
      <c r="C681" s="2" t="s">
        <v>384</v>
      </c>
      <c r="D681" s="2" t="s">
        <v>385</v>
      </c>
      <c r="E681" s="2">
        <v>509</v>
      </c>
      <c r="F681" s="2">
        <v>515</v>
      </c>
      <c r="G681" s="2" t="s">
        <v>187</v>
      </c>
      <c r="H681" s="2" t="s">
        <v>186</v>
      </c>
      <c r="I681" s="2">
        <v>366</v>
      </c>
      <c r="J681" s="59">
        <f t="shared" si="20"/>
        <v>0.21458333333333335</v>
      </c>
      <c r="K681" s="59">
        <f t="shared" si="21"/>
        <v>0.21875</v>
      </c>
    </row>
    <row r="682" spans="1:11" x14ac:dyDescent="0.25">
      <c r="A682" s="79">
        <v>41662</v>
      </c>
      <c r="B682" s="2" t="s">
        <v>176</v>
      </c>
      <c r="C682" s="2" t="s">
        <v>194</v>
      </c>
      <c r="D682" s="2" t="s">
        <v>195</v>
      </c>
      <c r="E682" s="2">
        <v>946</v>
      </c>
      <c r="F682" s="2">
        <v>946</v>
      </c>
      <c r="G682" s="2" t="s">
        <v>210</v>
      </c>
      <c r="H682" s="2" t="s">
        <v>240</v>
      </c>
      <c r="I682" s="2">
        <v>1222</v>
      </c>
      <c r="J682" s="59">
        <f t="shared" si="20"/>
        <v>0.4069444444444445</v>
      </c>
      <c r="K682" s="59">
        <f t="shared" si="21"/>
        <v>0.4069444444444445</v>
      </c>
    </row>
    <row r="683" spans="1:11" x14ac:dyDescent="0.25">
      <c r="A683" s="79">
        <v>41662</v>
      </c>
      <c r="B683" s="2" t="s">
        <v>205</v>
      </c>
      <c r="C683" s="2" t="s">
        <v>67</v>
      </c>
      <c r="D683" s="2" t="s">
        <v>68</v>
      </c>
      <c r="E683" s="2">
        <v>920</v>
      </c>
      <c r="F683" s="2">
        <v>920</v>
      </c>
      <c r="G683" s="2" t="s">
        <v>496</v>
      </c>
      <c r="H683" s="2" t="s">
        <v>495</v>
      </c>
      <c r="I683" s="2">
        <v>484</v>
      </c>
      <c r="J683" s="59">
        <f t="shared" si="20"/>
        <v>0.3888888888888889</v>
      </c>
      <c r="K683" s="59">
        <f t="shared" si="21"/>
        <v>0.3888888888888889</v>
      </c>
    </row>
    <row r="684" spans="1:11" x14ac:dyDescent="0.25">
      <c r="A684" s="79">
        <v>41662</v>
      </c>
      <c r="B684" s="2" t="s">
        <v>205</v>
      </c>
      <c r="C684" s="2" t="s">
        <v>229</v>
      </c>
      <c r="D684" s="2" t="s">
        <v>230</v>
      </c>
      <c r="E684" s="2">
        <v>1134</v>
      </c>
      <c r="F684" s="2">
        <v>1273</v>
      </c>
      <c r="G684" s="2" t="s">
        <v>195</v>
      </c>
      <c r="H684" s="2" t="s">
        <v>194</v>
      </c>
      <c r="I684" s="2">
        <v>386</v>
      </c>
      <c r="J684" s="59">
        <f t="shared" si="20"/>
        <v>0.48194444444444445</v>
      </c>
      <c r="K684" s="59">
        <f t="shared" si="21"/>
        <v>0.55069444444444449</v>
      </c>
    </row>
    <row r="685" spans="1:11" x14ac:dyDescent="0.25">
      <c r="A685" s="79">
        <v>41662</v>
      </c>
      <c r="B685" s="2" t="s">
        <v>205</v>
      </c>
      <c r="C685" s="2" t="s">
        <v>135</v>
      </c>
      <c r="D685" s="2" t="s">
        <v>136</v>
      </c>
      <c r="E685" s="2">
        <v>951</v>
      </c>
      <c r="F685" s="2">
        <v>1008</v>
      </c>
      <c r="G685" s="2" t="s">
        <v>158</v>
      </c>
      <c r="H685" s="2" t="s">
        <v>157</v>
      </c>
      <c r="I685" s="2">
        <v>1491</v>
      </c>
      <c r="J685" s="59">
        <f t="shared" si="20"/>
        <v>0.41041666666666665</v>
      </c>
      <c r="K685" s="59">
        <f t="shared" si="21"/>
        <v>0.42222222222222222</v>
      </c>
    </row>
    <row r="686" spans="1:11" x14ac:dyDescent="0.25">
      <c r="A686" s="79">
        <v>41662</v>
      </c>
      <c r="B686" s="2" t="s">
        <v>205</v>
      </c>
      <c r="C686" s="2" t="s">
        <v>224</v>
      </c>
      <c r="D686" s="2" t="s">
        <v>225</v>
      </c>
      <c r="E686" s="2">
        <v>1130</v>
      </c>
      <c r="F686" s="2">
        <v>1130</v>
      </c>
      <c r="G686" s="2" t="s">
        <v>195</v>
      </c>
      <c r="H686" s="2" t="s">
        <v>194</v>
      </c>
      <c r="I686" s="2">
        <v>1216</v>
      </c>
      <c r="J686" s="59">
        <f t="shared" si="20"/>
        <v>0.47916666666666669</v>
      </c>
      <c r="K686" s="59">
        <f t="shared" si="21"/>
        <v>0.47916666666666669</v>
      </c>
    </row>
    <row r="687" spans="1:11" x14ac:dyDescent="0.25">
      <c r="A687" s="79">
        <v>41662</v>
      </c>
      <c r="B687" s="2" t="s">
        <v>205</v>
      </c>
      <c r="C687" s="2" t="s">
        <v>129</v>
      </c>
      <c r="D687" s="2" t="s">
        <v>130</v>
      </c>
      <c r="E687" s="2">
        <v>947</v>
      </c>
      <c r="F687" s="2">
        <v>1071</v>
      </c>
      <c r="G687" s="2" t="s">
        <v>158</v>
      </c>
      <c r="H687" s="2" t="s">
        <v>157</v>
      </c>
      <c r="I687" s="2">
        <v>1703</v>
      </c>
      <c r="J687" s="59">
        <f t="shared" si="20"/>
        <v>0.40763888888888888</v>
      </c>
      <c r="K687" s="59">
        <f t="shared" si="21"/>
        <v>0.46597222222222223</v>
      </c>
    </row>
    <row r="688" spans="1:11" x14ac:dyDescent="0.25">
      <c r="A688" s="79">
        <v>41663</v>
      </c>
      <c r="B688" s="2" t="s">
        <v>184</v>
      </c>
      <c r="C688" s="2" t="s">
        <v>198</v>
      </c>
      <c r="D688" s="2" t="s">
        <v>199</v>
      </c>
      <c r="E688" s="2">
        <v>1100</v>
      </c>
      <c r="F688" s="2">
        <v>1110</v>
      </c>
      <c r="G688" s="2" t="s">
        <v>169</v>
      </c>
      <c r="H688" s="2" t="s">
        <v>168</v>
      </c>
      <c r="I688" s="2">
        <v>370</v>
      </c>
      <c r="J688" s="59">
        <f t="shared" si="20"/>
        <v>0.45833333333333331</v>
      </c>
      <c r="K688" s="59">
        <f t="shared" si="21"/>
        <v>0.46527777777777773</v>
      </c>
    </row>
    <row r="689" spans="1:11" x14ac:dyDescent="0.25">
      <c r="A689" s="79">
        <v>41663</v>
      </c>
      <c r="B689" s="2" t="s">
        <v>184</v>
      </c>
      <c r="C689" s="2" t="s">
        <v>198</v>
      </c>
      <c r="D689" s="2" t="s">
        <v>199</v>
      </c>
      <c r="E689" s="2">
        <v>2107</v>
      </c>
      <c r="F689" s="2">
        <v>2110</v>
      </c>
      <c r="G689" s="2" t="s">
        <v>236</v>
      </c>
      <c r="H689" s="2" t="s">
        <v>235</v>
      </c>
      <c r="I689" s="2">
        <v>601</v>
      </c>
      <c r="J689" s="59">
        <f t="shared" si="20"/>
        <v>0.87986111111111109</v>
      </c>
      <c r="K689" s="59">
        <f t="shared" si="21"/>
        <v>0.88194444444444453</v>
      </c>
    </row>
    <row r="690" spans="1:11" x14ac:dyDescent="0.25">
      <c r="A690" s="79">
        <v>41663</v>
      </c>
      <c r="B690" s="2" t="s">
        <v>184</v>
      </c>
      <c r="C690" s="2" t="s">
        <v>128</v>
      </c>
      <c r="D690" s="2" t="s">
        <v>119</v>
      </c>
      <c r="E690" s="2">
        <v>1122</v>
      </c>
      <c r="F690" s="2">
        <v>1130</v>
      </c>
      <c r="G690" s="2" t="s">
        <v>187</v>
      </c>
      <c r="H690" s="2" t="s">
        <v>186</v>
      </c>
      <c r="I690" s="2">
        <v>544</v>
      </c>
      <c r="J690" s="59">
        <f t="shared" si="20"/>
        <v>0.47361111111111115</v>
      </c>
      <c r="K690" s="59">
        <f t="shared" si="21"/>
        <v>0.47916666666666669</v>
      </c>
    </row>
    <row r="691" spans="1:11" x14ac:dyDescent="0.25">
      <c r="A691" s="79">
        <v>41663</v>
      </c>
      <c r="B691" s="2" t="s">
        <v>184</v>
      </c>
      <c r="C691" s="2" t="s">
        <v>105</v>
      </c>
      <c r="D691" s="2" t="s">
        <v>106</v>
      </c>
      <c r="E691" s="2">
        <v>1259</v>
      </c>
      <c r="F691" s="2">
        <v>1300</v>
      </c>
      <c r="G691" s="2" t="s">
        <v>119</v>
      </c>
      <c r="H691" s="2" t="s">
        <v>128</v>
      </c>
      <c r="I691" s="2">
        <v>214</v>
      </c>
      <c r="J691" s="59">
        <f t="shared" si="20"/>
        <v>0.54097222222222219</v>
      </c>
      <c r="K691" s="59">
        <f t="shared" si="21"/>
        <v>0.54166666666666663</v>
      </c>
    </row>
    <row r="692" spans="1:11" x14ac:dyDescent="0.25">
      <c r="A692" s="79">
        <v>41663</v>
      </c>
      <c r="B692" s="2" t="s">
        <v>205</v>
      </c>
      <c r="C692" s="2" t="s">
        <v>337</v>
      </c>
      <c r="D692" s="2" t="s">
        <v>338</v>
      </c>
      <c r="E692" s="2">
        <v>1024</v>
      </c>
      <c r="F692" s="2">
        <v>1025</v>
      </c>
      <c r="G692" s="2" t="s">
        <v>484</v>
      </c>
      <c r="H692" s="2" t="s">
        <v>483</v>
      </c>
      <c r="I692" s="2">
        <v>580</v>
      </c>
      <c r="J692" s="59">
        <f t="shared" si="20"/>
        <v>0.43333333333333335</v>
      </c>
      <c r="K692" s="59">
        <f t="shared" si="21"/>
        <v>0.43402777777777773</v>
      </c>
    </row>
    <row r="693" spans="1:11" x14ac:dyDescent="0.25">
      <c r="A693" s="79">
        <v>41663</v>
      </c>
      <c r="B693" s="2" t="s">
        <v>205</v>
      </c>
      <c r="C693" s="2" t="s">
        <v>238</v>
      </c>
      <c r="D693" s="2" t="s">
        <v>102</v>
      </c>
      <c r="E693" s="2">
        <v>2044</v>
      </c>
      <c r="F693" s="2">
        <v>2069</v>
      </c>
      <c r="G693" s="2" t="s">
        <v>130</v>
      </c>
      <c r="H693" s="2" t="s">
        <v>129</v>
      </c>
      <c r="I693" s="2">
        <v>1166</v>
      </c>
      <c r="J693" s="59">
        <f t="shared" si="20"/>
        <v>0.86388888888888893</v>
      </c>
      <c r="K693" s="59">
        <f t="shared" si="21"/>
        <v>0.88124999999999998</v>
      </c>
    </row>
    <row r="694" spans="1:11" x14ac:dyDescent="0.25">
      <c r="A694" s="79">
        <v>41663</v>
      </c>
      <c r="B694" s="2" t="s">
        <v>205</v>
      </c>
      <c r="C694" s="2" t="s">
        <v>194</v>
      </c>
      <c r="D694" s="2" t="s">
        <v>195</v>
      </c>
      <c r="E694" s="2">
        <v>1244</v>
      </c>
      <c r="F694" s="2">
        <v>1245</v>
      </c>
      <c r="G694" s="2" t="s">
        <v>374</v>
      </c>
      <c r="H694" s="2" t="s">
        <v>373</v>
      </c>
      <c r="I694" s="2">
        <v>986</v>
      </c>
      <c r="J694" s="59">
        <f t="shared" si="20"/>
        <v>0.53055555555555556</v>
      </c>
      <c r="K694" s="59">
        <f t="shared" si="21"/>
        <v>0.53125</v>
      </c>
    </row>
    <row r="695" spans="1:11" x14ac:dyDescent="0.25">
      <c r="A695" s="79">
        <v>41663</v>
      </c>
      <c r="B695" s="2" t="s">
        <v>205</v>
      </c>
      <c r="C695" s="2" t="s">
        <v>495</v>
      </c>
      <c r="D695" s="2" t="s">
        <v>496</v>
      </c>
      <c r="E695" s="2">
        <v>1553</v>
      </c>
      <c r="F695" s="2">
        <v>1756</v>
      </c>
      <c r="G695" s="2" t="s">
        <v>158</v>
      </c>
      <c r="H695" s="2" t="s">
        <v>157</v>
      </c>
      <c r="I695" s="2">
        <v>770</v>
      </c>
      <c r="J695" s="59">
        <f t="shared" si="20"/>
        <v>0.66180555555555554</v>
      </c>
      <c r="K695" s="59">
        <f t="shared" si="21"/>
        <v>0.74722222222222223</v>
      </c>
    </row>
    <row r="696" spans="1:11" x14ac:dyDescent="0.25">
      <c r="A696" s="79">
        <v>41663</v>
      </c>
      <c r="B696" s="2" t="s">
        <v>205</v>
      </c>
      <c r="C696" s="2" t="s">
        <v>232</v>
      </c>
      <c r="D696" s="2" t="s">
        <v>233</v>
      </c>
      <c r="E696" s="2">
        <v>1713</v>
      </c>
      <c r="F696" s="2">
        <v>1715</v>
      </c>
      <c r="G696" s="2" t="s">
        <v>236</v>
      </c>
      <c r="H696" s="2" t="s">
        <v>235</v>
      </c>
      <c r="I696" s="2">
        <v>488</v>
      </c>
      <c r="J696" s="59">
        <f t="shared" si="20"/>
        <v>0.71736111111111101</v>
      </c>
      <c r="K696" s="59">
        <f t="shared" si="21"/>
        <v>0.71875</v>
      </c>
    </row>
    <row r="697" spans="1:11" x14ac:dyDescent="0.25">
      <c r="A697" s="79">
        <v>41663</v>
      </c>
      <c r="B697" s="2" t="s">
        <v>205</v>
      </c>
      <c r="C697" s="2" t="s">
        <v>161</v>
      </c>
      <c r="D697" s="2" t="s">
        <v>162</v>
      </c>
      <c r="E697" s="2">
        <v>1825</v>
      </c>
      <c r="F697" s="2">
        <v>1825</v>
      </c>
      <c r="G697" s="2" t="s">
        <v>318</v>
      </c>
      <c r="H697" s="2" t="s">
        <v>317</v>
      </c>
      <c r="I697" s="2">
        <v>325</v>
      </c>
      <c r="J697" s="59">
        <f t="shared" si="20"/>
        <v>0.76736111111111116</v>
      </c>
      <c r="K697" s="59">
        <f t="shared" si="21"/>
        <v>0.76736111111111116</v>
      </c>
    </row>
    <row r="698" spans="1:11" x14ac:dyDescent="0.25">
      <c r="A698" s="79">
        <v>41663</v>
      </c>
      <c r="B698" s="2" t="s">
        <v>84</v>
      </c>
      <c r="C698" s="2" t="s">
        <v>118</v>
      </c>
      <c r="D698" s="2" t="s">
        <v>119</v>
      </c>
      <c r="E698" s="2">
        <v>1921</v>
      </c>
      <c r="F698" s="2">
        <v>1930</v>
      </c>
      <c r="G698" s="2" t="s">
        <v>395</v>
      </c>
      <c r="H698" s="2" t="s">
        <v>394</v>
      </c>
      <c r="I698" s="2">
        <v>483</v>
      </c>
      <c r="J698" s="59">
        <f t="shared" si="20"/>
        <v>0.80625000000000002</v>
      </c>
      <c r="K698" s="59">
        <f t="shared" si="21"/>
        <v>0.8125</v>
      </c>
    </row>
    <row r="699" spans="1:11" x14ac:dyDescent="0.25">
      <c r="A699" s="79">
        <v>41663</v>
      </c>
      <c r="B699" s="2" t="s">
        <v>84</v>
      </c>
      <c r="C699" s="2" t="s">
        <v>101</v>
      </c>
      <c r="D699" s="2" t="s">
        <v>102</v>
      </c>
      <c r="E699" s="2">
        <v>2010</v>
      </c>
      <c r="F699" s="11">
        <v>2025</v>
      </c>
      <c r="G699" s="2" t="s">
        <v>291</v>
      </c>
      <c r="H699" s="2" t="s">
        <v>290</v>
      </c>
      <c r="I699" s="2">
        <v>510</v>
      </c>
      <c r="J699" s="59">
        <f t="shared" si="20"/>
        <v>0.84027777777777779</v>
      </c>
      <c r="K699" s="59">
        <f t="shared" si="21"/>
        <v>0.85069444444444453</v>
      </c>
    </row>
    <row r="700" spans="1:11" x14ac:dyDescent="0.25">
      <c r="A700" s="79">
        <v>41663</v>
      </c>
      <c r="B700" s="2" t="s">
        <v>84</v>
      </c>
      <c r="C700" s="2" t="s">
        <v>90</v>
      </c>
      <c r="D700" s="2" t="s">
        <v>91</v>
      </c>
      <c r="E700" s="2">
        <v>1238</v>
      </c>
      <c r="F700" s="2">
        <v>1240</v>
      </c>
      <c r="G700" s="2" t="s">
        <v>1168</v>
      </c>
      <c r="H700" s="2" t="s">
        <v>1167</v>
      </c>
      <c r="I700" s="2">
        <v>383</v>
      </c>
      <c r="J700" s="59">
        <f t="shared" si="20"/>
        <v>0.52638888888888891</v>
      </c>
      <c r="K700" s="59">
        <f t="shared" si="21"/>
        <v>0.52777777777777779</v>
      </c>
    </row>
    <row r="701" spans="1:11" x14ac:dyDescent="0.25">
      <c r="A701" s="79">
        <v>41663</v>
      </c>
      <c r="B701" s="2" t="s">
        <v>155</v>
      </c>
      <c r="C701" s="2" t="s">
        <v>101</v>
      </c>
      <c r="D701" s="2" t="s">
        <v>102</v>
      </c>
      <c r="E701" s="2">
        <v>855</v>
      </c>
      <c r="F701" s="2">
        <v>1016</v>
      </c>
      <c r="G701" s="2" t="s">
        <v>244</v>
      </c>
      <c r="H701" s="2" t="s">
        <v>243</v>
      </c>
      <c r="I701" s="2">
        <v>1013</v>
      </c>
      <c r="J701" s="59">
        <f t="shared" si="20"/>
        <v>0.37152777777777773</v>
      </c>
      <c r="K701" s="59">
        <f t="shared" si="21"/>
        <v>0.42777777777777781</v>
      </c>
    </row>
    <row r="702" spans="1:11" x14ac:dyDescent="0.25">
      <c r="A702" s="79">
        <v>41663</v>
      </c>
      <c r="B702" s="2" t="s">
        <v>155</v>
      </c>
      <c r="C702" s="2" t="s">
        <v>1170</v>
      </c>
      <c r="D702" s="2" t="s">
        <v>1171</v>
      </c>
      <c r="E702" s="2">
        <v>1654</v>
      </c>
      <c r="F702" s="2">
        <v>1710</v>
      </c>
      <c r="G702" s="2" t="s">
        <v>600</v>
      </c>
      <c r="H702" s="2" t="s">
        <v>599</v>
      </c>
      <c r="I702" s="2">
        <v>56</v>
      </c>
      <c r="J702" s="59">
        <f t="shared" si="20"/>
        <v>0.70416666666666661</v>
      </c>
      <c r="K702" s="59">
        <f t="shared" si="21"/>
        <v>0.71527777777777779</v>
      </c>
    </row>
    <row r="703" spans="1:11" x14ac:dyDescent="0.25">
      <c r="A703" s="79">
        <v>41663</v>
      </c>
      <c r="B703" s="2" t="s">
        <v>155</v>
      </c>
      <c r="C703" s="2" t="s">
        <v>144</v>
      </c>
      <c r="D703" s="2" t="s">
        <v>145</v>
      </c>
      <c r="E703" s="2">
        <v>516</v>
      </c>
      <c r="F703" s="2">
        <v>650</v>
      </c>
      <c r="G703" s="2" t="s">
        <v>102</v>
      </c>
      <c r="H703" s="2" t="s">
        <v>101</v>
      </c>
      <c r="I703" s="2">
        <v>67</v>
      </c>
      <c r="J703" s="59">
        <f t="shared" si="20"/>
        <v>0.21944444444444444</v>
      </c>
      <c r="K703" s="59">
        <f t="shared" si="21"/>
        <v>0.28472222222222221</v>
      </c>
    </row>
    <row r="704" spans="1:11" x14ac:dyDescent="0.25">
      <c r="A704" s="79">
        <v>41663</v>
      </c>
      <c r="B704" s="2" t="s">
        <v>155</v>
      </c>
      <c r="C704" s="2" t="s">
        <v>178</v>
      </c>
      <c r="D704" s="2" t="s">
        <v>179</v>
      </c>
      <c r="E704" s="2">
        <v>1037</v>
      </c>
      <c r="F704" s="2">
        <v>1134</v>
      </c>
      <c r="G704" s="2" t="s">
        <v>1175</v>
      </c>
      <c r="H704" s="2" t="s">
        <v>1174</v>
      </c>
      <c r="I704" s="2">
        <v>190</v>
      </c>
      <c r="J704" s="59">
        <f t="shared" si="20"/>
        <v>0.44236111111111115</v>
      </c>
      <c r="K704" s="59">
        <f t="shared" si="21"/>
        <v>0.48194444444444445</v>
      </c>
    </row>
    <row r="705" spans="1:11" x14ac:dyDescent="0.25">
      <c r="A705" s="79">
        <v>41663</v>
      </c>
      <c r="B705" s="2" t="s">
        <v>176</v>
      </c>
      <c r="C705" s="2" t="s">
        <v>128</v>
      </c>
      <c r="D705" s="2" t="s">
        <v>119</v>
      </c>
      <c r="E705" s="2">
        <v>1502</v>
      </c>
      <c r="F705" s="2">
        <v>1502</v>
      </c>
      <c r="G705" s="2" t="s">
        <v>158</v>
      </c>
      <c r="H705" s="2" t="s">
        <v>157</v>
      </c>
      <c r="I705" s="2">
        <v>1620</v>
      </c>
      <c r="J705" s="59">
        <f t="shared" si="20"/>
        <v>0.62638888888888888</v>
      </c>
      <c r="K705" s="59">
        <f t="shared" si="21"/>
        <v>0.62638888888888888</v>
      </c>
    </row>
    <row r="706" spans="1:11" x14ac:dyDescent="0.25">
      <c r="A706" s="79">
        <v>41663</v>
      </c>
      <c r="B706" s="2" t="s">
        <v>50</v>
      </c>
      <c r="C706" s="2" t="s">
        <v>240</v>
      </c>
      <c r="D706" s="2" t="s">
        <v>210</v>
      </c>
      <c r="E706" s="2">
        <v>2005</v>
      </c>
      <c r="F706" s="2">
        <v>2136</v>
      </c>
      <c r="G706" s="2" t="s">
        <v>1042</v>
      </c>
      <c r="H706" s="2" t="s">
        <v>1041</v>
      </c>
      <c r="I706" s="2">
        <v>374</v>
      </c>
      <c r="J706" s="59">
        <f t="shared" si="20"/>
        <v>0.83680555555555547</v>
      </c>
      <c r="K706" s="59">
        <f t="shared" si="21"/>
        <v>0.9</v>
      </c>
    </row>
    <row r="707" spans="1:11" x14ac:dyDescent="0.25">
      <c r="A707" s="79">
        <v>41663</v>
      </c>
      <c r="B707" s="2" t="s">
        <v>50</v>
      </c>
      <c r="C707" s="2" t="s">
        <v>533</v>
      </c>
      <c r="D707" s="2" t="s">
        <v>534</v>
      </c>
      <c r="E707" s="2">
        <v>557</v>
      </c>
      <c r="F707" s="2">
        <v>600</v>
      </c>
      <c r="G707" s="2" t="s">
        <v>68</v>
      </c>
      <c r="H707" s="2" t="s">
        <v>67</v>
      </c>
      <c r="I707" s="2">
        <v>780</v>
      </c>
      <c r="J707" s="59">
        <f t="shared" ref="J707:J770" si="22">TEXT(E707,"00\:00")+0</f>
        <v>0.24791666666666667</v>
      </c>
      <c r="K707" s="59">
        <f t="shared" ref="K707:K770" si="23">TEXT(F707,"00\:00")+0</f>
        <v>0.25</v>
      </c>
    </row>
    <row r="708" spans="1:11" x14ac:dyDescent="0.25">
      <c r="A708" s="79">
        <v>41663</v>
      </c>
      <c r="B708" s="2" t="s">
        <v>50</v>
      </c>
      <c r="C708" s="2" t="s">
        <v>1179</v>
      </c>
      <c r="D708" s="2" t="s">
        <v>1180</v>
      </c>
      <c r="E708" s="2">
        <v>1228</v>
      </c>
      <c r="F708" s="11">
        <v>1238</v>
      </c>
      <c r="G708" s="2" t="s">
        <v>68</v>
      </c>
      <c r="H708" s="2" t="s">
        <v>67</v>
      </c>
      <c r="I708" s="2">
        <v>803</v>
      </c>
      <c r="J708" s="59">
        <f t="shared" si="22"/>
        <v>0.51944444444444449</v>
      </c>
      <c r="K708" s="59">
        <f t="shared" si="23"/>
        <v>0.52638888888888891</v>
      </c>
    </row>
    <row r="709" spans="1:11" x14ac:dyDescent="0.25">
      <c r="A709" s="79">
        <v>41663</v>
      </c>
      <c r="B709" s="2" t="s">
        <v>50</v>
      </c>
      <c r="C709" s="2" t="s">
        <v>1182</v>
      </c>
      <c r="D709" s="2" t="s">
        <v>1183</v>
      </c>
      <c r="E709" s="2">
        <v>1525</v>
      </c>
      <c r="F709" s="2">
        <v>1532</v>
      </c>
      <c r="G709" s="2" t="s">
        <v>149</v>
      </c>
      <c r="H709" s="2" t="s">
        <v>148</v>
      </c>
      <c r="I709" s="2">
        <v>332</v>
      </c>
      <c r="J709" s="59">
        <f t="shared" si="22"/>
        <v>0.64236111111111105</v>
      </c>
      <c r="K709" s="59">
        <f t="shared" si="23"/>
        <v>0.64722222222222225</v>
      </c>
    </row>
    <row r="710" spans="1:11" x14ac:dyDescent="0.25">
      <c r="A710" s="79">
        <v>41663</v>
      </c>
      <c r="B710" s="2" t="s">
        <v>50</v>
      </c>
      <c r="C710" s="2" t="s">
        <v>240</v>
      </c>
      <c r="D710" s="2" t="s">
        <v>210</v>
      </c>
      <c r="E710" s="2">
        <v>1755</v>
      </c>
      <c r="F710" s="2">
        <v>1801</v>
      </c>
      <c r="G710" s="2" t="s">
        <v>1042</v>
      </c>
      <c r="H710" s="2" t="s">
        <v>1041</v>
      </c>
      <c r="I710" s="2">
        <v>374</v>
      </c>
      <c r="J710" s="59">
        <f t="shared" si="22"/>
        <v>0.74652777777777779</v>
      </c>
      <c r="K710" s="59">
        <f t="shared" si="23"/>
        <v>0.75069444444444444</v>
      </c>
    </row>
    <row r="711" spans="1:11" x14ac:dyDescent="0.25">
      <c r="A711" s="79">
        <v>41663</v>
      </c>
      <c r="B711" s="2" t="s">
        <v>50</v>
      </c>
      <c r="C711" s="2" t="s">
        <v>101</v>
      </c>
      <c r="D711" s="2" t="s">
        <v>102</v>
      </c>
      <c r="E711" s="2">
        <v>757</v>
      </c>
      <c r="F711" s="2">
        <v>1045</v>
      </c>
      <c r="G711" s="2" t="s">
        <v>328</v>
      </c>
      <c r="H711" s="2" t="s">
        <v>327</v>
      </c>
      <c r="I711" s="2">
        <v>108</v>
      </c>
      <c r="J711" s="59">
        <f t="shared" si="22"/>
        <v>0.33124999999999999</v>
      </c>
      <c r="K711" s="59">
        <f t="shared" si="23"/>
        <v>0.44791666666666669</v>
      </c>
    </row>
    <row r="712" spans="1:11" x14ac:dyDescent="0.25">
      <c r="A712" s="79">
        <v>41663</v>
      </c>
      <c r="B712" s="2" t="s">
        <v>339</v>
      </c>
      <c r="C712" s="2" t="s">
        <v>271</v>
      </c>
      <c r="D712" s="2" t="s">
        <v>272</v>
      </c>
      <c r="E712" s="2">
        <v>609</v>
      </c>
      <c r="F712" s="2">
        <v>610</v>
      </c>
      <c r="G712" s="2" t="s">
        <v>158</v>
      </c>
      <c r="H712" s="2" t="s">
        <v>157</v>
      </c>
      <c r="I712" s="2">
        <v>1069</v>
      </c>
      <c r="J712" s="59">
        <f t="shared" si="22"/>
        <v>0.25625000000000003</v>
      </c>
      <c r="K712" s="59">
        <f t="shared" si="23"/>
        <v>0.25694444444444448</v>
      </c>
    </row>
    <row r="713" spans="1:11" x14ac:dyDescent="0.25">
      <c r="A713" s="79">
        <v>41663</v>
      </c>
      <c r="B713" s="2" t="s">
        <v>73</v>
      </c>
      <c r="C713" s="2" t="s">
        <v>105</v>
      </c>
      <c r="D713" s="2" t="s">
        <v>106</v>
      </c>
      <c r="E713" s="2">
        <v>1855</v>
      </c>
      <c r="F713" s="2">
        <v>1859</v>
      </c>
      <c r="G713" s="2" t="s">
        <v>68</v>
      </c>
      <c r="H713" s="2" t="s">
        <v>67</v>
      </c>
      <c r="I713" s="2">
        <v>547</v>
      </c>
      <c r="J713" s="59">
        <f t="shared" si="22"/>
        <v>0.78819444444444453</v>
      </c>
      <c r="K713" s="59">
        <f t="shared" si="23"/>
        <v>0.7909722222222223</v>
      </c>
    </row>
    <row r="714" spans="1:11" x14ac:dyDescent="0.25">
      <c r="A714" s="79">
        <v>41663</v>
      </c>
      <c r="B714" s="2" t="s">
        <v>73</v>
      </c>
      <c r="C714" s="2" t="s">
        <v>249</v>
      </c>
      <c r="D714" s="2" t="s">
        <v>250</v>
      </c>
      <c r="E714" s="2">
        <v>1838</v>
      </c>
      <c r="F714" s="2">
        <v>2127</v>
      </c>
      <c r="G714" s="2" t="s">
        <v>136</v>
      </c>
      <c r="H714" s="2" t="s">
        <v>135</v>
      </c>
      <c r="I714" s="2">
        <v>787</v>
      </c>
      <c r="J714" s="59">
        <f t="shared" si="22"/>
        <v>0.77638888888888891</v>
      </c>
      <c r="K714" s="59">
        <f t="shared" si="23"/>
        <v>0.89374999999999993</v>
      </c>
    </row>
    <row r="715" spans="1:11" x14ac:dyDescent="0.25">
      <c r="A715" s="79">
        <v>41663</v>
      </c>
      <c r="B715" s="2" t="s">
        <v>73</v>
      </c>
      <c r="C715" s="2" t="s">
        <v>157</v>
      </c>
      <c r="D715" s="2" t="s">
        <v>158</v>
      </c>
      <c r="E715" s="2">
        <v>645</v>
      </c>
      <c r="F715" s="2">
        <v>813</v>
      </c>
      <c r="G715" s="2" t="s">
        <v>68</v>
      </c>
      <c r="H715" s="2" t="s">
        <v>67</v>
      </c>
      <c r="I715" s="2">
        <v>1199</v>
      </c>
      <c r="J715" s="59">
        <f t="shared" si="22"/>
        <v>0.28125</v>
      </c>
      <c r="K715" s="59">
        <f t="shared" si="23"/>
        <v>0.34236111111111112</v>
      </c>
    </row>
    <row r="716" spans="1:11" x14ac:dyDescent="0.25">
      <c r="A716" s="79">
        <v>41663</v>
      </c>
      <c r="B716" s="2" t="s">
        <v>315</v>
      </c>
      <c r="C716" s="2" t="s">
        <v>1191</v>
      </c>
      <c r="D716" s="2" t="s">
        <v>1192</v>
      </c>
      <c r="E716" s="2">
        <v>1021</v>
      </c>
      <c r="F716" s="2">
        <v>1031</v>
      </c>
      <c r="G716" s="2" t="s">
        <v>320</v>
      </c>
      <c r="H716" s="2" t="s">
        <v>319</v>
      </c>
      <c r="I716" s="2">
        <v>216</v>
      </c>
      <c r="J716" s="59">
        <f t="shared" si="22"/>
        <v>0.43124999999999997</v>
      </c>
      <c r="K716" s="59">
        <f t="shared" si="23"/>
        <v>0.4381944444444445</v>
      </c>
    </row>
    <row r="717" spans="1:11" x14ac:dyDescent="0.25">
      <c r="A717" s="79">
        <v>41663</v>
      </c>
      <c r="B717" s="2" t="s">
        <v>84</v>
      </c>
      <c r="C717" s="2" t="s">
        <v>1193</v>
      </c>
      <c r="D717" s="2" t="s">
        <v>1194</v>
      </c>
      <c r="E717" s="2">
        <v>1921</v>
      </c>
      <c r="F717" s="2">
        <v>2113</v>
      </c>
      <c r="G717" s="2" t="s">
        <v>91</v>
      </c>
      <c r="H717" s="2" t="s">
        <v>90</v>
      </c>
      <c r="I717" s="2">
        <v>396</v>
      </c>
      <c r="J717" s="59">
        <f t="shared" si="22"/>
        <v>0.80625000000000002</v>
      </c>
      <c r="K717" s="59">
        <f t="shared" si="23"/>
        <v>0.88402777777777775</v>
      </c>
    </row>
    <row r="718" spans="1:11" x14ac:dyDescent="0.25">
      <c r="A718" s="79">
        <v>41663</v>
      </c>
      <c r="B718" s="2" t="s">
        <v>84</v>
      </c>
      <c r="C718" s="2" t="s">
        <v>643</v>
      </c>
      <c r="D718" s="2" t="s">
        <v>644</v>
      </c>
      <c r="E718" s="2">
        <v>1217</v>
      </c>
      <c r="F718" s="2">
        <v>1220</v>
      </c>
      <c r="G718" s="2" t="s">
        <v>91</v>
      </c>
      <c r="H718" s="2" t="s">
        <v>90</v>
      </c>
      <c r="I718" s="2">
        <v>354</v>
      </c>
      <c r="J718" s="59">
        <f t="shared" si="22"/>
        <v>0.51180555555555551</v>
      </c>
      <c r="K718" s="59">
        <f t="shared" si="23"/>
        <v>0.51388888888888895</v>
      </c>
    </row>
    <row r="719" spans="1:11" x14ac:dyDescent="0.25">
      <c r="A719" s="79">
        <v>41663</v>
      </c>
      <c r="B719" s="2" t="s">
        <v>84</v>
      </c>
      <c r="C719" s="2" t="s">
        <v>1197</v>
      </c>
      <c r="D719" s="2" t="s">
        <v>1198</v>
      </c>
      <c r="E719" s="2">
        <v>748</v>
      </c>
      <c r="F719" s="2">
        <v>779</v>
      </c>
      <c r="G719" s="2" t="s">
        <v>102</v>
      </c>
      <c r="H719" s="2" t="s">
        <v>101</v>
      </c>
      <c r="I719" s="2">
        <v>303</v>
      </c>
      <c r="J719" s="59">
        <f t="shared" si="22"/>
        <v>0.32500000000000001</v>
      </c>
      <c r="K719" s="59">
        <f t="shared" si="23"/>
        <v>0.34652777777777777</v>
      </c>
    </row>
    <row r="720" spans="1:11" x14ac:dyDescent="0.25">
      <c r="A720" s="79">
        <v>41663</v>
      </c>
      <c r="B720" s="2" t="s">
        <v>103</v>
      </c>
      <c r="C720" s="2" t="s">
        <v>101</v>
      </c>
      <c r="D720" s="2" t="s">
        <v>102</v>
      </c>
      <c r="E720" s="2">
        <v>811</v>
      </c>
      <c r="F720" s="2">
        <v>1036</v>
      </c>
      <c r="G720" s="2" t="s">
        <v>115</v>
      </c>
      <c r="H720" s="2" t="s">
        <v>114</v>
      </c>
      <c r="I720" s="2">
        <v>2072</v>
      </c>
      <c r="J720" s="59">
        <f t="shared" si="22"/>
        <v>0.34097222222222223</v>
      </c>
      <c r="K720" s="59">
        <f t="shared" si="23"/>
        <v>0.44166666666666665</v>
      </c>
    </row>
    <row r="721" spans="1:11" x14ac:dyDescent="0.25">
      <c r="A721" s="79">
        <v>41663</v>
      </c>
      <c r="B721" s="2" t="s">
        <v>103</v>
      </c>
      <c r="C721" s="2" t="s">
        <v>90</v>
      </c>
      <c r="D721" s="2" t="s">
        <v>91</v>
      </c>
      <c r="E721" s="2">
        <v>929</v>
      </c>
      <c r="F721" s="2">
        <v>935</v>
      </c>
      <c r="G721" s="2" t="s">
        <v>136</v>
      </c>
      <c r="H721" s="2" t="s">
        <v>135</v>
      </c>
      <c r="I721" s="2">
        <v>1217</v>
      </c>
      <c r="J721" s="59">
        <f t="shared" si="22"/>
        <v>0.39513888888888887</v>
      </c>
      <c r="K721" s="59">
        <f t="shared" si="23"/>
        <v>0.39930555555555558</v>
      </c>
    </row>
    <row r="722" spans="1:11" x14ac:dyDescent="0.25">
      <c r="A722" s="79">
        <v>41663</v>
      </c>
      <c r="B722" s="2" t="s">
        <v>103</v>
      </c>
      <c r="C722" s="2" t="s">
        <v>379</v>
      </c>
      <c r="D722" s="2" t="s">
        <v>380</v>
      </c>
      <c r="E722" s="2">
        <v>1130</v>
      </c>
      <c r="F722" s="2">
        <v>1140</v>
      </c>
      <c r="G722" s="2" t="s">
        <v>91</v>
      </c>
      <c r="H722" s="2" t="s">
        <v>90</v>
      </c>
      <c r="I722" s="2">
        <v>813</v>
      </c>
      <c r="J722" s="59">
        <f t="shared" si="22"/>
        <v>0.47916666666666669</v>
      </c>
      <c r="K722" s="59">
        <f t="shared" si="23"/>
        <v>0.4861111111111111</v>
      </c>
    </row>
    <row r="723" spans="1:11" x14ac:dyDescent="0.25">
      <c r="A723" s="79">
        <v>41663</v>
      </c>
      <c r="B723" s="2" t="s">
        <v>123</v>
      </c>
      <c r="C723" s="2" t="s">
        <v>249</v>
      </c>
      <c r="D723" s="2" t="s">
        <v>250</v>
      </c>
      <c r="E723" s="2">
        <v>1510</v>
      </c>
      <c r="F723" s="2">
        <v>1701</v>
      </c>
      <c r="G723" s="2" t="s">
        <v>119</v>
      </c>
      <c r="H723" s="2" t="s">
        <v>118</v>
      </c>
      <c r="I723" s="2">
        <v>944</v>
      </c>
      <c r="J723" s="59">
        <f t="shared" si="22"/>
        <v>0.63194444444444442</v>
      </c>
      <c r="K723" s="59">
        <f t="shared" si="23"/>
        <v>0.7090277777777777</v>
      </c>
    </row>
    <row r="724" spans="1:11" x14ac:dyDescent="0.25">
      <c r="A724" s="79">
        <v>41663</v>
      </c>
      <c r="B724" s="2" t="s">
        <v>133</v>
      </c>
      <c r="C724" s="2" t="s">
        <v>67</v>
      </c>
      <c r="D724" s="2" t="s">
        <v>68</v>
      </c>
      <c r="E724" s="2">
        <v>1956</v>
      </c>
      <c r="F724" s="2">
        <v>1979</v>
      </c>
      <c r="G724" s="2" t="s">
        <v>496</v>
      </c>
      <c r="H724" s="2" t="s">
        <v>495</v>
      </c>
      <c r="I724" s="2">
        <v>484</v>
      </c>
      <c r="J724" s="59">
        <f t="shared" si="22"/>
        <v>0.8305555555555556</v>
      </c>
      <c r="K724" s="59">
        <f t="shared" si="23"/>
        <v>0.84652777777777777</v>
      </c>
    </row>
    <row r="725" spans="1:11" x14ac:dyDescent="0.25">
      <c r="A725" s="79">
        <v>41663</v>
      </c>
      <c r="B725" s="2" t="s">
        <v>133</v>
      </c>
      <c r="C725" s="2" t="s">
        <v>558</v>
      </c>
      <c r="D725" s="2" t="s">
        <v>559</v>
      </c>
      <c r="E725" s="2">
        <v>1809</v>
      </c>
      <c r="F725" s="2">
        <v>1815</v>
      </c>
      <c r="G725" s="2" t="s">
        <v>277</v>
      </c>
      <c r="H725" s="2" t="s">
        <v>276</v>
      </c>
      <c r="I725" s="2">
        <v>655</v>
      </c>
      <c r="J725" s="59">
        <f t="shared" si="22"/>
        <v>0.75624999999999998</v>
      </c>
      <c r="K725" s="59">
        <f t="shared" si="23"/>
        <v>0.76041666666666663</v>
      </c>
    </row>
    <row r="726" spans="1:11" x14ac:dyDescent="0.25">
      <c r="A726" s="79">
        <v>41664</v>
      </c>
      <c r="B726" s="2" t="s">
        <v>133</v>
      </c>
      <c r="C726" s="2" t="s">
        <v>658</v>
      </c>
      <c r="D726" s="2" t="s">
        <v>659</v>
      </c>
      <c r="E726" s="2">
        <v>1105</v>
      </c>
      <c r="F726" s="2">
        <v>1109</v>
      </c>
      <c r="G726" s="2" t="s">
        <v>68</v>
      </c>
      <c r="H726" s="2" t="s">
        <v>67</v>
      </c>
      <c r="I726" s="2">
        <v>528</v>
      </c>
      <c r="J726" s="59">
        <f t="shared" si="22"/>
        <v>0.46180555555555558</v>
      </c>
      <c r="K726" s="59">
        <f t="shared" si="23"/>
        <v>0.46458333333333335</v>
      </c>
    </row>
    <row r="727" spans="1:11" x14ac:dyDescent="0.25">
      <c r="A727" s="79">
        <v>41664</v>
      </c>
      <c r="B727" s="2" t="s">
        <v>133</v>
      </c>
      <c r="C727" s="2" t="s">
        <v>128</v>
      </c>
      <c r="D727" s="2" t="s">
        <v>119</v>
      </c>
      <c r="E727" s="2">
        <v>755</v>
      </c>
      <c r="F727" s="2">
        <v>800</v>
      </c>
      <c r="G727" s="2" t="s">
        <v>277</v>
      </c>
      <c r="H727" s="2" t="s">
        <v>276</v>
      </c>
      <c r="I727" s="2">
        <v>1010</v>
      </c>
      <c r="J727" s="59">
        <f t="shared" si="22"/>
        <v>0.3298611111111111</v>
      </c>
      <c r="K727" s="59">
        <f t="shared" si="23"/>
        <v>0.33333333333333331</v>
      </c>
    </row>
    <row r="728" spans="1:11" x14ac:dyDescent="0.25">
      <c r="A728" s="79">
        <v>41664</v>
      </c>
      <c r="B728" s="2" t="s">
        <v>133</v>
      </c>
      <c r="C728" s="2" t="s">
        <v>67</v>
      </c>
      <c r="D728" s="2" t="s">
        <v>68</v>
      </c>
      <c r="E728" s="2">
        <v>1542</v>
      </c>
      <c r="F728" s="2">
        <v>1739</v>
      </c>
      <c r="G728" s="2" t="s">
        <v>57</v>
      </c>
      <c r="H728" s="2" t="s">
        <v>56</v>
      </c>
      <c r="I728" s="2">
        <v>746</v>
      </c>
      <c r="J728" s="59">
        <f t="shared" si="22"/>
        <v>0.65416666666666667</v>
      </c>
      <c r="K728" s="59">
        <f t="shared" si="23"/>
        <v>0.73541666666666661</v>
      </c>
    </row>
    <row r="729" spans="1:11" x14ac:dyDescent="0.25">
      <c r="A729" s="79">
        <v>41664</v>
      </c>
      <c r="B729" s="2" t="s">
        <v>133</v>
      </c>
      <c r="C729" s="2" t="s">
        <v>249</v>
      </c>
      <c r="D729" s="2" t="s">
        <v>250</v>
      </c>
      <c r="E729" s="2">
        <v>1632</v>
      </c>
      <c r="F729" s="2">
        <v>1872</v>
      </c>
      <c r="G729" s="2" t="s">
        <v>68</v>
      </c>
      <c r="H729" s="2" t="s">
        <v>67</v>
      </c>
      <c r="I729" s="2">
        <v>404</v>
      </c>
      <c r="J729" s="59">
        <f t="shared" si="22"/>
        <v>0.68888888888888899</v>
      </c>
      <c r="K729" s="59">
        <f t="shared" si="23"/>
        <v>0.79999999999999993</v>
      </c>
    </row>
    <row r="730" spans="1:11" x14ac:dyDescent="0.25">
      <c r="A730" s="79">
        <v>41664</v>
      </c>
      <c r="B730" s="2" t="s">
        <v>50</v>
      </c>
      <c r="C730" s="2" t="s">
        <v>370</v>
      </c>
      <c r="D730" s="2" t="s">
        <v>371</v>
      </c>
      <c r="E730" s="2">
        <v>1458</v>
      </c>
      <c r="F730" s="2">
        <v>1500</v>
      </c>
      <c r="G730" s="2" t="s">
        <v>102</v>
      </c>
      <c r="H730" s="2" t="s">
        <v>101</v>
      </c>
      <c r="I730" s="2">
        <v>723</v>
      </c>
      <c r="J730" s="59">
        <f t="shared" si="22"/>
        <v>0.62361111111111112</v>
      </c>
      <c r="K730" s="59">
        <f t="shared" si="23"/>
        <v>0.625</v>
      </c>
    </row>
    <row r="731" spans="1:11" x14ac:dyDescent="0.25">
      <c r="A731" s="79">
        <v>41664</v>
      </c>
      <c r="B731" s="2" t="s">
        <v>103</v>
      </c>
      <c r="C731" s="2" t="s">
        <v>178</v>
      </c>
      <c r="D731" s="2" t="s">
        <v>179</v>
      </c>
      <c r="E731" s="2">
        <v>755</v>
      </c>
      <c r="F731" s="2">
        <v>755</v>
      </c>
      <c r="G731" s="2" t="s">
        <v>91</v>
      </c>
      <c r="H731" s="2" t="s">
        <v>90</v>
      </c>
      <c r="I731" s="2">
        <v>1464</v>
      </c>
      <c r="J731" s="59">
        <f t="shared" si="22"/>
        <v>0.3298611111111111</v>
      </c>
      <c r="K731" s="59">
        <f t="shared" si="23"/>
        <v>0.3298611111111111</v>
      </c>
    </row>
    <row r="732" spans="1:11" x14ac:dyDescent="0.25">
      <c r="A732" s="79">
        <v>41664</v>
      </c>
      <c r="B732" s="2" t="s">
        <v>103</v>
      </c>
      <c r="C732" s="2" t="s">
        <v>379</v>
      </c>
      <c r="D732" s="2" t="s">
        <v>380</v>
      </c>
      <c r="E732" s="2">
        <v>811</v>
      </c>
      <c r="F732" s="2">
        <v>820</v>
      </c>
      <c r="G732" s="2" t="s">
        <v>102</v>
      </c>
      <c r="H732" s="2" t="s">
        <v>101</v>
      </c>
      <c r="I732" s="2">
        <v>1437</v>
      </c>
      <c r="J732" s="59">
        <f t="shared" si="22"/>
        <v>0.34097222222222223</v>
      </c>
      <c r="K732" s="59">
        <f t="shared" si="23"/>
        <v>0.34722222222222227</v>
      </c>
    </row>
    <row r="733" spans="1:11" x14ac:dyDescent="0.25">
      <c r="A733" s="79">
        <v>41664</v>
      </c>
      <c r="B733" s="2" t="s">
        <v>103</v>
      </c>
      <c r="C733" s="2" t="s">
        <v>249</v>
      </c>
      <c r="D733" s="2" t="s">
        <v>250</v>
      </c>
      <c r="E733" s="2">
        <v>1040</v>
      </c>
      <c r="F733" s="2">
        <v>1045</v>
      </c>
      <c r="G733" s="2" t="s">
        <v>119</v>
      </c>
      <c r="H733" s="2" t="s">
        <v>118</v>
      </c>
      <c r="I733" s="2">
        <v>944</v>
      </c>
      <c r="J733" s="59">
        <f t="shared" si="22"/>
        <v>0.44444444444444442</v>
      </c>
      <c r="K733" s="59">
        <f t="shared" si="23"/>
        <v>0.44791666666666669</v>
      </c>
    </row>
    <row r="734" spans="1:11" x14ac:dyDescent="0.25">
      <c r="A734" s="79">
        <v>41664</v>
      </c>
      <c r="B734" s="2" t="s">
        <v>123</v>
      </c>
      <c r="C734" s="2" t="s">
        <v>409</v>
      </c>
      <c r="D734" s="2" t="s">
        <v>410</v>
      </c>
      <c r="E734" s="2">
        <v>1436</v>
      </c>
      <c r="F734" s="2">
        <v>1486</v>
      </c>
      <c r="G734" s="2" t="s">
        <v>119</v>
      </c>
      <c r="H734" s="2" t="s">
        <v>118</v>
      </c>
      <c r="I734" s="2">
        <v>301</v>
      </c>
      <c r="J734" s="59">
        <f t="shared" si="22"/>
        <v>0.60833333333333328</v>
      </c>
      <c r="K734" s="59">
        <f t="shared" si="23"/>
        <v>0.6430555555555556</v>
      </c>
    </row>
    <row r="735" spans="1:11" x14ac:dyDescent="0.25">
      <c r="A735" s="79">
        <v>41664</v>
      </c>
      <c r="B735" s="2" t="s">
        <v>84</v>
      </c>
      <c r="C735" s="2" t="s">
        <v>1216</v>
      </c>
      <c r="D735" s="2" t="s">
        <v>1217</v>
      </c>
      <c r="E735" s="2">
        <v>1404</v>
      </c>
      <c r="F735" s="2">
        <v>1405</v>
      </c>
      <c r="G735" s="2" t="s">
        <v>102</v>
      </c>
      <c r="H735" s="2" t="s">
        <v>101</v>
      </c>
      <c r="I735" s="2">
        <v>224</v>
      </c>
      <c r="J735" s="59">
        <f t="shared" si="22"/>
        <v>0.58611111111111114</v>
      </c>
      <c r="K735" s="59">
        <f t="shared" si="23"/>
        <v>0.58680555555555558</v>
      </c>
    </row>
    <row r="736" spans="1:11" x14ac:dyDescent="0.25">
      <c r="A736" s="79">
        <v>41664</v>
      </c>
      <c r="B736" s="2" t="s">
        <v>84</v>
      </c>
      <c r="C736" s="2" t="s">
        <v>101</v>
      </c>
      <c r="D736" s="2" t="s">
        <v>102</v>
      </c>
      <c r="E736" s="2">
        <v>1954</v>
      </c>
      <c r="F736" s="2">
        <v>2168</v>
      </c>
      <c r="G736" s="2" t="s">
        <v>1220</v>
      </c>
      <c r="H736" s="2" t="s">
        <v>1219</v>
      </c>
      <c r="I736" s="2">
        <v>475</v>
      </c>
      <c r="J736" s="59">
        <f t="shared" si="22"/>
        <v>0.82916666666666661</v>
      </c>
      <c r="K736" s="59">
        <f t="shared" si="23"/>
        <v>0.92222222222222217</v>
      </c>
    </row>
    <row r="737" spans="1:11" x14ac:dyDescent="0.25">
      <c r="A737" s="79">
        <v>41664</v>
      </c>
      <c r="B737" s="2" t="s">
        <v>84</v>
      </c>
      <c r="C737" s="2" t="s">
        <v>148</v>
      </c>
      <c r="D737" s="2" t="s">
        <v>149</v>
      </c>
      <c r="E737" s="2">
        <v>1754</v>
      </c>
      <c r="F737" s="2">
        <v>1861</v>
      </c>
      <c r="G737" s="2" t="s">
        <v>102</v>
      </c>
      <c r="H737" s="2" t="s">
        <v>101</v>
      </c>
      <c r="I737" s="2">
        <v>235</v>
      </c>
      <c r="J737" s="59">
        <f t="shared" si="22"/>
        <v>0.74583333333333324</v>
      </c>
      <c r="K737" s="59">
        <f t="shared" si="23"/>
        <v>0.79236111111111107</v>
      </c>
    </row>
    <row r="738" spans="1:11" x14ac:dyDescent="0.25">
      <c r="A738" s="79">
        <v>41664</v>
      </c>
      <c r="B738" s="2" t="s">
        <v>155</v>
      </c>
      <c r="C738" s="2" t="s">
        <v>139</v>
      </c>
      <c r="D738" s="2" t="s">
        <v>140</v>
      </c>
      <c r="E738" s="2">
        <v>1015</v>
      </c>
      <c r="F738" s="2">
        <v>1020</v>
      </c>
      <c r="G738" s="2" t="s">
        <v>169</v>
      </c>
      <c r="H738" s="2" t="s">
        <v>168</v>
      </c>
      <c r="I738" s="2">
        <v>590</v>
      </c>
      <c r="J738" s="59">
        <f t="shared" si="22"/>
        <v>0.42708333333333331</v>
      </c>
      <c r="K738" s="59">
        <f t="shared" si="23"/>
        <v>0.43055555555555558</v>
      </c>
    </row>
    <row r="739" spans="1:11" x14ac:dyDescent="0.25">
      <c r="A739" s="79">
        <v>41664</v>
      </c>
      <c r="B739" s="2" t="s">
        <v>155</v>
      </c>
      <c r="C739" s="2" t="s">
        <v>240</v>
      </c>
      <c r="D739" s="2" t="s">
        <v>210</v>
      </c>
      <c r="E739" s="2">
        <v>2101</v>
      </c>
      <c r="F739" s="2">
        <v>2105</v>
      </c>
      <c r="G739" s="2" t="s">
        <v>91</v>
      </c>
      <c r="H739" s="2" t="s">
        <v>90</v>
      </c>
      <c r="I739" s="2">
        <v>224</v>
      </c>
      <c r="J739" s="59">
        <f t="shared" si="22"/>
        <v>0.87569444444444444</v>
      </c>
      <c r="K739" s="59">
        <f t="shared" si="23"/>
        <v>0.87847222222222221</v>
      </c>
    </row>
    <row r="740" spans="1:11" x14ac:dyDescent="0.25">
      <c r="A740" s="79">
        <v>41664</v>
      </c>
      <c r="B740" s="2" t="s">
        <v>155</v>
      </c>
      <c r="C740" s="2" t="s">
        <v>1224</v>
      </c>
      <c r="D740" s="2" t="s">
        <v>1225</v>
      </c>
      <c r="E740" s="2">
        <v>822</v>
      </c>
      <c r="F740" s="2">
        <v>830</v>
      </c>
      <c r="G740" s="2" t="s">
        <v>140</v>
      </c>
      <c r="H740" s="2" t="s">
        <v>139</v>
      </c>
      <c r="I740" s="2">
        <v>436</v>
      </c>
      <c r="J740" s="59">
        <f t="shared" si="22"/>
        <v>0.34861111111111115</v>
      </c>
      <c r="K740" s="59">
        <f t="shared" si="23"/>
        <v>0.35416666666666669</v>
      </c>
    </row>
    <row r="741" spans="1:11" x14ac:dyDescent="0.25">
      <c r="A741" s="79">
        <v>41664</v>
      </c>
      <c r="B741" s="2" t="s">
        <v>176</v>
      </c>
      <c r="C741" s="2" t="s">
        <v>129</v>
      </c>
      <c r="D741" s="2" t="s">
        <v>130</v>
      </c>
      <c r="E741" s="2">
        <v>1459</v>
      </c>
      <c r="F741" s="2">
        <v>1635</v>
      </c>
      <c r="G741" s="2" t="s">
        <v>210</v>
      </c>
      <c r="H741" s="2" t="s">
        <v>240</v>
      </c>
      <c r="I741" s="2">
        <v>965</v>
      </c>
      <c r="J741" s="59">
        <f t="shared" si="22"/>
        <v>0.62430555555555556</v>
      </c>
      <c r="K741" s="59">
        <f t="shared" si="23"/>
        <v>0.69097222222222221</v>
      </c>
    </row>
    <row r="742" spans="1:11" x14ac:dyDescent="0.25">
      <c r="A742" s="79">
        <v>41664</v>
      </c>
      <c r="B742" s="2" t="s">
        <v>205</v>
      </c>
      <c r="C742" s="2" t="s">
        <v>1228</v>
      </c>
      <c r="D742" s="2" t="s">
        <v>1229</v>
      </c>
      <c r="E742" s="2">
        <v>1259</v>
      </c>
      <c r="F742" s="2">
        <v>1445</v>
      </c>
      <c r="G742" s="2" t="s">
        <v>136</v>
      </c>
      <c r="H742" s="2" t="s">
        <v>135</v>
      </c>
      <c r="I742" s="2">
        <v>452</v>
      </c>
      <c r="J742" s="59">
        <f t="shared" si="22"/>
        <v>0.54097222222222219</v>
      </c>
      <c r="K742" s="59">
        <f t="shared" si="23"/>
        <v>0.61458333333333337</v>
      </c>
    </row>
    <row r="743" spans="1:11" x14ac:dyDescent="0.25">
      <c r="A743" s="79">
        <v>41664</v>
      </c>
      <c r="B743" s="2" t="s">
        <v>205</v>
      </c>
      <c r="C743" s="2" t="s">
        <v>1231</v>
      </c>
      <c r="D743" s="2" t="s">
        <v>1232</v>
      </c>
      <c r="E743" s="2">
        <v>1627</v>
      </c>
      <c r="F743" s="2">
        <v>1630</v>
      </c>
      <c r="G743" s="2" t="s">
        <v>484</v>
      </c>
      <c r="H743" s="2" t="s">
        <v>483</v>
      </c>
      <c r="I743" s="2">
        <v>293</v>
      </c>
      <c r="J743" s="59">
        <f t="shared" si="22"/>
        <v>0.68541666666666667</v>
      </c>
      <c r="K743" s="59">
        <f t="shared" si="23"/>
        <v>0.6875</v>
      </c>
    </row>
    <row r="744" spans="1:11" x14ac:dyDescent="0.25">
      <c r="A744" s="79">
        <v>41664</v>
      </c>
      <c r="B744" s="2" t="s">
        <v>205</v>
      </c>
      <c r="C744" s="2" t="s">
        <v>420</v>
      </c>
      <c r="D744" s="2" t="s">
        <v>421</v>
      </c>
      <c r="E744" s="2">
        <v>643</v>
      </c>
      <c r="F744" s="2">
        <v>645</v>
      </c>
      <c r="G744" s="2" t="s">
        <v>318</v>
      </c>
      <c r="H744" s="2" t="s">
        <v>317</v>
      </c>
      <c r="I744" s="2">
        <v>371</v>
      </c>
      <c r="J744" s="59">
        <f t="shared" si="22"/>
        <v>0.27986111111111112</v>
      </c>
      <c r="K744" s="59">
        <f t="shared" si="23"/>
        <v>0.28125</v>
      </c>
    </row>
    <row r="745" spans="1:11" x14ac:dyDescent="0.25">
      <c r="A745" s="79">
        <v>41665</v>
      </c>
      <c r="B745" s="2" t="s">
        <v>184</v>
      </c>
      <c r="C745" s="2" t="s">
        <v>180</v>
      </c>
      <c r="D745" s="2" t="s">
        <v>181</v>
      </c>
      <c r="E745" s="2">
        <v>2116</v>
      </c>
      <c r="F745" s="2">
        <v>2189</v>
      </c>
      <c r="G745" s="2" t="s">
        <v>264</v>
      </c>
      <c r="H745" s="2" t="s">
        <v>263</v>
      </c>
      <c r="I745" s="2">
        <v>280</v>
      </c>
      <c r="J745" s="59">
        <f t="shared" si="22"/>
        <v>0.88611111111111107</v>
      </c>
      <c r="K745" s="59">
        <f t="shared" si="23"/>
        <v>0.93680555555555556</v>
      </c>
    </row>
    <row r="746" spans="1:11" x14ac:dyDescent="0.25">
      <c r="A746" s="79">
        <v>41665</v>
      </c>
      <c r="B746" s="2" t="s">
        <v>184</v>
      </c>
      <c r="C746" s="2" t="s">
        <v>240</v>
      </c>
      <c r="D746" s="2" t="s">
        <v>210</v>
      </c>
      <c r="E746" s="2">
        <v>614</v>
      </c>
      <c r="F746" s="2">
        <v>618</v>
      </c>
      <c r="G746" s="2" t="s">
        <v>181</v>
      </c>
      <c r="H746" s="2" t="s">
        <v>180</v>
      </c>
      <c r="I746" s="2">
        <v>1325</v>
      </c>
      <c r="J746" s="59">
        <f t="shared" si="22"/>
        <v>0.25972222222222224</v>
      </c>
      <c r="K746" s="59">
        <f t="shared" si="23"/>
        <v>0.26250000000000001</v>
      </c>
    </row>
    <row r="747" spans="1:11" x14ac:dyDescent="0.25">
      <c r="A747" s="79">
        <v>41665</v>
      </c>
      <c r="B747" s="2" t="s">
        <v>184</v>
      </c>
      <c r="C747" s="2" t="s">
        <v>101</v>
      </c>
      <c r="D747" s="2" t="s">
        <v>102</v>
      </c>
      <c r="E747" s="2">
        <v>718</v>
      </c>
      <c r="F747" s="2">
        <v>726</v>
      </c>
      <c r="G747" s="2" t="s">
        <v>181</v>
      </c>
      <c r="H747" s="2" t="s">
        <v>180</v>
      </c>
      <c r="I747" s="2">
        <v>678</v>
      </c>
      <c r="J747" s="59">
        <f t="shared" si="22"/>
        <v>0.30416666666666664</v>
      </c>
      <c r="K747" s="59">
        <f t="shared" si="23"/>
        <v>0.30972222222222223</v>
      </c>
    </row>
    <row r="748" spans="1:11" x14ac:dyDescent="0.25">
      <c r="A748" s="79">
        <v>41665</v>
      </c>
      <c r="B748" s="2" t="s">
        <v>205</v>
      </c>
      <c r="C748" s="2" t="s">
        <v>483</v>
      </c>
      <c r="D748" s="2" t="s">
        <v>484</v>
      </c>
      <c r="E748" s="2">
        <v>1624</v>
      </c>
      <c r="F748" s="2">
        <v>1625</v>
      </c>
      <c r="G748" s="2" t="s">
        <v>354</v>
      </c>
      <c r="H748" s="2" t="s">
        <v>353</v>
      </c>
      <c r="I748" s="2">
        <v>248</v>
      </c>
      <c r="J748" s="59">
        <f t="shared" si="22"/>
        <v>0.68333333333333324</v>
      </c>
      <c r="K748" s="59">
        <f t="shared" si="23"/>
        <v>0.68402777777777779</v>
      </c>
    </row>
    <row r="749" spans="1:11" x14ac:dyDescent="0.25">
      <c r="A749" s="79">
        <v>41665</v>
      </c>
      <c r="B749" s="2" t="s">
        <v>205</v>
      </c>
      <c r="C749" s="2" t="s">
        <v>194</v>
      </c>
      <c r="D749" s="2" t="s">
        <v>195</v>
      </c>
      <c r="E749" s="2">
        <v>939</v>
      </c>
      <c r="F749" s="2">
        <v>950</v>
      </c>
      <c r="G749" s="2" t="s">
        <v>903</v>
      </c>
      <c r="H749" s="2" t="s">
        <v>902</v>
      </c>
      <c r="I749" s="2">
        <v>1099</v>
      </c>
      <c r="J749" s="59">
        <f t="shared" si="22"/>
        <v>0.40208333333333335</v>
      </c>
      <c r="K749" s="59">
        <f t="shared" si="23"/>
        <v>0.40972222222222227</v>
      </c>
    </row>
    <row r="750" spans="1:11" x14ac:dyDescent="0.25">
      <c r="A750" s="79">
        <v>41665</v>
      </c>
      <c r="B750" s="2" t="s">
        <v>205</v>
      </c>
      <c r="C750" s="2" t="s">
        <v>249</v>
      </c>
      <c r="D750" s="2" t="s">
        <v>250</v>
      </c>
      <c r="E750" s="2">
        <v>1305</v>
      </c>
      <c r="F750" s="2">
        <v>1489</v>
      </c>
      <c r="G750" s="2" t="s">
        <v>145</v>
      </c>
      <c r="H750" s="2" t="s">
        <v>144</v>
      </c>
      <c r="I750" s="2">
        <v>1066</v>
      </c>
      <c r="J750" s="59">
        <f t="shared" si="22"/>
        <v>0.54513888888888895</v>
      </c>
      <c r="K750" s="59">
        <f t="shared" si="23"/>
        <v>0.64513888888888893</v>
      </c>
    </row>
    <row r="751" spans="1:11" x14ac:dyDescent="0.25">
      <c r="A751" s="79">
        <v>41665</v>
      </c>
      <c r="B751" s="2" t="s">
        <v>205</v>
      </c>
      <c r="C751" s="2" t="s">
        <v>198</v>
      </c>
      <c r="D751" s="2" t="s">
        <v>199</v>
      </c>
      <c r="E751" s="2">
        <v>1636</v>
      </c>
      <c r="F751" s="2">
        <v>1687</v>
      </c>
      <c r="G751" s="2" t="s">
        <v>233</v>
      </c>
      <c r="H751" s="2" t="s">
        <v>232</v>
      </c>
      <c r="I751" s="2">
        <v>304</v>
      </c>
      <c r="J751" s="59">
        <f t="shared" si="22"/>
        <v>0.69166666666666676</v>
      </c>
      <c r="K751" s="59">
        <f t="shared" si="23"/>
        <v>0.7270833333333333</v>
      </c>
    </row>
    <row r="752" spans="1:11" x14ac:dyDescent="0.25">
      <c r="A752" s="79">
        <v>41665</v>
      </c>
      <c r="B752" s="2" t="s">
        <v>205</v>
      </c>
      <c r="C752" s="2" t="s">
        <v>232</v>
      </c>
      <c r="D752" s="2" t="s">
        <v>233</v>
      </c>
      <c r="E752" s="2">
        <v>2036</v>
      </c>
      <c r="F752" s="2">
        <v>2139</v>
      </c>
      <c r="G752" s="2" t="s">
        <v>318</v>
      </c>
      <c r="H752" s="2" t="s">
        <v>317</v>
      </c>
      <c r="I752" s="2">
        <v>446</v>
      </c>
      <c r="J752" s="59">
        <f t="shared" si="22"/>
        <v>0.85833333333333339</v>
      </c>
      <c r="K752" s="59">
        <f t="shared" si="23"/>
        <v>0.90208333333333324</v>
      </c>
    </row>
    <row r="753" spans="1:11" x14ac:dyDescent="0.25">
      <c r="A753" s="79">
        <v>41665</v>
      </c>
      <c r="B753" s="2" t="s">
        <v>205</v>
      </c>
      <c r="C753" s="2" t="s">
        <v>263</v>
      </c>
      <c r="D753" s="2" t="s">
        <v>264</v>
      </c>
      <c r="E753" s="2">
        <v>1824</v>
      </c>
      <c r="F753" s="2">
        <v>1969</v>
      </c>
      <c r="G753" s="2" t="s">
        <v>136</v>
      </c>
      <c r="H753" s="2" t="s">
        <v>135</v>
      </c>
      <c r="I753" s="2">
        <v>369</v>
      </c>
      <c r="J753" s="59">
        <f t="shared" si="22"/>
        <v>0.76666666666666661</v>
      </c>
      <c r="K753" s="59">
        <f t="shared" si="23"/>
        <v>0.83958333333333324</v>
      </c>
    </row>
    <row r="754" spans="1:11" x14ac:dyDescent="0.25">
      <c r="A754" s="79">
        <v>41665</v>
      </c>
      <c r="B754" s="2" t="s">
        <v>155</v>
      </c>
      <c r="C754" s="2" t="s">
        <v>343</v>
      </c>
      <c r="D754" s="2" t="s">
        <v>344</v>
      </c>
      <c r="E754" s="2">
        <v>921</v>
      </c>
      <c r="F754" s="11">
        <v>930</v>
      </c>
      <c r="G754" s="2" t="s">
        <v>173</v>
      </c>
      <c r="H754" s="2" t="s">
        <v>172</v>
      </c>
      <c r="I754" s="2">
        <v>129</v>
      </c>
      <c r="J754" s="59">
        <f t="shared" si="22"/>
        <v>0.38958333333333334</v>
      </c>
      <c r="K754" s="59">
        <f t="shared" si="23"/>
        <v>0.39583333333333331</v>
      </c>
    </row>
    <row r="755" spans="1:11" x14ac:dyDescent="0.25">
      <c r="A755" s="79">
        <v>41665</v>
      </c>
      <c r="B755" s="2" t="s">
        <v>155</v>
      </c>
      <c r="C755" s="2" t="s">
        <v>157</v>
      </c>
      <c r="D755" s="2" t="s">
        <v>158</v>
      </c>
      <c r="E755" s="2">
        <v>1840</v>
      </c>
      <c r="F755" s="2">
        <v>1840</v>
      </c>
      <c r="G755" s="2" t="s">
        <v>508</v>
      </c>
      <c r="H755" s="2" t="s">
        <v>507</v>
      </c>
      <c r="I755" s="2">
        <v>898</v>
      </c>
      <c r="J755" s="59">
        <f t="shared" si="22"/>
        <v>0.77777777777777779</v>
      </c>
      <c r="K755" s="59">
        <f t="shared" si="23"/>
        <v>0.77777777777777779</v>
      </c>
    </row>
    <row r="756" spans="1:11" x14ac:dyDescent="0.25">
      <c r="A756" s="79">
        <v>41665</v>
      </c>
      <c r="B756" s="2" t="s">
        <v>176</v>
      </c>
      <c r="C756" s="2" t="s">
        <v>139</v>
      </c>
      <c r="D756" s="2" t="s">
        <v>140</v>
      </c>
      <c r="E756" s="2">
        <v>1239</v>
      </c>
      <c r="F756" s="2">
        <v>1244</v>
      </c>
      <c r="G756" s="2" t="s">
        <v>210</v>
      </c>
      <c r="H756" s="2" t="s">
        <v>240</v>
      </c>
      <c r="I756" s="2">
        <v>1195</v>
      </c>
      <c r="J756" s="59">
        <f t="shared" si="22"/>
        <v>0.52708333333333335</v>
      </c>
      <c r="K756" s="59">
        <f t="shared" si="23"/>
        <v>0.53055555555555556</v>
      </c>
    </row>
    <row r="757" spans="1:11" x14ac:dyDescent="0.25">
      <c r="A757" s="79">
        <v>41665</v>
      </c>
      <c r="B757" s="2" t="s">
        <v>176</v>
      </c>
      <c r="C757" s="2" t="s">
        <v>180</v>
      </c>
      <c r="D757" s="2" t="s">
        <v>181</v>
      </c>
      <c r="E757" s="2">
        <v>724</v>
      </c>
      <c r="F757" s="2">
        <v>957</v>
      </c>
      <c r="G757" s="2" t="s">
        <v>179</v>
      </c>
      <c r="H757" s="2" t="s">
        <v>178</v>
      </c>
      <c r="I757" s="2">
        <v>2521</v>
      </c>
      <c r="J757" s="59">
        <f t="shared" si="22"/>
        <v>0.30833333333333335</v>
      </c>
      <c r="K757" s="59">
        <f t="shared" si="23"/>
        <v>0.4145833333333333</v>
      </c>
    </row>
    <row r="758" spans="1:11" x14ac:dyDescent="0.25">
      <c r="A758" s="79">
        <v>41665</v>
      </c>
      <c r="B758" s="2" t="s">
        <v>176</v>
      </c>
      <c r="C758" s="2" t="s">
        <v>168</v>
      </c>
      <c r="D758" s="2" t="s">
        <v>169</v>
      </c>
      <c r="E758" s="2">
        <v>1344</v>
      </c>
      <c r="F758" s="2">
        <v>1350</v>
      </c>
      <c r="G758" s="2" t="s">
        <v>158</v>
      </c>
      <c r="H758" s="2" t="s">
        <v>157</v>
      </c>
      <c r="I758" s="2">
        <v>862</v>
      </c>
      <c r="J758" s="59">
        <f t="shared" si="22"/>
        <v>0.57222222222222219</v>
      </c>
      <c r="K758" s="59">
        <f t="shared" si="23"/>
        <v>0.57638888888888895</v>
      </c>
    </row>
    <row r="759" spans="1:11" x14ac:dyDescent="0.25">
      <c r="A759" s="79">
        <v>41665</v>
      </c>
      <c r="B759" s="2" t="s">
        <v>103</v>
      </c>
      <c r="C759" s="2" t="s">
        <v>168</v>
      </c>
      <c r="D759" s="2" t="s">
        <v>169</v>
      </c>
      <c r="E759" s="2">
        <v>2024</v>
      </c>
      <c r="F759" s="2">
        <v>2033</v>
      </c>
      <c r="G759" s="2" t="s">
        <v>195</v>
      </c>
      <c r="H759" s="2" t="s">
        <v>194</v>
      </c>
      <c r="I759" s="2">
        <v>236</v>
      </c>
      <c r="J759" s="59">
        <f t="shared" si="22"/>
        <v>0.85</v>
      </c>
      <c r="K759" s="59">
        <f t="shared" si="23"/>
        <v>0.85625000000000007</v>
      </c>
    </row>
    <row r="760" spans="1:11" x14ac:dyDescent="0.25">
      <c r="A760" s="79">
        <v>41665</v>
      </c>
      <c r="B760" s="2" t="s">
        <v>103</v>
      </c>
      <c r="C760" s="2" t="s">
        <v>194</v>
      </c>
      <c r="D760" s="2" t="s">
        <v>195</v>
      </c>
      <c r="E760" s="2">
        <v>1147</v>
      </c>
      <c r="F760" s="2">
        <v>1155</v>
      </c>
      <c r="G760" s="2" t="s">
        <v>91</v>
      </c>
      <c r="H760" s="2" t="s">
        <v>90</v>
      </c>
      <c r="I760" s="2">
        <v>1055</v>
      </c>
      <c r="J760" s="59">
        <f t="shared" si="22"/>
        <v>0.4909722222222222</v>
      </c>
      <c r="K760" s="59">
        <f t="shared" si="23"/>
        <v>0.49652777777777773</v>
      </c>
    </row>
    <row r="761" spans="1:11" x14ac:dyDescent="0.25">
      <c r="A761" s="79">
        <v>41665</v>
      </c>
      <c r="B761" s="2" t="s">
        <v>103</v>
      </c>
      <c r="C761" s="2" t="s">
        <v>90</v>
      </c>
      <c r="D761" s="2" t="s">
        <v>91</v>
      </c>
      <c r="E761" s="2">
        <v>1843</v>
      </c>
      <c r="F761" s="2">
        <v>2143</v>
      </c>
      <c r="G761" s="2" t="s">
        <v>110</v>
      </c>
      <c r="H761" s="2" t="s">
        <v>109</v>
      </c>
      <c r="I761" s="2">
        <v>1121</v>
      </c>
      <c r="J761" s="59">
        <f t="shared" si="22"/>
        <v>0.77986111111111101</v>
      </c>
      <c r="K761" s="59">
        <f t="shared" si="23"/>
        <v>0.90486111111111101</v>
      </c>
    </row>
    <row r="762" spans="1:11" x14ac:dyDescent="0.25">
      <c r="A762" s="79">
        <v>41665</v>
      </c>
      <c r="B762" s="2" t="s">
        <v>123</v>
      </c>
      <c r="C762" s="2" t="s">
        <v>460</v>
      </c>
      <c r="D762" s="2" t="s">
        <v>461</v>
      </c>
      <c r="E762" s="2">
        <v>1936</v>
      </c>
      <c r="F762" s="2">
        <v>1950</v>
      </c>
      <c r="G762" s="2" t="s">
        <v>264</v>
      </c>
      <c r="H762" s="2" t="s">
        <v>263</v>
      </c>
      <c r="I762" s="2">
        <v>1010</v>
      </c>
      <c r="J762" s="59">
        <f t="shared" si="22"/>
        <v>0.81666666666666676</v>
      </c>
      <c r="K762" s="59">
        <f t="shared" si="23"/>
        <v>0.82638888888888884</v>
      </c>
    </row>
    <row r="763" spans="1:11" x14ac:dyDescent="0.25">
      <c r="A763" s="79">
        <v>41665</v>
      </c>
      <c r="B763" s="2" t="s">
        <v>256</v>
      </c>
      <c r="C763" s="2" t="s">
        <v>198</v>
      </c>
      <c r="D763" s="2" t="s">
        <v>199</v>
      </c>
      <c r="E763" s="2">
        <v>704</v>
      </c>
      <c r="F763" s="2">
        <v>705</v>
      </c>
      <c r="G763" s="2" t="s">
        <v>173</v>
      </c>
      <c r="H763" s="2" t="s">
        <v>172</v>
      </c>
      <c r="I763" s="2">
        <v>1107</v>
      </c>
      <c r="J763" s="59">
        <f t="shared" si="22"/>
        <v>0.29444444444444445</v>
      </c>
      <c r="K763" s="59">
        <f t="shared" si="23"/>
        <v>0.2951388888888889</v>
      </c>
    </row>
    <row r="764" spans="1:11" x14ac:dyDescent="0.25">
      <c r="A764" s="79">
        <v>41665</v>
      </c>
      <c r="B764" s="2" t="s">
        <v>133</v>
      </c>
      <c r="C764" s="2" t="s">
        <v>67</v>
      </c>
      <c r="D764" s="2" t="s">
        <v>68</v>
      </c>
      <c r="E764" s="2">
        <v>2151</v>
      </c>
      <c r="F764" s="2">
        <v>2155</v>
      </c>
      <c r="G764" s="2" t="s">
        <v>519</v>
      </c>
      <c r="H764" s="2" t="s">
        <v>518</v>
      </c>
      <c r="I764" s="2">
        <v>515</v>
      </c>
      <c r="J764" s="59">
        <f t="shared" si="22"/>
        <v>0.91041666666666676</v>
      </c>
      <c r="K764" s="59">
        <f t="shared" si="23"/>
        <v>0.91319444444444453</v>
      </c>
    </row>
    <row r="765" spans="1:11" x14ac:dyDescent="0.25">
      <c r="A765" s="79">
        <v>41665</v>
      </c>
      <c r="B765" s="2" t="s">
        <v>133</v>
      </c>
      <c r="C765" s="2" t="s">
        <v>279</v>
      </c>
      <c r="D765" s="2" t="s">
        <v>280</v>
      </c>
      <c r="E765" s="2">
        <v>1745</v>
      </c>
      <c r="F765" s="2">
        <v>2033</v>
      </c>
      <c r="G765" s="2" t="s">
        <v>559</v>
      </c>
      <c r="H765" s="2" t="s">
        <v>558</v>
      </c>
      <c r="I765" s="2">
        <v>700</v>
      </c>
      <c r="J765" s="59">
        <f t="shared" si="22"/>
        <v>0.73958333333333337</v>
      </c>
      <c r="K765" s="59">
        <f t="shared" si="23"/>
        <v>0.85625000000000007</v>
      </c>
    </row>
    <row r="766" spans="1:11" x14ac:dyDescent="0.25">
      <c r="A766" s="79">
        <v>41665</v>
      </c>
      <c r="B766" s="2" t="s">
        <v>133</v>
      </c>
      <c r="C766" s="2" t="s">
        <v>279</v>
      </c>
      <c r="D766" s="2" t="s">
        <v>280</v>
      </c>
      <c r="E766" s="2">
        <v>1936</v>
      </c>
      <c r="F766" s="2">
        <v>2232</v>
      </c>
      <c r="G766" s="2" t="s">
        <v>149</v>
      </c>
      <c r="H766" s="2" t="s">
        <v>148</v>
      </c>
      <c r="I766" s="2">
        <v>528</v>
      </c>
      <c r="J766" s="59">
        <f t="shared" si="22"/>
        <v>0.81666666666666676</v>
      </c>
      <c r="K766" s="59">
        <f t="shared" si="23"/>
        <v>0.93888888888888899</v>
      </c>
    </row>
    <row r="767" spans="1:11" x14ac:dyDescent="0.25">
      <c r="A767" s="79">
        <v>41665</v>
      </c>
      <c r="B767" s="2" t="s">
        <v>133</v>
      </c>
      <c r="C767" s="2" t="s">
        <v>105</v>
      </c>
      <c r="D767" s="2" t="s">
        <v>106</v>
      </c>
      <c r="E767" s="2">
        <v>1255</v>
      </c>
      <c r="F767" s="2">
        <v>1259</v>
      </c>
      <c r="G767" s="2" t="s">
        <v>68</v>
      </c>
      <c r="H767" s="2" t="s">
        <v>67</v>
      </c>
      <c r="I767" s="2">
        <v>547</v>
      </c>
      <c r="J767" s="59">
        <f t="shared" si="22"/>
        <v>0.53819444444444442</v>
      </c>
      <c r="K767" s="59">
        <f t="shared" si="23"/>
        <v>0.54097222222222219</v>
      </c>
    </row>
    <row r="768" spans="1:11" x14ac:dyDescent="0.25">
      <c r="A768" s="79">
        <v>41665</v>
      </c>
      <c r="B768" s="2" t="s">
        <v>50</v>
      </c>
      <c r="C768" s="2" t="s">
        <v>56</v>
      </c>
      <c r="D768" s="2" t="s">
        <v>57</v>
      </c>
      <c r="E768" s="2">
        <v>2156</v>
      </c>
      <c r="F768" s="2">
        <v>2275</v>
      </c>
      <c r="G768" s="2" t="s">
        <v>219</v>
      </c>
      <c r="H768" s="2" t="s">
        <v>218</v>
      </c>
      <c r="I768" s="2">
        <v>284</v>
      </c>
      <c r="J768" s="59">
        <f t="shared" si="22"/>
        <v>0.91388888888888886</v>
      </c>
      <c r="K768" s="59">
        <f t="shared" si="23"/>
        <v>0.96875</v>
      </c>
    </row>
    <row r="769" spans="1:11" x14ac:dyDescent="0.25">
      <c r="A769" s="79">
        <v>41665</v>
      </c>
      <c r="B769" s="2" t="s">
        <v>84</v>
      </c>
      <c r="C769" s="2" t="s">
        <v>1252</v>
      </c>
      <c r="D769" s="2" t="s">
        <v>1253</v>
      </c>
      <c r="E769" s="2">
        <v>738</v>
      </c>
      <c r="F769" s="2">
        <v>859</v>
      </c>
      <c r="G769" s="2" t="s">
        <v>102</v>
      </c>
      <c r="H769" s="2" t="s">
        <v>101</v>
      </c>
      <c r="I769" s="2">
        <v>157</v>
      </c>
      <c r="J769" s="59">
        <f t="shared" si="22"/>
        <v>0.31805555555555554</v>
      </c>
      <c r="K769" s="59">
        <f t="shared" si="23"/>
        <v>0.3743055555555555</v>
      </c>
    </row>
    <row r="770" spans="1:11" x14ac:dyDescent="0.25">
      <c r="A770" s="79">
        <v>41666</v>
      </c>
      <c r="B770" s="2" t="s">
        <v>256</v>
      </c>
      <c r="C770" s="2" t="s">
        <v>229</v>
      </c>
      <c r="D770" s="2" t="s">
        <v>230</v>
      </c>
      <c r="E770" s="2">
        <v>1841</v>
      </c>
      <c r="F770" s="2">
        <v>1845</v>
      </c>
      <c r="G770" s="2" t="s">
        <v>173</v>
      </c>
      <c r="H770" s="2" t="s">
        <v>172</v>
      </c>
      <c r="I770" s="2">
        <v>697</v>
      </c>
      <c r="J770" s="59">
        <f t="shared" si="22"/>
        <v>0.77847222222222223</v>
      </c>
      <c r="K770" s="59">
        <f t="shared" si="23"/>
        <v>0.78125</v>
      </c>
    </row>
    <row r="771" spans="1:11" x14ac:dyDescent="0.25">
      <c r="A771" s="79">
        <v>41666</v>
      </c>
      <c r="B771" s="2" t="s">
        <v>133</v>
      </c>
      <c r="C771" s="2" t="s">
        <v>279</v>
      </c>
      <c r="D771" s="2" t="s">
        <v>280</v>
      </c>
      <c r="E771" s="2">
        <v>1542</v>
      </c>
      <c r="F771" s="2">
        <v>1545</v>
      </c>
      <c r="G771" s="2" t="s">
        <v>149</v>
      </c>
      <c r="H771" s="2" t="s">
        <v>148</v>
      </c>
      <c r="I771" s="2">
        <v>528</v>
      </c>
      <c r="J771" s="59">
        <f t="shared" ref="J771:J834" si="24">TEXT(E771,"00\:00")+0</f>
        <v>0.65416666666666667</v>
      </c>
      <c r="K771" s="59">
        <f t="shared" ref="K771:K834" si="25">TEXT(F771,"00\:00")+0</f>
        <v>0.65625</v>
      </c>
    </row>
    <row r="772" spans="1:11" x14ac:dyDescent="0.25">
      <c r="A772" s="79">
        <v>41666</v>
      </c>
      <c r="B772" s="2" t="s">
        <v>133</v>
      </c>
      <c r="C772" s="2" t="s">
        <v>198</v>
      </c>
      <c r="D772" s="2" t="s">
        <v>199</v>
      </c>
      <c r="E772" s="2">
        <v>1615</v>
      </c>
      <c r="F772" s="2">
        <v>1625</v>
      </c>
      <c r="G772" s="2" t="s">
        <v>280</v>
      </c>
      <c r="H772" s="2" t="s">
        <v>279</v>
      </c>
      <c r="I772" s="2">
        <v>1276</v>
      </c>
      <c r="J772" s="59">
        <f t="shared" si="24"/>
        <v>0.67708333333333337</v>
      </c>
      <c r="K772" s="59">
        <f t="shared" si="25"/>
        <v>0.68402777777777779</v>
      </c>
    </row>
    <row r="773" spans="1:11" x14ac:dyDescent="0.25">
      <c r="A773" s="79">
        <v>41666</v>
      </c>
      <c r="B773" s="2" t="s">
        <v>133</v>
      </c>
      <c r="C773" s="2" t="s">
        <v>139</v>
      </c>
      <c r="D773" s="2" t="s">
        <v>140</v>
      </c>
      <c r="E773" s="2">
        <v>1730</v>
      </c>
      <c r="F773" s="2">
        <v>1814</v>
      </c>
      <c r="G773" s="2" t="s">
        <v>264</v>
      </c>
      <c r="H773" s="2" t="s">
        <v>263</v>
      </c>
      <c r="I773" s="2">
        <v>2105</v>
      </c>
      <c r="J773" s="59">
        <f t="shared" si="24"/>
        <v>0.72916666666666663</v>
      </c>
      <c r="K773" s="59">
        <f t="shared" si="25"/>
        <v>0.7597222222222223</v>
      </c>
    </row>
    <row r="774" spans="1:11" x14ac:dyDescent="0.25">
      <c r="A774" s="79">
        <v>41666</v>
      </c>
      <c r="B774" s="2" t="s">
        <v>133</v>
      </c>
      <c r="C774" s="2" t="s">
        <v>67</v>
      </c>
      <c r="D774" s="2" t="s">
        <v>68</v>
      </c>
      <c r="E774" s="2">
        <v>1511</v>
      </c>
      <c r="F774" s="2">
        <v>1513</v>
      </c>
      <c r="G774" s="2" t="s">
        <v>335</v>
      </c>
      <c r="H774" s="2" t="s">
        <v>334</v>
      </c>
      <c r="I774" s="2">
        <v>214</v>
      </c>
      <c r="J774" s="59">
        <f t="shared" si="24"/>
        <v>0.63263888888888886</v>
      </c>
      <c r="K774" s="59">
        <f t="shared" si="25"/>
        <v>0.63402777777777775</v>
      </c>
    </row>
    <row r="775" spans="1:11" x14ac:dyDescent="0.25">
      <c r="A775" s="79">
        <v>41666</v>
      </c>
      <c r="B775" s="2" t="s">
        <v>50</v>
      </c>
      <c r="C775" s="2" t="s">
        <v>56</v>
      </c>
      <c r="D775" s="2" t="s">
        <v>57</v>
      </c>
      <c r="E775" s="2">
        <v>1304</v>
      </c>
      <c r="F775" s="2">
        <v>1581</v>
      </c>
      <c r="G775" s="2" t="s">
        <v>1072</v>
      </c>
      <c r="H775" s="2" t="s">
        <v>1071</v>
      </c>
      <c r="I775" s="2">
        <v>284</v>
      </c>
      <c r="J775" s="59">
        <f t="shared" si="24"/>
        <v>0.5444444444444444</v>
      </c>
      <c r="K775" s="59">
        <f t="shared" si="25"/>
        <v>0.68125000000000002</v>
      </c>
    </row>
    <row r="776" spans="1:11" x14ac:dyDescent="0.25">
      <c r="A776" s="79">
        <v>41666</v>
      </c>
      <c r="B776" s="2" t="s">
        <v>50</v>
      </c>
      <c r="C776" s="2" t="s">
        <v>240</v>
      </c>
      <c r="D776" s="2" t="s">
        <v>210</v>
      </c>
      <c r="E776" s="2">
        <v>2111</v>
      </c>
      <c r="F776" s="2">
        <v>2144</v>
      </c>
      <c r="G776" s="2" t="s">
        <v>291</v>
      </c>
      <c r="H776" s="2" t="s">
        <v>290</v>
      </c>
      <c r="I776" s="2">
        <v>595</v>
      </c>
      <c r="J776" s="59">
        <f t="shared" si="24"/>
        <v>0.88263888888888886</v>
      </c>
      <c r="K776" s="59">
        <f t="shared" si="25"/>
        <v>0.90555555555555556</v>
      </c>
    </row>
    <row r="777" spans="1:11" x14ac:dyDescent="0.25">
      <c r="A777" s="79">
        <v>41666</v>
      </c>
      <c r="B777" s="2" t="s">
        <v>50</v>
      </c>
      <c r="C777" s="2" t="s">
        <v>1136</v>
      </c>
      <c r="D777" s="2" t="s">
        <v>1137</v>
      </c>
      <c r="E777" s="2">
        <v>946</v>
      </c>
      <c r="F777" s="2">
        <v>1101</v>
      </c>
      <c r="G777" s="2" t="s">
        <v>102</v>
      </c>
      <c r="H777" s="2" t="s">
        <v>101</v>
      </c>
      <c r="I777" s="2">
        <v>607</v>
      </c>
      <c r="J777" s="59">
        <f t="shared" si="24"/>
        <v>0.4069444444444445</v>
      </c>
      <c r="K777" s="59">
        <f t="shared" si="25"/>
        <v>0.45902777777777781</v>
      </c>
    </row>
    <row r="778" spans="1:11" x14ac:dyDescent="0.25">
      <c r="A778" s="79">
        <v>41666</v>
      </c>
      <c r="B778" s="2" t="s">
        <v>50</v>
      </c>
      <c r="C778" s="2" t="s">
        <v>79</v>
      </c>
      <c r="D778" s="2" t="s">
        <v>80</v>
      </c>
      <c r="E778" s="2">
        <v>1427</v>
      </c>
      <c r="F778" s="2">
        <v>1449</v>
      </c>
      <c r="G778" s="2" t="s">
        <v>210</v>
      </c>
      <c r="H778" s="2" t="s">
        <v>240</v>
      </c>
      <c r="I778" s="2">
        <v>643</v>
      </c>
      <c r="J778" s="59">
        <f t="shared" si="24"/>
        <v>0.6020833333333333</v>
      </c>
      <c r="K778" s="59">
        <f t="shared" si="25"/>
        <v>0.61736111111111114</v>
      </c>
    </row>
    <row r="779" spans="1:11" x14ac:dyDescent="0.25">
      <c r="A779" s="79">
        <v>41666</v>
      </c>
      <c r="B779" s="2" t="s">
        <v>50</v>
      </c>
      <c r="C779" s="2" t="s">
        <v>67</v>
      </c>
      <c r="D779" s="2" t="s">
        <v>68</v>
      </c>
      <c r="E779" s="2">
        <v>2007</v>
      </c>
      <c r="F779" s="2">
        <v>2294</v>
      </c>
      <c r="G779" s="2" t="s">
        <v>1264</v>
      </c>
      <c r="H779" s="2" t="s">
        <v>1263</v>
      </c>
      <c r="I779" s="2">
        <v>646</v>
      </c>
      <c r="J779" s="59">
        <f t="shared" si="24"/>
        <v>0.83819444444444446</v>
      </c>
      <c r="K779" s="59">
        <f t="shared" si="25"/>
        <v>0.9819444444444444</v>
      </c>
    </row>
    <row r="780" spans="1:11" x14ac:dyDescent="0.25">
      <c r="A780" s="79">
        <v>41666</v>
      </c>
      <c r="B780" s="2" t="s">
        <v>50</v>
      </c>
      <c r="C780" s="2" t="s">
        <v>186</v>
      </c>
      <c r="D780" s="2" t="s">
        <v>187</v>
      </c>
      <c r="E780" s="2">
        <v>1550</v>
      </c>
      <c r="F780" s="2">
        <v>1663</v>
      </c>
      <c r="G780" s="2" t="s">
        <v>106</v>
      </c>
      <c r="H780" s="2" t="s">
        <v>365</v>
      </c>
      <c r="I780" s="2">
        <v>322</v>
      </c>
      <c r="J780" s="59">
        <f t="shared" si="24"/>
        <v>0.65972222222222221</v>
      </c>
      <c r="K780" s="59">
        <f t="shared" si="25"/>
        <v>0.7104166666666667</v>
      </c>
    </row>
    <row r="781" spans="1:11" x14ac:dyDescent="0.25">
      <c r="A781" s="79">
        <v>41666</v>
      </c>
      <c r="B781" s="2" t="s">
        <v>50</v>
      </c>
      <c r="C781" s="2" t="s">
        <v>658</v>
      </c>
      <c r="D781" s="2" t="s">
        <v>659</v>
      </c>
      <c r="E781" s="2">
        <v>1859</v>
      </c>
      <c r="F781" s="11">
        <v>1876</v>
      </c>
      <c r="G781" s="2" t="s">
        <v>102</v>
      </c>
      <c r="H781" s="2" t="s">
        <v>101</v>
      </c>
      <c r="I781" s="2">
        <v>343</v>
      </c>
      <c r="J781" s="59">
        <f t="shared" si="24"/>
        <v>0.7909722222222223</v>
      </c>
      <c r="K781" s="59">
        <f t="shared" si="25"/>
        <v>0.8027777777777777</v>
      </c>
    </row>
    <row r="782" spans="1:11" x14ac:dyDescent="0.25">
      <c r="A782" s="79">
        <v>41666</v>
      </c>
      <c r="B782" s="2" t="s">
        <v>50</v>
      </c>
      <c r="C782" s="2" t="s">
        <v>157</v>
      </c>
      <c r="D782" s="2" t="s">
        <v>158</v>
      </c>
      <c r="E782" s="2">
        <v>1355</v>
      </c>
      <c r="F782" s="11">
        <v>1384</v>
      </c>
      <c r="G782" s="2" t="s">
        <v>301</v>
      </c>
      <c r="H782" s="2" t="s">
        <v>300</v>
      </c>
      <c r="I782" s="2">
        <v>1201</v>
      </c>
      <c r="J782" s="59">
        <f t="shared" si="24"/>
        <v>0.57986111111111105</v>
      </c>
      <c r="K782" s="59">
        <f t="shared" si="25"/>
        <v>0.6</v>
      </c>
    </row>
    <row r="783" spans="1:11" x14ac:dyDescent="0.25">
      <c r="A783" s="79">
        <v>41666</v>
      </c>
      <c r="B783" s="2" t="s">
        <v>73</v>
      </c>
      <c r="C783" s="2" t="s">
        <v>67</v>
      </c>
      <c r="D783" s="2" t="s">
        <v>68</v>
      </c>
      <c r="E783" s="2">
        <v>1032</v>
      </c>
      <c r="F783" s="2">
        <v>1056</v>
      </c>
      <c r="G783" s="2" t="s">
        <v>219</v>
      </c>
      <c r="H783" s="2" t="s">
        <v>218</v>
      </c>
      <c r="I783" s="2">
        <v>516</v>
      </c>
      <c r="J783" s="59">
        <f t="shared" si="24"/>
        <v>0.43888888888888888</v>
      </c>
      <c r="K783" s="59">
        <f t="shared" si="25"/>
        <v>0.45555555555555555</v>
      </c>
    </row>
    <row r="784" spans="1:11" x14ac:dyDescent="0.25">
      <c r="A784" s="79">
        <v>41666</v>
      </c>
      <c r="B784" s="2" t="s">
        <v>84</v>
      </c>
      <c r="C784" s="2" t="s">
        <v>101</v>
      </c>
      <c r="D784" s="2" t="s">
        <v>102</v>
      </c>
      <c r="E784" s="2">
        <v>721</v>
      </c>
      <c r="F784" s="2">
        <v>873</v>
      </c>
      <c r="G784" s="2" t="s">
        <v>80</v>
      </c>
      <c r="H784" s="2" t="s">
        <v>79</v>
      </c>
      <c r="I784" s="2">
        <v>403</v>
      </c>
      <c r="J784" s="59">
        <f t="shared" si="24"/>
        <v>0.30624999999999997</v>
      </c>
      <c r="K784" s="59">
        <f t="shared" si="25"/>
        <v>0.3840277777777778</v>
      </c>
    </row>
    <row r="785" spans="1:11" x14ac:dyDescent="0.25">
      <c r="A785" s="79">
        <v>41666</v>
      </c>
      <c r="B785" s="2" t="s">
        <v>123</v>
      </c>
      <c r="C785" s="2" t="s">
        <v>114</v>
      </c>
      <c r="D785" s="2" t="s">
        <v>115</v>
      </c>
      <c r="E785" s="2">
        <v>924</v>
      </c>
      <c r="F785" s="2">
        <v>931</v>
      </c>
      <c r="G785" s="2" t="s">
        <v>250</v>
      </c>
      <c r="H785" s="2" t="s">
        <v>249</v>
      </c>
      <c r="I785" s="2">
        <v>1189</v>
      </c>
      <c r="J785" s="59">
        <f t="shared" si="24"/>
        <v>0.39166666666666666</v>
      </c>
      <c r="K785" s="59">
        <f t="shared" si="25"/>
        <v>0.39652777777777781</v>
      </c>
    </row>
    <row r="786" spans="1:11" x14ac:dyDescent="0.25">
      <c r="A786" s="79">
        <v>41666</v>
      </c>
      <c r="B786" s="2" t="s">
        <v>123</v>
      </c>
      <c r="C786" s="2" t="s">
        <v>118</v>
      </c>
      <c r="D786" s="2" t="s">
        <v>119</v>
      </c>
      <c r="E786" s="2">
        <v>1316</v>
      </c>
      <c r="F786" s="2">
        <v>1320</v>
      </c>
      <c r="G786" s="2" t="s">
        <v>130</v>
      </c>
      <c r="H786" s="2" t="s">
        <v>129</v>
      </c>
      <c r="I786" s="2">
        <v>1069</v>
      </c>
      <c r="J786" s="59">
        <f t="shared" si="24"/>
        <v>0.55277777777777781</v>
      </c>
      <c r="K786" s="59">
        <f t="shared" si="25"/>
        <v>0.55555555555555558</v>
      </c>
    </row>
    <row r="787" spans="1:11" x14ac:dyDescent="0.25">
      <c r="A787" s="79">
        <v>41666</v>
      </c>
      <c r="B787" s="2" t="s">
        <v>123</v>
      </c>
      <c r="C787" s="2" t="s">
        <v>263</v>
      </c>
      <c r="D787" s="2" t="s">
        <v>264</v>
      </c>
      <c r="E787" s="2">
        <v>727</v>
      </c>
      <c r="F787" s="2">
        <v>730</v>
      </c>
      <c r="G787" s="2" t="s">
        <v>91</v>
      </c>
      <c r="H787" s="2" t="s">
        <v>90</v>
      </c>
      <c r="I787" s="2">
        <v>1562</v>
      </c>
      <c r="J787" s="59">
        <f t="shared" si="24"/>
        <v>0.31041666666666667</v>
      </c>
      <c r="K787" s="59">
        <f t="shared" si="25"/>
        <v>0.3125</v>
      </c>
    </row>
    <row r="788" spans="1:11" x14ac:dyDescent="0.25">
      <c r="A788" s="79">
        <v>41666</v>
      </c>
      <c r="B788" s="2" t="s">
        <v>176</v>
      </c>
      <c r="C788" s="2" t="s">
        <v>240</v>
      </c>
      <c r="D788" s="2" t="s">
        <v>210</v>
      </c>
      <c r="E788" s="2">
        <v>841</v>
      </c>
      <c r="F788" s="2">
        <v>848</v>
      </c>
      <c r="G788" s="2" t="s">
        <v>106</v>
      </c>
      <c r="H788" s="2" t="s">
        <v>105</v>
      </c>
      <c r="I788" s="2">
        <v>1208</v>
      </c>
      <c r="J788" s="59">
        <f t="shared" si="24"/>
        <v>0.36180555555555555</v>
      </c>
      <c r="K788" s="59">
        <f t="shared" si="25"/>
        <v>0.3666666666666667</v>
      </c>
    </row>
    <row r="789" spans="1:11" x14ac:dyDescent="0.25">
      <c r="A789" s="79">
        <v>41666</v>
      </c>
      <c r="B789" s="2" t="s">
        <v>184</v>
      </c>
      <c r="C789" s="2" t="s">
        <v>178</v>
      </c>
      <c r="D789" s="2" t="s">
        <v>179</v>
      </c>
      <c r="E789" s="2">
        <v>730</v>
      </c>
      <c r="F789" s="2">
        <v>990</v>
      </c>
      <c r="G789" s="2" t="s">
        <v>187</v>
      </c>
      <c r="H789" s="2" t="s">
        <v>186</v>
      </c>
      <c r="I789" s="2">
        <v>2296</v>
      </c>
      <c r="J789" s="59">
        <f t="shared" si="24"/>
        <v>0.3125</v>
      </c>
      <c r="K789" s="59">
        <f t="shared" si="25"/>
        <v>0.4375</v>
      </c>
    </row>
    <row r="790" spans="1:11" x14ac:dyDescent="0.25">
      <c r="A790" s="79">
        <v>41666</v>
      </c>
      <c r="B790" s="2" t="s">
        <v>184</v>
      </c>
      <c r="C790" s="2" t="s">
        <v>186</v>
      </c>
      <c r="D790" s="2" t="s">
        <v>187</v>
      </c>
      <c r="E790" s="2">
        <v>939</v>
      </c>
      <c r="F790" s="2">
        <v>945</v>
      </c>
      <c r="G790" s="2" t="s">
        <v>264</v>
      </c>
      <c r="H790" s="2" t="s">
        <v>263</v>
      </c>
      <c r="I790" s="2">
        <v>728</v>
      </c>
      <c r="J790" s="59">
        <f t="shared" si="24"/>
        <v>0.40208333333333335</v>
      </c>
      <c r="K790" s="59">
        <f t="shared" si="25"/>
        <v>0.40625</v>
      </c>
    </row>
    <row r="791" spans="1:11" x14ac:dyDescent="0.25">
      <c r="A791" s="79">
        <v>41666</v>
      </c>
      <c r="B791" s="2" t="s">
        <v>184</v>
      </c>
      <c r="C791" s="2" t="s">
        <v>128</v>
      </c>
      <c r="D791" s="2" t="s">
        <v>119</v>
      </c>
      <c r="E791" s="2">
        <v>1055</v>
      </c>
      <c r="F791" s="2">
        <v>1100</v>
      </c>
      <c r="G791" s="2" t="s">
        <v>106</v>
      </c>
      <c r="H791" s="2" t="s">
        <v>105</v>
      </c>
      <c r="I791" s="2">
        <v>214</v>
      </c>
      <c r="J791" s="59">
        <f t="shared" si="24"/>
        <v>0.4548611111111111</v>
      </c>
      <c r="K791" s="59">
        <f t="shared" si="25"/>
        <v>0.45833333333333331</v>
      </c>
    </row>
    <row r="792" spans="1:11" x14ac:dyDescent="0.25">
      <c r="A792" s="79">
        <v>41666</v>
      </c>
      <c r="B792" s="2" t="s">
        <v>205</v>
      </c>
      <c r="C792" s="2" t="s">
        <v>238</v>
      </c>
      <c r="D792" s="2" t="s">
        <v>102</v>
      </c>
      <c r="E792" s="2">
        <v>909</v>
      </c>
      <c r="F792" s="2">
        <v>1138</v>
      </c>
      <c r="G792" s="2" t="s">
        <v>173</v>
      </c>
      <c r="H792" s="2" t="s">
        <v>172</v>
      </c>
      <c r="I792" s="2">
        <v>1733</v>
      </c>
      <c r="J792" s="59">
        <f t="shared" si="24"/>
        <v>0.38125000000000003</v>
      </c>
      <c r="K792" s="59">
        <f t="shared" si="25"/>
        <v>0.48472222222222222</v>
      </c>
    </row>
    <row r="793" spans="1:11" x14ac:dyDescent="0.25">
      <c r="A793" s="79">
        <v>41666</v>
      </c>
      <c r="B793" s="2" t="s">
        <v>205</v>
      </c>
      <c r="C793" s="2" t="s">
        <v>279</v>
      </c>
      <c r="D793" s="2" t="s">
        <v>280</v>
      </c>
      <c r="E793" s="2">
        <v>1701</v>
      </c>
      <c r="F793" s="2">
        <v>1841</v>
      </c>
      <c r="G793" s="2" t="s">
        <v>199</v>
      </c>
      <c r="H793" s="2" t="s">
        <v>198</v>
      </c>
      <c r="I793" s="2">
        <v>1276</v>
      </c>
      <c r="J793" s="59">
        <f t="shared" si="24"/>
        <v>0.7090277777777777</v>
      </c>
      <c r="K793" s="59">
        <f t="shared" si="25"/>
        <v>0.77847222222222223</v>
      </c>
    </row>
    <row r="794" spans="1:11" x14ac:dyDescent="0.25">
      <c r="A794" s="79">
        <v>41666</v>
      </c>
      <c r="B794" s="2" t="s">
        <v>205</v>
      </c>
      <c r="C794" s="2" t="s">
        <v>317</v>
      </c>
      <c r="D794" s="2" t="s">
        <v>318</v>
      </c>
      <c r="E794" s="2">
        <v>1123</v>
      </c>
      <c r="F794" s="2">
        <v>1125</v>
      </c>
      <c r="G794" s="2" t="s">
        <v>169</v>
      </c>
      <c r="H794" s="2" t="s">
        <v>168</v>
      </c>
      <c r="I794" s="2">
        <v>337</v>
      </c>
      <c r="J794" s="59">
        <f t="shared" si="24"/>
        <v>0.47430555555555554</v>
      </c>
      <c r="K794" s="59">
        <f t="shared" si="25"/>
        <v>0.47569444444444442</v>
      </c>
    </row>
    <row r="795" spans="1:11" x14ac:dyDescent="0.25">
      <c r="A795" s="79">
        <v>41666</v>
      </c>
      <c r="B795" s="2" t="s">
        <v>205</v>
      </c>
      <c r="C795" s="2" t="s">
        <v>157</v>
      </c>
      <c r="D795" s="2" t="s">
        <v>158</v>
      </c>
      <c r="E795" s="2">
        <v>1009</v>
      </c>
      <c r="F795" s="2">
        <v>1085</v>
      </c>
      <c r="G795" s="2" t="s">
        <v>169</v>
      </c>
      <c r="H795" s="2" t="s">
        <v>168</v>
      </c>
      <c r="I795" s="2">
        <v>862</v>
      </c>
      <c r="J795" s="59">
        <f t="shared" si="24"/>
        <v>0.42291666666666666</v>
      </c>
      <c r="K795" s="59">
        <f t="shared" si="25"/>
        <v>0.47569444444444442</v>
      </c>
    </row>
    <row r="796" spans="1:11" x14ac:dyDescent="0.25">
      <c r="A796" s="79">
        <v>41666</v>
      </c>
      <c r="B796" s="2" t="s">
        <v>205</v>
      </c>
      <c r="C796" s="2" t="s">
        <v>157</v>
      </c>
      <c r="D796" s="2" t="s">
        <v>158</v>
      </c>
      <c r="E796" s="2">
        <v>1832</v>
      </c>
      <c r="F796" s="2">
        <v>2001</v>
      </c>
      <c r="G796" s="2" t="s">
        <v>368</v>
      </c>
      <c r="H796" s="2" t="s">
        <v>367</v>
      </c>
      <c r="I796" s="2">
        <v>909</v>
      </c>
      <c r="J796" s="59">
        <f t="shared" si="24"/>
        <v>0.77222222222222225</v>
      </c>
      <c r="K796" s="59">
        <f t="shared" si="25"/>
        <v>0.8340277777777777</v>
      </c>
    </row>
    <row r="797" spans="1:11" x14ac:dyDescent="0.25">
      <c r="A797" s="79">
        <v>41666</v>
      </c>
      <c r="B797" s="2" t="s">
        <v>205</v>
      </c>
      <c r="C797" s="2" t="s">
        <v>394</v>
      </c>
      <c r="D797" s="2" t="s">
        <v>395</v>
      </c>
      <c r="E797" s="2">
        <v>2050</v>
      </c>
      <c r="F797" s="2">
        <v>2135</v>
      </c>
      <c r="G797" s="2" t="s">
        <v>496</v>
      </c>
      <c r="H797" s="2" t="s">
        <v>495</v>
      </c>
      <c r="I797" s="2">
        <v>409</v>
      </c>
      <c r="J797" s="59">
        <f t="shared" si="24"/>
        <v>0.86805555555555547</v>
      </c>
      <c r="K797" s="59">
        <f t="shared" si="25"/>
        <v>0.89930555555555547</v>
      </c>
    </row>
    <row r="798" spans="1:11" x14ac:dyDescent="0.25">
      <c r="A798" s="79">
        <v>41667</v>
      </c>
      <c r="B798" s="2" t="s">
        <v>184</v>
      </c>
      <c r="C798" s="2" t="s">
        <v>168</v>
      </c>
      <c r="D798" s="2" t="s">
        <v>169</v>
      </c>
      <c r="E798" s="2">
        <v>1003</v>
      </c>
      <c r="F798" s="2">
        <v>1005</v>
      </c>
      <c r="G798" s="2" t="s">
        <v>199</v>
      </c>
      <c r="H798" s="2" t="s">
        <v>198</v>
      </c>
      <c r="I798" s="2">
        <v>370</v>
      </c>
      <c r="J798" s="59">
        <f t="shared" si="24"/>
        <v>0.41875000000000001</v>
      </c>
      <c r="K798" s="59">
        <f t="shared" si="25"/>
        <v>0.4201388888888889</v>
      </c>
    </row>
    <row r="799" spans="1:11" x14ac:dyDescent="0.25">
      <c r="A799" s="79">
        <v>41667</v>
      </c>
      <c r="B799" s="2" t="s">
        <v>184</v>
      </c>
      <c r="C799" s="2" t="s">
        <v>198</v>
      </c>
      <c r="D799" s="2" t="s">
        <v>199</v>
      </c>
      <c r="E799" s="2">
        <v>1615</v>
      </c>
      <c r="F799" s="11">
        <v>1622</v>
      </c>
      <c r="G799" s="2" t="s">
        <v>68</v>
      </c>
      <c r="H799" s="2" t="s">
        <v>67</v>
      </c>
      <c r="I799" s="2">
        <v>1587</v>
      </c>
      <c r="J799" s="59">
        <f t="shared" si="24"/>
        <v>0.67708333333333337</v>
      </c>
      <c r="K799" s="59">
        <f t="shared" si="25"/>
        <v>0.68194444444444446</v>
      </c>
    </row>
    <row r="800" spans="1:11" x14ac:dyDescent="0.25">
      <c r="A800" s="79">
        <v>41667</v>
      </c>
      <c r="B800" s="2" t="s">
        <v>184</v>
      </c>
      <c r="C800" s="2" t="s">
        <v>178</v>
      </c>
      <c r="D800" s="2" t="s">
        <v>179</v>
      </c>
      <c r="E800" s="2">
        <v>1153</v>
      </c>
      <c r="F800" s="2">
        <v>1200</v>
      </c>
      <c r="G800" s="2" t="s">
        <v>199</v>
      </c>
      <c r="H800" s="2" t="s">
        <v>198</v>
      </c>
      <c r="I800" s="2">
        <v>651</v>
      </c>
      <c r="J800" s="59">
        <f t="shared" si="24"/>
        <v>0.49513888888888885</v>
      </c>
      <c r="K800" s="59">
        <f t="shared" si="25"/>
        <v>0.5</v>
      </c>
    </row>
    <row r="801" spans="1:11" x14ac:dyDescent="0.25">
      <c r="A801" s="79">
        <v>41667</v>
      </c>
      <c r="B801" s="2" t="s">
        <v>205</v>
      </c>
      <c r="C801" s="2" t="s">
        <v>398</v>
      </c>
      <c r="D801" s="2" t="s">
        <v>399</v>
      </c>
      <c r="E801" s="2">
        <v>1949</v>
      </c>
      <c r="F801" s="2">
        <v>1950</v>
      </c>
      <c r="G801" s="2" t="s">
        <v>158</v>
      </c>
      <c r="H801" s="2" t="s">
        <v>157</v>
      </c>
      <c r="I801" s="2">
        <v>495</v>
      </c>
      <c r="J801" s="59">
        <f t="shared" si="24"/>
        <v>0.8256944444444444</v>
      </c>
      <c r="K801" s="59">
        <f t="shared" si="25"/>
        <v>0.82638888888888884</v>
      </c>
    </row>
    <row r="802" spans="1:11" x14ac:dyDescent="0.25">
      <c r="A802" s="79">
        <v>41667</v>
      </c>
      <c r="B802" s="2" t="s">
        <v>205</v>
      </c>
      <c r="C802" s="2" t="s">
        <v>168</v>
      </c>
      <c r="D802" s="2" t="s">
        <v>169</v>
      </c>
      <c r="E802" s="2">
        <v>1351</v>
      </c>
      <c r="F802" s="2">
        <v>1624</v>
      </c>
      <c r="G802" s="2" t="s">
        <v>338</v>
      </c>
      <c r="H802" s="2" t="s">
        <v>337</v>
      </c>
      <c r="I802" s="2">
        <v>677</v>
      </c>
      <c r="J802" s="59">
        <f t="shared" si="24"/>
        <v>0.57708333333333328</v>
      </c>
      <c r="K802" s="59">
        <f t="shared" si="25"/>
        <v>0.68333333333333324</v>
      </c>
    </row>
    <row r="803" spans="1:11" x14ac:dyDescent="0.25">
      <c r="A803" s="79">
        <v>41667</v>
      </c>
      <c r="B803" s="2" t="s">
        <v>205</v>
      </c>
      <c r="C803" s="2" t="s">
        <v>426</v>
      </c>
      <c r="D803" s="2" t="s">
        <v>427</v>
      </c>
      <c r="E803" s="2">
        <v>1900</v>
      </c>
      <c r="F803" s="2">
        <v>1956</v>
      </c>
      <c r="G803" s="2" t="s">
        <v>210</v>
      </c>
      <c r="H803" s="2" t="s">
        <v>209</v>
      </c>
      <c r="I803" s="2">
        <v>453</v>
      </c>
      <c r="J803" s="59">
        <f t="shared" si="24"/>
        <v>0.79166666666666663</v>
      </c>
      <c r="K803" s="59">
        <f t="shared" si="25"/>
        <v>0.8305555555555556</v>
      </c>
    </row>
    <row r="804" spans="1:11" x14ac:dyDescent="0.25">
      <c r="A804" s="79">
        <v>41667</v>
      </c>
      <c r="B804" s="2" t="s">
        <v>155</v>
      </c>
      <c r="C804" s="2" t="s">
        <v>221</v>
      </c>
      <c r="D804" s="2" t="s">
        <v>222</v>
      </c>
      <c r="E804" s="2">
        <v>1416</v>
      </c>
      <c r="F804" s="2">
        <v>1417</v>
      </c>
      <c r="G804" s="2" t="s">
        <v>140</v>
      </c>
      <c r="H804" s="2" t="s">
        <v>139</v>
      </c>
      <c r="I804" s="2">
        <v>1086</v>
      </c>
      <c r="J804" s="59">
        <f t="shared" si="24"/>
        <v>0.59444444444444444</v>
      </c>
      <c r="K804" s="59">
        <f t="shared" si="25"/>
        <v>0.59513888888888888</v>
      </c>
    </row>
    <row r="805" spans="1:11" x14ac:dyDescent="0.25">
      <c r="A805" s="79">
        <v>41667</v>
      </c>
      <c r="B805" s="2" t="s">
        <v>176</v>
      </c>
      <c r="C805" s="2" t="s">
        <v>194</v>
      </c>
      <c r="D805" s="2" t="s">
        <v>195</v>
      </c>
      <c r="E805" s="2">
        <v>848</v>
      </c>
      <c r="F805" s="2">
        <v>855</v>
      </c>
      <c r="G805" s="2" t="s">
        <v>102</v>
      </c>
      <c r="H805" s="2" t="s">
        <v>101</v>
      </c>
      <c r="I805" s="2">
        <v>1514</v>
      </c>
      <c r="J805" s="59">
        <f t="shared" si="24"/>
        <v>0.3666666666666667</v>
      </c>
      <c r="K805" s="59">
        <f t="shared" si="25"/>
        <v>0.37152777777777773</v>
      </c>
    </row>
    <row r="806" spans="1:11" x14ac:dyDescent="0.25">
      <c r="A806" s="79">
        <v>41667</v>
      </c>
      <c r="B806" s="2" t="s">
        <v>103</v>
      </c>
      <c r="C806" s="2" t="s">
        <v>109</v>
      </c>
      <c r="D806" s="2" t="s">
        <v>110</v>
      </c>
      <c r="E806" s="2">
        <v>1204</v>
      </c>
      <c r="F806" s="2">
        <v>1317</v>
      </c>
      <c r="G806" s="2" t="s">
        <v>119</v>
      </c>
      <c r="H806" s="2" t="s">
        <v>118</v>
      </c>
      <c r="I806" s="2">
        <v>1089</v>
      </c>
      <c r="J806" s="59">
        <f t="shared" si="24"/>
        <v>0.50277777777777777</v>
      </c>
      <c r="K806" s="59">
        <f t="shared" si="25"/>
        <v>0.55347222222222225</v>
      </c>
    </row>
    <row r="807" spans="1:11" x14ac:dyDescent="0.25">
      <c r="A807" s="79">
        <v>41667</v>
      </c>
      <c r="B807" s="2" t="s">
        <v>103</v>
      </c>
      <c r="C807" s="2" t="s">
        <v>249</v>
      </c>
      <c r="D807" s="2" t="s">
        <v>250</v>
      </c>
      <c r="E807" s="2">
        <v>1634</v>
      </c>
      <c r="F807" s="2">
        <v>1635</v>
      </c>
      <c r="G807" s="2" t="s">
        <v>110</v>
      </c>
      <c r="H807" s="2" t="s">
        <v>109</v>
      </c>
      <c r="I807" s="2">
        <v>192</v>
      </c>
      <c r="J807" s="59">
        <f t="shared" si="24"/>
        <v>0.69027777777777777</v>
      </c>
      <c r="K807" s="59">
        <f t="shared" si="25"/>
        <v>0.69097222222222221</v>
      </c>
    </row>
    <row r="808" spans="1:11" x14ac:dyDescent="0.25">
      <c r="A808" s="79">
        <v>41667</v>
      </c>
      <c r="B808" s="2" t="s">
        <v>103</v>
      </c>
      <c r="C808" s="2" t="s">
        <v>198</v>
      </c>
      <c r="D808" s="2" t="s">
        <v>199</v>
      </c>
      <c r="E808" s="2">
        <v>2351</v>
      </c>
      <c r="F808" s="2">
        <v>2355</v>
      </c>
      <c r="G808" s="2" t="s">
        <v>110</v>
      </c>
      <c r="H808" s="2" t="s">
        <v>109</v>
      </c>
      <c r="I808" s="2">
        <v>1972</v>
      </c>
      <c r="J808" s="59">
        <f t="shared" si="24"/>
        <v>0.99375000000000002</v>
      </c>
      <c r="K808" s="59">
        <f t="shared" si="25"/>
        <v>0.99652777777777779</v>
      </c>
    </row>
    <row r="809" spans="1:11" x14ac:dyDescent="0.25">
      <c r="A809" s="79">
        <v>41667</v>
      </c>
      <c r="B809" s="2" t="s">
        <v>256</v>
      </c>
      <c r="C809" s="2" t="s">
        <v>232</v>
      </c>
      <c r="D809" s="2" t="s">
        <v>233</v>
      </c>
      <c r="E809" s="2">
        <v>651</v>
      </c>
      <c r="F809" s="2">
        <v>700</v>
      </c>
      <c r="G809" s="2" t="s">
        <v>715</v>
      </c>
      <c r="H809" s="2" t="s">
        <v>714</v>
      </c>
      <c r="I809" s="2">
        <v>2541</v>
      </c>
      <c r="J809" s="59">
        <f t="shared" si="24"/>
        <v>0.28541666666666665</v>
      </c>
      <c r="K809" s="59">
        <f t="shared" si="25"/>
        <v>0.29166666666666669</v>
      </c>
    </row>
    <row r="810" spans="1:11" x14ac:dyDescent="0.25">
      <c r="A810" s="79">
        <v>41667</v>
      </c>
      <c r="B810" s="2" t="s">
        <v>123</v>
      </c>
      <c r="C810" s="2" t="s">
        <v>263</v>
      </c>
      <c r="D810" s="2" t="s">
        <v>264</v>
      </c>
      <c r="E810" s="2">
        <v>1718</v>
      </c>
      <c r="F810" s="2">
        <v>1725</v>
      </c>
      <c r="G810" s="2" t="s">
        <v>277</v>
      </c>
      <c r="H810" s="2" t="s">
        <v>276</v>
      </c>
      <c r="I810" s="2">
        <v>1185</v>
      </c>
      <c r="J810" s="59">
        <f t="shared" si="24"/>
        <v>0.72083333333333333</v>
      </c>
      <c r="K810" s="59">
        <f t="shared" si="25"/>
        <v>0.72569444444444453</v>
      </c>
    </row>
    <row r="811" spans="1:11" x14ac:dyDescent="0.25">
      <c r="A811" s="79">
        <v>41667</v>
      </c>
      <c r="B811" s="2" t="s">
        <v>103</v>
      </c>
      <c r="C811" s="2" t="s">
        <v>90</v>
      </c>
      <c r="D811" s="2" t="s">
        <v>91</v>
      </c>
      <c r="E811" s="2">
        <v>1955</v>
      </c>
      <c r="F811" s="11">
        <v>1966</v>
      </c>
      <c r="G811" s="2" t="s">
        <v>441</v>
      </c>
      <c r="H811" s="2" t="s">
        <v>440</v>
      </c>
      <c r="I811" s="2">
        <v>597</v>
      </c>
      <c r="J811" s="59">
        <f t="shared" si="24"/>
        <v>0.82986111111111116</v>
      </c>
      <c r="K811" s="59">
        <f t="shared" si="25"/>
        <v>0.83750000000000002</v>
      </c>
    </row>
    <row r="812" spans="1:11" x14ac:dyDescent="0.25">
      <c r="A812" s="79">
        <v>41667</v>
      </c>
      <c r="B812" s="2" t="s">
        <v>133</v>
      </c>
      <c r="C812" s="2" t="s">
        <v>148</v>
      </c>
      <c r="D812" s="2" t="s">
        <v>149</v>
      </c>
      <c r="E812" s="2">
        <v>835</v>
      </c>
      <c r="F812" s="2">
        <v>836</v>
      </c>
      <c r="G812" s="2" t="s">
        <v>91</v>
      </c>
      <c r="H812" s="2" t="s">
        <v>90</v>
      </c>
      <c r="I812" s="2">
        <v>986</v>
      </c>
      <c r="J812" s="59">
        <f t="shared" si="24"/>
        <v>0.3576388888888889</v>
      </c>
      <c r="K812" s="59">
        <f t="shared" si="25"/>
        <v>0.35833333333333334</v>
      </c>
    </row>
    <row r="813" spans="1:11" x14ac:dyDescent="0.25">
      <c r="A813" s="79">
        <v>41667</v>
      </c>
      <c r="B813" s="2" t="s">
        <v>133</v>
      </c>
      <c r="C813" s="2" t="s">
        <v>118</v>
      </c>
      <c r="D813" s="2" t="s">
        <v>119</v>
      </c>
      <c r="E813" s="2">
        <v>2014</v>
      </c>
      <c r="F813" s="2">
        <v>2086</v>
      </c>
      <c r="G813" s="2" t="s">
        <v>195</v>
      </c>
      <c r="H813" s="2" t="s">
        <v>194</v>
      </c>
      <c r="I813" s="2">
        <v>2248</v>
      </c>
      <c r="J813" s="59">
        <f t="shared" si="24"/>
        <v>0.84305555555555556</v>
      </c>
      <c r="K813" s="59">
        <f t="shared" si="25"/>
        <v>0.8930555555555556</v>
      </c>
    </row>
    <row r="814" spans="1:11" x14ac:dyDescent="0.25">
      <c r="A814" s="79">
        <v>41667</v>
      </c>
      <c r="B814" s="2" t="s">
        <v>315</v>
      </c>
      <c r="C814" s="2" t="s">
        <v>1191</v>
      </c>
      <c r="D814" s="2" t="s">
        <v>1192</v>
      </c>
      <c r="E814" s="2">
        <v>1839</v>
      </c>
      <c r="F814" s="2">
        <v>1847</v>
      </c>
      <c r="G814" s="2" t="s">
        <v>320</v>
      </c>
      <c r="H814" s="2" t="s">
        <v>319</v>
      </c>
      <c r="I814" s="2">
        <v>216</v>
      </c>
      <c r="J814" s="59">
        <f t="shared" si="24"/>
        <v>0.77708333333333324</v>
      </c>
      <c r="K814" s="59">
        <f t="shared" si="25"/>
        <v>0.78263888888888899</v>
      </c>
    </row>
    <row r="815" spans="1:11" x14ac:dyDescent="0.25">
      <c r="A815" s="79">
        <v>41667</v>
      </c>
      <c r="B815" s="2" t="s">
        <v>84</v>
      </c>
      <c r="C815" s="2" t="s">
        <v>1219</v>
      </c>
      <c r="D815" s="2" t="s">
        <v>1220</v>
      </c>
      <c r="E815" s="2">
        <v>606</v>
      </c>
      <c r="F815" s="2">
        <v>610</v>
      </c>
      <c r="G815" s="2" t="s">
        <v>91</v>
      </c>
      <c r="H815" s="2" t="s">
        <v>90</v>
      </c>
      <c r="I815" s="2">
        <v>772</v>
      </c>
      <c r="J815" s="59">
        <f t="shared" si="24"/>
        <v>0.25416666666666665</v>
      </c>
      <c r="K815" s="59">
        <f t="shared" si="25"/>
        <v>0.25694444444444448</v>
      </c>
    </row>
    <row r="816" spans="1:11" x14ac:dyDescent="0.25">
      <c r="A816" s="79">
        <v>41668</v>
      </c>
      <c r="B816" s="2" t="s">
        <v>133</v>
      </c>
      <c r="C816" s="2" t="s">
        <v>67</v>
      </c>
      <c r="D816" s="2" t="s">
        <v>68</v>
      </c>
      <c r="E816" s="2">
        <v>849</v>
      </c>
      <c r="F816" s="2">
        <v>1061</v>
      </c>
      <c r="G816" s="2" t="s">
        <v>280</v>
      </c>
      <c r="H816" s="2" t="s">
        <v>279</v>
      </c>
      <c r="I816" s="2">
        <v>907</v>
      </c>
      <c r="J816" s="59">
        <f t="shared" si="24"/>
        <v>0.36736111111111108</v>
      </c>
      <c r="K816" s="59">
        <f t="shared" si="25"/>
        <v>0.45902777777777776</v>
      </c>
    </row>
    <row r="817" spans="1:11" x14ac:dyDescent="0.25">
      <c r="A817" s="79">
        <v>41668</v>
      </c>
      <c r="B817" s="2" t="s">
        <v>133</v>
      </c>
      <c r="C817" s="2" t="s">
        <v>75</v>
      </c>
      <c r="D817" s="2" t="s">
        <v>76</v>
      </c>
      <c r="E817" s="2">
        <v>650</v>
      </c>
      <c r="F817" s="11">
        <v>667</v>
      </c>
      <c r="G817" s="2" t="s">
        <v>119</v>
      </c>
      <c r="H817" s="2" t="s">
        <v>128</v>
      </c>
      <c r="I817" s="2">
        <v>1183</v>
      </c>
      <c r="J817" s="59">
        <f t="shared" si="24"/>
        <v>0.28472222222222221</v>
      </c>
      <c r="K817" s="59">
        <f t="shared" si="25"/>
        <v>0.29652777777777778</v>
      </c>
    </row>
    <row r="818" spans="1:11" x14ac:dyDescent="0.25">
      <c r="A818" s="79">
        <v>41668</v>
      </c>
      <c r="B818" s="2" t="s">
        <v>50</v>
      </c>
      <c r="C818" s="2" t="s">
        <v>240</v>
      </c>
      <c r="D818" s="2" t="s">
        <v>210</v>
      </c>
      <c r="E818" s="2">
        <v>1736</v>
      </c>
      <c r="F818" s="2">
        <v>1846</v>
      </c>
      <c r="G818" s="2" t="s">
        <v>222</v>
      </c>
      <c r="H818" s="2" t="s">
        <v>221</v>
      </c>
      <c r="I818" s="2">
        <v>140</v>
      </c>
      <c r="J818" s="59">
        <f t="shared" si="24"/>
        <v>0.73333333333333339</v>
      </c>
      <c r="K818" s="59">
        <f t="shared" si="25"/>
        <v>0.78194444444444444</v>
      </c>
    </row>
    <row r="819" spans="1:11" x14ac:dyDescent="0.25">
      <c r="A819" s="79">
        <v>41668</v>
      </c>
      <c r="B819" s="2" t="s">
        <v>50</v>
      </c>
      <c r="C819" s="2" t="s">
        <v>882</v>
      </c>
      <c r="D819" s="2" t="s">
        <v>883</v>
      </c>
      <c r="E819" s="2">
        <v>625</v>
      </c>
      <c r="F819" s="2">
        <v>625</v>
      </c>
      <c r="G819" s="2" t="s">
        <v>280</v>
      </c>
      <c r="H819" s="2" t="s">
        <v>279</v>
      </c>
      <c r="I819" s="2">
        <v>196</v>
      </c>
      <c r="J819" s="59">
        <f t="shared" si="24"/>
        <v>0.2673611111111111</v>
      </c>
      <c r="K819" s="59">
        <f t="shared" si="25"/>
        <v>0.2673611111111111</v>
      </c>
    </row>
    <row r="820" spans="1:11" x14ac:dyDescent="0.25">
      <c r="A820" s="79">
        <v>41668</v>
      </c>
      <c r="B820" s="2" t="s">
        <v>50</v>
      </c>
      <c r="C820" s="2" t="s">
        <v>1300</v>
      </c>
      <c r="D820" s="2" t="s">
        <v>1301</v>
      </c>
      <c r="E820" s="2">
        <v>1217</v>
      </c>
      <c r="F820" s="11">
        <v>1243</v>
      </c>
      <c r="G820" s="2" t="s">
        <v>68</v>
      </c>
      <c r="H820" s="2" t="s">
        <v>67</v>
      </c>
      <c r="I820" s="2">
        <v>300</v>
      </c>
      <c r="J820" s="59">
        <f t="shared" si="24"/>
        <v>0.51180555555555551</v>
      </c>
      <c r="K820" s="59">
        <f t="shared" si="25"/>
        <v>0.52986111111111112</v>
      </c>
    </row>
    <row r="821" spans="1:11" x14ac:dyDescent="0.25">
      <c r="A821" s="79">
        <v>41668</v>
      </c>
      <c r="B821" s="2" t="s">
        <v>50</v>
      </c>
      <c r="C821" s="2" t="s">
        <v>148</v>
      </c>
      <c r="D821" s="2" t="s">
        <v>149</v>
      </c>
      <c r="E821" s="2">
        <v>1511</v>
      </c>
      <c r="F821" s="2">
        <v>1576</v>
      </c>
      <c r="G821" s="2" t="s">
        <v>1183</v>
      </c>
      <c r="H821" s="2" t="s">
        <v>1182</v>
      </c>
      <c r="I821" s="2">
        <v>332</v>
      </c>
      <c r="J821" s="59">
        <f t="shared" si="24"/>
        <v>0.63263888888888886</v>
      </c>
      <c r="K821" s="59">
        <f t="shared" si="25"/>
        <v>0.6777777777777777</v>
      </c>
    </row>
    <row r="822" spans="1:11" x14ac:dyDescent="0.25">
      <c r="A822" s="79">
        <v>41668</v>
      </c>
      <c r="B822" s="2" t="s">
        <v>73</v>
      </c>
      <c r="C822" s="2" t="s">
        <v>67</v>
      </c>
      <c r="D822" s="2" t="s">
        <v>68</v>
      </c>
      <c r="E822" s="2">
        <v>1853</v>
      </c>
      <c r="F822" s="2">
        <v>1855</v>
      </c>
      <c r="G822" s="2" t="s">
        <v>158</v>
      </c>
      <c r="H822" s="2" t="s">
        <v>157</v>
      </c>
      <c r="I822" s="2">
        <v>1199</v>
      </c>
      <c r="J822" s="59">
        <f t="shared" si="24"/>
        <v>0.78680555555555554</v>
      </c>
      <c r="K822" s="59">
        <f t="shared" si="25"/>
        <v>0.78819444444444453</v>
      </c>
    </row>
    <row r="823" spans="1:11" x14ac:dyDescent="0.25">
      <c r="A823" s="79">
        <v>41668</v>
      </c>
      <c r="B823" s="2" t="s">
        <v>73</v>
      </c>
      <c r="C823" s="2" t="s">
        <v>189</v>
      </c>
      <c r="D823" s="2" t="s">
        <v>190</v>
      </c>
      <c r="E823" s="2">
        <v>655</v>
      </c>
      <c r="F823" s="11">
        <v>672</v>
      </c>
      <c r="G823" s="2" t="s">
        <v>68</v>
      </c>
      <c r="H823" s="2" t="s">
        <v>67</v>
      </c>
      <c r="I823" s="2">
        <v>356</v>
      </c>
      <c r="J823" s="59">
        <f t="shared" si="24"/>
        <v>0.28819444444444448</v>
      </c>
      <c r="K823" s="59">
        <f t="shared" si="25"/>
        <v>0.3</v>
      </c>
    </row>
    <row r="824" spans="1:11" x14ac:dyDescent="0.25">
      <c r="A824" s="79">
        <v>41668</v>
      </c>
      <c r="B824" s="2" t="s">
        <v>315</v>
      </c>
      <c r="C824" s="2" t="s">
        <v>194</v>
      </c>
      <c r="D824" s="2" t="s">
        <v>195</v>
      </c>
      <c r="E824" s="2">
        <v>1713</v>
      </c>
      <c r="F824" s="2">
        <v>1720</v>
      </c>
      <c r="G824" s="2" t="s">
        <v>320</v>
      </c>
      <c r="H824" s="2" t="s">
        <v>319</v>
      </c>
      <c r="I824" s="2">
        <v>2762</v>
      </c>
      <c r="J824" s="59">
        <f t="shared" si="24"/>
        <v>0.71736111111111101</v>
      </c>
      <c r="K824" s="59">
        <f t="shared" si="25"/>
        <v>0.72222222222222221</v>
      </c>
    </row>
    <row r="825" spans="1:11" x14ac:dyDescent="0.25">
      <c r="A825" s="79">
        <v>41668</v>
      </c>
      <c r="B825" s="2" t="s">
        <v>103</v>
      </c>
      <c r="C825" s="2" t="s">
        <v>90</v>
      </c>
      <c r="D825" s="2" t="s">
        <v>91</v>
      </c>
      <c r="E825" s="2">
        <v>1245</v>
      </c>
      <c r="F825" s="2">
        <v>1245</v>
      </c>
      <c r="G825" s="2" t="s">
        <v>344</v>
      </c>
      <c r="H825" s="2" t="s">
        <v>343</v>
      </c>
      <c r="I825" s="2">
        <v>1616</v>
      </c>
      <c r="J825" s="59">
        <f t="shared" si="24"/>
        <v>0.53125</v>
      </c>
      <c r="K825" s="59">
        <f t="shared" si="25"/>
        <v>0.53125</v>
      </c>
    </row>
    <row r="826" spans="1:11" x14ac:dyDescent="0.25">
      <c r="A826" s="79">
        <v>41668</v>
      </c>
      <c r="B826" s="2" t="s">
        <v>103</v>
      </c>
      <c r="C826" s="2" t="s">
        <v>319</v>
      </c>
      <c r="D826" s="2" t="s">
        <v>320</v>
      </c>
      <c r="E826" s="2">
        <v>1340</v>
      </c>
      <c r="F826" s="2">
        <v>1340</v>
      </c>
      <c r="G826" s="2" t="s">
        <v>169</v>
      </c>
      <c r="H826" s="2" t="s">
        <v>168</v>
      </c>
      <c r="I826" s="2">
        <v>2556</v>
      </c>
      <c r="J826" s="59">
        <f t="shared" si="24"/>
        <v>0.56944444444444442</v>
      </c>
      <c r="K826" s="59">
        <f t="shared" si="25"/>
        <v>0.56944444444444442</v>
      </c>
    </row>
    <row r="827" spans="1:11" x14ac:dyDescent="0.25">
      <c r="A827" s="79">
        <v>41668</v>
      </c>
      <c r="B827" s="2" t="s">
        <v>103</v>
      </c>
      <c r="C827" s="2" t="s">
        <v>109</v>
      </c>
      <c r="D827" s="2" t="s">
        <v>110</v>
      </c>
      <c r="E827" s="2">
        <v>931</v>
      </c>
      <c r="F827" s="2">
        <v>935</v>
      </c>
      <c r="G827" s="2" t="s">
        <v>115</v>
      </c>
      <c r="H827" s="2" t="s">
        <v>114</v>
      </c>
      <c r="I827" s="2">
        <v>1045</v>
      </c>
      <c r="J827" s="59">
        <f t="shared" si="24"/>
        <v>0.39652777777777781</v>
      </c>
      <c r="K827" s="59">
        <f t="shared" si="25"/>
        <v>0.39930555555555558</v>
      </c>
    </row>
    <row r="828" spans="1:11" x14ac:dyDescent="0.25">
      <c r="A828" s="79">
        <v>41668</v>
      </c>
      <c r="B828" s="2" t="s">
        <v>103</v>
      </c>
      <c r="C828" s="2" t="s">
        <v>90</v>
      </c>
      <c r="D828" s="2" t="s">
        <v>91</v>
      </c>
      <c r="E828" s="2">
        <v>1407</v>
      </c>
      <c r="F828" s="2">
        <v>1410</v>
      </c>
      <c r="G828" s="2" t="s">
        <v>195</v>
      </c>
      <c r="H828" s="2" t="s">
        <v>194</v>
      </c>
      <c r="I828" s="2">
        <v>1055</v>
      </c>
      <c r="J828" s="59">
        <f t="shared" si="24"/>
        <v>0.58819444444444446</v>
      </c>
      <c r="K828" s="59">
        <f t="shared" si="25"/>
        <v>0.59027777777777779</v>
      </c>
    </row>
    <row r="829" spans="1:11" x14ac:dyDescent="0.25">
      <c r="A829" s="79">
        <v>41668</v>
      </c>
      <c r="B829" s="2" t="s">
        <v>256</v>
      </c>
      <c r="C829" s="2" t="s">
        <v>1310</v>
      </c>
      <c r="D829" s="2" t="s">
        <v>1311</v>
      </c>
      <c r="E829" s="2">
        <v>1216</v>
      </c>
      <c r="F829" s="2">
        <v>1235</v>
      </c>
      <c r="G829" s="2" t="s">
        <v>259</v>
      </c>
      <c r="H829" s="2" t="s">
        <v>258</v>
      </c>
      <c r="I829" s="2">
        <v>539</v>
      </c>
      <c r="J829" s="59">
        <f t="shared" si="24"/>
        <v>0.51111111111111118</v>
      </c>
      <c r="K829" s="59">
        <f t="shared" si="25"/>
        <v>0.52430555555555558</v>
      </c>
    </row>
    <row r="830" spans="1:11" x14ac:dyDescent="0.25">
      <c r="A830" s="79">
        <v>41668</v>
      </c>
      <c r="B830" s="2" t="s">
        <v>123</v>
      </c>
      <c r="C830" s="2" t="s">
        <v>1313</v>
      </c>
      <c r="D830" s="2" t="s">
        <v>1314</v>
      </c>
      <c r="E830" s="2">
        <v>1706</v>
      </c>
      <c r="F830" s="2">
        <v>1790</v>
      </c>
      <c r="G830" s="2" t="s">
        <v>115</v>
      </c>
      <c r="H830" s="2" t="s">
        <v>114</v>
      </c>
      <c r="I830" s="2">
        <v>94</v>
      </c>
      <c r="J830" s="59">
        <f t="shared" si="24"/>
        <v>0.71250000000000002</v>
      </c>
      <c r="K830" s="59">
        <f t="shared" si="25"/>
        <v>0.77083333333333337</v>
      </c>
    </row>
    <row r="831" spans="1:11" x14ac:dyDescent="0.25">
      <c r="A831" s="79">
        <v>41668</v>
      </c>
      <c r="B831" s="2" t="s">
        <v>123</v>
      </c>
      <c r="C831" s="2" t="s">
        <v>348</v>
      </c>
      <c r="D831" s="2" t="s">
        <v>349</v>
      </c>
      <c r="E831" s="2">
        <v>1145</v>
      </c>
      <c r="F831" s="2">
        <v>1183</v>
      </c>
      <c r="G831" s="2" t="s">
        <v>119</v>
      </c>
      <c r="H831" s="2" t="s">
        <v>118</v>
      </c>
      <c r="I831" s="2">
        <v>1041</v>
      </c>
      <c r="J831" s="59">
        <f t="shared" si="24"/>
        <v>0.48958333333333331</v>
      </c>
      <c r="K831" s="59">
        <f t="shared" si="25"/>
        <v>0.51597222222222217</v>
      </c>
    </row>
    <row r="832" spans="1:11" x14ac:dyDescent="0.25">
      <c r="A832" s="79">
        <v>41668</v>
      </c>
      <c r="B832" s="2" t="s">
        <v>123</v>
      </c>
      <c r="C832" s="2" t="s">
        <v>317</v>
      </c>
      <c r="D832" s="2" t="s">
        <v>318</v>
      </c>
      <c r="E832" s="2">
        <v>1819</v>
      </c>
      <c r="F832" s="2">
        <v>1825</v>
      </c>
      <c r="G832" s="2" t="s">
        <v>1317</v>
      </c>
      <c r="H832" s="2" t="s">
        <v>1316</v>
      </c>
      <c r="I832" s="2">
        <v>353</v>
      </c>
      <c r="J832" s="59">
        <f t="shared" si="24"/>
        <v>0.7631944444444444</v>
      </c>
      <c r="K832" s="59">
        <f t="shared" si="25"/>
        <v>0.76736111111111116</v>
      </c>
    </row>
    <row r="833" spans="1:11" x14ac:dyDescent="0.25">
      <c r="A833" s="79">
        <v>41668</v>
      </c>
      <c r="B833" s="2" t="s">
        <v>155</v>
      </c>
      <c r="C833" s="2" t="s">
        <v>367</v>
      </c>
      <c r="D833" s="2" t="s">
        <v>368</v>
      </c>
      <c r="E833" s="2">
        <v>1723</v>
      </c>
      <c r="F833" s="2">
        <v>1727</v>
      </c>
      <c r="G833" s="2" t="s">
        <v>140</v>
      </c>
      <c r="H833" s="2" t="s">
        <v>139</v>
      </c>
      <c r="I833" s="2">
        <v>532</v>
      </c>
      <c r="J833" s="59">
        <f t="shared" si="24"/>
        <v>0.72430555555555554</v>
      </c>
      <c r="K833" s="59">
        <f t="shared" si="25"/>
        <v>0.7270833333333333</v>
      </c>
    </row>
    <row r="834" spans="1:11" x14ac:dyDescent="0.25">
      <c r="A834" s="79">
        <v>41668</v>
      </c>
      <c r="B834" s="2" t="s">
        <v>155</v>
      </c>
      <c r="C834" s="2" t="s">
        <v>312</v>
      </c>
      <c r="D834" s="2" t="s">
        <v>313</v>
      </c>
      <c r="E834" s="2">
        <v>1714</v>
      </c>
      <c r="F834" s="2">
        <v>1727</v>
      </c>
      <c r="G834" s="2" t="s">
        <v>210</v>
      </c>
      <c r="H834" s="2" t="s">
        <v>240</v>
      </c>
      <c r="I834" s="2">
        <v>667</v>
      </c>
      <c r="J834" s="59">
        <f t="shared" si="24"/>
        <v>0.71805555555555556</v>
      </c>
      <c r="K834" s="59">
        <f t="shared" si="25"/>
        <v>0.7270833333333333</v>
      </c>
    </row>
    <row r="835" spans="1:11" x14ac:dyDescent="0.25">
      <c r="A835" s="79">
        <v>41668</v>
      </c>
      <c r="B835" s="2" t="s">
        <v>176</v>
      </c>
      <c r="C835" s="2" t="s">
        <v>240</v>
      </c>
      <c r="D835" s="2" t="s">
        <v>210</v>
      </c>
      <c r="E835" s="2">
        <v>1751</v>
      </c>
      <c r="F835" s="2">
        <v>1755</v>
      </c>
      <c r="G835" s="2" t="s">
        <v>421</v>
      </c>
      <c r="H835" s="2" t="s">
        <v>420</v>
      </c>
      <c r="I835" s="2">
        <v>1346</v>
      </c>
      <c r="J835" s="59">
        <f t="shared" ref="J835:J898" si="26">TEXT(E835,"00\:00")+0</f>
        <v>0.74375000000000002</v>
      </c>
      <c r="K835" s="59">
        <f t="shared" ref="K835:K898" si="27">TEXT(F835,"00\:00")+0</f>
        <v>0.74652777777777779</v>
      </c>
    </row>
    <row r="836" spans="1:11" x14ac:dyDescent="0.25">
      <c r="A836" s="79">
        <v>41668</v>
      </c>
      <c r="B836" s="2" t="s">
        <v>176</v>
      </c>
      <c r="C836" s="2" t="s">
        <v>300</v>
      </c>
      <c r="D836" s="2" t="s">
        <v>301</v>
      </c>
      <c r="E836" s="2">
        <v>901</v>
      </c>
      <c r="F836" s="2">
        <v>904</v>
      </c>
      <c r="G836" s="2" t="s">
        <v>158</v>
      </c>
      <c r="H836" s="2" t="s">
        <v>157</v>
      </c>
      <c r="I836" s="2">
        <v>1201</v>
      </c>
      <c r="J836" s="59">
        <f t="shared" si="26"/>
        <v>0.3756944444444445</v>
      </c>
      <c r="K836" s="59">
        <f t="shared" si="27"/>
        <v>0.37777777777777777</v>
      </c>
    </row>
    <row r="837" spans="1:11" x14ac:dyDescent="0.25">
      <c r="A837" s="79">
        <v>41668</v>
      </c>
      <c r="B837" s="2" t="s">
        <v>176</v>
      </c>
      <c r="C837" s="2" t="s">
        <v>168</v>
      </c>
      <c r="D837" s="2" t="s">
        <v>169</v>
      </c>
      <c r="E837" s="2">
        <v>2250</v>
      </c>
      <c r="F837" s="2">
        <v>2250</v>
      </c>
      <c r="G837" s="2" t="s">
        <v>106</v>
      </c>
      <c r="H837" s="2" t="s">
        <v>365</v>
      </c>
      <c r="I837" s="2">
        <v>2288</v>
      </c>
      <c r="J837" s="59">
        <f t="shared" si="26"/>
        <v>0.95138888888888884</v>
      </c>
      <c r="K837" s="59">
        <f t="shared" si="27"/>
        <v>0.95138888888888884</v>
      </c>
    </row>
    <row r="838" spans="1:11" x14ac:dyDescent="0.25">
      <c r="A838" s="79">
        <v>41668</v>
      </c>
      <c r="B838" s="2" t="s">
        <v>176</v>
      </c>
      <c r="C838" s="2" t="s">
        <v>157</v>
      </c>
      <c r="D838" s="2" t="s">
        <v>158</v>
      </c>
      <c r="E838" s="2">
        <v>1827</v>
      </c>
      <c r="F838" s="2">
        <v>1951</v>
      </c>
      <c r="G838" s="2" t="s">
        <v>76</v>
      </c>
      <c r="H838" s="2" t="s">
        <v>75</v>
      </c>
      <c r="I838" s="2">
        <v>1062</v>
      </c>
      <c r="J838" s="59">
        <f t="shared" si="26"/>
        <v>0.76874999999999993</v>
      </c>
      <c r="K838" s="59">
        <f t="shared" si="27"/>
        <v>0.82708333333333339</v>
      </c>
    </row>
    <row r="839" spans="1:11" x14ac:dyDescent="0.25">
      <c r="A839" s="79">
        <v>41668</v>
      </c>
      <c r="B839" s="2" t="s">
        <v>176</v>
      </c>
      <c r="C839" s="2" t="s">
        <v>365</v>
      </c>
      <c r="D839" s="2" t="s">
        <v>106</v>
      </c>
      <c r="E839" s="2">
        <v>1233</v>
      </c>
      <c r="F839" s="2">
        <v>1240</v>
      </c>
      <c r="G839" s="2" t="s">
        <v>158</v>
      </c>
      <c r="H839" s="2" t="s">
        <v>157</v>
      </c>
      <c r="I839" s="2">
        <v>1452</v>
      </c>
      <c r="J839" s="59">
        <f t="shared" si="26"/>
        <v>0.5229166666666667</v>
      </c>
      <c r="K839" s="59">
        <f t="shared" si="27"/>
        <v>0.52777777777777779</v>
      </c>
    </row>
    <row r="840" spans="1:11" x14ac:dyDescent="0.25">
      <c r="A840" s="79">
        <v>41668</v>
      </c>
      <c r="B840" s="2" t="s">
        <v>176</v>
      </c>
      <c r="C840" s="2" t="s">
        <v>56</v>
      </c>
      <c r="D840" s="2" t="s">
        <v>57</v>
      </c>
      <c r="E840" s="2">
        <v>1819</v>
      </c>
      <c r="F840" s="2">
        <v>1826</v>
      </c>
      <c r="G840" s="2" t="s">
        <v>301</v>
      </c>
      <c r="H840" s="2" t="s">
        <v>300</v>
      </c>
      <c r="I840" s="2">
        <v>404</v>
      </c>
      <c r="J840" s="59">
        <f t="shared" si="26"/>
        <v>0.7631944444444444</v>
      </c>
      <c r="K840" s="59">
        <f t="shared" si="27"/>
        <v>0.7680555555555556</v>
      </c>
    </row>
    <row r="841" spans="1:11" x14ac:dyDescent="0.25">
      <c r="A841" s="79">
        <v>41668</v>
      </c>
      <c r="B841" s="2" t="s">
        <v>176</v>
      </c>
      <c r="C841" s="2" t="s">
        <v>168</v>
      </c>
      <c r="D841" s="2" t="s">
        <v>169</v>
      </c>
      <c r="E841" s="2">
        <v>816</v>
      </c>
      <c r="F841" s="2">
        <v>820</v>
      </c>
      <c r="G841" s="2" t="s">
        <v>158</v>
      </c>
      <c r="H841" s="2" t="s">
        <v>157</v>
      </c>
      <c r="I841" s="2">
        <v>862</v>
      </c>
      <c r="J841" s="59">
        <f t="shared" si="26"/>
        <v>0.3444444444444445</v>
      </c>
      <c r="K841" s="59">
        <f t="shared" si="27"/>
        <v>0.34722222222222227</v>
      </c>
    </row>
    <row r="842" spans="1:11" x14ac:dyDescent="0.25">
      <c r="A842" s="79">
        <v>41668</v>
      </c>
      <c r="B842" s="2" t="s">
        <v>155</v>
      </c>
      <c r="C842" s="2" t="s">
        <v>194</v>
      </c>
      <c r="D842" s="2" t="s">
        <v>195</v>
      </c>
      <c r="E842" s="2">
        <v>907</v>
      </c>
      <c r="F842" s="2">
        <v>910</v>
      </c>
      <c r="G842" s="2" t="s">
        <v>966</v>
      </c>
      <c r="H842" s="2" t="s">
        <v>965</v>
      </c>
      <c r="I842" s="2">
        <v>259</v>
      </c>
      <c r="J842" s="59">
        <f t="shared" si="26"/>
        <v>0.37986111111111115</v>
      </c>
      <c r="K842" s="59">
        <f t="shared" si="27"/>
        <v>0.38194444444444442</v>
      </c>
    </row>
    <row r="843" spans="1:11" x14ac:dyDescent="0.25">
      <c r="A843" s="79">
        <v>41668</v>
      </c>
      <c r="B843" s="2" t="s">
        <v>184</v>
      </c>
      <c r="C843" s="2" t="s">
        <v>128</v>
      </c>
      <c r="D843" s="2" t="s">
        <v>119</v>
      </c>
      <c r="E843" s="2">
        <v>1151</v>
      </c>
      <c r="F843" s="2">
        <v>1200</v>
      </c>
      <c r="G843" s="2" t="s">
        <v>264</v>
      </c>
      <c r="H843" s="2" t="s">
        <v>263</v>
      </c>
      <c r="I843" s="2">
        <v>184</v>
      </c>
      <c r="J843" s="59">
        <f t="shared" si="26"/>
        <v>0.49374999999999997</v>
      </c>
      <c r="K843" s="59">
        <f t="shared" si="27"/>
        <v>0.5</v>
      </c>
    </row>
    <row r="844" spans="1:11" x14ac:dyDescent="0.25">
      <c r="A844" s="79">
        <v>41668</v>
      </c>
      <c r="B844" s="2" t="s">
        <v>184</v>
      </c>
      <c r="C844" s="2" t="s">
        <v>90</v>
      </c>
      <c r="D844" s="2" t="s">
        <v>91</v>
      </c>
      <c r="E844" s="2">
        <v>1826</v>
      </c>
      <c r="F844" s="2">
        <v>2014</v>
      </c>
      <c r="G844" s="2" t="s">
        <v>199</v>
      </c>
      <c r="H844" s="2" t="s">
        <v>198</v>
      </c>
      <c r="I844" s="2">
        <v>868</v>
      </c>
      <c r="J844" s="59">
        <f t="shared" si="26"/>
        <v>0.7680555555555556</v>
      </c>
      <c r="K844" s="59">
        <f t="shared" si="27"/>
        <v>0.84305555555555556</v>
      </c>
    </row>
    <row r="845" spans="1:11" x14ac:dyDescent="0.25">
      <c r="A845" s="79">
        <v>41668</v>
      </c>
      <c r="B845" s="2" t="s">
        <v>184</v>
      </c>
      <c r="C845" s="2" t="s">
        <v>109</v>
      </c>
      <c r="D845" s="2" t="s">
        <v>110</v>
      </c>
      <c r="E845" s="2">
        <v>1404</v>
      </c>
      <c r="F845" s="2">
        <v>1472</v>
      </c>
      <c r="G845" s="2" t="s">
        <v>181</v>
      </c>
      <c r="H845" s="2" t="s">
        <v>180</v>
      </c>
      <c r="I845" s="2">
        <v>1013</v>
      </c>
      <c r="J845" s="59">
        <f t="shared" si="26"/>
        <v>0.58611111111111114</v>
      </c>
      <c r="K845" s="59">
        <f t="shared" si="27"/>
        <v>0.6333333333333333</v>
      </c>
    </row>
    <row r="846" spans="1:11" x14ac:dyDescent="0.25">
      <c r="A846" s="79">
        <v>41668</v>
      </c>
      <c r="B846" s="2" t="s">
        <v>205</v>
      </c>
      <c r="C846" s="2" t="s">
        <v>79</v>
      </c>
      <c r="D846" s="2" t="s">
        <v>80</v>
      </c>
      <c r="E846" s="2">
        <v>656</v>
      </c>
      <c r="F846" s="2">
        <v>700</v>
      </c>
      <c r="G846" s="2" t="s">
        <v>496</v>
      </c>
      <c r="H846" s="2" t="s">
        <v>495</v>
      </c>
      <c r="I846" s="2">
        <v>237</v>
      </c>
      <c r="J846" s="59">
        <f t="shared" si="26"/>
        <v>0.28888888888888892</v>
      </c>
      <c r="K846" s="59">
        <f t="shared" si="27"/>
        <v>0.29166666666666669</v>
      </c>
    </row>
    <row r="847" spans="1:11" x14ac:dyDescent="0.25">
      <c r="A847" s="79">
        <v>41668</v>
      </c>
      <c r="B847" s="2" t="s">
        <v>205</v>
      </c>
      <c r="C847" s="2" t="s">
        <v>198</v>
      </c>
      <c r="D847" s="2" t="s">
        <v>199</v>
      </c>
      <c r="E847" s="2">
        <v>1941</v>
      </c>
      <c r="F847" s="2">
        <v>2052</v>
      </c>
      <c r="G847" s="2" t="s">
        <v>169</v>
      </c>
      <c r="H847" s="2" t="s">
        <v>168</v>
      </c>
      <c r="I847" s="2">
        <v>370</v>
      </c>
      <c r="J847" s="59">
        <f t="shared" si="26"/>
        <v>0.82013888888888886</v>
      </c>
      <c r="K847" s="59">
        <f t="shared" si="27"/>
        <v>0.86944444444444446</v>
      </c>
    </row>
    <row r="848" spans="1:11" x14ac:dyDescent="0.25">
      <c r="A848" s="79">
        <v>41668</v>
      </c>
      <c r="B848" s="2" t="s">
        <v>205</v>
      </c>
      <c r="C848" s="2" t="s">
        <v>198</v>
      </c>
      <c r="D848" s="2" t="s">
        <v>199</v>
      </c>
      <c r="E848" s="2">
        <v>1124</v>
      </c>
      <c r="F848" s="2">
        <v>1125</v>
      </c>
      <c r="G848" s="2" t="s">
        <v>318</v>
      </c>
      <c r="H848" s="2" t="s">
        <v>317</v>
      </c>
      <c r="I848" s="2">
        <v>646</v>
      </c>
      <c r="J848" s="59">
        <f t="shared" si="26"/>
        <v>0.47500000000000003</v>
      </c>
      <c r="K848" s="59">
        <f t="shared" si="27"/>
        <v>0.47569444444444442</v>
      </c>
    </row>
    <row r="849" spans="1:11" x14ac:dyDescent="0.25">
      <c r="A849" s="79">
        <v>41668</v>
      </c>
      <c r="B849" s="2" t="s">
        <v>205</v>
      </c>
      <c r="C849" s="2" t="s">
        <v>67</v>
      </c>
      <c r="D849" s="2" t="s">
        <v>68</v>
      </c>
      <c r="E849" s="2">
        <v>1840</v>
      </c>
      <c r="F849" s="11">
        <v>1848</v>
      </c>
      <c r="G849" s="2" t="s">
        <v>102</v>
      </c>
      <c r="H849" s="2" t="s">
        <v>238</v>
      </c>
      <c r="I849" s="2">
        <v>591</v>
      </c>
      <c r="J849" s="59">
        <f t="shared" si="26"/>
        <v>0.77777777777777779</v>
      </c>
      <c r="K849" s="59">
        <f t="shared" si="27"/>
        <v>0.78333333333333333</v>
      </c>
    </row>
    <row r="850" spans="1:11" x14ac:dyDescent="0.25">
      <c r="A850" s="79">
        <v>41668</v>
      </c>
      <c r="B850" s="2" t="s">
        <v>205</v>
      </c>
      <c r="C850" s="2" t="s">
        <v>384</v>
      </c>
      <c r="D850" s="2" t="s">
        <v>385</v>
      </c>
      <c r="E850" s="2">
        <v>637</v>
      </c>
      <c r="F850" s="2">
        <v>640</v>
      </c>
      <c r="G850" s="2" t="s">
        <v>136</v>
      </c>
      <c r="H850" s="2" t="s">
        <v>135</v>
      </c>
      <c r="I850" s="2">
        <v>210</v>
      </c>
      <c r="J850" s="59">
        <f t="shared" si="26"/>
        <v>0.27569444444444446</v>
      </c>
      <c r="K850" s="59">
        <f t="shared" si="27"/>
        <v>0.27777777777777779</v>
      </c>
    </row>
    <row r="851" spans="1:11" x14ac:dyDescent="0.25">
      <c r="A851" s="79">
        <v>41669</v>
      </c>
      <c r="B851" s="2" t="s">
        <v>184</v>
      </c>
      <c r="C851" s="2" t="s">
        <v>180</v>
      </c>
      <c r="D851" s="2" t="s">
        <v>181</v>
      </c>
      <c r="E851" s="2">
        <v>1747</v>
      </c>
      <c r="F851" s="2">
        <v>1750</v>
      </c>
      <c r="G851" s="2" t="s">
        <v>130</v>
      </c>
      <c r="H851" s="2" t="s">
        <v>129</v>
      </c>
      <c r="I851" s="2">
        <v>992</v>
      </c>
      <c r="J851" s="59">
        <f t="shared" si="26"/>
        <v>0.74097222222222225</v>
      </c>
      <c r="K851" s="59">
        <f t="shared" si="27"/>
        <v>0.74305555555555547</v>
      </c>
    </row>
    <row r="852" spans="1:11" x14ac:dyDescent="0.25">
      <c r="A852" s="79">
        <v>41669</v>
      </c>
      <c r="B852" s="2" t="s">
        <v>202</v>
      </c>
      <c r="C852" s="2" t="s">
        <v>178</v>
      </c>
      <c r="D852" s="2" t="s">
        <v>179</v>
      </c>
      <c r="E852" s="2">
        <v>1349</v>
      </c>
      <c r="F852" s="2">
        <v>1573</v>
      </c>
      <c r="G852" s="2" t="s">
        <v>102</v>
      </c>
      <c r="H852" s="2" t="s">
        <v>101</v>
      </c>
      <c r="I852" s="2">
        <v>1846</v>
      </c>
      <c r="J852" s="59">
        <f t="shared" si="26"/>
        <v>0.5756944444444444</v>
      </c>
      <c r="K852" s="59">
        <f t="shared" si="27"/>
        <v>0.67569444444444438</v>
      </c>
    </row>
    <row r="853" spans="1:11" x14ac:dyDescent="0.25">
      <c r="A853" s="79">
        <v>41669</v>
      </c>
      <c r="B853" s="2" t="s">
        <v>205</v>
      </c>
      <c r="C853" s="2" t="s">
        <v>79</v>
      </c>
      <c r="D853" s="2" t="s">
        <v>80</v>
      </c>
      <c r="E853" s="2">
        <v>858</v>
      </c>
      <c r="F853" s="2">
        <v>900</v>
      </c>
      <c r="G853" s="2" t="s">
        <v>496</v>
      </c>
      <c r="H853" s="2" t="s">
        <v>495</v>
      </c>
      <c r="I853" s="2">
        <v>237</v>
      </c>
      <c r="J853" s="59">
        <f t="shared" si="26"/>
        <v>0.37361111111111112</v>
      </c>
      <c r="K853" s="59">
        <f t="shared" si="27"/>
        <v>0.375</v>
      </c>
    </row>
    <row r="854" spans="1:11" x14ac:dyDescent="0.25">
      <c r="A854" s="79">
        <v>41669</v>
      </c>
      <c r="B854" s="2" t="s">
        <v>205</v>
      </c>
      <c r="C854" s="2" t="s">
        <v>135</v>
      </c>
      <c r="D854" s="2" t="s">
        <v>136</v>
      </c>
      <c r="E854" s="2">
        <v>901</v>
      </c>
      <c r="F854" s="2">
        <v>905</v>
      </c>
      <c r="G854" s="2" t="s">
        <v>76</v>
      </c>
      <c r="H854" s="2" t="s">
        <v>75</v>
      </c>
      <c r="I854" s="2">
        <v>998</v>
      </c>
      <c r="J854" s="59">
        <f t="shared" si="26"/>
        <v>0.3756944444444445</v>
      </c>
      <c r="K854" s="59">
        <f t="shared" si="27"/>
        <v>0.37847222222222227</v>
      </c>
    </row>
    <row r="855" spans="1:11" x14ac:dyDescent="0.25">
      <c r="A855" s="79">
        <v>41669</v>
      </c>
      <c r="B855" s="2" t="s">
        <v>205</v>
      </c>
      <c r="C855" s="2" t="s">
        <v>483</v>
      </c>
      <c r="D855" s="2" t="s">
        <v>484</v>
      </c>
      <c r="E855" s="2">
        <v>1145</v>
      </c>
      <c r="F855" s="2">
        <v>1441</v>
      </c>
      <c r="G855" s="2" t="s">
        <v>210</v>
      </c>
      <c r="H855" s="2" t="s">
        <v>209</v>
      </c>
      <c r="I855" s="2">
        <v>239</v>
      </c>
      <c r="J855" s="59">
        <f t="shared" si="26"/>
        <v>0.48958333333333331</v>
      </c>
      <c r="K855" s="59">
        <f t="shared" si="27"/>
        <v>0.6118055555555556</v>
      </c>
    </row>
    <row r="856" spans="1:11" x14ac:dyDescent="0.25">
      <c r="A856" s="79">
        <v>41669</v>
      </c>
      <c r="B856" s="2" t="s">
        <v>205</v>
      </c>
      <c r="C856" s="2" t="s">
        <v>157</v>
      </c>
      <c r="D856" s="2" t="s">
        <v>158</v>
      </c>
      <c r="E856" s="2">
        <v>1807</v>
      </c>
      <c r="F856" s="2">
        <v>1826</v>
      </c>
      <c r="G856" s="2" t="s">
        <v>318</v>
      </c>
      <c r="H856" s="2" t="s">
        <v>317</v>
      </c>
      <c r="I856" s="2">
        <v>957</v>
      </c>
      <c r="J856" s="59">
        <f t="shared" si="26"/>
        <v>0.75486111111111109</v>
      </c>
      <c r="K856" s="59">
        <f t="shared" si="27"/>
        <v>0.7680555555555556</v>
      </c>
    </row>
    <row r="857" spans="1:11" x14ac:dyDescent="0.25">
      <c r="A857" s="79">
        <v>41669</v>
      </c>
      <c r="B857" s="2" t="s">
        <v>205</v>
      </c>
      <c r="C857" s="2" t="s">
        <v>209</v>
      </c>
      <c r="D857" s="2" t="s">
        <v>210</v>
      </c>
      <c r="E857" s="2">
        <v>1540</v>
      </c>
      <c r="F857" s="2">
        <v>1588</v>
      </c>
      <c r="G857" s="2" t="s">
        <v>222</v>
      </c>
      <c r="H857" s="2" t="s">
        <v>221</v>
      </c>
      <c r="I857" s="2">
        <v>148</v>
      </c>
      <c r="J857" s="59">
        <f t="shared" si="26"/>
        <v>0.65277777777777779</v>
      </c>
      <c r="K857" s="59">
        <f t="shared" si="27"/>
        <v>0.68611111111111101</v>
      </c>
    </row>
    <row r="858" spans="1:11" x14ac:dyDescent="0.25">
      <c r="A858" s="79">
        <v>41669</v>
      </c>
      <c r="B858" s="2" t="s">
        <v>205</v>
      </c>
      <c r="C858" s="2" t="s">
        <v>194</v>
      </c>
      <c r="D858" s="2" t="s">
        <v>195</v>
      </c>
      <c r="E858" s="2">
        <v>1010</v>
      </c>
      <c r="F858" s="2">
        <v>1048</v>
      </c>
      <c r="G858" s="2" t="s">
        <v>98</v>
      </c>
      <c r="H858" s="2" t="s">
        <v>97</v>
      </c>
      <c r="I858" s="2">
        <v>1587</v>
      </c>
      <c r="J858" s="59">
        <f t="shared" si="26"/>
        <v>0.4236111111111111</v>
      </c>
      <c r="K858" s="59">
        <f t="shared" si="27"/>
        <v>0.45</v>
      </c>
    </row>
    <row r="859" spans="1:11" x14ac:dyDescent="0.25">
      <c r="A859" s="79">
        <v>41669</v>
      </c>
      <c r="B859" s="2" t="s">
        <v>205</v>
      </c>
      <c r="C859" s="2" t="s">
        <v>178</v>
      </c>
      <c r="D859" s="2" t="s">
        <v>179</v>
      </c>
      <c r="E859" s="2">
        <v>1633</v>
      </c>
      <c r="F859" s="2">
        <v>1707</v>
      </c>
      <c r="G859" s="2" t="s">
        <v>199</v>
      </c>
      <c r="H859" s="2" t="s">
        <v>198</v>
      </c>
      <c r="I859" s="2">
        <v>651</v>
      </c>
      <c r="J859" s="59">
        <f t="shared" si="26"/>
        <v>0.68958333333333333</v>
      </c>
      <c r="K859" s="59">
        <f t="shared" si="27"/>
        <v>0.71319444444444446</v>
      </c>
    </row>
    <row r="860" spans="1:11" x14ac:dyDescent="0.25">
      <c r="A860" s="79">
        <v>41669</v>
      </c>
      <c r="B860" s="2" t="s">
        <v>205</v>
      </c>
      <c r="C860" s="2" t="s">
        <v>238</v>
      </c>
      <c r="D860" s="2" t="s">
        <v>102</v>
      </c>
      <c r="E860" s="2">
        <v>1331</v>
      </c>
      <c r="F860" s="2">
        <v>1543</v>
      </c>
      <c r="G860" s="2" t="s">
        <v>190</v>
      </c>
      <c r="H860" s="2" t="s">
        <v>189</v>
      </c>
      <c r="I860" s="2">
        <v>632</v>
      </c>
      <c r="J860" s="59">
        <f t="shared" si="26"/>
        <v>0.56319444444444444</v>
      </c>
      <c r="K860" s="59">
        <f t="shared" si="27"/>
        <v>0.65486111111111112</v>
      </c>
    </row>
    <row r="861" spans="1:11" x14ac:dyDescent="0.25">
      <c r="A861" s="79">
        <v>41669</v>
      </c>
      <c r="B861" s="2" t="s">
        <v>205</v>
      </c>
      <c r="C861" s="2" t="s">
        <v>486</v>
      </c>
      <c r="D861" s="2" t="s">
        <v>487</v>
      </c>
      <c r="E861" s="2">
        <v>1835</v>
      </c>
      <c r="F861" s="11">
        <v>1849</v>
      </c>
      <c r="G861" s="2" t="s">
        <v>368</v>
      </c>
      <c r="H861" s="2" t="s">
        <v>367</v>
      </c>
      <c r="I861" s="2">
        <v>390</v>
      </c>
      <c r="J861" s="59">
        <f t="shared" si="26"/>
        <v>0.77430555555555547</v>
      </c>
      <c r="K861" s="59">
        <f t="shared" si="27"/>
        <v>0.78402777777777777</v>
      </c>
    </row>
    <row r="862" spans="1:11" x14ac:dyDescent="0.25">
      <c r="A862" s="79">
        <v>41669</v>
      </c>
      <c r="B862" s="2" t="s">
        <v>155</v>
      </c>
      <c r="C862" s="2" t="s">
        <v>221</v>
      </c>
      <c r="D862" s="2" t="s">
        <v>222</v>
      </c>
      <c r="E862" s="2">
        <v>809</v>
      </c>
      <c r="F862" s="2">
        <v>815</v>
      </c>
      <c r="G862" s="2" t="s">
        <v>140</v>
      </c>
      <c r="H862" s="2" t="s">
        <v>139</v>
      </c>
      <c r="I862" s="2">
        <v>1086</v>
      </c>
      <c r="J862" s="59">
        <f t="shared" si="26"/>
        <v>0.33958333333333335</v>
      </c>
      <c r="K862" s="59">
        <f t="shared" si="27"/>
        <v>0.34375</v>
      </c>
    </row>
    <row r="863" spans="1:11" x14ac:dyDescent="0.25">
      <c r="A863" s="79">
        <v>41669</v>
      </c>
      <c r="B863" s="2" t="s">
        <v>155</v>
      </c>
      <c r="C863" s="2" t="s">
        <v>851</v>
      </c>
      <c r="D863" s="2" t="s">
        <v>852</v>
      </c>
      <c r="E863" s="2">
        <v>619</v>
      </c>
      <c r="F863" s="2">
        <v>619</v>
      </c>
      <c r="G863" s="2" t="s">
        <v>280</v>
      </c>
      <c r="H863" s="2" t="s">
        <v>279</v>
      </c>
      <c r="I863" s="2">
        <v>546</v>
      </c>
      <c r="J863" s="59">
        <f t="shared" si="26"/>
        <v>0.26319444444444445</v>
      </c>
      <c r="K863" s="59">
        <f t="shared" si="27"/>
        <v>0.26319444444444445</v>
      </c>
    </row>
    <row r="864" spans="1:11" x14ac:dyDescent="0.25">
      <c r="A864" s="79">
        <v>41669</v>
      </c>
      <c r="B864" s="2" t="s">
        <v>155</v>
      </c>
      <c r="C864" s="2" t="s">
        <v>139</v>
      </c>
      <c r="D864" s="2" t="s">
        <v>140</v>
      </c>
      <c r="E864" s="2">
        <v>842</v>
      </c>
      <c r="F864" s="2">
        <v>962</v>
      </c>
      <c r="G864" s="2" t="s">
        <v>421</v>
      </c>
      <c r="H864" s="2" t="s">
        <v>420</v>
      </c>
      <c r="I864" s="2">
        <v>588</v>
      </c>
      <c r="J864" s="59">
        <f t="shared" si="26"/>
        <v>0.36249999999999999</v>
      </c>
      <c r="K864" s="59">
        <f t="shared" si="27"/>
        <v>0.41805555555555557</v>
      </c>
    </row>
    <row r="865" spans="1:11" x14ac:dyDescent="0.25">
      <c r="A865" s="79">
        <v>41669</v>
      </c>
      <c r="B865" s="2" t="s">
        <v>176</v>
      </c>
      <c r="C865" s="2" t="s">
        <v>263</v>
      </c>
      <c r="D865" s="2" t="s">
        <v>264</v>
      </c>
      <c r="E865" s="2">
        <v>808</v>
      </c>
      <c r="F865" s="2">
        <v>810</v>
      </c>
      <c r="G865" s="2" t="s">
        <v>179</v>
      </c>
      <c r="H865" s="2" t="s">
        <v>178</v>
      </c>
      <c r="I865" s="2">
        <v>2704</v>
      </c>
      <c r="J865" s="59">
        <f t="shared" si="26"/>
        <v>0.33888888888888885</v>
      </c>
      <c r="K865" s="59">
        <f t="shared" si="27"/>
        <v>0.34027777777777773</v>
      </c>
    </row>
    <row r="866" spans="1:11" x14ac:dyDescent="0.25">
      <c r="A866" s="79">
        <v>41669</v>
      </c>
      <c r="B866" s="2" t="s">
        <v>155</v>
      </c>
      <c r="C866" s="2" t="s">
        <v>1351</v>
      </c>
      <c r="D866" s="2" t="s">
        <v>1352</v>
      </c>
      <c r="E866" s="2">
        <v>1209</v>
      </c>
      <c r="F866" s="2">
        <v>1288</v>
      </c>
      <c r="G866" s="2" t="s">
        <v>179</v>
      </c>
      <c r="H866" s="2" t="s">
        <v>178</v>
      </c>
      <c r="I866" s="2">
        <v>153</v>
      </c>
      <c r="J866" s="59">
        <f t="shared" si="26"/>
        <v>0.50624999999999998</v>
      </c>
      <c r="K866" s="59">
        <f t="shared" si="27"/>
        <v>0.56111111111111112</v>
      </c>
    </row>
    <row r="867" spans="1:11" x14ac:dyDescent="0.25">
      <c r="A867" s="79">
        <v>41669</v>
      </c>
      <c r="B867" s="2" t="s">
        <v>103</v>
      </c>
      <c r="C867" s="2" t="s">
        <v>90</v>
      </c>
      <c r="D867" s="2" t="s">
        <v>91</v>
      </c>
      <c r="E867" s="2">
        <v>1309</v>
      </c>
      <c r="F867" s="2">
        <v>1589</v>
      </c>
      <c r="G867" s="2" t="s">
        <v>320</v>
      </c>
      <c r="H867" s="2" t="s">
        <v>319</v>
      </c>
      <c r="I867" s="2">
        <v>3784</v>
      </c>
      <c r="J867" s="59">
        <f t="shared" si="26"/>
        <v>0.54791666666666672</v>
      </c>
      <c r="K867" s="59">
        <f t="shared" si="27"/>
        <v>0.68680555555555556</v>
      </c>
    </row>
    <row r="868" spans="1:11" x14ac:dyDescent="0.25">
      <c r="A868" s="79">
        <v>41669</v>
      </c>
      <c r="B868" s="2" t="s">
        <v>103</v>
      </c>
      <c r="C868" s="2" t="s">
        <v>109</v>
      </c>
      <c r="D868" s="2" t="s">
        <v>110</v>
      </c>
      <c r="E868" s="2">
        <v>1431</v>
      </c>
      <c r="F868" s="2">
        <v>1711</v>
      </c>
      <c r="G868" s="2" t="s">
        <v>102</v>
      </c>
      <c r="H868" s="2" t="s">
        <v>101</v>
      </c>
      <c r="I868" s="2">
        <v>1197</v>
      </c>
      <c r="J868" s="59">
        <f t="shared" si="26"/>
        <v>0.60486111111111118</v>
      </c>
      <c r="K868" s="59">
        <f t="shared" si="27"/>
        <v>0.71597222222222223</v>
      </c>
    </row>
    <row r="869" spans="1:11" x14ac:dyDescent="0.25">
      <c r="A869" s="79">
        <v>41669</v>
      </c>
      <c r="B869" s="2" t="s">
        <v>103</v>
      </c>
      <c r="C869" s="2" t="s">
        <v>353</v>
      </c>
      <c r="D869" s="2" t="s">
        <v>354</v>
      </c>
      <c r="E869" s="2">
        <v>1622</v>
      </c>
      <c r="F869" s="2">
        <v>1648</v>
      </c>
      <c r="G869" s="2" t="s">
        <v>91</v>
      </c>
      <c r="H869" s="2" t="s">
        <v>90</v>
      </c>
      <c r="I869" s="2">
        <v>247</v>
      </c>
      <c r="J869" s="59">
        <f t="shared" si="26"/>
        <v>0.68194444444444446</v>
      </c>
      <c r="K869" s="59">
        <f t="shared" si="27"/>
        <v>0.70000000000000007</v>
      </c>
    </row>
    <row r="870" spans="1:11" x14ac:dyDescent="0.25">
      <c r="A870" s="79">
        <v>41669</v>
      </c>
      <c r="B870" s="2" t="s">
        <v>103</v>
      </c>
      <c r="C870" s="2" t="s">
        <v>90</v>
      </c>
      <c r="D870" s="2" t="s">
        <v>91</v>
      </c>
      <c r="E870" s="2">
        <v>1702</v>
      </c>
      <c r="F870" s="2">
        <v>2000</v>
      </c>
      <c r="G870" s="2" t="s">
        <v>106</v>
      </c>
      <c r="H870" s="2" t="s">
        <v>105</v>
      </c>
      <c r="I870" s="2">
        <v>1192</v>
      </c>
      <c r="J870" s="59">
        <f t="shared" si="26"/>
        <v>0.70972222222222225</v>
      </c>
      <c r="K870" s="59">
        <f t="shared" si="27"/>
        <v>0.83333333333333337</v>
      </c>
    </row>
    <row r="871" spans="1:11" x14ac:dyDescent="0.25">
      <c r="A871" s="79">
        <v>41669</v>
      </c>
      <c r="B871" s="2" t="s">
        <v>103</v>
      </c>
      <c r="C871" s="2" t="s">
        <v>198</v>
      </c>
      <c r="D871" s="2" t="s">
        <v>199</v>
      </c>
      <c r="E871" s="2">
        <v>1429</v>
      </c>
      <c r="F871" s="2">
        <v>1437</v>
      </c>
      <c r="G871" s="2" t="s">
        <v>91</v>
      </c>
      <c r="H871" s="2" t="s">
        <v>90</v>
      </c>
      <c r="I871" s="2">
        <v>868</v>
      </c>
      <c r="J871" s="59">
        <f t="shared" si="26"/>
        <v>0.60347222222222219</v>
      </c>
      <c r="K871" s="59">
        <f t="shared" si="27"/>
        <v>0.60902777777777783</v>
      </c>
    </row>
    <row r="872" spans="1:11" x14ac:dyDescent="0.25">
      <c r="A872" s="79">
        <v>41669</v>
      </c>
      <c r="B872" s="2" t="s">
        <v>256</v>
      </c>
      <c r="C872" s="2" t="s">
        <v>105</v>
      </c>
      <c r="D872" s="2" t="s">
        <v>106</v>
      </c>
      <c r="E872" s="2">
        <v>1832</v>
      </c>
      <c r="F872" s="2">
        <v>1840</v>
      </c>
      <c r="G872" s="2" t="s">
        <v>173</v>
      </c>
      <c r="H872" s="2" t="s">
        <v>172</v>
      </c>
      <c r="I872" s="2">
        <v>2329</v>
      </c>
      <c r="J872" s="59">
        <f t="shared" si="26"/>
        <v>0.77222222222222225</v>
      </c>
      <c r="K872" s="59">
        <f t="shared" si="27"/>
        <v>0.77777777777777779</v>
      </c>
    </row>
    <row r="873" spans="1:11" x14ac:dyDescent="0.25">
      <c r="A873" s="79">
        <v>41669</v>
      </c>
      <c r="B873" s="2" t="s">
        <v>50</v>
      </c>
      <c r="C873" s="2" t="s">
        <v>1362</v>
      </c>
      <c r="D873" s="2" t="s">
        <v>1363</v>
      </c>
      <c r="E873" s="2">
        <v>1232</v>
      </c>
      <c r="F873" s="2">
        <v>1240</v>
      </c>
      <c r="G873" s="2" t="s">
        <v>91</v>
      </c>
      <c r="H873" s="2" t="s">
        <v>90</v>
      </c>
      <c r="I873" s="2">
        <v>229</v>
      </c>
      <c r="J873" s="59">
        <f t="shared" si="26"/>
        <v>0.52222222222222225</v>
      </c>
      <c r="K873" s="59">
        <f t="shared" si="27"/>
        <v>0.52777777777777779</v>
      </c>
    </row>
    <row r="874" spans="1:11" x14ac:dyDescent="0.25">
      <c r="A874" s="79">
        <v>41669</v>
      </c>
      <c r="B874" s="2" t="s">
        <v>50</v>
      </c>
      <c r="C874" s="2" t="s">
        <v>240</v>
      </c>
      <c r="D874" s="2" t="s">
        <v>210</v>
      </c>
      <c r="E874" s="2">
        <v>1135</v>
      </c>
      <c r="F874" s="2">
        <v>1425</v>
      </c>
      <c r="G874" s="2" t="s">
        <v>644</v>
      </c>
      <c r="H874" s="2" t="s">
        <v>643</v>
      </c>
      <c r="I874" s="2">
        <v>201</v>
      </c>
      <c r="J874" s="59">
        <f t="shared" si="26"/>
        <v>0.4826388888888889</v>
      </c>
      <c r="K874" s="59">
        <f t="shared" si="27"/>
        <v>0.60069444444444442</v>
      </c>
    </row>
    <row r="875" spans="1:11" x14ac:dyDescent="0.25">
      <c r="A875" s="79">
        <v>41669</v>
      </c>
      <c r="B875" s="2" t="s">
        <v>50</v>
      </c>
      <c r="C875" s="2" t="s">
        <v>240</v>
      </c>
      <c r="D875" s="2" t="s">
        <v>210</v>
      </c>
      <c r="E875" s="2">
        <v>2055</v>
      </c>
      <c r="F875" s="2">
        <v>2101</v>
      </c>
      <c r="G875" s="2" t="s">
        <v>1042</v>
      </c>
      <c r="H875" s="2" t="s">
        <v>1041</v>
      </c>
      <c r="I875" s="2">
        <v>374</v>
      </c>
      <c r="J875" s="59">
        <f t="shared" si="26"/>
        <v>0.87152777777777779</v>
      </c>
      <c r="K875" s="59">
        <f t="shared" si="27"/>
        <v>0.87569444444444444</v>
      </c>
    </row>
    <row r="876" spans="1:11" x14ac:dyDescent="0.25">
      <c r="A876" s="79">
        <v>41669</v>
      </c>
      <c r="B876" s="2" t="s">
        <v>50</v>
      </c>
      <c r="C876" s="2" t="s">
        <v>67</v>
      </c>
      <c r="D876" s="2" t="s">
        <v>68</v>
      </c>
      <c r="E876" s="2">
        <v>921</v>
      </c>
      <c r="F876" s="2">
        <v>1080</v>
      </c>
      <c r="G876" s="2" t="s">
        <v>1220</v>
      </c>
      <c r="H876" s="2" t="s">
        <v>1219</v>
      </c>
      <c r="I876" s="2">
        <v>152</v>
      </c>
      <c r="J876" s="59">
        <f t="shared" si="26"/>
        <v>0.38958333333333334</v>
      </c>
      <c r="K876" s="59">
        <f t="shared" si="27"/>
        <v>0.47222222222222227</v>
      </c>
    </row>
    <row r="877" spans="1:11" x14ac:dyDescent="0.25">
      <c r="A877" s="79">
        <v>41669</v>
      </c>
      <c r="B877" s="2" t="s">
        <v>50</v>
      </c>
      <c r="C877" s="2" t="s">
        <v>773</v>
      </c>
      <c r="D877" s="2" t="s">
        <v>774</v>
      </c>
      <c r="E877" s="2">
        <v>700</v>
      </c>
      <c r="F877" s="11">
        <v>728</v>
      </c>
      <c r="G877" s="2" t="s">
        <v>68</v>
      </c>
      <c r="H877" s="2" t="s">
        <v>67</v>
      </c>
      <c r="I877" s="2">
        <v>503</v>
      </c>
      <c r="J877" s="59">
        <f t="shared" si="26"/>
        <v>0.29166666666666669</v>
      </c>
      <c r="K877" s="59">
        <f t="shared" si="27"/>
        <v>0.31111111111111112</v>
      </c>
    </row>
    <row r="878" spans="1:11" x14ac:dyDescent="0.25">
      <c r="A878" s="79">
        <v>41669</v>
      </c>
      <c r="B878" s="2" t="s">
        <v>84</v>
      </c>
      <c r="C878" s="2" t="s">
        <v>1369</v>
      </c>
      <c r="D878" s="2" t="s">
        <v>1370</v>
      </c>
      <c r="E878" s="2">
        <v>700</v>
      </c>
      <c r="F878" s="2">
        <v>950</v>
      </c>
      <c r="G878" s="2" t="s">
        <v>91</v>
      </c>
      <c r="H878" s="2" t="s">
        <v>90</v>
      </c>
      <c r="I878" s="2">
        <v>227</v>
      </c>
      <c r="J878" s="59">
        <f t="shared" si="26"/>
        <v>0.29166666666666669</v>
      </c>
      <c r="K878" s="59">
        <f t="shared" si="27"/>
        <v>0.40972222222222227</v>
      </c>
    </row>
    <row r="879" spans="1:11" x14ac:dyDescent="0.25">
      <c r="A879" s="79">
        <v>41670</v>
      </c>
      <c r="B879" s="2" t="s">
        <v>133</v>
      </c>
      <c r="C879" s="2" t="s">
        <v>186</v>
      </c>
      <c r="D879" s="2" t="s">
        <v>187</v>
      </c>
      <c r="E879" s="2">
        <v>1733</v>
      </c>
      <c r="F879" s="2">
        <v>1749</v>
      </c>
      <c r="G879" s="2" t="s">
        <v>68</v>
      </c>
      <c r="H879" s="2" t="s">
        <v>67</v>
      </c>
      <c r="I879" s="2">
        <v>226</v>
      </c>
      <c r="J879" s="59">
        <f t="shared" si="26"/>
        <v>0.73125000000000007</v>
      </c>
      <c r="K879" s="59">
        <f t="shared" si="27"/>
        <v>0.74236111111111114</v>
      </c>
    </row>
    <row r="880" spans="1:11" x14ac:dyDescent="0.25">
      <c r="A880" s="79">
        <v>41670</v>
      </c>
      <c r="B880" s="2" t="s">
        <v>133</v>
      </c>
      <c r="C880" s="2" t="s">
        <v>67</v>
      </c>
      <c r="D880" s="2" t="s">
        <v>68</v>
      </c>
      <c r="E880" s="2">
        <v>1503</v>
      </c>
      <c r="F880" s="2">
        <v>1749</v>
      </c>
      <c r="G880" s="2" t="s">
        <v>102</v>
      </c>
      <c r="H880" s="2" t="s">
        <v>101</v>
      </c>
      <c r="I880" s="2">
        <v>606</v>
      </c>
      <c r="J880" s="59">
        <f t="shared" si="26"/>
        <v>0.62708333333333333</v>
      </c>
      <c r="K880" s="59">
        <f t="shared" si="27"/>
        <v>0.74236111111111114</v>
      </c>
    </row>
    <row r="881" spans="1:11" x14ac:dyDescent="0.25">
      <c r="A881" s="79">
        <v>41670</v>
      </c>
      <c r="B881" s="2" t="s">
        <v>133</v>
      </c>
      <c r="C881" s="2" t="s">
        <v>118</v>
      </c>
      <c r="D881" s="2" t="s">
        <v>119</v>
      </c>
      <c r="E881" s="2">
        <v>1155</v>
      </c>
      <c r="F881" s="2">
        <v>1200</v>
      </c>
      <c r="G881" s="2" t="s">
        <v>280</v>
      </c>
      <c r="H881" s="2" t="s">
        <v>279</v>
      </c>
      <c r="I881" s="2">
        <v>1029</v>
      </c>
      <c r="J881" s="59">
        <f t="shared" si="26"/>
        <v>0.49652777777777773</v>
      </c>
      <c r="K881" s="59">
        <f t="shared" si="27"/>
        <v>0.5</v>
      </c>
    </row>
    <row r="882" spans="1:11" x14ac:dyDescent="0.25">
      <c r="A882" s="79">
        <v>41670</v>
      </c>
      <c r="B882" s="2" t="s">
        <v>50</v>
      </c>
      <c r="C882" s="2" t="s">
        <v>186</v>
      </c>
      <c r="D882" s="2" t="s">
        <v>187</v>
      </c>
      <c r="E882" s="2">
        <v>1118</v>
      </c>
      <c r="F882" s="2">
        <v>1122</v>
      </c>
      <c r="G882" s="2" t="s">
        <v>210</v>
      </c>
      <c r="H882" s="2" t="s">
        <v>240</v>
      </c>
      <c r="I882" s="2">
        <v>912</v>
      </c>
      <c r="J882" s="59">
        <f t="shared" si="26"/>
        <v>0.47083333333333338</v>
      </c>
      <c r="K882" s="59">
        <f t="shared" si="27"/>
        <v>0.47361111111111115</v>
      </c>
    </row>
    <row r="883" spans="1:11" x14ac:dyDescent="0.25">
      <c r="A883" s="79">
        <v>41670</v>
      </c>
      <c r="B883" s="2" t="s">
        <v>50</v>
      </c>
      <c r="C883" s="2" t="s">
        <v>240</v>
      </c>
      <c r="D883" s="2" t="s">
        <v>210</v>
      </c>
      <c r="E883" s="2">
        <v>1104</v>
      </c>
      <c r="F883" s="2">
        <v>1377</v>
      </c>
      <c r="G883" s="2" t="s">
        <v>68</v>
      </c>
      <c r="H883" s="2" t="s">
        <v>67</v>
      </c>
      <c r="I883" s="2">
        <v>689</v>
      </c>
      <c r="J883" s="59">
        <f t="shared" si="26"/>
        <v>0.46111111111111108</v>
      </c>
      <c r="K883" s="59">
        <f t="shared" si="27"/>
        <v>0.59513888888888888</v>
      </c>
    </row>
    <row r="884" spans="1:11" x14ac:dyDescent="0.25">
      <c r="A884" s="79">
        <v>41670</v>
      </c>
      <c r="B884" s="2" t="s">
        <v>339</v>
      </c>
      <c r="C884" s="2" t="s">
        <v>157</v>
      </c>
      <c r="D884" s="2" t="s">
        <v>158</v>
      </c>
      <c r="E884" s="2">
        <v>815</v>
      </c>
      <c r="F884" s="2">
        <v>815</v>
      </c>
      <c r="G884" s="2" t="s">
        <v>179</v>
      </c>
      <c r="H884" s="2" t="s">
        <v>178</v>
      </c>
      <c r="I884" s="2">
        <v>967</v>
      </c>
      <c r="J884" s="59">
        <f t="shared" si="26"/>
        <v>0.34375</v>
      </c>
      <c r="K884" s="59">
        <f t="shared" si="27"/>
        <v>0.34375</v>
      </c>
    </row>
    <row r="885" spans="1:11" x14ac:dyDescent="0.25">
      <c r="A885" s="79">
        <v>41670</v>
      </c>
      <c r="B885" s="2" t="s">
        <v>133</v>
      </c>
      <c r="C885" s="2" t="s">
        <v>118</v>
      </c>
      <c r="D885" s="2" t="s">
        <v>119</v>
      </c>
      <c r="E885" s="2">
        <v>801</v>
      </c>
      <c r="F885" s="2">
        <v>805</v>
      </c>
      <c r="G885" s="2" t="s">
        <v>110</v>
      </c>
      <c r="H885" s="2" t="s">
        <v>109</v>
      </c>
      <c r="I885" s="2">
        <v>1089</v>
      </c>
      <c r="J885" s="59">
        <f t="shared" si="26"/>
        <v>0.33402777777777781</v>
      </c>
      <c r="K885" s="59">
        <f t="shared" si="27"/>
        <v>0.33680555555555558</v>
      </c>
    </row>
    <row r="886" spans="1:11" x14ac:dyDescent="0.25">
      <c r="A886" s="79">
        <v>41670</v>
      </c>
      <c r="B886" s="2" t="s">
        <v>133</v>
      </c>
      <c r="C886" s="2" t="s">
        <v>148</v>
      </c>
      <c r="D886" s="2" t="s">
        <v>149</v>
      </c>
      <c r="E886" s="2">
        <v>1539</v>
      </c>
      <c r="F886" s="2">
        <v>1657</v>
      </c>
      <c r="G886" s="2" t="s">
        <v>119</v>
      </c>
      <c r="H886" s="2" t="s">
        <v>128</v>
      </c>
      <c r="I886" s="2">
        <v>502</v>
      </c>
      <c r="J886" s="59">
        <f t="shared" si="26"/>
        <v>0.65208333333333335</v>
      </c>
      <c r="K886" s="59">
        <f t="shared" si="27"/>
        <v>0.70624999999999993</v>
      </c>
    </row>
    <row r="887" spans="1:11" x14ac:dyDescent="0.25">
      <c r="A887" s="79">
        <v>41670</v>
      </c>
      <c r="B887" s="2" t="s">
        <v>73</v>
      </c>
      <c r="C887" s="2" t="s">
        <v>249</v>
      </c>
      <c r="D887" s="2" t="s">
        <v>250</v>
      </c>
      <c r="E887" s="2">
        <v>1902</v>
      </c>
      <c r="F887" s="2">
        <v>2195</v>
      </c>
      <c r="G887" s="2" t="s">
        <v>68</v>
      </c>
      <c r="H887" s="2" t="s">
        <v>67</v>
      </c>
      <c r="I887" s="2">
        <v>404</v>
      </c>
      <c r="J887" s="59">
        <f t="shared" si="26"/>
        <v>0.79305555555555562</v>
      </c>
      <c r="K887" s="59">
        <f t="shared" si="27"/>
        <v>0.94097222222222221</v>
      </c>
    </row>
    <row r="888" spans="1:11" x14ac:dyDescent="0.25">
      <c r="A888" s="79">
        <v>41670</v>
      </c>
      <c r="B888" s="2" t="s">
        <v>84</v>
      </c>
      <c r="C888" s="2" t="s">
        <v>1378</v>
      </c>
      <c r="D888" s="2" t="s">
        <v>1379</v>
      </c>
      <c r="E888" s="2">
        <v>1700</v>
      </c>
      <c r="F888" s="2">
        <v>1700</v>
      </c>
      <c r="G888" s="2" t="s">
        <v>91</v>
      </c>
      <c r="H888" s="2" t="s">
        <v>90</v>
      </c>
      <c r="I888" s="2">
        <v>431</v>
      </c>
      <c r="J888" s="59">
        <f t="shared" si="26"/>
        <v>0.70833333333333337</v>
      </c>
      <c r="K888" s="59">
        <f t="shared" si="27"/>
        <v>0.70833333333333337</v>
      </c>
    </row>
    <row r="889" spans="1:11" x14ac:dyDescent="0.25">
      <c r="A889" s="79">
        <v>41670</v>
      </c>
      <c r="B889" s="2" t="s">
        <v>84</v>
      </c>
      <c r="C889" s="2" t="s">
        <v>101</v>
      </c>
      <c r="D889" s="2" t="s">
        <v>102</v>
      </c>
      <c r="E889" s="2">
        <v>710</v>
      </c>
      <c r="F889" s="2">
        <v>715</v>
      </c>
      <c r="G889" s="2" t="s">
        <v>187</v>
      </c>
      <c r="H889" s="2" t="s">
        <v>186</v>
      </c>
      <c r="I889" s="2">
        <v>599</v>
      </c>
      <c r="J889" s="59">
        <f t="shared" si="26"/>
        <v>0.2986111111111111</v>
      </c>
      <c r="K889" s="59">
        <f t="shared" si="27"/>
        <v>0.30208333333333331</v>
      </c>
    </row>
    <row r="890" spans="1:11" x14ac:dyDescent="0.25">
      <c r="A890" s="79">
        <v>41670</v>
      </c>
      <c r="B890" s="2" t="s">
        <v>84</v>
      </c>
      <c r="C890" s="2" t="s">
        <v>1382</v>
      </c>
      <c r="D890" s="2" t="s">
        <v>1383</v>
      </c>
      <c r="E890" s="2">
        <v>1756</v>
      </c>
      <c r="F890" s="2">
        <v>1799</v>
      </c>
      <c r="G890" s="2" t="s">
        <v>102</v>
      </c>
      <c r="H890" s="2" t="s">
        <v>101</v>
      </c>
      <c r="I890" s="2">
        <v>557</v>
      </c>
      <c r="J890" s="59">
        <f t="shared" si="26"/>
        <v>0.74722222222222223</v>
      </c>
      <c r="K890" s="59">
        <f t="shared" si="27"/>
        <v>0.77708333333333324</v>
      </c>
    </row>
    <row r="891" spans="1:11" x14ac:dyDescent="0.25">
      <c r="A891" s="79">
        <v>41670</v>
      </c>
      <c r="B891" s="2" t="s">
        <v>84</v>
      </c>
      <c r="C891" s="2" t="s">
        <v>101</v>
      </c>
      <c r="D891" s="2" t="s">
        <v>102</v>
      </c>
      <c r="E891" s="2">
        <v>1528</v>
      </c>
      <c r="F891" s="2">
        <v>1535</v>
      </c>
      <c r="G891" s="2" t="s">
        <v>1386</v>
      </c>
      <c r="H891" s="2" t="s">
        <v>1385</v>
      </c>
      <c r="I891" s="2">
        <v>315</v>
      </c>
      <c r="J891" s="59">
        <f t="shared" si="26"/>
        <v>0.64444444444444449</v>
      </c>
      <c r="K891" s="59">
        <f t="shared" si="27"/>
        <v>0.64930555555555558</v>
      </c>
    </row>
    <row r="892" spans="1:11" x14ac:dyDescent="0.25">
      <c r="A892" s="79">
        <v>41670</v>
      </c>
      <c r="B892" s="2" t="s">
        <v>184</v>
      </c>
      <c r="C892" s="2" t="s">
        <v>186</v>
      </c>
      <c r="D892" s="2" t="s">
        <v>187</v>
      </c>
      <c r="E892" s="2">
        <v>922</v>
      </c>
      <c r="F892" s="2">
        <v>930</v>
      </c>
      <c r="G892" s="2" t="s">
        <v>179</v>
      </c>
      <c r="H892" s="2" t="s">
        <v>178</v>
      </c>
      <c r="I892" s="2">
        <v>2296</v>
      </c>
      <c r="J892" s="59">
        <f t="shared" si="26"/>
        <v>0.39027777777777778</v>
      </c>
      <c r="K892" s="59">
        <f t="shared" si="27"/>
        <v>0.39583333333333331</v>
      </c>
    </row>
    <row r="893" spans="1:11" x14ac:dyDescent="0.25">
      <c r="A893" s="79">
        <v>41670</v>
      </c>
      <c r="B893" s="2" t="s">
        <v>184</v>
      </c>
      <c r="C893" s="2" t="s">
        <v>353</v>
      </c>
      <c r="D893" s="2" t="s">
        <v>354</v>
      </c>
      <c r="E893" s="2">
        <v>836</v>
      </c>
      <c r="F893" s="2">
        <v>840</v>
      </c>
      <c r="G893" s="2" t="s">
        <v>181</v>
      </c>
      <c r="H893" s="2" t="s">
        <v>180</v>
      </c>
      <c r="I893" s="2">
        <v>1496</v>
      </c>
      <c r="J893" s="59">
        <f t="shared" si="26"/>
        <v>0.35833333333333334</v>
      </c>
      <c r="K893" s="59">
        <f t="shared" si="27"/>
        <v>0.3611111111111111</v>
      </c>
    </row>
    <row r="894" spans="1:11" x14ac:dyDescent="0.25">
      <c r="A894" s="79">
        <v>41670</v>
      </c>
      <c r="B894" s="2" t="s">
        <v>205</v>
      </c>
      <c r="C894" s="2" t="s">
        <v>135</v>
      </c>
      <c r="D894" s="2" t="s">
        <v>136</v>
      </c>
      <c r="E894" s="2">
        <v>1738</v>
      </c>
      <c r="F894" s="2">
        <v>1902</v>
      </c>
      <c r="G894" s="2" t="s">
        <v>158</v>
      </c>
      <c r="H894" s="2" t="s">
        <v>157</v>
      </c>
      <c r="I894" s="2">
        <v>1491</v>
      </c>
      <c r="J894" s="59">
        <f t="shared" si="26"/>
        <v>0.73472222222222217</v>
      </c>
      <c r="K894" s="59">
        <f t="shared" si="27"/>
        <v>0.79305555555555562</v>
      </c>
    </row>
    <row r="895" spans="1:11" x14ac:dyDescent="0.25">
      <c r="A895" s="79">
        <v>41670</v>
      </c>
      <c r="B895" s="2" t="s">
        <v>205</v>
      </c>
      <c r="C895" s="2" t="s">
        <v>460</v>
      </c>
      <c r="D895" s="2" t="s">
        <v>461</v>
      </c>
      <c r="E895" s="2">
        <v>1911</v>
      </c>
      <c r="F895" s="2">
        <v>2050</v>
      </c>
      <c r="G895" s="2" t="s">
        <v>98</v>
      </c>
      <c r="H895" s="2" t="s">
        <v>97</v>
      </c>
      <c r="I895" s="2">
        <v>483</v>
      </c>
      <c r="J895" s="59">
        <f t="shared" si="26"/>
        <v>0.7993055555555556</v>
      </c>
      <c r="K895" s="59">
        <f t="shared" si="27"/>
        <v>0.86805555555555547</v>
      </c>
    </row>
    <row r="896" spans="1:11" x14ac:dyDescent="0.25">
      <c r="A896" s="79">
        <v>41670</v>
      </c>
      <c r="B896" s="2" t="s">
        <v>205</v>
      </c>
      <c r="C896" s="2" t="s">
        <v>249</v>
      </c>
      <c r="D896" s="2" t="s">
        <v>250</v>
      </c>
      <c r="E896" s="2">
        <v>1754</v>
      </c>
      <c r="F896" s="2">
        <v>1948</v>
      </c>
      <c r="G896" s="2" t="s">
        <v>158</v>
      </c>
      <c r="H896" s="2" t="s">
        <v>157</v>
      </c>
      <c r="I896" s="2">
        <v>1546</v>
      </c>
      <c r="J896" s="59">
        <f t="shared" si="26"/>
        <v>0.74583333333333324</v>
      </c>
      <c r="K896" s="59">
        <f t="shared" si="27"/>
        <v>0.82500000000000007</v>
      </c>
    </row>
    <row r="897" spans="1:11" x14ac:dyDescent="0.25">
      <c r="A897" s="79">
        <v>41670</v>
      </c>
      <c r="B897" s="2" t="s">
        <v>205</v>
      </c>
      <c r="C897" s="2" t="s">
        <v>337</v>
      </c>
      <c r="D897" s="2" t="s">
        <v>338</v>
      </c>
      <c r="E897" s="2">
        <v>742</v>
      </c>
      <c r="F897" s="2">
        <v>745</v>
      </c>
      <c r="G897" s="2" t="s">
        <v>158</v>
      </c>
      <c r="H897" s="2" t="s">
        <v>157</v>
      </c>
      <c r="I897" s="2">
        <v>349</v>
      </c>
      <c r="J897" s="59">
        <f t="shared" si="26"/>
        <v>0.32083333333333336</v>
      </c>
      <c r="K897" s="59">
        <f t="shared" si="27"/>
        <v>0.32291666666666669</v>
      </c>
    </row>
    <row r="898" spans="1:11" x14ac:dyDescent="0.25">
      <c r="A898" s="79">
        <v>41670</v>
      </c>
      <c r="B898" s="2" t="s">
        <v>205</v>
      </c>
      <c r="C898" s="2" t="s">
        <v>198</v>
      </c>
      <c r="D898" s="2" t="s">
        <v>199</v>
      </c>
      <c r="E898" s="2">
        <v>1356</v>
      </c>
      <c r="F898" s="2">
        <v>1400</v>
      </c>
      <c r="G898" s="2" t="s">
        <v>195</v>
      </c>
      <c r="H898" s="2" t="s">
        <v>194</v>
      </c>
      <c r="I898" s="2">
        <v>255</v>
      </c>
      <c r="J898" s="59">
        <f t="shared" si="26"/>
        <v>0.5805555555555556</v>
      </c>
      <c r="K898" s="59">
        <f t="shared" si="27"/>
        <v>0.58333333333333337</v>
      </c>
    </row>
    <row r="899" spans="1:11" x14ac:dyDescent="0.25">
      <c r="A899" s="79">
        <v>41670</v>
      </c>
      <c r="B899" s="2" t="s">
        <v>205</v>
      </c>
      <c r="C899" s="2" t="s">
        <v>367</v>
      </c>
      <c r="D899" s="2" t="s">
        <v>368</v>
      </c>
      <c r="E899" s="2">
        <v>1123</v>
      </c>
      <c r="F899" s="2">
        <v>1125</v>
      </c>
      <c r="G899" s="2" t="s">
        <v>169</v>
      </c>
      <c r="H899" s="2" t="s">
        <v>168</v>
      </c>
      <c r="I899" s="2">
        <v>373</v>
      </c>
      <c r="J899" s="59">
        <f t="shared" ref="J899:J910" si="28">TEXT(E899,"00\:00")+0</f>
        <v>0.47430555555555554</v>
      </c>
      <c r="K899" s="59">
        <f t="shared" ref="K899:K910" si="29">TEXT(F899,"00\:00")+0</f>
        <v>0.47569444444444442</v>
      </c>
    </row>
    <row r="900" spans="1:11" x14ac:dyDescent="0.25">
      <c r="A900" s="79">
        <v>41670</v>
      </c>
      <c r="B900" s="2" t="s">
        <v>103</v>
      </c>
      <c r="C900" s="2" t="s">
        <v>101</v>
      </c>
      <c r="D900" s="2" t="s">
        <v>102</v>
      </c>
      <c r="E900" s="2">
        <v>1606</v>
      </c>
      <c r="F900" s="2">
        <v>1798</v>
      </c>
      <c r="G900" s="2" t="s">
        <v>280</v>
      </c>
      <c r="H900" s="2" t="s">
        <v>279</v>
      </c>
      <c r="I900" s="2">
        <v>334</v>
      </c>
      <c r="J900" s="59">
        <f t="shared" si="28"/>
        <v>0.67083333333333339</v>
      </c>
      <c r="K900" s="59">
        <f t="shared" si="29"/>
        <v>0.77638888888888891</v>
      </c>
    </row>
    <row r="901" spans="1:11" x14ac:dyDescent="0.25">
      <c r="A901" s="79">
        <v>41670</v>
      </c>
      <c r="B901" s="2" t="s">
        <v>103</v>
      </c>
      <c r="C901" s="2" t="s">
        <v>128</v>
      </c>
      <c r="D901" s="2" t="s">
        <v>119</v>
      </c>
      <c r="E901" s="2">
        <v>802</v>
      </c>
      <c r="F901" s="2">
        <v>1059</v>
      </c>
      <c r="G901" s="2" t="s">
        <v>110</v>
      </c>
      <c r="H901" s="2" t="s">
        <v>109</v>
      </c>
      <c r="I901" s="2">
        <v>1096</v>
      </c>
      <c r="J901" s="59">
        <f t="shared" si="28"/>
        <v>0.3347222222222222</v>
      </c>
      <c r="K901" s="59">
        <f t="shared" si="29"/>
        <v>0.45763888888888887</v>
      </c>
    </row>
    <row r="902" spans="1:11" x14ac:dyDescent="0.25">
      <c r="A902" s="79">
        <v>41670</v>
      </c>
      <c r="B902" s="2" t="s">
        <v>123</v>
      </c>
      <c r="C902" s="2" t="s">
        <v>409</v>
      </c>
      <c r="D902" s="2" t="s">
        <v>410</v>
      </c>
      <c r="E902" s="2">
        <v>1225</v>
      </c>
      <c r="F902" s="2">
        <v>1227</v>
      </c>
      <c r="G902" s="2" t="s">
        <v>119</v>
      </c>
      <c r="H902" s="2" t="s">
        <v>118</v>
      </c>
      <c r="I902" s="2">
        <v>301</v>
      </c>
      <c r="J902" s="59">
        <f t="shared" si="28"/>
        <v>0.51736111111111105</v>
      </c>
      <c r="K902" s="59">
        <f t="shared" si="29"/>
        <v>0.51874999999999993</v>
      </c>
    </row>
    <row r="903" spans="1:11" x14ac:dyDescent="0.25">
      <c r="A903" s="79">
        <v>41670</v>
      </c>
      <c r="B903" s="2" t="s">
        <v>123</v>
      </c>
      <c r="C903" s="2" t="s">
        <v>56</v>
      </c>
      <c r="D903" s="2" t="s">
        <v>57</v>
      </c>
      <c r="E903" s="2">
        <v>941</v>
      </c>
      <c r="F903" s="2">
        <v>947</v>
      </c>
      <c r="G903" s="2" t="s">
        <v>130</v>
      </c>
      <c r="H903" s="2" t="s">
        <v>129</v>
      </c>
      <c r="I903" s="2">
        <v>1065</v>
      </c>
      <c r="J903" s="59">
        <f t="shared" si="28"/>
        <v>0.40347222222222223</v>
      </c>
      <c r="K903" s="59">
        <f t="shared" si="29"/>
        <v>0.40763888888888888</v>
      </c>
    </row>
    <row r="904" spans="1:11" x14ac:dyDescent="0.25">
      <c r="A904" s="79">
        <v>41670</v>
      </c>
      <c r="B904" s="2" t="s">
        <v>123</v>
      </c>
      <c r="C904" s="2" t="s">
        <v>129</v>
      </c>
      <c r="D904" s="2" t="s">
        <v>130</v>
      </c>
      <c r="E904" s="2">
        <v>2014</v>
      </c>
      <c r="F904" s="2">
        <v>2015</v>
      </c>
      <c r="G904" s="2" t="s">
        <v>522</v>
      </c>
      <c r="H904" s="2" t="s">
        <v>521</v>
      </c>
      <c r="I904" s="2">
        <v>1173</v>
      </c>
      <c r="J904" s="59">
        <f t="shared" si="28"/>
        <v>0.84305555555555556</v>
      </c>
      <c r="K904" s="59">
        <f t="shared" si="29"/>
        <v>0.84375</v>
      </c>
    </row>
    <row r="905" spans="1:11" x14ac:dyDescent="0.25">
      <c r="A905" s="79">
        <v>41670</v>
      </c>
      <c r="B905" s="2" t="s">
        <v>155</v>
      </c>
      <c r="C905" s="2" t="s">
        <v>139</v>
      </c>
      <c r="D905" s="2" t="s">
        <v>140</v>
      </c>
      <c r="E905" s="2">
        <v>554</v>
      </c>
      <c r="F905" s="2">
        <v>600</v>
      </c>
      <c r="G905" s="2" t="s">
        <v>169</v>
      </c>
      <c r="H905" s="2" t="s">
        <v>168</v>
      </c>
      <c r="I905" s="2">
        <v>590</v>
      </c>
      <c r="J905" s="59">
        <f t="shared" si="28"/>
        <v>0.24583333333333335</v>
      </c>
      <c r="K905" s="59">
        <f t="shared" si="29"/>
        <v>0.25</v>
      </c>
    </row>
    <row r="906" spans="1:11" x14ac:dyDescent="0.25">
      <c r="A906" s="79">
        <v>41670</v>
      </c>
      <c r="B906" s="2" t="s">
        <v>155</v>
      </c>
      <c r="C906" s="2" t="s">
        <v>965</v>
      </c>
      <c r="D906" s="2" t="s">
        <v>966</v>
      </c>
      <c r="E906" s="2">
        <v>711</v>
      </c>
      <c r="F906" s="2">
        <v>720</v>
      </c>
      <c r="G906" s="2" t="s">
        <v>195</v>
      </c>
      <c r="H906" s="2" t="s">
        <v>194</v>
      </c>
      <c r="I906" s="2">
        <v>259</v>
      </c>
      <c r="J906" s="59">
        <f t="shared" si="28"/>
        <v>0.29930555555555555</v>
      </c>
      <c r="K906" s="59">
        <f t="shared" si="29"/>
        <v>0.30555555555555552</v>
      </c>
    </row>
    <row r="907" spans="1:11" x14ac:dyDescent="0.25">
      <c r="A907" s="79">
        <v>41670</v>
      </c>
      <c r="B907" s="2" t="s">
        <v>176</v>
      </c>
      <c r="C907" s="2" t="s">
        <v>300</v>
      </c>
      <c r="D907" s="2" t="s">
        <v>301</v>
      </c>
      <c r="E907" s="2">
        <v>1657</v>
      </c>
      <c r="F907" s="2">
        <v>1703</v>
      </c>
      <c r="G907" s="2" t="s">
        <v>57</v>
      </c>
      <c r="H907" s="2" t="s">
        <v>56</v>
      </c>
      <c r="I907" s="2">
        <v>404</v>
      </c>
      <c r="J907" s="59">
        <f t="shared" si="28"/>
        <v>0.70624999999999993</v>
      </c>
      <c r="K907" s="59">
        <f t="shared" si="29"/>
        <v>0.7104166666666667</v>
      </c>
    </row>
    <row r="908" spans="1:11" x14ac:dyDescent="0.25">
      <c r="A908" s="79">
        <v>41670</v>
      </c>
      <c r="B908" s="2" t="s">
        <v>176</v>
      </c>
      <c r="C908" s="2" t="s">
        <v>139</v>
      </c>
      <c r="D908" s="2" t="s">
        <v>140</v>
      </c>
      <c r="E908" s="2">
        <v>1246</v>
      </c>
      <c r="F908" s="2">
        <v>1439</v>
      </c>
      <c r="G908" s="2" t="s">
        <v>210</v>
      </c>
      <c r="H908" s="2" t="s">
        <v>240</v>
      </c>
      <c r="I908" s="2">
        <v>1195</v>
      </c>
      <c r="J908" s="59">
        <f t="shared" si="28"/>
        <v>0.53194444444444444</v>
      </c>
      <c r="K908" s="59">
        <f t="shared" si="29"/>
        <v>0.61041666666666672</v>
      </c>
    </row>
    <row r="909" spans="1:11" x14ac:dyDescent="0.25">
      <c r="A909" s="79">
        <v>41670</v>
      </c>
      <c r="B909" s="2" t="s">
        <v>176</v>
      </c>
      <c r="C909" s="2" t="s">
        <v>178</v>
      </c>
      <c r="D909" s="2" t="s">
        <v>179</v>
      </c>
      <c r="E909" s="2">
        <v>1334</v>
      </c>
      <c r="F909" s="2">
        <v>1335</v>
      </c>
      <c r="G909" s="2" t="s">
        <v>388</v>
      </c>
      <c r="H909" s="2" t="s">
        <v>387</v>
      </c>
      <c r="I909" s="2">
        <v>1943</v>
      </c>
      <c r="J909" s="59">
        <f t="shared" si="28"/>
        <v>0.56527777777777777</v>
      </c>
      <c r="K909" s="59">
        <f t="shared" si="29"/>
        <v>0.56597222222222221</v>
      </c>
    </row>
    <row r="910" spans="1:11" x14ac:dyDescent="0.25">
      <c r="A910" s="79">
        <v>41670</v>
      </c>
      <c r="B910" s="2" t="s">
        <v>176</v>
      </c>
      <c r="C910" s="2" t="s">
        <v>129</v>
      </c>
      <c r="D910" s="2" t="s">
        <v>130</v>
      </c>
      <c r="E910" s="2">
        <v>1003</v>
      </c>
      <c r="F910" s="2">
        <v>1014</v>
      </c>
      <c r="G910" s="2" t="s">
        <v>57</v>
      </c>
      <c r="H910" s="2" t="s">
        <v>56</v>
      </c>
      <c r="I910" s="2">
        <v>1065</v>
      </c>
      <c r="J910" s="59">
        <f t="shared" si="28"/>
        <v>0.41875000000000001</v>
      </c>
      <c r="K910" s="59">
        <f t="shared" si="29"/>
        <v>0.42638888888888887</v>
      </c>
    </row>
  </sheetData>
  <sheetProtection password="CCB6" sheet="1" objects="1" scenarios="1" formatCells="0" formatColumns="0" formatRows="0" sort="0" autoFilter="0"/>
  <autoFilter ref="A1:K1"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10"/>
  <sheetViews>
    <sheetView showGridLines="0" workbookViewId="0">
      <selection activeCell="H12" sqref="H12"/>
    </sheetView>
  </sheetViews>
  <sheetFormatPr defaultRowHeight="15" x14ac:dyDescent="0.25"/>
  <cols>
    <col min="3" max="3" width="16.140625" bestFit="1" customWidth="1"/>
    <col min="5" max="5" width="11.28515625" bestFit="1" customWidth="1"/>
    <col min="6" max="6" width="21.140625" bestFit="1" customWidth="1"/>
  </cols>
  <sheetData>
    <row r="2" spans="2:9" x14ac:dyDescent="0.25">
      <c r="B2" s="3" t="s">
        <v>1408</v>
      </c>
      <c r="C2" s="3" t="s">
        <v>1415</v>
      </c>
      <c r="D2" s="3"/>
      <c r="E2" s="3"/>
      <c r="F2" s="3"/>
      <c r="G2" s="3"/>
      <c r="H2" s="3"/>
      <c r="I2" s="3"/>
    </row>
    <row r="4" spans="2:9" x14ac:dyDescent="0.25">
      <c r="B4">
        <v>1</v>
      </c>
      <c r="C4" t="s">
        <v>1436</v>
      </c>
    </row>
    <row r="5" spans="2:9" x14ac:dyDescent="0.25">
      <c r="D5" s="8"/>
    </row>
    <row r="6" spans="2:9" x14ac:dyDescent="0.25">
      <c r="B6">
        <v>2</v>
      </c>
      <c r="C6" s="9" t="s">
        <v>1419</v>
      </c>
    </row>
    <row r="7" spans="2:9" x14ac:dyDescent="0.25">
      <c r="C7" s="10" t="s">
        <v>1411</v>
      </c>
    </row>
    <row r="9" spans="2:9" x14ac:dyDescent="0.25">
      <c r="B9" s="7"/>
    </row>
    <row r="10" spans="2:9" x14ac:dyDescent="0.25">
      <c r="B10" s="7"/>
    </row>
  </sheetData>
  <sheetProtection password="CCB6"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50"/>
  <sheetViews>
    <sheetView showGridLines="0" workbookViewId="0">
      <selection activeCell="F6" sqref="F6"/>
    </sheetView>
  </sheetViews>
  <sheetFormatPr defaultRowHeight="15" x14ac:dyDescent="0.25"/>
  <cols>
    <col min="2" max="2" width="15.5703125" customWidth="1"/>
    <col min="3" max="3" width="31.5703125" customWidth="1"/>
    <col min="5" max="5" width="20.28515625" customWidth="1"/>
    <col min="6" max="6" width="30.7109375" customWidth="1"/>
  </cols>
  <sheetData>
    <row r="2" spans="2:12" x14ac:dyDescent="0.25">
      <c r="B2" s="3" t="s">
        <v>1408</v>
      </c>
      <c r="C2" s="3" t="s">
        <v>1416</v>
      </c>
      <c r="D2" s="3"/>
      <c r="E2" s="3"/>
      <c r="F2" s="3"/>
      <c r="G2" s="3"/>
      <c r="H2" s="3"/>
      <c r="I2" s="3"/>
      <c r="J2" s="5"/>
      <c r="K2" s="5"/>
      <c r="L2" s="5"/>
    </row>
    <row r="4" spans="2:12" x14ac:dyDescent="0.25">
      <c r="B4" s="1" t="s">
        <v>1405</v>
      </c>
      <c r="C4" s="1" t="s">
        <v>1404</v>
      </c>
      <c r="E4" s="1" t="s">
        <v>1406</v>
      </c>
      <c r="F4" s="1" t="s">
        <v>1407</v>
      </c>
    </row>
    <row r="5" spans="2:12" x14ac:dyDescent="0.25">
      <c r="B5" s="2" t="s">
        <v>52</v>
      </c>
      <c r="C5" s="60" t="str">
        <f>VLOOKUP(B5,'Airlines Data'!C1:D910,2,0)</f>
        <v>Providence, RI</v>
      </c>
      <c r="E5" s="2" t="s">
        <v>56</v>
      </c>
      <c r="F5" s="60" t="str">
        <f>VLOOKUP(E5,CHOOSE({1,2},'Airlines Data'!H1:H910,'Airlines Data'!G1:G910),2,0)</f>
        <v>Newark, NJ</v>
      </c>
    </row>
    <row r="6" spans="2:12" x14ac:dyDescent="0.25">
      <c r="B6" s="2" t="s">
        <v>63</v>
      </c>
      <c r="C6" s="60" t="str">
        <f>VLOOKUP(B6,'Airlines Data'!C2:D911,2,0)</f>
        <v>Wilmington, NC</v>
      </c>
      <c r="E6" s="2" t="s">
        <v>1003</v>
      </c>
      <c r="F6" s="60" t="str">
        <f>VLOOKUP(E6,CHOOSE({1,2},'Airlines Data'!H2:H911,'Airlines Data'!G2:G911),2,0)</f>
        <v>Abilene, TX</v>
      </c>
    </row>
    <row r="7" spans="2:12" x14ac:dyDescent="0.25">
      <c r="B7" s="2" t="s">
        <v>105</v>
      </c>
      <c r="C7" s="60" t="str">
        <f>VLOOKUP(B7,'Airlines Data'!C3:D912,2,0)</f>
        <v>Washington, DC</v>
      </c>
      <c r="E7" s="2" t="s">
        <v>599</v>
      </c>
      <c r="F7" s="60" t="str">
        <f>VLOOKUP(E7,CHOOSE({1,2},'Airlines Data'!H3:H912,'Airlines Data'!G3:G912),2,0)</f>
        <v>Arcata/Eureka, CA</v>
      </c>
    </row>
    <row r="8" spans="2:12" x14ac:dyDescent="0.25">
      <c r="B8" s="2" t="s">
        <v>101</v>
      </c>
      <c r="C8" s="60" t="str">
        <f>VLOOKUP(B8,'Airlines Data'!C4:D913,2,0)</f>
        <v>Chicago, IL</v>
      </c>
      <c r="E8" s="2" t="s">
        <v>309</v>
      </c>
      <c r="F8" s="60" t="str">
        <f>VLOOKUP(E8,CHOOSE({1,2},'Airlines Data'!H4:H913,'Airlines Data'!G4:G913),2,0)</f>
        <v>Alexandria, LA</v>
      </c>
    </row>
    <row r="9" spans="2:12" x14ac:dyDescent="0.25">
      <c r="B9" s="2" t="s">
        <v>56</v>
      </c>
      <c r="C9" s="60" t="str">
        <f>VLOOKUP(B9,'Airlines Data'!C5:D914,2,0)</f>
        <v>Newark, NJ</v>
      </c>
      <c r="E9" s="2" t="s">
        <v>618</v>
      </c>
      <c r="F9" s="60" t="str">
        <f>VLOOKUP(E9,CHOOSE({1,2},'Airlines Data'!H5:H914,'Airlines Data'!G5:G914),2,0)</f>
        <v>Augusta, GA</v>
      </c>
    </row>
    <row r="10" spans="2:12" x14ac:dyDescent="0.25">
      <c r="B10" s="2" t="s">
        <v>135</v>
      </c>
      <c r="C10" s="60" t="str">
        <f>VLOOKUP(B10,'Airlines Data'!C6:D915,2,0)</f>
        <v>Baltimore, MD</v>
      </c>
      <c r="E10" s="2" t="s">
        <v>622</v>
      </c>
      <c r="F10" s="60" t="str">
        <f>VLOOKUP(E10,CHOOSE({1,2},'Airlines Data'!H6:H915,'Airlines Data'!G6:G915),2,0)</f>
        <v>Watertown, NY</v>
      </c>
    </row>
    <row r="11" spans="2:12" x14ac:dyDescent="0.25">
      <c r="B11" s="2" t="s">
        <v>178</v>
      </c>
      <c r="C11" s="60" t="str">
        <f>VLOOKUP(B11,'Airlines Data'!C7:D916,2,0)</f>
        <v>San Francisco, CA</v>
      </c>
      <c r="E11" s="2" t="s">
        <v>243</v>
      </c>
      <c r="F11" s="60" t="str">
        <f>VLOOKUP(E11,CHOOSE({1,2},'Airlines Data'!H7:H916,'Airlines Data'!G7:G916),2,0)</f>
        <v>Aspen, CO</v>
      </c>
    </row>
    <row r="12" spans="2:12" x14ac:dyDescent="0.25">
      <c r="B12" s="2" t="s">
        <v>186</v>
      </c>
      <c r="C12" s="60" t="str">
        <f>VLOOKUP(B12,'Airlines Data'!C8:D917,2,0)</f>
        <v>Charlotte, NC</v>
      </c>
      <c r="E12" s="2" t="s">
        <v>67</v>
      </c>
      <c r="F12" s="60" t="str">
        <f>VLOOKUP(E12,CHOOSE({1,2},'Airlines Data'!H8:H917,'Airlines Data'!G8:G917),2,0)</f>
        <v>Atlanta, GA</v>
      </c>
    </row>
    <row r="13" spans="2:12" x14ac:dyDescent="0.25">
      <c r="B13" s="2" t="s">
        <v>180</v>
      </c>
      <c r="C13" s="60" t="str">
        <f>VLOOKUP(B13,'Airlines Data'!C9:D918,2,0)</f>
        <v>Philadelphia, PA</v>
      </c>
      <c r="E13" s="2" t="s">
        <v>988</v>
      </c>
      <c r="F13" s="60" t="str">
        <f>VLOOKUP(E13,CHOOSE({1,2},'Airlines Data'!H9:H918,'Airlines Data'!G9:G918),2,0)</f>
        <v>Appleton, WI</v>
      </c>
    </row>
    <row r="14" spans="2:12" x14ac:dyDescent="0.25">
      <c r="B14" s="2" t="s">
        <v>194</v>
      </c>
      <c r="C14" s="60" t="str">
        <f>VLOOKUP(B14,'Airlines Data'!C10:D919,2,0)</f>
        <v>Las Vegas, NV</v>
      </c>
      <c r="E14" s="2" t="s">
        <v>221</v>
      </c>
      <c r="F14" s="60" t="str">
        <f>VLOOKUP(E14,CHOOSE({1,2},'Airlines Data'!H10:H919,'Airlines Data'!G10:G919),2,0)</f>
        <v>Austin, TX</v>
      </c>
    </row>
    <row r="15" spans="2:12" x14ac:dyDescent="0.25">
      <c r="B15" s="2" t="s">
        <v>161</v>
      </c>
      <c r="C15" s="60" t="str">
        <f>VLOOKUP(B15,'Airlines Data'!C11:D920,2,0)</f>
        <v>Burbank, CA</v>
      </c>
      <c r="E15" s="2" t="s">
        <v>521</v>
      </c>
      <c r="F15" s="60" t="str">
        <f>VLOOKUP(E15,CHOOSE({1,2},'Airlines Data'!H11:H920,'Airlines Data'!G11:G920),2,0)</f>
        <v>Hartford, CT</v>
      </c>
    </row>
    <row r="16" spans="2:12" x14ac:dyDescent="0.25">
      <c r="B16" s="2" t="s">
        <v>157</v>
      </c>
      <c r="C16" s="60" t="str">
        <f>VLOOKUP(B16,'Airlines Data'!C12:D921,2,0)</f>
        <v>Denver, CO</v>
      </c>
      <c r="E16" s="2" t="s">
        <v>440</v>
      </c>
      <c r="F16" s="60" t="str">
        <f>VLOOKUP(E16,CHOOSE({1,2},'Airlines Data'!H12:H921,'Airlines Data'!G12:G921),2,0)</f>
        <v>Birmingham, AL</v>
      </c>
    </row>
    <row r="17" spans="2:6" x14ac:dyDescent="0.25">
      <c r="B17" s="2" t="s">
        <v>232</v>
      </c>
      <c r="C17" s="60" t="str">
        <f>VLOOKUP(B17,'Airlines Data'!C13:D922,2,0)</f>
        <v>San Diego, CA</v>
      </c>
      <c r="E17" s="2" t="s">
        <v>97</v>
      </c>
      <c r="F17" s="60" t="str">
        <f>VLOOKUP(E17,CHOOSE({1,2},'Airlines Data'!H13:H922,'Airlines Data'!G13:G922),2,0)</f>
        <v>Nashville, TN</v>
      </c>
    </row>
    <row r="18" spans="2:6" x14ac:dyDescent="0.25">
      <c r="B18" s="2" t="s">
        <v>249</v>
      </c>
      <c r="C18" s="60" t="str">
        <f>VLOOKUP(B18,'Airlines Data'!C14:D923,2,0)</f>
        <v>Orlando, FL</v>
      </c>
      <c r="E18" s="2" t="s">
        <v>263</v>
      </c>
      <c r="F18" s="60" t="str">
        <f>VLOOKUP(E18,CHOOSE({1,2},'Airlines Data'!H14:H923,'Airlines Data'!G14:G923),2,0)</f>
        <v>Boston, MA</v>
      </c>
    </row>
    <row r="19" spans="2:6" x14ac:dyDescent="0.25">
      <c r="B19" s="2" t="s">
        <v>118</v>
      </c>
      <c r="C19" s="60" t="str">
        <f>VLOOKUP(B19,'Airlines Data'!C15:D924,2,0)</f>
        <v>New York, NY</v>
      </c>
      <c r="E19" s="2" t="s">
        <v>810</v>
      </c>
      <c r="F19" s="60" t="str">
        <f>VLOOKUP(E19,CHOOSE({1,2},'Airlines Data'!H15:H924,'Airlines Data'!G15:G924),2,0)</f>
        <v>Butte, MT</v>
      </c>
    </row>
    <row r="20" spans="2:6" x14ac:dyDescent="0.25">
      <c r="B20" s="2" t="s">
        <v>109</v>
      </c>
      <c r="C20" s="60" t="str">
        <f>VLOOKUP(B20,'Airlines Data'!C16:D925,2,0)</f>
        <v>Miami, FL</v>
      </c>
      <c r="E20" s="2" t="s">
        <v>161</v>
      </c>
      <c r="F20" s="60" t="str">
        <f>VLOOKUP(E20,CHOOSE({1,2},'Airlines Data'!H16:H925,'Airlines Data'!G16:G925),2,0)</f>
        <v>Burbank, CA</v>
      </c>
    </row>
    <row r="21" spans="2:6" x14ac:dyDescent="0.25">
      <c r="B21" s="2" t="s">
        <v>258</v>
      </c>
      <c r="C21" s="60" t="str">
        <f>VLOOKUP(B21,'Airlines Data'!C17:D926,2,0)</f>
        <v>Anchorage, AK</v>
      </c>
      <c r="E21" s="2" t="s">
        <v>135</v>
      </c>
      <c r="F21" s="60" t="str">
        <f>VLOOKUP(E21,CHOOSE({1,2},'Airlines Data'!H17:H926,'Airlines Data'!G17:G926),2,0)</f>
        <v>Baltimore, MD</v>
      </c>
    </row>
    <row r="22" spans="2:6" x14ac:dyDescent="0.25">
      <c r="B22" s="2" t="s">
        <v>276</v>
      </c>
      <c r="C22" s="60" t="str">
        <f>VLOOKUP(B22,'Airlines Data'!C18:D927,2,0)</f>
        <v>Tampa, FL</v>
      </c>
      <c r="E22" s="2" t="s">
        <v>768</v>
      </c>
      <c r="F22" s="60" t="str">
        <f>VLOOKUP(E22,CHOOSE({1,2},'Airlines Data'!H18:H927,'Airlines Data'!G18:G927),2,0)</f>
        <v>Chattanooga, TN</v>
      </c>
    </row>
    <row r="23" spans="2:6" x14ac:dyDescent="0.25">
      <c r="B23" s="2" t="s">
        <v>128</v>
      </c>
      <c r="C23" s="60" t="str">
        <f>VLOOKUP(B23,'Airlines Data'!C19:D928,2,0)</f>
        <v>New York, NY</v>
      </c>
      <c r="E23" s="2" t="s">
        <v>212</v>
      </c>
      <c r="F23" s="60" t="str">
        <f>VLOOKUP(E23,CHOOSE({1,2},'Airlines Data'!H19:H928,'Airlines Data'!G19:G928),2,0)</f>
        <v>Charleston, SC</v>
      </c>
    </row>
    <row r="24" spans="2:6" x14ac:dyDescent="0.25">
      <c r="B24" s="2" t="s">
        <v>271</v>
      </c>
      <c r="C24" s="60" t="str">
        <f>VLOOKUP(B24,'Airlines Data'!C20:D929,2,0)</f>
        <v>Cincinnati, OH</v>
      </c>
      <c r="E24" s="2" t="s">
        <v>596</v>
      </c>
      <c r="F24" s="60" t="str">
        <f>VLOOKUP(E24,CHOOSE({1,2},'Airlines Data'!H20:H929,'Airlines Data'!G20:G929),2,0)</f>
        <v>Cedar Rapids/Iowa City, IA</v>
      </c>
    </row>
    <row r="25" spans="2:6" x14ac:dyDescent="0.25">
      <c r="B25" s="2" t="s">
        <v>240</v>
      </c>
      <c r="C25" s="60" t="str">
        <f>VLOOKUP(B25,'Airlines Data'!C21:D930,2,0)</f>
        <v>Houston, TX</v>
      </c>
      <c r="E25" s="2" t="s">
        <v>300</v>
      </c>
      <c r="F25" s="60" t="str">
        <f>VLOOKUP(E25,CHOOSE({1,2},'Airlines Data'!H21:H930,'Airlines Data'!G21:G930),2,0)</f>
        <v>Cleveland, OH</v>
      </c>
    </row>
    <row r="26" spans="2:6" x14ac:dyDescent="0.25">
      <c r="B26" s="2" t="s">
        <v>295</v>
      </c>
      <c r="C26" s="60" t="str">
        <f>VLOOKUP(B26,'Airlines Data'!C22:D931,2,0)</f>
        <v>Hobbs, NM</v>
      </c>
      <c r="E26" s="2" t="s">
        <v>186</v>
      </c>
      <c r="F26" s="60" t="str">
        <f>VLOOKUP(E26,CHOOSE({1,2},'Airlines Data'!H22:H931,'Airlines Data'!G22:G931),2,0)</f>
        <v>Charlotte, NC</v>
      </c>
    </row>
    <row r="27" spans="2:6" x14ac:dyDescent="0.25">
      <c r="B27" s="2" t="s">
        <v>67</v>
      </c>
      <c r="C27" s="60" t="str">
        <f>VLOOKUP(B27,'Airlines Data'!C23:D932,2,0)</f>
        <v>Atlanta, GA</v>
      </c>
      <c r="E27" s="2" t="s">
        <v>394</v>
      </c>
      <c r="F27" s="60" t="str">
        <f>VLOOKUP(E27,CHOOSE({1,2},'Airlines Data'!H23:H932,'Airlines Data'!G23:G932),2,0)</f>
        <v>Columbus, OH</v>
      </c>
    </row>
    <row r="28" spans="2:6" x14ac:dyDescent="0.25">
      <c r="B28" s="2" t="s">
        <v>331</v>
      </c>
      <c r="C28" s="60" t="str">
        <f>VLOOKUP(B28,'Airlines Data'!C24:D933,2,0)</f>
        <v>Columbus, GA</v>
      </c>
      <c r="E28" s="2" t="s">
        <v>971</v>
      </c>
      <c r="F28" s="60" t="str">
        <f>VLOOKUP(E28,CHOOSE({1,2},'Airlines Data'!H24:H933,'Airlines Data'!G24:G933),2,0)</f>
        <v>Cody, WY</v>
      </c>
    </row>
    <row r="29" spans="2:6" x14ac:dyDescent="0.25">
      <c r="B29" s="2" t="s">
        <v>90</v>
      </c>
      <c r="C29" s="60" t="str">
        <f>VLOOKUP(B29,'Airlines Data'!C25:D934,2,0)</f>
        <v>Dallas/Fort Worth, TX</v>
      </c>
      <c r="E29" s="2" t="s">
        <v>166</v>
      </c>
      <c r="F29" s="60" t="str">
        <f>VLOOKUP(E29,CHOOSE({1,2},'Airlines Data'!H25:H934,'Airlines Data'!G25:G934),2,0)</f>
        <v>Colorado Springs, CO</v>
      </c>
    </row>
    <row r="30" spans="2:6" x14ac:dyDescent="0.25">
      <c r="B30" s="2" t="s">
        <v>348</v>
      </c>
      <c r="C30" s="60" t="str">
        <f>VLOOKUP(B30,'Airlines Data'!C26:D935,2,0)</f>
        <v>Sarasota/Bradenton, FL</v>
      </c>
      <c r="E30" s="2" t="s">
        <v>1385</v>
      </c>
      <c r="F30" s="60" t="str">
        <f>VLOOKUP(E30,CHOOSE({1,2},'Airlines Data'!H26:H935,'Airlines Data'!G26:G935),2,0)</f>
        <v>Columbia, MO</v>
      </c>
    </row>
    <row r="31" spans="2:6" x14ac:dyDescent="0.25">
      <c r="B31" s="2" t="s">
        <v>353</v>
      </c>
      <c r="C31" s="60" t="str">
        <f>VLOOKUP(B31,'Airlines Data'!C27:D936,2,0)</f>
        <v>San Antonio, TX</v>
      </c>
      <c r="E31" s="2" t="s">
        <v>643</v>
      </c>
      <c r="F31" s="60" t="str">
        <f>VLOOKUP(E31,CHOOSE({1,2},'Airlines Data'!H27:H936,'Airlines Data'!G27:G936),2,0)</f>
        <v>Corpus Christi, TX</v>
      </c>
    </row>
    <row r="32" spans="2:6" x14ac:dyDescent="0.25">
      <c r="B32" s="2" t="s">
        <v>209</v>
      </c>
      <c r="C32" s="60" t="str">
        <f>VLOOKUP(B32,'Airlines Data'!C28:D937,2,0)</f>
        <v>Houston, TX</v>
      </c>
      <c r="E32" s="2" t="s">
        <v>483</v>
      </c>
      <c r="F32" s="60" t="str">
        <f>VLOOKUP(E32,CHOOSE({1,2},'Airlines Data'!H28:H937,'Airlines Data'!G28:G937),2,0)</f>
        <v>Dallas, TX</v>
      </c>
    </row>
    <row r="33" spans="2:6" x14ac:dyDescent="0.25">
      <c r="B33" s="2" t="s">
        <v>168</v>
      </c>
      <c r="C33" s="60" t="str">
        <f>VLOOKUP(B33,'Airlines Data'!C29:D938,2,0)</f>
        <v>Los Angeles, CA</v>
      </c>
      <c r="E33" s="2" t="s">
        <v>898</v>
      </c>
      <c r="F33" s="60" t="str">
        <f>VLOOKUP(E33,CHOOSE({1,2},'Airlines Data'!H29:H938,'Airlines Data'!G29:G938),2,0)</f>
        <v>Dayton, OH</v>
      </c>
    </row>
    <row r="34" spans="2:6" x14ac:dyDescent="0.25">
      <c r="B34" s="2" t="s">
        <v>172</v>
      </c>
      <c r="C34" s="60" t="str">
        <f>VLOOKUP(B34,'Airlines Data'!C30:D939,2,0)</f>
        <v>Seattle, WA</v>
      </c>
      <c r="E34" s="2" t="s">
        <v>105</v>
      </c>
      <c r="F34" s="60" t="str">
        <f>VLOOKUP(E34,CHOOSE({1,2},'Airlines Data'!H30:H939,'Airlines Data'!G30:G939),2,0)</f>
        <v>Washington, DC</v>
      </c>
    </row>
    <row r="35" spans="2:6" x14ac:dyDescent="0.25">
      <c r="B35" s="2" t="s">
        <v>367</v>
      </c>
      <c r="C35" s="60" t="str">
        <f>VLOOKUP(B35,'Airlines Data'!C31:D940,2,0)</f>
        <v>Sacramento, CA</v>
      </c>
      <c r="E35" s="2" t="s">
        <v>157</v>
      </c>
      <c r="F35" s="60" t="str">
        <f>VLOOKUP(E35,CHOOSE({1,2},'Airlines Data'!H31:H940,'Airlines Data'!G31:G940),2,0)</f>
        <v>Denver, CO</v>
      </c>
    </row>
    <row r="36" spans="2:6" x14ac:dyDescent="0.25">
      <c r="B36" s="2" t="s">
        <v>370</v>
      </c>
      <c r="C36" s="60" t="str">
        <f>VLOOKUP(B36,'Airlines Data'!C32:D941,2,0)</f>
        <v>Albany, NY</v>
      </c>
      <c r="E36" s="2" t="s">
        <v>90</v>
      </c>
      <c r="F36" s="60" t="str">
        <f>VLOOKUP(E36,CHOOSE({1,2},'Airlines Data'!H32:H941,'Airlines Data'!G32:G941),2,0)</f>
        <v>Dallas/Fort Worth, TX</v>
      </c>
    </row>
    <row r="37" spans="2:6" x14ac:dyDescent="0.25">
      <c r="B37" s="2" t="s">
        <v>238</v>
      </c>
      <c r="C37" s="60" t="str">
        <f>VLOOKUP(B37,'Airlines Data'!C33:D942,2,0)</f>
        <v>Chicago, IL</v>
      </c>
      <c r="E37" s="2" t="s">
        <v>306</v>
      </c>
      <c r="F37" s="60" t="str">
        <f>VLOOKUP(E37,CHOOSE({1,2},'Airlines Data'!H33:H942,'Airlines Data'!G33:G942),2,0)</f>
        <v>Dothan, AL</v>
      </c>
    </row>
    <row r="38" spans="2:6" x14ac:dyDescent="0.25">
      <c r="B38" s="2" t="s">
        <v>379</v>
      </c>
      <c r="C38" s="60" t="str">
        <f>VLOOKUP(B38,'Airlines Data'!C34:D943,2,0)</f>
        <v>Tucson, AZ</v>
      </c>
      <c r="E38" s="2" t="s">
        <v>224</v>
      </c>
      <c r="F38" s="60" t="str">
        <f>VLOOKUP(E38,CHOOSE({1,2},'Airlines Data'!H34:H943,'Airlines Data'!G34:G943),2,0)</f>
        <v>Des Moines, IA</v>
      </c>
    </row>
    <row r="39" spans="2:6" x14ac:dyDescent="0.25">
      <c r="B39" s="2" t="s">
        <v>398</v>
      </c>
      <c r="C39" s="60" t="str">
        <f>VLOOKUP(B39,'Airlines Data'!C35:D944,2,0)</f>
        <v>Oklahoma City, OK</v>
      </c>
      <c r="E39" s="2" t="s">
        <v>148</v>
      </c>
      <c r="F39" s="60" t="str">
        <f>VLOOKUP(E39,CHOOSE({1,2},'Airlines Data'!H35:H944,'Airlines Data'!G35:G944),2,0)</f>
        <v>Detroit, MI</v>
      </c>
    </row>
    <row r="40" spans="2:6" x14ac:dyDescent="0.25">
      <c r="B40" s="2" t="s">
        <v>403</v>
      </c>
      <c r="C40" s="60" t="str">
        <f>VLOOKUP(B40,'Airlines Data'!C36:D945,2,0)</f>
        <v>Gillette, WY</v>
      </c>
      <c r="E40" s="2" t="s">
        <v>1029</v>
      </c>
      <c r="F40" s="60" t="str">
        <f>VLOOKUP(E40,CHOOSE({1,2},'Airlines Data'!H36:H945,'Airlines Data'!G36:G945),2,0)</f>
        <v>Elko, NV</v>
      </c>
    </row>
    <row r="41" spans="2:6" x14ac:dyDescent="0.25">
      <c r="B41" s="2" t="s">
        <v>166</v>
      </c>
      <c r="C41" s="60" t="str">
        <f>VLOOKUP(B41,'Airlines Data'!C37:D946,2,0)</f>
        <v>Colorado Springs, CO</v>
      </c>
      <c r="E41" s="2" t="s">
        <v>56</v>
      </c>
      <c r="F41" s="60" t="str">
        <f>VLOOKUP(E41,CHOOSE({1,2},'Airlines Data'!H37:H946,'Airlines Data'!G37:G946),2,0)</f>
        <v>Newark, NJ</v>
      </c>
    </row>
    <row r="42" spans="2:6" x14ac:dyDescent="0.25">
      <c r="B42" s="2" t="s">
        <v>337</v>
      </c>
      <c r="C42" s="60" t="str">
        <f>VLOOKUP(B42,'Airlines Data'!C38:D947,2,0)</f>
        <v>Albuquerque, NM</v>
      </c>
      <c r="E42" s="2" t="s">
        <v>129</v>
      </c>
      <c r="F42" s="60" t="str">
        <f>VLOOKUP(E42,CHOOSE({1,2},'Airlines Data'!H38:H947,'Airlines Data'!G38:G947),2,0)</f>
        <v>Fort Lauderdale, FL</v>
      </c>
    </row>
    <row r="43" spans="2:6" x14ac:dyDescent="0.25">
      <c r="B43" s="2" t="s">
        <v>279</v>
      </c>
      <c r="C43" s="60" t="str">
        <f>VLOOKUP(B43,'Airlines Data'!C39:D948,2,0)</f>
        <v>Minneapolis, MN</v>
      </c>
      <c r="E43" s="2" t="s">
        <v>319</v>
      </c>
      <c r="F43" s="60" t="str">
        <f>VLOOKUP(E43,CHOOSE({1,2},'Airlines Data'!H39:H948,'Airlines Data'!G39:G948),2,0)</f>
        <v>Honolulu, HI</v>
      </c>
    </row>
    <row r="44" spans="2:6" x14ac:dyDescent="0.25">
      <c r="B44" s="2" t="s">
        <v>86</v>
      </c>
      <c r="C44" s="60" t="str">
        <f>VLOOKUP(B44,'Airlines Data'!C40:D949,2,0)</f>
        <v>Moline, IL</v>
      </c>
      <c r="E44" s="2" t="s">
        <v>209</v>
      </c>
      <c r="F44" s="60" t="str">
        <f>VLOOKUP(E44,CHOOSE({1,2},'Airlines Data'!H40:H949,'Airlines Data'!G40:G949),2,0)</f>
        <v>Houston, TX</v>
      </c>
    </row>
    <row r="45" spans="2:6" x14ac:dyDescent="0.25">
      <c r="B45" s="2" t="s">
        <v>148</v>
      </c>
      <c r="C45" s="60" t="str">
        <f>VLOOKUP(B45,'Airlines Data'!C41:D950,2,0)</f>
        <v>Detroit, MI</v>
      </c>
      <c r="E45" s="2" t="s">
        <v>533</v>
      </c>
      <c r="F45" s="60" t="str">
        <f>VLOOKUP(E45,CHOOSE({1,2},'Airlines Data'!H41:H950,'Airlines Data'!G41:G950),2,0)</f>
        <v>White Plains, NY</v>
      </c>
    </row>
    <row r="46" spans="2:6" x14ac:dyDescent="0.25">
      <c r="B46" s="2" t="s">
        <v>454</v>
      </c>
      <c r="C46" s="60" t="str">
        <f>VLOOKUP(B46,'Airlines Data'!C42:D951,2,0)</f>
        <v>Evansville, IN</v>
      </c>
      <c r="E46" s="2" t="s">
        <v>290</v>
      </c>
      <c r="F46" s="60" t="str">
        <f>VLOOKUP(E46,CHOOSE({1,2},'Airlines Data'!H42:H951,'Airlines Data'!G42:G951),2,0)</f>
        <v>Huntsville, AL</v>
      </c>
    </row>
    <row r="47" spans="2:6" x14ac:dyDescent="0.25">
      <c r="B47" s="2" t="s">
        <v>432</v>
      </c>
      <c r="C47" s="60" t="str">
        <f>VLOOKUP(B47,'Airlines Data'!C43:D952,2,0)</f>
        <v>Shreveport, LA</v>
      </c>
      <c r="E47" s="2" t="s">
        <v>365</v>
      </c>
      <c r="F47" s="60" t="str">
        <f>VLOOKUP(E47,CHOOSE({1,2},'Airlines Data'!H43:H952,'Airlines Data'!G43:G952),2,0)</f>
        <v>Washington, DC</v>
      </c>
    </row>
    <row r="48" spans="2:6" x14ac:dyDescent="0.25">
      <c r="B48" s="2" t="s">
        <v>460</v>
      </c>
      <c r="C48" s="60" t="str">
        <f>VLOOKUP(B48,'Airlines Data'!C44:D953,2,0)</f>
        <v>Jacksonville, FL</v>
      </c>
      <c r="E48" s="2" t="s">
        <v>240</v>
      </c>
      <c r="F48" s="60" t="str">
        <f>VLOOKUP(E48,CHOOSE({1,2},'Airlines Data'!H44:H953,'Airlines Data'!G44:G953),2,0)</f>
        <v>Houston, TX</v>
      </c>
    </row>
    <row r="49" spans="2:6" x14ac:dyDescent="0.25">
      <c r="B49" s="2" t="s">
        <v>471</v>
      </c>
      <c r="C49" s="60" t="str">
        <f>VLOOKUP(B49,'Airlines Data'!C45:D954,2,0)</f>
        <v>South Bend, IN</v>
      </c>
      <c r="E49" s="2" t="s">
        <v>373</v>
      </c>
      <c r="F49" s="60" t="str">
        <f>VLOOKUP(E49,CHOOSE({1,2},'Airlines Data'!H45:H954,'Airlines Data'!G45:G954),2,0)</f>
        <v>Wichita, KS</v>
      </c>
    </row>
    <row r="50" spans="2:6" x14ac:dyDescent="0.25">
      <c r="B50" s="2" t="s">
        <v>75</v>
      </c>
      <c r="C50" s="60" t="str">
        <f>VLOOKUP(B50,'Airlines Data'!C46:D955,2,0)</f>
        <v>New Orleans, LA</v>
      </c>
      <c r="E50" s="2" t="s">
        <v>387</v>
      </c>
      <c r="F50" s="60" t="str">
        <f>VLOOKUP(E50,CHOOSE({1,2},'Airlines Data'!H46:H955,'Airlines Data'!G46:G955),2,0)</f>
        <v>Indianapolis, IN</v>
      </c>
    </row>
  </sheetData>
  <sheetProtection password="CCB6" sheet="1" objects="1" scenarios="1" formatCells="0" formatColumns="0" formatRows="0"/>
  <sortState ref="E5:E50">
    <sortCondition ref="E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M20"/>
  <sheetViews>
    <sheetView showGridLines="0" workbookViewId="0">
      <selection activeCell="C7" sqref="C7"/>
    </sheetView>
  </sheetViews>
  <sheetFormatPr defaultRowHeight="15" x14ac:dyDescent="0.25"/>
  <cols>
    <col min="1" max="1" width="9.140625" style="65"/>
    <col min="2" max="2" width="25.7109375" style="65" customWidth="1"/>
    <col min="3" max="12" width="8.7109375" style="65" customWidth="1"/>
    <col min="13" max="16384" width="9.140625" style="65"/>
  </cols>
  <sheetData>
    <row r="2" spans="2:13" x14ac:dyDescent="0.25">
      <c r="B2" s="71" t="s">
        <v>1446</v>
      </c>
      <c r="C2" s="71"/>
      <c r="D2" s="71"/>
      <c r="E2" s="71"/>
      <c r="F2" s="71"/>
      <c r="G2" s="71"/>
      <c r="H2" s="72"/>
      <c r="I2" s="72"/>
      <c r="J2" s="72"/>
      <c r="K2" s="72"/>
      <c r="L2" s="72"/>
      <c r="M2" s="72"/>
    </row>
    <row r="4" spans="2:13" x14ac:dyDescent="0.25">
      <c r="B4" s="71" t="s">
        <v>1445</v>
      </c>
      <c r="C4" s="72"/>
      <c r="D4" s="72"/>
      <c r="E4" s="72"/>
      <c r="F4" s="72"/>
      <c r="G4" s="72"/>
      <c r="H4" s="72"/>
      <c r="I4" s="72"/>
      <c r="J4" s="72"/>
      <c r="K4" s="72"/>
      <c r="L4" s="72"/>
      <c r="M4" s="72"/>
    </row>
    <row r="6" spans="2:13" ht="66" customHeight="1" x14ac:dyDescent="0.25">
      <c r="B6" s="73" t="s">
        <v>1440</v>
      </c>
      <c r="C6" s="74" t="s">
        <v>50</v>
      </c>
      <c r="D6" s="74" t="s">
        <v>73</v>
      </c>
      <c r="E6" s="74" t="s">
        <v>84</v>
      </c>
      <c r="F6" s="74" t="s">
        <v>103</v>
      </c>
      <c r="G6" s="74" t="s">
        <v>123</v>
      </c>
      <c r="H6" s="74" t="s">
        <v>133</v>
      </c>
      <c r="I6" s="74" t="s">
        <v>155</v>
      </c>
      <c r="J6" s="74" t="s">
        <v>176</v>
      </c>
      <c r="K6" s="74" t="s">
        <v>184</v>
      </c>
      <c r="L6" s="74" t="s">
        <v>205</v>
      </c>
    </row>
    <row r="7" spans="2:13" x14ac:dyDescent="0.25">
      <c r="B7" s="74" t="s">
        <v>68</v>
      </c>
      <c r="C7" s="60">
        <f>SUM(COUNTIFS('Airlines Data'!$G$2:$G$910,'Q3'!$B$7,'Airlines Data'!$B$2:$B$910,'Q3'!C6))</f>
        <v>18</v>
      </c>
      <c r="D7" s="60">
        <f>SUM(COUNTIFS('Airlines Data'!$G$2:$G$910,'Q3'!$B$7,'Airlines Data'!$B$2:$B$910,'Q3'!D6))</f>
        <v>7</v>
      </c>
      <c r="E7" s="60">
        <f>SUM(COUNTIFS('Airlines Data'!$G$2:$G$910,'Q3'!$B$7,'Airlines Data'!$B$2:$B$910,'Q3'!E6))</f>
        <v>0</v>
      </c>
      <c r="F7" s="60">
        <f>SUM(COUNTIFS('Airlines Data'!$G$2:$G$910,'Q3'!$B$7,'Airlines Data'!$B$2:$B$910,'Q3'!F6))</f>
        <v>0</v>
      </c>
      <c r="G7" s="60">
        <f>SUM(COUNTIFS('Airlines Data'!$G$2:$G$910,'Q3'!$B$7,'Airlines Data'!$B$2:$B$910,'Q3'!G6))</f>
        <v>0</v>
      </c>
      <c r="H7" s="60">
        <f>SUM(COUNTIFS('Airlines Data'!$G$2:$G$910,'Q3'!$B$7,'Airlines Data'!$B$2:$B$910,'Q3'!H6))</f>
        <v>30</v>
      </c>
      <c r="I7" s="60">
        <f>SUM(COUNTIFS('Airlines Data'!$G$2:$G$910,'Q3'!$B$7,'Airlines Data'!$B$2:$B$910,'Q3'!I6))</f>
        <v>0</v>
      </c>
      <c r="J7" s="60">
        <f>SUM(COUNTIFS('Airlines Data'!$G$2:$G$910,'Q3'!$B$7,'Airlines Data'!$B$2:$B$910,'Q3'!J6))</f>
        <v>0</v>
      </c>
      <c r="K7" s="60">
        <f>SUM(COUNTIFS('Airlines Data'!$G$2:$G$910,'Q3'!$B$7,'Airlines Data'!$B$2:$B$910,'Q3'!K6))</f>
        <v>1</v>
      </c>
      <c r="L7" s="60">
        <f>SUM(COUNTIFS('Airlines Data'!$G$2:$G$910,'Q3'!$B$7,'Airlines Data'!$B$2:$B$910,'Q3'!L6))</f>
        <v>1</v>
      </c>
    </row>
    <row r="8" spans="2:13" x14ac:dyDescent="0.25">
      <c r="B8" s="74" t="s">
        <v>91</v>
      </c>
      <c r="C8" s="60">
        <f>SUM(COUNTIFS('Airlines Data'!$G$2:$G$910,'Q3'!$B$8,'Airlines Data'!$B$2:$B$910,'Q3'!C6))</f>
        <v>2</v>
      </c>
      <c r="D8" s="60">
        <f>SUM(COUNTIFS('Airlines Data'!$G$2:$G$910,'Q3'!$B$8,'Airlines Data'!$B$2:$B$910,'Q3'!D6))</f>
        <v>0</v>
      </c>
      <c r="E8" s="60">
        <f>SUM(COUNTIFS('Airlines Data'!$G$2:$G$910,'Q3'!$B$8,'Airlines Data'!$B$2:$B$910,'Q3'!E6))</f>
        <v>16</v>
      </c>
      <c r="F8" s="60">
        <f>SUM(COUNTIFS('Airlines Data'!$G$2:$G$910,'Q3'!$B$8,'Airlines Data'!$B$2:$B$910,'Q3'!F6))</f>
        <v>21</v>
      </c>
      <c r="G8" s="60">
        <f>SUM(COUNTIFS('Airlines Data'!$G$2:$G$910,'Q3'!$B$8,'Airlines Data'!$B$2:$B$910,'Q3'!G6))</f>
        <v>1</v>
      </c>
      <c r="H8" s="60">
        <f>SUM(COUNTIFS('Airlines Data'!$G$2:$G$910,'Q3'!$B$8,'Airlines Data'!$B$2:$B$910,'Q3'!H6))</f>
        <v>1</v>
      </c>
      <c r="I8" s="60">
        <f>SUM(COUNTIFS('Airlines Data'!$G$2:$G$910,'Q3'!$B$8,'Airlines Data'!$B$2:$B$910,'Q3'!I6))</f>
        <v>1</v>
      </c>
      <c r="J8" s="60">
        <f>SUM(COUNTIFS('Airlines Data'!$G$2:$G$910,'Q3'!$B$8,'Airlines Data'!$B$2:$B$910,'Q3'!J6))</f>
        <v>1</v>
      </c>
      <c r="K8" s="60">
        <f>SUM(COUNTIFS('Airlines Data'!$G$2:$G$910,'Q3'!$B$8,'Airlines Data'!$B$2:$B$910,'Q3'!K6))</f>
        <v>0</v>
      </c>
      <c r="L8" s="60">
        <f>SUM(COUNTIFS('Airlines Data'!$G$2:$G$910,'Q3'!$B$8,'Airlines Data'!$B$2:$B$910,'Q3'!L6))</f>
        <v>0</v>
      </c>
    </row>
    <row r="9" spans="2:13" x14ac:dyDescent="0.25">
      <c r="B9" s="74" t="s">
        <v>102</v>
      </c>
      <c r="C9" s="60">
        <f>SUM(COUNTIFS('Airlines Data'!$G$2:$G$910,'Q3'!$B$9,'Airlines Data'!$B$2:$B$910,'Q3'!C6))</f>
        <v>10</v>
      </c>
      <c r="D9" s="60">
        <f>SUM(COUNTIFS('Airlines Data'!$G$2:$G$910,'Q3'!$B$9,'Airlines Data'!$B$2:$B$910,'Q3'!D6))</f>
        <v>1</v>
      </c>
      <c r="E9" s="60">
        <f>SUM(COUNTIFS('Airlines Data'!$G$2:$G$910,'Q3'!$B$9,'Airlines Data'!$B$2:$B$910,'Q3'!E6))</f>
        <v>13</v>
      </c>
      <c r="F9" s="60">
        <f>SUM(COUNTIFS('Airlines Data'!$G$2:$G$910,'Q3'!$B$9,'Airlines Data'!$B$2:$B$910,'Q3'!F6))</f>
        <v>11</v>
      </c>
      <c r="G9" s="60">
        <f>SUM(COUNTIFS('Airlines Data'!$G$2:$G$910,'Q3'!$B$9,'Airlines Data'!$B$2:$B$910,'Q3'!G6))</f>
        <v>0</v>
      </c>
      <c r="H9" s="60">
        <f>SUM(COUNTIFS('Airlines Data'!$G$2:$G$910,'Q3'!$B$9,'Airlines Data'!$B$2:$B$910,'Q3'!H6))</f>
        <v>4</v>
      </c>
      <c r="I9" s="60">
        <f>SUM(COUNTIFS('Airlines Data'!$G$2:$G$910,'Q3'!$B$9,'Airlines Data'!$B$2:$B$910,'Q3'!I6))</f>
        <v>3</v>
      </c>
      <c r="J9" s="60">
        <f>SUM(COUNTIFS('Airlines Data'!$G$2:$G$910,'Q3'!$B$9,'Airlines Data'!$B$2:$B$910,'Q3'!J6))</f>
        <v>6</v>
      </c>
      <c r="K9" s="60">
        <f>SUM(COUNTIFS('Airlines Data'!$G$2:$G$910,'Q3'!$B$9,'Airlines Data'!$B$2:$B$910,'Q3'!K6))</f>
        <v>0</v>
      </c>
      <c r="L9" s="60">
        <f>SUM(COUNTIFS('Airlines Data'!$G$2:$G$910,'Q3'!$B$9,'Airlines Data'!$B$2:$B$910,'Q3'!L6))</f>
        <v>10</v>
      </c>
    </row>
    <row r="10" spans="2:13" x14ac:dyDescent="0.25">
      <c r="B10" s="74" t="s">
        <v>110</v>
      </c>
      <c r="C10" s="60">
        <f>SUM(COUNTIFS('Airlines Data'!$G$2:$G$910,'Q3'!$B$10,'Airlines Data'!$B$2:$B$910,'Q3'!C6))</f>
        <v>0</v>
      </c>
      <c r="D10" s="60">
        <f>SUM(COUNTIFS('Airlines Data'!$G$2:$G$910,'Q3'!$B$10,'Airlines Data'!$B$2:$B$910,'Q3'!D6))</f>
        <v>0</v>
      </c>
      <c r="E10" s="60">
        <f>SUM(COUNTIFS('Airlines Data'!$G$2:$G$910,'Q3'!$B$10,'Airlines Data'!$B$2:$B$910,'Q3'!E6))</f>
        <v>2</v>
      </c>
      <c r="F10" s="60">
        <f>SUM(COUNTIFS('Airlines Data'!$G$2:$G$910,'Q3'!$B$10,'Airlines Data'!$B$2:$B$910,'Q3'!F6))</f>
        <v>8</v>
      </c>
      <c r="G10" s="60">
        <f>SUM(COUNTIFS('Airlines Data'!$G$2:$G$910,'Q3'!$B$10,'Airlines Data'!$B$2:$B$910,'Q3'!G6))</f>
        <v>0</v>
      </c>
      <c r="H10" s="60">
        <f>SUM(COUNTIFS('Airlines Data'!$G$2:$G$910,'Q3'!$B$10,'Airlines Data'!$B$2:$B$910,'Q3'!H6))</f>
        <v>2</v>
      </c>
      <c r="I10" s="60">
        <f>SUM(COUNTIFS('Airlines Data'!$G$2:$G$910,'Q3'!$B$10,'Airlines Data'!$B$2:$B$910,'Q3'!I6))</f>
        <v>0</v>
      </c>
      <c r="J10" s="60">
        <f>SUM(COUNTIFS('Airlines Data'!$G$2:$G$910,'Q3'!$B$10,'Airlines Data'!$B$2:$B$910,'Q3'!J6))</f>
        <v>0</v>
      </c>
      <c r="K10" s="60">
        <f>SUM(COUNTIFS('Airlines Data'!$G$2:$G$910,'Q3'!$B$10,'Airlines Data'!$B$2:$B$910,'Q3'!K6))</f>
        <v>0</v>
      </c>
      <c r="L10" s="60">
        <f>SUM(COUNTIFS('Airlines Data'!$G$2:$G$910,'Q3'!$B$10,'Airlines Data'!$B$2:$B$910,'Q3'!L6))</f>
        <v>0</v>
      </c>
    </row>
    <row r="11" spans="2:13" x14ac:dyDescent="0.25">
      <c r="B11" s="74" t="s">
        <v>119</v>
      </c>
      <c r="C11" s="60">
        <f>SUM(COUNTIFS('Airlines Data'!$G$2:$G$910,'Q3'!$B$11,'Airlines Data'!$B$2:$B$910,'Q3'!C6))</f>
        <v>0</v>
      </c>
      <c r="D11" s="60">
        <f>SUM(COUNTIFS('Airlines Data'!$G$2:$G$910,'Q3'!$B$11,'Airlines Data'!$B$2:$B$910,'Q3'!D6))</f>
        <v>0</v>
      </c>
      <c r="E11" s="60">
        <f>SUM(COUNTIFS('Airlines Data'!$G$2:$G$910,'Q3'!$B$11,'Airlines Data'!$B$2:$B$910,'Q3'!E6))</f>
        <v>8</v>
      </c>
      <c r="F11" s="60">
        <f>SUM(COUNTIFS('Airlines Data'!$G$2:$G$910,'Q3'!$B$11,'Airlines Data'!$B$2:$B$910,'Q3'!F6))</f>
        <v>9</v>
      </c>
      <c r="G11" s="60">
        <f>SUM(COUNTIFS('Airlines Data'!$G$2:$G$910,'Q3'!$B$11,'Airlines Data'!$B$2:$B$910,'Q3'!G6))</f>
        <v>12</v>
      </c>
      <c r="H11" s="60">
        <f>SUM(COUNTIFS('Airlines Data'!$G$2:$G$910,'Q3'!$B$11,'Airlines Data'!$B$2:$B$910,'Q3'!H6))</f>
        <v>13</v>
      </c>
      <c r="I11" s="60">
        <f>SUM(COUNTIFS('Airlines Data'!$G$2:$G$910,'Q3'!$B$11,'Airlines Data'!$B$2:$B$910,'Q3'!I6))</f>
        <v>0</v>
      </c>
      <c r="J11" s="60">
        <f>SUM(COUNTIFS('Airlines Data'!$G$2:$G$910,'Q3'!$B$11,'Airlines Data'!$B$2:$B$910,'Q3'!J6))</f>
        <v>0</v>
      </c>
      <c r="K11" s="60">
        <f>SUM(COUNTIFS('Airlines Data'!$G$2:$G$910,'Q3'!$B$11,'Airlines Data'!$B$2:$B$910,'Q3'!K6))</f>
        <v>3</v>
      </c>
      <c r="L11" s="60">
        <f>SUM(COUNTIFS('Airlines Data'!$G$2:$G$910,'Q3'!$B$11,'Airlines Data'!$B$2:$B$910,'Q3'!L6))</f>
        <v>0</v>
      </c>
    </row>
    <row r="12" spans="2:13" x14ac:dyDescent="0.25">
      <c r="B12" s="74" t="s">
        <v>130</v>
      </c>
      <c r="C12" s="60">
        <f>SUM(COUNTIFS('Airlines Data'!$G$2:$G$910,'Q3'!$B$12,'Airlines Data'!$B$2:$B$910,'Q3'!C6))</f>
        <v>0</v>
      </c>
      <c r="D12" s="60">
        <f>SUM(COUNTIFS('Airlines Data'!$G$2:$G$910,'Q3'!$B$12,'Airlines Data'!$B$2:$B$910,'Q3'!D6))</f>
        <v>0</v>
      </c>
      <c r="E12" s="60">
        <f>SUM(COUNTIFS('Airlines Data'!$G$2:$G$910,'Q3'!$B$12,'Airlines Data'!$B$2:$B$910,'Q3'!E6))</f>
        <v>0</v>
      </c>
      <c r="F12" s="60">
        <f>SUM(COUNTIFS('Airlines Data'!$G$2:$G$910,'Q3'!$B$12,'Airlines Data'!$B$2:$B$910,'Q3'!F6))</f>
        <v>0</v>
      </c>
      <c r="G12" s="60">
        <f>SUM(COUNTIFS('Airlines Data'!$G$2:$G$910,'Q3'!$B$12,'Airlines Data'!$B$2:$B$910,'Q3'!G6))</f>
        <v>7</v>
      </c>
      <c r="H12" s="60">
        <f>SUM(COUNTIFS('Airlines Data'!$G$2:$G$910,'Q3'!$B$12,'Airlines Data'!$B$2:$B$910,'Q3'!H6))</f>
        <v>2</v>
      </c>
      <c r="I12" s="60">
        <f>SUM(COUNTIFS('Airlines Data'!$G$2:$G$910,'Q3'!$B$12,'Airlines Data'!$B$2:$B$910,'Q3'!I6))</f>
        <v>0</v>
      </c>
      <c r="J12" s="60">
        <f>SUM(COUNTIFS('Airlines Data'!$G$2:$G$910,'Q3'!$B$12,'Airlines Data'!$B$2:$B$910,'Q3'!J6))</f>
        <v>1</v>
      </c>
      <c r="K12" s="60">
        <f>SUM(COUNTIFS('Airlines Data'!$G$2:$G$910,'Q3'!$B$12,'Airlines Data'!$B$2:$B$910,'Q3'!K6))</f>
        <v>3</v>
      </c>
      <c r="L12" s="60">
        <f>SUM(COUNTIFS('Airlines Data'!$G$2:$G$910,'Q3'!$B$12,'Airlines Data'!$B$2:$B$910,'Q3'!L6))</f>
        <v>2</v>
      </c>
    </row>
    <row r="13" spans="2:13" x14ac:dyDescent="0.25">
      <c r="B13" s="74" t="s">
        <v>140</v>
      </c>
      <c r="C13" s="60">
        <f>SUM(COUNTIFS('Airlines Data'!$G$2:$G$910,'Q3'!$B$13,'Airlines Data'!$B$2:$B$910,'Q3'!C6))</f>
        <v>0</v>
      </c>
      <c r="D13" s="60">
        <f>SUM(COUNTIFS('Airlines Data'!$G$2:$G$910,'Q3'!$B$13,'Airlines Data'!$B$2:$B$910,'Q3'!D6))</f>
        <v>0</v>
      </c>
      <c r="E13" s="60">
        <f>SUM(COUNTIFS('Airlines Data'!$G$2:$G$910,'Q3'!$B$13,'Airlines Data'!$B$2:$B$910,'Q3'!E6))</f>
        <v>0</v>
      </c>
      <c r="F13" s="60">
        <f>SUM(COUNTIFS('Airlines Data'!$G$2:$G$910,'Q3'!$B$13,'Airlines Data'!$B$2:$B$910,'Q3'!F6))</f>
        <v>0</v>
      </c>
      <c r="G13" s="60">
        <f>SUM(COUNTIFS('Airlines Data'!$G$2:$G$910,'Q3'!$B$13,'Airlines Data'!$B$2:$B$910,'Q3'!G6))</f>
        <v>0</v>
      </c>
      <c r="H13" s="60">
        <f>SUM(COUNTIFS('Airlines Data'!$G$2:$G$910,'Q3'!$B$13,'Airlines Data'!$B$2:$B$910,'Q3'!H6))</f>
        <v>2</v>
      </c>
      <c r="I13" s="60">
        <f>SUM(COUNTIFS('Airlines Data'!$G$2:$G$910,'Q3'!$B$13,'Airlines Data'!$B$2:$B$910,'Q3'!I6))</f>
        <v>9</v>
      </c>
      <c r="J13" s="60">
        <f>SUM(COUNTIFS('Airlines Data'!$G$2:$G$910,'Q3'!$B$13,'Airlines Data'!$B$2:$B$910,'Q3'!J6))</f>
        <v>1</v>
      </c>
      <c r="K13" s="60">
        <f>SUM(COUNTIFS('Airlines Data'!$G$2:$G$910,'Q3'!$B$13,'Airlines Data'!$B$2:$B$910,'Q3'!K6))</f>
        <v>0</v>
      </c>
      <c r="L13" s="60">
        <f>SUM(COUNTIFS('Airlines Data'!$G$2:$G$910,'Q3'!$B$13,'Airlines Data'!$B$2:$B$910,'Q3'!L6))</f>
        <v>1</v>
      </c>
    </row>
    <row r="14" spans="2:13" x14ac:dyDescent="0.25">
      <c r="B14" s="74" t="s">
        <v>181</v>
      </c>
      <c r="C14" s="60">
        <f>SUM(COUNTIFS('Airlines Data'!$G$2:$G$910,'Q3'!$B$14,'Airlines Data'!$B$2:$B$910,'Q3'!C6))</f>
        <v>0</v>
      </c>
      <c r="D14" s="60">
        <f>SUM(COUNTIFS('Airlines Data'!$G$2:$G$910,'Q3'!$B$14,'Airlines Data'!$B$2:$B$910,'Q3'!D6))</f>
        <v>0</v>
      </c>
      <c r="E14" s="60">
        <f>SUM(COUNTIFS('Airlines Data'!$G$2:$G$910,'Q3'!$B$14,'Airlines Data'!$B$2:$B$910,'Q3'!E6))</f>
        <v>0</v>
      </c>
      <c r="F14" s="60">
        <f>SUM(COUNTIFS('Airlines Data'!$G$2:$G$910,'Q3'!$B$14,'Airlines Data'!$B$2:$B$910,'Q3'!F6))</f>
        <v>0</v>
      </c>
      <c r="G14" s="60">
        <f>SUM(COUNTIFS('Airlines Data'!$G$2:$G$910,'Q3'!$B$14,'Airlines Data'!$B$2:$B$910,'Q3'!G6))</f>
        <v>0</v>
      </c>
      <c r="H14" s="60">
        <f>SUM(COUNTIFS('Airlines Data'!$G$2:$G$910,'Q3'!$B$14,'Airlines Data'!$B$2:$B$910,'Q3'!H6))</f>
        <v>1</v>
      </c>
      <c r="I14" s="60">
        <f>SUM(COUNTIFS('Airlines Data'!$G$2:$G$910,'Q3'!$B$14,'Airlines Data'!$B$2:$B$910,'Q3'!I6))</f>
        <v>0</v>
      </c>
      <c r="J14" s="60">
        <f>SUM(COUNTIFS('Airlines Data'!$G$2:$G$910,'Q3'!$B$14,'Airlines Data'!$B$2:$B$910,'Q3'!J6))</f>
        <v>1</v>
      </c>
      <c r="K14" s="60">
        <f>SUM(COUNTIFS('Airlines Data'!$G$2:$G$910,'Q3'!$B$14,'Airlines Data'!$B$2:$B$910,'Q3'!K6))</f>
        <v>10</v>
      </c>
      <c r="L14" s="60">
        <f>SUM(COUNTIFS('Airlines Data'!$G$2:$G$910,'Q3'!$B$14,'Airlines Data'!$B$2:$B$910,'Q3'!L6))</f>
        <v>1</v>
      </c>
    </row>
    <row r="15" spans="2:13" x14ac:dyDescent="0.25">
      <c r="B15" s="74" t="s">
        <v>106</v>
      </c>
      <c r="C15" s="60">
        <f>SUM(COUNTIFS('Airlines Data'!$G$2:$G$910,'Q3'!$B$15,'Airlines Data'!$B$2:$B$910,'Q3'!C6))</f>
        <v>2</v>
      </c>
      <c r="D15" s="60">
        <f>SUM(COUNTIFS('Airlines Data'!$G$2:$G$910,'Q3'!$B$15,'Airlines Data'!$B$2:$B$910,'Q3'!D6))</f>
        <v>0</v>
      </c>
      <c r="E15" s="60">
        <f>SUM(COUNTIFS('Airlines Data'!$G$2:$G$910,'Q3'!$B$15,'Airlines Data'!$B$2:$B$910,'Q3'!E6))</f>
        <v>0</v>
      </c>
      <c r="F15" s="60">
        <f>SUM(COUNTIFS('Airlines Data'!$G$2:$G$910,'Q3'!$B$15,'Airlines Data'!$B$2:$B$910,'Q3'!F6))</f>
        <v>1</v>
      </c>
      <c r="G15" s="60">
        <f>SUM(COUNTIFS('Airlines Data'!$G$2:$G$910,'Q3'!$B$15,'Airlines Data'!$B$2:$B$910,'Q3'!G6))</f>
        <v>0</v>
      </c>
      <c r="H15" s="60">
        <f>SUM(COUNTIFS('Airlines Data'!$G$2:$G$910,'Q3'!$B$15,'Airlines Data'!$B$2:$B$910,'Q3'!H6))</f>
        <v>0</v>
      </c>
      <c r="I15" s="60">
        <f>SUM(COUNTIFS('Airlines Data'!$G$2:$G$910,'Q3'!$B$15,'Airlines Data'!$B$2:$B$910,'Q3'!I6))</f>
        <v>0</v>
      </c>
      <c r="J15" s="60">
        <f>SUM(COUNTIFS('Airlines Data'!$G$2:$G$910,'Q3'!$B$15,'Airlines Data'!$B$2:$B$910,'Q3'!J6))</f>
        <v>6</v>
      </c>
      <c r="K15" s="60">
        <f>SUM(COUNTIFS('Airlines Data'!$G$2:$G$910,'Q3'!$B$15,'Airlines Data'!$B$2:$B$910,'Q3'!K6))</f>
        <v>10</v>
      </c>
      <c r="L15" s="60">
        <f>SUM(COUNTIFS('Airlines Data'!$G$2:$G$910,'Q3'!$B$15,'Airlines Data'!$B$2:$B$910,'Q3'!L6))</f>
        <v>0</v>
      </c>
    </row>
    <row r="16" spans="2:13" x14ac:dyDescent="0.25">
      <c r="B16" s="74" t="s">
        <v>190</v>
      </c>
      <c r="C16" s="60">
        <f>SUM(COUNTIFS('Airlines Data'!$G$2:$G$910,'Q3'!$B$16,'Airlines Data'!$B$2:$B$910,'Q3'!C6))</f>
        <v>1</v>
      </c>
      <c r="D16" s="60">
        <f>SUM(COUNTIFS('Airlines Data'!$G$2:$G$910,'Q3'!$B$16,'Airlines Data'!$B$2:$B$910,'Q3'!D6))</f>
        <v>0</v>
      </c>
      <c r="E16" s="60">
        <f>SUM(COUNTIFS('Airlines Data'!$G$2:$G$910,'Q3'!$B$16,'Airlines Data'!$B$2:$B$910,'Q3'!E6))</f>
        <v>2</v>
      </c>
      <c r="F16" s="60">
        <f>SUM(COUNTIFS('Airlines Data'!$G$2:$G$910,'Q3'!$B$16,'Airlines Data'!$B$2:$B$910,'Q3'!F6))</f>
        <v>0</v>
      </c>
      <c r="G16" s="60">
        <f>SUM(COUNTIFS('Airlines Data'!$G$2:$G$910,'Q3'!$B$16,'Airlines Data'!$B$2:$B$910,'Q3'!G6))</f>
        <v>0</v>
      </c>
      <c r="H16" s="60">
        <f>SUM(COUNTIFS('Airlines Data'!$G$2:$G$910,'Q3'!$B$16,'Airlines Data'!$B$2:$B$910,'Q3'!H6))</f>
        <v>0</v>
      </c>
      <c r="I16" s="60">
        <f>SUM(COUNTIFS('Airlines Data'!$G$2:$G$910,'Q3'!$B$16,'Airlines Data'!$B$2:$B$910,'Q3'!I6))</f>
        <v>0</v>
      </c>
      <c r="J16" s="60">
        <f>SUM(COUNTIFS('Airlines Data'!$G$2:$G$910,'Q3'!$B$16,'Airlines Data'!$B$2:$B$910,'Q3'!J6))</f>
        <v>0</v>
      </c>
      <c r="K16" s="60">
        <f>SUM(COUNTIFS('Airlines Data'!$G$2:$G$910,'Q3'!$B$16,'Airlines Data'!$B$2:$B$910,'Q3'!K6))</f>
        <v>2</v>
      </c>
      <c r="L16" s="60">
        <f>SUM(COUNTIFS('Airlines Data'!$G$2:$G$910,'Q3'!$B$16,'Airlines Data'!$B$2:$B$910,'Q3'!L6))</f>
        <v>3</v>
      </c>
    </row>
    <row r="17" spans="2:12" x14ac:dyDescent="0.25">
      <c r="B17" s="74" t="s">
        <v>199</v>
      </c>
      <c r="C17" s="60">
        <f>SUM(COUNTIFS('Airlines Data'!$G$2:$G$910,'Q3'!$B$17,'Airlines Data'!$B$2:$B$910,'Q3'!C6))</f>
        <v>0</v>
      </c>
      <c r="D17" s="60">
        <f>SUM(COUNTIFS('Airlines Data'!$G$2:$G$910,'Q3'!$B$17,'Airlines Data'!$B$2:$B$910,'Q3'!D6))</f>
        <v>0</v>
      </c>
      <c r="E17" s="60">
        <f>SUM(COUNTIFS('Airlines Data'!$G$2:$G$910,'Q3'!$B$17,'Airlines Data'!$B$2:$B$910,'Q3'!E6))</f>
        <v>0</v>
      </c>
      <c r="F17" s="60">
        <f>SUM(COUNTIFS('Airlines Data'!$G$2:$G$910,'Q3'!$B$17,'Airlines Data'!$B$2:$B$910,'Q3'!F6))</f>
        <v>1</v>
      </c>
      <c r="G17" s="60">
        <f>SUM(COUNTIFS('Airlines Data'!$G$2:$G$910,'Q3'!$B$17,'Airlines Data'!$B$2:$B$910,'Q3'!G6))</f>
        <v>0</v>
      </c>
      <c r="H17" s="60">
        <f>SUM(COUNTIFS('Airlines Data'!$G$2:$G$910,'Q3'!$B$17,'Airlines Data'!$B$2:$B$910,'Q3'!H6))</f>
        <v>1</v>
      </c>
      <c r="I17" s="60">
        <f>SUM(COUNTIFS('Airlines Data'!$G$2:$G$910,'Q3'!$B$17,'Airlines Data'!$B$2:$B$910,'Q3'!I6))</f>
        <v>2</v>
      </c>
      <c r="J17" s="60">
        <f>SUM(COUNTIFS('Airlines Data'!$G$2:$G$910,'Q3'!$B$17,'Airlines Data'!$B$2:$B$910,'Q3'!J6))</f>
        <v>0</v>
      </c>
      <c r="K17" s="60">
        <f>SUM(COUNTIFS('Airlines Data'!$G$2:$G$910,'Q3'!$B$17,'Airlines Data'!$B$2:$B$910,'Q3'!K6))</f>
        <v>11</v>
      </c>
      <c r="L17" s="60">
        <f>SUM(COUNTIFS('Airlines Data'!$G$2:$G$910,'Q3'!$B$17,'Airlines Data'!$B$2:$B$910,'Q3'!L6))</f>
        <v>6</v>
      </c>
    </row>
    <row r="18" spans="2:12" x14ac:dyDescent="0.25">
      <c r="B18" s="74" t="s">
        <v>179</v>
      </c>
      <c r="C18" s="60">
        <f>SUM(COUNTIFS('Airlines Data'!$G$2:$G$910,'Q3'!$B$18,'Airlines Data'!$B$2:$B$910,'Q3'!C6))</f>
        <v>0</v>
      </c>
      <c r="D18" s="60">
        <f>SUM(COUNTIFS('Airlines Data'!$G$2:$G$910,'Q3'!$B$18,'Airlines Data'!$B$2:$B$910,'Q3'!D6))</f>
        <v>0</v>
      </c>
      <c r="E18" s="60">
        <f>SUM(COUNTIFS('Airlines Data'!$G$2:$G$910,'Q3'!$B$18,'Airlines Data'!$B$2:$B$910,'Q3'!E6))</f>
        <v>0</v>
      </c>
      <c r="F18" s="60">
        <f>SUM(COUNTIFS('Airlines Data'!$G$2:$G$910,'Q3'!$B$18,'Airlines Data'!$B$2:$B$910,'Q3'!F6))</f>
        <v>3</v>
      </c>
      <c r="G18" s="60">
        <f>SUM(COUNTIFS('Airlines Data'!$G$2:$G$910,'Q3'!$B$18,'Airlines Data'!$B$2:$B$910,'Q3'!G6))</f>
        <v>0</v>
      </c>
      <c r="H18" s="60">
        <f>SUM(COUNTIFS('Airlines Data'!$G$2:$G$910,'Q3'!$B$18,'Airlines Data'!$B$2:$B$910,'Q3'!H6))</f>
        <v>0</v>
      </c>
      <c r="I18" s="60">
        <f>SUM(COUNTIFS('Airlines Data'!$G$2:$G$910,'Q3'!$B$18,'Airlines Data'!$B$2:$B$910,'Q3'!I6))</f>
        <v>7</v>
      </c>
      <c r="J18" s="60">
        <f>SUM(COUNTIFS('Airlines Data'!$G$2:$G$910,'Q3'!$B$18,'Airlines Data'!$B$2:$B$910,'Q3'!J6))</f>
        <v>8</v>
      </c>
      <c r="K18" s="60">
        <f>SUM(COUNTIFS('Airlines Data'!$G$2:$G$910,'Q3'!$B$18,'Airlines Data'!$B$2:$B$910,'Q3'!K6))</f>
        <v>1</v>
      </c>
      <c r="L18" s="60">
        <f>SUM(COUNTIFS('Airlines Data'!$G$2:$G$910,'Q3'!$B$18,'Airlines Data'!$B$2:$B$910,'Q3'!L6))</f>
        <v>1</v>
      </c>
    </row>
    <row r="19" spans="2:12" x14ac:dyDescent="0.25">
      <c r="B19" s="74" t="s">
        <v>136</v>
      </c>
      <c r="C19" s="60">
        <f>SUM(COUNTIFS('Airlines Data'!$G$2:$G$910,'Q3'!$B$19,'Airlines Data'!$B$2:$B$910,'Q3'!C6))</f>
        <v>1</v>
      </c>
      <c r="D19" s="60">
        <f>SUM(COUNTIFS('Airlines Data'!$G$2:$G$910,'Q3'!$B$19,'Airlines Data'!$B$2:$B$910,'Q3'!D6))</f>
        <v>1</v>
      </c>
      <c r="E19" s="60">
        <f>SUM(COUNTIFS('Airlines Data'!$G$2:$G$910,'Q3'!$B$19,'Airlines Data'!$B$2:$B$910,'Q3'!E6))</f>
        <v>0</v>
      </c>
      <c r="F19" s="60">
        <f>SUM(COUNTIFS('Airlines Data'!$G$2:$G$910,'Q3'!$B$19,'Airlines Data'!$B$2:$B$910,'Q3'!F6))</f>
        <v>2</v>
      </c>
      <c r="G19" s="60">
        <f>SUM(COUNTIFS('Airlines Data'!$G$2:$G$910,'Q3'!$B$19,'Airlines Data'!$B$2:$B$910,'Q3'!G6))</f>
        <v>1</v>
      </c>
      <c r="H19" s="60">
        <f>SUM(COUNTIFS('Airlines Data'!$G$2:$G$910,'Q3'!$B$19,'Airlines Data'!$B$2:$B$910,'Q3'!H6))</f>
        <v>1</v>
      </c>
      <c r="I19" s="60">
        <f>SUM(COUNTIFS('Airlines Data'!$G$2:$G$910,'Q3'!$B$19,'Airlines Data'!$B$2:$B$910,'Q3'!I6))</f>
        <v>0</v>
      </c>
      <c r="J19" s="60">
        <f>SUM(COUNTIFS('Airlines Data'!$G$2:$G$910,'Q3'!$B$19,'Airlines Data'!$B$2:$B$910,'Q3'!J6))</f>
        <v>0</v>
      </c>
      <c r="K19" s="60">
        <f>SUM(COUNTIFS('Airlines Data'!$G$2:$G$910,'Q3'!$B$19,'Airlines Data'!$B$2:$B$910,'Q3'!K6))</f>
        <v>1</v>
      </c>
      <c r="L19" s="60">
        <f>SUM(COUNTIFS('Airlines Data'!$G$2:$G$910,'Q3'!$B$19,'Airlines Data'!$B$2:$B$910,'Q3'!L6))</f>
        <v>9</v>
      </c>
    </row>
    <row r="20" spans="2:12" x14ac:dyDescent="0.25">
      <c r="B20" s="74" t="s">
        <v>76</v>
      </c>
      <c r="C20" s="60">
        <f>SUM(COUNTIFS('Airlines Data'!$G$2:$G$910,'Q3'!$B$20,'Airlines Data'!$B$2:$B$910,'Q3'!C6))</f>
        <v>0</v>
      </c>
      <c r="D20" s="60">
        <f>SUM(COUNTIFS('Airlines Data'!$G$2:$G$910,'Q3'!$B$20,'Airlines Data'!$B$2:$B$910,'Q3'!D6))</f>
        <v>0</v>
      </c>
      <c r="E20" s="60">
        <f>SUM(COUNTIFS('Airlines Data'!$G$2:$G$910,'Q3'!$B$20,'Airlines Data'!$B$2:$B$910,'Q3'!E6))</f>
        <v>0</v>
      </c>
      <c r="F20" s="60">
        <f>SUM(COUNTIFS('Airlines Data'!$G$2:$G$910,'Q3'!$B$20,'Airlines Data'!$B$2:$B$910,'Q3'!F6))</f>
        <v>0</v>
      </c>
      <c r="G20" s="60">
        <f>SUM(COUNTIFS('Airlines Data'!$G$2:$G$910,'Q3'!$B$20,'Airlines Data'!$B$2:$B$910,'Q3'!G6))</f>
        <v>0</v>
      </c>
      <c r="H20" s="60">
        <f>SUM(COUNTIFS('Airlines Data'!$G$2:$G$910,'Q3'!$B$20,'Airlines Data'!$B$2:$B$910,'Q3'!H6))</f>
        <v>2</v>
      </c>
      <c r="I20" s="60">
        <f>SUM(COUNTIFS('Airlines Data'!$G$2:$G$910,'Q3'!$B$20,'Airlines Data'!$B$2:$B$910,'Q3'!I6))</f>
        <v>0</v>
      </c>
      <c r="J20" s="60">
        <f>SUM(COUNTIFS('Airlines Data'!$G$2:$G$910,'Q3'!$B$20,'Airlines Data'!$B$2:$B$910,'Q3'!J6))</f>
        <v>1</v>
      </c>
      <c r="K20" s="60">
        <f>SUM(COUNTIFS('Airlines Data'!$G$2:$G$910,'Q3'!$B$20,'Airlines Data'!$B$2:$B$910,'Q3'!K6))</f>
        <v>1</v>
      </c>
      <c r="L20" s="60">
        <f>SUM(COUNTIFS('Airlines Data'!$G$2:$G$910,'Q3'!$B$20,'Airlines Data'!$B$2:$B$910,'Q3'!L6))</f>
        <v>5</v>
      </c>
    </row>
  </sheetData>
  <sheetProtection password="CCB6" sheet="1" objects="1" scenarios="1" formatCells="0" formatColumns="0" formatRows="0"/>
  <conditionalFormatting sqref="C7:C20">
    <cfRule type="top10" dxfId="24" priority="10" stopIfTrue="1" rank="2"/>
  </conditionalFormatting>
  <conditionalFormatting sqref="D7:D20">
    <cfRule type="top10" dxfId="23" priority="9" stopIfTrue="1" rank="2"/>
  </conditionalFormatting>
  <conditionalFormatting sqref="E7:E20">
    <cfRule type="top10" dxfId="22" priority="8" stopIfTrue="1" rank="2"/>
  </conditionalFormatting>
  <conditionalFormatting sqref="F7:F20">
    <cfRule type="top10" dxfId="21" priority="7" stopIfTrue="1" rank="2"/>
  </conditionalFormatting>
  <conditionalFormatting sqref="G7:G20">
    <cfRule type="top10" dxfId="20" priority="6" stopIfTrue="1" rank="2"/>
  </conditionalFormatting>
  <conditionalFormatting sqref="H7:H20">
    <cfRule type="top10" dxfId="19" priority="5" stopIfTrue="1" rank="2"/>
  </conditionalFormatting>
  <conditionalFormatting sqref="I7:I20">
    <cfRule type="top10" dxfId="18" priority="4" stopIfTrue="1" rank="2"/>
  </conditionalFormatting>
  <conditionalFormatting sqref="J7:J20">
    <cfRule type="top10" dxfId="17" priority="3" stopIfTrue="1" rank="2"/>
  </conditionalFormatting>
  <conditionalFormatting sqref="K7:K20">
    <cfRule type="top10" dxfId="16" priority="2" stopIfTrue="1" rank="2"/>
  </conditionalFormatting>
  <conditionalFormatting sqref="L7:L20">
    <cfRule type="top10" dxfId="15" priority="1" stopIfTrue="1" rank="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917"/>
  <sheetViews>
    <sheetView showGridLines="0" workbookViewId="0">
      <selection activeCell="B23" sqref="B23"/>
    </sheetView>
  </sheetViews>
  <sheetFormatPr defaultRowHeight="15" x14ac:dyDescent="0.25"/>
  <cols>
    <col min="1" max="1" width="10.5703125" style="65" customWidth="1"/>
    <col min="2" max="2" width="22.140625" style="65" bestFit="1" customWidth="1"/>
    <col min="3" max="3" width="18.42578125" style="65" customWidth="1"/>
    <col min="4" max="4" width="20.5703125" style="65" customWidth="1"/>
    <col min="5" max="9" width="9.140625" style="65"/>
    <col min="10" max="10" width="21.140625" style="62" customWidth="1"/>
    <col min="11" max="11" width="18.85546875" style="62" customWidth="1"/>
    <col min="12" max="12" width="12" style="62" customWidth="1"/>
    <col min="13" max="13" width="13.140625" style="62" customWidth="1"/>
    <col min="14" max="15" width="9.140625" style="62"/>
  </cols>
  <sheetData>
    <row r="1" spans="1:22" x14ac:dyDescent="0.25">
      <c r="J1" s="65"/>
      <c r="K1" s="65"/>
      <c r="L1" s="65"/>
      <c r="M1" s="65"/>
      <c r="N1" s="65"/>
      <c r="O1" s="65"/>
    </row>
    <row r="2" spans="1:22" x14ac:dyDescent="0.25">
      <c r="B2" s="71" t="s">
        <v>1441</v>
      </c>
      <c r="C2" s="72"/>
      <c r="D2" s="72"/>
      <c r="E2" s="72"/>
      <c r="F2" s="72"/>
      <c r="G2" s="72"/>
      <c r="H2" s="72"/>
      <c r="I2" s="64"/>
      <c r="J2" s="66" t="s">
        <v>1435</v>
      </c>
      <c r="K2" s="67"/>
      <c r="L2" s="67"/>
      <c r="M2" s="67"/>
      <c r="N2" s="67"/>
      <c r="O2" s="67"/>
      <c r="P2" s="63"/>
      <c r="Q2" s="6"/>
      <c r="R2" s="6"/>
      <c r="S2" s="6"/>
      <c r="T2" s="6"/>
      <c r="U2" s="6"/>
      <c r="V2" s="6"/>
    </row>
    <row r="3" spans="1:22" s="6" customFormat="1" x14ac:dyDescent="0.25">
      <c r="A3" s="64"/>
      <c r="B3" s="75"/>
      <c r="C3" s="64"/>
      <c r="D3" s="64"/>
      <c r="E3" s="64"/>
      <c r="F3" s="64"/>
      <c r="G3" s="64"/>
      <c r="H3" s="64"/>
      <c r="I3" s="64"/>
      <c r="J3" s="83" t="s">
        <v>10</v>
      </c>
      <c r="K3" s="84" t="s">
        <v>19</v>
      </c>
      <c r="L3" s="85" t="s">
        <v>48</v>
      </c>
      <c r="M3" s="84" t="s">
        <v>3</v>
      </c>
    </row>
    <row r="4" spans="1:22" x14ac:dyDescent="0.25">
      <c r="B4" s="71" t="s">
        <v>1442</v>
      </c>
      <c r="C4" s="72"/>
      <c r="D4" s="72"/>
      <c r="E4" s="72"/>
      <c r="F4" s="72"/>
      <c r="G4" s="72"/>
      <c r="H4" s="72"/>
      <c r="I4" s="64"/>
      <c r="J4" s="81" t="s">
        <v>659</v>
      </c>
      <c r="K4" s="2" t="s">
        <v>68</v>
      </c>
      <c r="L4" s="82">
        <v>528</v>
      </c>
      <c r="M4" s="2" t="s">
        <v>50</v>
      </c>
      <c r="N4"/>
      <c r="O4"/>
    </row>
    <row r="5" spans="1:22" x14ac:dyDescent="0.25">
      <c r="I5" s="64"/>
      <c r="J5" s="81" t="s">
        <v>659</v>
      </c>
      <c r="K5" s="2" t="s">
        <v>68</v>
      </c>
      <c r="L5" s="82">
        <v>528</v>
      </c>
      <c r="M5" s="2" t="s">
        <v>50</v>
      </c>
      <c r="N5"/>
      <c r="O5"/>
    </row>
    <row r="6" spans="1:22" ht="15.75" x14ac:dyDescent="0.25">
      <c r="B6" s="61" t="s">
        <v>50</v>
      </c>
      <c r="C6" s="64"/>
      <c r="D6" s="76" t="s">
        <v>1429</v>
      </c>
      <c r="J6" s="81" t="s">
        <v>659</v>
      </c>
      <c r="K6" s="2" t="s">
        <v>102</v>
      </c>
      <c r="L6" s="82">
        <v>343</v>
      </c>
      <c r="M6" s="2" t="s">
        <v>73</v>
      </c>
      <c r="N6"/>
      <c r="O6"/>
    </row>
    <row r="7" spans="1:22" x14ac:dyDescent="0.25">
      <c r="J7" s="81" t="s">
        <v>371</v>
      </c>
      <c r="K7" s="2" t="s">
        <v>277</v>
      </c>
      <c r="L7" s="82">
        <v>1130</v>
      </c>
      <c r="M7" s="2" t="s">
        <v>84</v>
      </c>
      <c r="N7"/>
      <c r="O7"/>
    </row>
    <row r="8" spans="1:22" x14ac:dyDescent="0.25">
      <c r="A8" s="89" t="s">
        <v>3</v>
      </c>
      <c r="B8" s="90" t="s">
        <v>1448</v>
      </c>
      <c r="C8" s="90" t="s">
        <v>1427</v>
      </c>
      <c r="D8" s="90" t="s">
        <v>1428</v>
      </c>
      <c r="J8" s="81" t="s">
        <v>371</v>
      </c>
      <c r="K8" s="2" t="s">
        <v>102</v>
      </c>
      <c r="L8" s="82">
        <v>717</v>
      </c>
      <c r="M8" s="2" t="s">
        <v>84</v>
      </c>
      <c r="N8"/>
      <c r="O8"/>
    </row>
    <row r="9" spans="1:22" x14ac:dyDescent="0.25">
      <c r="A9" s="81" t="s">
        <v>50</v>
      </c>
      <c r="B9" s="77" t="s">
        <v>338</v>
      </c>
      <c r="C9" s="60">
        <f>COUNTIFS(Table2[CARRIER],$A9)</f>
        <v>113</v>
      </c>
      <c r="D9" s="60">
        <f>SUMIFS(Table2[DISTANCE],Table2[CARRIER],$A9)</f>
        <v>93309</v>
      </c>
      <c r="J9" s="81" t="s">
        <v>371</v>
      </c>
      <c r="K9" s="2" t="s">
        <v>102</v>
      </c>
      <c r="L9" s="82">
        <v>723</v>
      </c>
      <c r="M9" s="2" t="s">
        <v>103</v>
      </c>
      <c r="N9"/>
      <c r="O9"/>
    </row>
    <row r="10" spans="1:22" x14ac:dyDescent="0.25">
      <c r="A10" s="81" t="s">
        <v>73</v>
      </c>
      <c r="B10" s="77" t="s">
        <v>162</v>
      </c>
      <c r="C10" s="60">
        <f>COUNTIFS(Table2[CARRIER],$A10)</f>
        <v>17</v>
      </c>
      <c r="D10" s="60">
        <f>SUMIFS(Table2[DISTANCE],Table2[CARRIER],$A10)</f>
        <v>10694</v>
      </c>
      <c r="J10" s="81" t="s">
        <v>338</v>
      </c>
      <c r="K10" s="2" t="s">
        <v>91</v>
      </c>
      <c r="L10" s="82">
        <v>569</v>
      </c>
      <c r="M10" s="2" t="s">
        <v>103</v>
      </c>
      <c r="N10"/>
      <c r="O10"/>
    </row>
    <row r="11" spans="1:22" x14ac:dyDescent="0.25">
      <c r="A11" s="81" t="s">
        <v>84</v>
      </c>
      <c r="B11" s="77" t="s">
        <v>1051</v>
      </c>
      <c r="C11" s="60">
        <f>COUNTIFS(Table2[CARRIER],$A11)</f>
        <v>73</v>
      </c>
      <c r="D11" s="60">
        <f>SUMIFS(Table2[DISTANCE],Table2[CARRIER],$A11)</f>
        <v>67539</v>
      </c>
      <c r="J11" s="81" t="s">
        <v>338</v>
      </c>
      <c r="K11" s="2" t="s">
        <v>484</v>
      </c>
      <c r="L11" s="82">
        <v>580</v>
      </c>
      <c r="M11" s="2" t="s">
        <v>123</v>
      </c>
      <c r="N11"/>
      <c r="O11"/>
    </row>
    <row r="12" spans="1:22" x14ac:dyDescent="0.25">
      <c r="A12" s="81" t="s">
        <v>103</v>
      </c>
      <c r="B12" s="77" t="s">
        <v>213</v>
      </c>
      <c r="C12" s="60">
        <f>COUNTIFS(Table2[CARRIER],$A12)</f>
        <v>95</v>
      </c>
      <c r="D12" s="60">
        <f>SUMIFS(Table2[DISTANCE],Table2[CARRIER],$A12)</f>
        <v>77404</v>
      </c>
      <c r="J12" s="81" t="s">
        <v>338</v>
      </c>
      <c r="K12" s="2" t="s">
        <v>169</v>
      </c>
      <c r="L12" s="82">
        <v>677</v>
      </c>
      <c r="M12" s="2" t="s">
        <v>123</v>
      </c>
      <c r="N12"/>
      <c r="O12"/>
    </row>
    <row r="13" spans="1:22" x14ac:dyDescent="0.25">
      <c r="A13" s="81" t="s">
        <v>123</v>
      </c>
      <c r="B13" s="77" t="s">
        <v>1171</v>
      </c>
      <c r="C13" s="60">
        <f>COUNTIFS(Table2[CARRIER],$A13)</f>
        <v>46</v>
      </c>
      <c r="D13" s="60">
        <f>SUMIFS(Table2[DISTANCE],Table2[CARRIER],$A13)</f>
        <v>40136</v>
      </c>
      <c r="J13" s="81" t="s">
        <v>338</v>
      </c>
      <c r="K13" s="2" t="s">
        <v>169</v>
      </c>
      <c r="L13" s="82">
        <v>677</v>
      </c>
      <c r="M13" s="2" t="s">
        <v>123</v>
      </c>
      <c r="N13"/>
      <c r="O13"/>
    </row>
    <row r="14" spans="1:22" x14ac:dyDescent="0.25">
      <c r="A14" s="81" t="s">
        <v>133</v>
      </c>
      <c r="B14" s="77" t="s">
        <v>404</v>
      </c>
      <c r="C14" s="60">
        <f>COUNTIFS(Table2[CARRIER],$A14)</f>
        <v>121</v>
      </c>
      <c r="D14" s="60">
        <f>SUMIFS(Table2[DISTANCE],Table2[CARRIER],$A14)</f>
        <v>96872</v>
      </c>
      <c r="J14" s="81" t="s">
        <v>338</v>
      </c>
      <c r="K14" s="2" t="s">
        <v>195</v>
      </c>
      <c r="L14" s="82">
        <v>486</v>
      </c>
      <c r="M14" s="2" t="s">
        <v>133</v>
      </c>
      <c r="N14"/>
      <c r="O14"/>
    </row>
    <row r="15" spans="1:22" x14ac:dyDescent="0.25">
      <c r="A15" s="81" t="s">
        <v>155</v>
      </c>
      <c r="B15" s="77" t="s">
        <v>1098</v>
      </c>
      <c r="C15" s="60">
        <f>COUNTIFS(Table2[CARRIER],$A15)</f>
        <v>84</v>
      </c>
      <c r="D15" s="60">
        <f>SUMIFS(Table2[DISTANCE],Table2[CARRIER],$A15)</f>
        <v>70025</v>
      </c>
      <c r="J15" s="81" t="s">
        <v>338</v>
      </c>
      <c r="K15" s="2" t="s">
        <v>484</v>
      </c>
      <c r="L15" s="82">
        <v>580</v>
      </c>
      <c r="M15" s="2" t="s">
        <v>133</v>
      </c>
      <c r="N15"/>
      <c r="O15"/>
    </row>
    <row r="16" spans="1:22" x14ac:dyDescent="0.25">
      <c r="A16" s="81" t="s">
        <v>176</v>
      </c>
      <c r="B16" s="77" t="s">
        <v>80</v>
      </c>
      <c r="C16" s="60">
        <f>COUNTIFS(Table2[CARRIER],$A16)</f>
        <v>69</v>
      </c>
      <c r="D16" s="60">
        <f>SUMIFS(Table2[DISTANCE],Table2[CARRIER],$A16)</f>
        <v>42292</v>
      </c>
      <c r="J16" s="81" t="s">
        <v>338</v>
      </c>
      <c r="K16" s="2" t="s">
        <v>158</v>
      </c>
      <c r="L16" s="82">
        <v>349</v>
      </c>
      <c r="M16" s="2" t="s">
        <v>103</v>
      </c>
      <c r="N16"/>
      <c r="O16"/>
    </row>
    <row r="17" spans="1:15" x14ac:dyDescent="0.25">
      <c r="A17" s="81" t="s">
        <v>184</v>
      </c>
      <c r="B17" s="77" t="s">
        <v>487</v>
      </c>
      <c r="C17" s="60">
        <f>COUNTIFS(Table2[CARRIER],$A17)</f>
        <v>76</v>
      </c>
      <c r="D17" s="60">
        <f>SUMIFS(Table2[DISTANCE],Table2[CARRIER],$A17)</f>
        <v>65650</v>
      </c>
      <c r="J17" s="81" t="s">
        <v>310</v>
      </c>
      <c r="K17" s="2" t="s">
        <v>68</v>
      </c>
      <c r="L17" s="82">
        <v>500</v>
      </c>
      <c r="M17" s="2" t="s">
        <v>155</v>
      </c>
      <c r="N17"/>
      <c r="O17"/>
    </row>
    <row r="18" spans="1:15" x14ac:dyDescent="0.25">
      <c r="A18" s="81" t="s">
        <v>202</v>
      </c>
      <c r="B18" s="77" t="s">
        <v>199</v>
      </c>
      <c r="C18" s="60">
        <f>COUNTIFS(Table2[CARRIER],$A18)</f>
        <v>8</v>
      </c>
      <c r="D18" s="60">
        <f>SUMIFS(Table2[DISTANCE],Table2[CARRIER],$A18)</f>
        <v>4659</v>
      </c>
      <c r="J18" s="81" t="s">
        <v>259</v>
      </c>
      <c r="K18" s="2" t="s">
        <v>173</v>
      </c>
      <c r="L18" s="82">
        <v>1448</v>
      </c>
      <c r="M18" s="2" t="s">
        <v>155</v>
      </c>
      <c r="N18"/>
      <c r="O18"/>
    </row>
    <row r="19" spans="1:15" x14ac:dyDescent="0.25">
      <c r="A19" s="81" t="s">
        <v>205</v>
      </c>
      <c r="B19" s="77" t="s">
        <v>115</v>
      </c>
      <c r="C19" s="60">
        <f>COUNTIFS(Table2[CARRIER],$A19)</f>
        <v>164</v>
      </c>
      <c r="D19" s="60">
        <f>SUMIFS(Table2[DISTANCE],Table2[CARRIER],$A19)</f>
        <v>125968</v>
      </c>
      <c r="J19" s="81" t="s">
        <v>259</v>
      </c>
      <c r="K19" s="2" t="s">
        <v>199</v>
      </c>
      <c r="L19" s="82">
        <v>2552</v>
      </c>
      <c r="M19" s="2" t="s">
        <v>155</v>
      </c>
      <c r="N19"/>
      <c r="O19"/>
    </row>
    <row r="20" spans="1:15" x14ac:dyDescent="0.25">
      <c r="A20" s="81" t="s">
        <v>256</v>
      </c>
      <c r="B20" s="77" t="s">
        <v>106</v>
      </c>
      <c r="C20" s="60">
        <f>COUNTIFS(Table2[CARRIER],$A20)</f>
        <v>19</v>
      </c>
      <c r="D20" s="60">
        <f>SUMIFS(Table2[DISTANCE],Table2[CARRIER],$A20)</f>
        <v>11634</v>
      </c>
      <c r="J20" s="81" t="s">
        <v>259</v>
      </c>
      <c r="K20" s="2" t="s">
        <v>173</v>
      </c>
      <c r="L20" s="82">
        <v>1448</v>
      </c>
      <c r="M20" s="2" t="s">
        <v>176</v>
      </c>
      <c r="N20"/>
      <c r="O20"/>
    </row>
    <row r="21" spans="1:15" x14ac:dyDescent="0.25">
      <c r="A21" s="81" t="s">
        <v>315</v>
      </c>
      <c r="C21" s="60">
        <f>COUNTIFS(Table2[CARRIER],$A21)</f>
        <v>12</v>
      </c>
      <c r="D21" s="60">
        <f>SUMIFS(Table2[DISTANCE],Table2[CARRIER],$A21)</f>
        <v>12399</v>
      </c>
      <c r="J21" s="81" t="s">
        <v>259</v>
      </c>
      <c r="K21" s="2" t="s">
        <v>977</v>
      </c>
      <c r="L21" s="82">
        <v>548</v>
      </c>
      <c r="M21" s="2" t="s">
        <v>184</v>
      </c>
      <c r="N21"/>
      <c r="O21"/>
    </row>
    <row r="22" spans="1:15" x14ac:dyDescent="0.25">
      <c r="A22" s="81" t="s">
        <v>339</v>
      </c>
      <c r="C22" s="60">
        <f>COUNTIFS(Table2[CARRIER],$A22)</f>
        <v>12</v>
      </c>
      <c r="D22" s="60">
        <f>SUMIFS(Table2[DISTANCE],Table2[CARRIER],$A22)</f>
        <v>10601</v>
      </c>
      <c r="J22" s="81" t="s">
        <v>244</v>
      </c>
      <c r="K22" s="2" t="s">
        <v>169</v>
      </c>
      <c r="L22" s="82">
        <v>737</v>
      </c>
      <c r="M22" s="2" t="s">
        <v>184</v>
      </c>
      <c r="N22"/>
      <c r="O22"/>
    </row>
    <row r="23" spans="1:15" x14ac:dyDescent="0.25">
      <c r="E23"/>
      <c r="J23" s="81" t="s">
        <v>244</v>
      </c>
      <c r="K23" s="2" t="s">
        <v>210</v>
      </c>
      <c r="L23" s="82">
        <v>913</v>
      </c>
      <c r="M23" s="2" t="s">
        <v>202</v>
      </c>
      <c r="N23"/>
      <c r="O23"/>
    </row>
    <row r="24" spans="1:15" x14ac:dyDescent="0.25">
      <c r="E24"/>
      <c r="J24" s="81" t="s">
        <v>68</v>
      </c>
      <c r="K24" s="2" t="s">
        <v>210</v>
      </c>
      <c r="L24" s="82">
        <v>689</v>
      </c>
      <c r="M24" s="2" t="s">
        <v>202</v>
      </c>
      <c r="N24"/>
      <c r="O24"/>
    </row>
    <row r="25" spans="1:15" x14ac:dyDescent="0.25">
      <c r="E25"/>
      <c r="J25" s="81" t="s">
        <v>68</v>
      </c>
      <c r="K25" s="2" t="s">
        <v>307</v>
      </c>
      <c r="L25" s="82">
        <v>170</v>
      </c>
      <c r="M25" s="2" t="s">
        <v>205</v>
      </c>
      <c r="N25"/>
      <c r="O25"/>
    </row>
    <row r="26" spans="1:15" x14ac:dyDescent="0.25">
      <c r="E26"/>
      <c r="J26" s="81" t="s">
        <v>68</v>
      </c>
      <c r="K26" s="2" t="s">
        <v>310</v>
      </c>
      <c r="L26" s="82">
        <v>500</v>
      </c>
      <c r="M26" s="2" t="s">
        <v>205</v>
      </c>
      <c r="N26"/>
      <c r="O26"/>
    </row>
    <row r="27" spans="1:15" x14ac:dyDescent="0.25">
      <c r="E27"/>
      <c r="J27" s="81" t="s">
        <v>68</v>
      </c>
      <c r="K27" s="2" t="s">
        <v>335</v>
      </c>
      <c r="L27" s="82">
        <v>214</v>
      </c>
      <c r="M27" s="2" t="s">
        <v>205</v>
      </c>
      <c r="N27"/>
      <c r="O27"/>
    </row>
    <row r="28" spans="1:15" x14ac:dyDescent="0.25">
      <c r="E28"/>
      <c r="J28" s="81" t="s">
        <v>68</v>
      </c>
      <c r="K28" s="2" t="s">
        <v>219</v>
      </c>
      <c r="L28" s="82">
        <v>516</v>
      </c>
      <c r="M28" s="2" t="s">
        <v>205</v>
      </c>
      <c r="N28"/>
      <c r="O28"/>
    </row>
    <row r="29" spans="1:15" x14ac:dyDescent="0.25">
      <c r="E29"/>
      <c r="J29" s="81" t="s">
        <v>68</v>
      </c>
      <c r="K29" s="2" t="s">
        <v>244</v>
      </c>
      <c r="L29" s="82">
        <v>1304</v>
      </c>
      <c r="M29" s="2" t="s">
        <v>205</v>
      </c>
      <c r="N29"/>
      <c r="O29"/>
    </row>
    <row r="30" spans="1:15" x14ac:dyDescent="0.25">
      <c r="E30"/>
      <c r="J30" s="81" t="s">
        <v>68</v>
      </c>
      <c r="K30" s="2" t="s">
        <v>272</v>
      </c>
      <c r="L30" s="82">
        <v>373</v>
      </c>
      <c r="M30" s="2" t="s">
        <v>205</v>
      </c>
      <c r="N30"/>
      <c r="O30"/>
    </row>
    <row r="31" spans="1:15" x14ac:dyDescent="0.25">
      <c r="E31"/>
      <c r="J31" s="81" t="s">
        <v>68</v>
      </c>
      <c r="K31" s="2" t="s">
        <v>448</v>
      </c>
      <c r="L31" s="82">
        <v>192</v>
      </c>
      <c r="M31" s="2" t="s">
        <v>205</v>
      </c>
      <c r="N31"/>
      <c r="O31"/>
    </row>
    <row r="32" spans="1:15" x14ac:dyDescent="0.25">
      <c r="E32"/>
      <c r="J32" s="81" t="s">
        <v>68</v>
      </c>
      <c r="K32" s="2" t="s">
        <v>195</v>
      </c>
      <c r="L32" s="82">
        <v>1747</v>
      </c>
      <c r="M32" s="2" t="s">
        <v>205</v>
      </c>
      <c r="N32"/>
      <c r="O32"/>
    </row>
    <row r="33" spans="5:15" x14ac:dyDescent="0.25">
      <c r="E33"/>
      <c r="J33" s="81" t="s">
        <v>68</v>
      </c>
      <c r="K33" s="2" t="s">
        <v>119</v>
      </c>
      <c r="L33" s="82">
        <v>760</v>
      </c>
      <c r="M33" s="2" t="s">
        <v>205</v>
      </c>
      <c r="N33"/>
      <c r="O33"/>
    </row>
    <row r="34" spans="5:15" x14ac:dyDescent="0.25">
      <c r="E34"/>
      <c r="J34" s="81" t="s">
        <v>68</v>
      </c>
      <c r="K34" s="2" t="s">
        <v>291</v>
      </c>
      <c r="L34" s="82">
        <v>151</v>
      </c>
      <c r="M34" s="2" t="s">
        <v>205</v>
      </c>
      <c r="N34"/>
      <c r="O34"/>
    </row>
    <row r="35" spans="5:15" x14ac:dyDescent="0.25">
      <c r="E35"/>
      <c r="J35" s="81" t="s">
        <v>68</v>
      </c>
      <c r="K35" s="2" t="s">
        <v>534</v>
      </c>
      <c r="L35" s="82">
        <v>780</v>
      </c>
      <c r="M35" s="2" t="s">
        <v>205</v>
      </c>
      <c r="N35"/>
      <c r="O35"/>
    </row>
    <row r="36" spans="5:15" x14ac:dyDescent="0.25">
      <c r="E36"/>
      <c r="J36" s="81" t="s">
        <v>68</v>
      </c>
      <c r="K36" s="2" t="s">
        <v>496</v>
      </c>
      <c r="L36" s="82">
        <v>484</v>
      </c>
      <c r="M36" s="2" t="s">
        <v>205</v>
      </c>
      <c r="N36"/>
      <c r="O36"/>
    </row>
    <row r="37" spans="5:15" x14ac:dyDescent="0.25">
      <c r="E37"/>
      <c r="J37" s="81" t="s">
        <v>68</v>
      </c>
      <c r="K37" s="2" t="s">
        <v>110</v>
      </c>
      <c r="L37" s="82">
        <v>594</v>
      </c>
      <c r="M37" s="2" t="s">
        <v>155</v>
      </c>
      <c r="N37"/>
      <c r="O37"/>
    </row>
    <row r="38" spans="5:15" x14ac:dyDescent="0.25">
      <c r="E38"/>
      <c r="J38" s="81" t="s">
        <v>68</v>
      </c>
      <c r="K38" s="2" t="s">
        <v>136</v>
      </c>
      <c r="L38" s="82">
        <v>577</v>
      </c>
      <c r="M38" s="2" t="s">
        <v>155</v>
      </c>
      <c r="N38"/>
      <c r="O38"/>
    </row>
    <row r="39" spans="5:15" x14ac:dyDescent="0.25">
      <c r="E39"/>
      <c r="J39" s="81" t="s">
        <v>68</v>
      </c>
      <c r="K39" s="2" t="s">
        <v>199</v>
      </c>
      <c r="L39" s="82">
        <v>1587</v>
      </c>
      <c r="M39" s="2" t="s">
        <v>155</v>
      </c>
      <c r="N39"/>
      <c r="O39"/>
    </row>
    <row r="40" spans="5:15" x14ac:dyDescent="0.25">
      <c r="E40"/>
      <c r="J40" s="81" t="s">
        <v>68</v>
      </c>
      <c r="K40" s="2" t="s">
        <v>455</v>
      </c>
      <c r="L40" s="82">
        <v>350</v>
      </c>
      <c r="M40" s="2" t="s">
        <v>176</v>
      </c>
      <c r="N40"/>
      <c r="O40"/>
    </row>
    <row r="41" spans="5:15" x14ac:dyDescent="0.25">
      <c r="E41"/>
      <c r="J41" s="81" t="s">
        <v>68</v>
      </c>
      <c r="K41" s="2" t="s">
        <v>619</v>
      </c>
      <c r="L41" s="82">
        <v>143</v>
      </c>
      <c r="M41" s="2" t="s">
        <v>176</v>
      </c>
      <c r="N41"/>
      <c r="O41"/>
    </row>
    <row r="42" spans="5:15" x14ac:dyDescent="0.25">
      <c r="E42"/>
      <c r="J42" s="81" t="s">
        <v>68</v>
      </c>
      <c r="K42" s="2" t="s">
        <v>169</v>
      </c>
      <c r="L42" s="82">
        <v>1947</v>
      </c>
      <c r="M42" s="2" t="s">
        <v>176</v>
      </c>
      <c r="N42"/>
      <c r="O42"/>
    </row>
    <row r="43" spans="5:15" x14ac:dyDescent="0.25">
      <c r="E43"/>
      <c r="J43" s="81" t="s">
        <v>68</v>
      </c>
      <c r="K43" s="2" t="s">
        <v>149</v>
      </c>
      <c r="L43" s="82">
        <v>594</v>
      </c>
      <c r="M43" s="2" t="s">
        <v>184</v>
      </c>
      <c r="N43"/>
      <c r="O43"/>
    </row>
    <row r="44" spans="5:15" x14ac:dyDescent="0.25">
      <c r="E44"/>
      <c r="J44" s="81" t="s">
        <v>68</v>
      </c>
      <c r="K44" s="2" t="s">
        <v>612</v>
      </c>
      <c r="L44" s="82">
        <v>341</v>
      </c>
      <c r="M44" s="2" t="s">
        <v>103</v>
      </c>
      <c r="N44"/>
      <c r="O44"/>
    </row>
    <row r="45" spans="5:15" x14ac:dyDescent="0.25">
      <c r="E45"/>
      <c r="J45" s="81" t="s">
        <v>68</v>
      </c>
      <c r="K45" s="2" t="s">
        <v>210</v>
      </c>
      <c r="L45" s="82">
        <v>689</v>
      </c>
      <c r="M45" s="2" t="s">
        <v>103</v>
      </c>
      <c r="N45"/>
      <c r="O45"/>
    </row>
    <row r="46" spans="5:15" x14ac:dyDescent="0.25">
      <c r="E46"/>
      <c r="J46" s="81" t="s">
        <v>68</v>
      </c>
      <c r="K46" s="2" t="s">
        <v>181</v>
      </c>
      <c r="L46" s="82">
        <v>666</v>
      </c>
      <c r="M46" s="2" t="s">
        <v>103</v>
      </c>
      <c r="N46"/>
      <c r="O46"/>
    </row>
    <row r="47" spans="5:15" x14ac:dyDescent="0.25">
      <c r="E47"/>
      <c r="J47" s="81" t="s">
        <v>68</v>
      </c>
      <c r="K47" s="2" t="s">
        <v>102</v>
      </c>
      <c r="L47" s="82">
        <v>606</v>
      </c>
      <c r="M47" s="2" t="s">
        <v>256</v>
      </c>
      <c r="N47"/>
      <c r="O47"/>
    </row>
    <row r="48" spans="5:15" x14ac:dyDescent="0.25">
      <c r="E48"/>
      <c r="J48" s="81" t="s">
        <v>68</v>
      </c>
      <c r="K48" s="2" t="s">
        <v>769</v>
      </c>
      <c r="L48" s="82">
        <v>106</v>
      </c>
      <c r="M48" s="2" t="s">
        <v>123</v>
      </c>
      <c r="N48"/>
      <c r="O48"/>
    </row>
    <row r="49" spans="5:15" x14ac:dyDescent="0.25">
      <c r="E49"/>
      <c r="J49" s="81" t="s">
        <v>68</v>
      </c>
      <c r="K49" s="2" t="s">
        <v>277</v>
      </c>
      <c r="L49" s="82">
        <v>406</v>
      </c>
      <c r="M49" s="2" t="s">
        <v>123</v>
      </c>
      <c r="N49"/>
      <c r="O49"/>
    </row>
    <row r="50" spans="5:15" x14ac:dyDescent="0.25">
      <c r="E50"/>
      <c r="J50" s="81" t="s">
        <v>68</v>
      </c>
      <c r="K50" s="2" t="s">
        <v>64</v>
      </c>
      <c r="L50" s="82">
        <v>377</v>
      </c>
      <c r="M50" s="2" t="s">
        <v>123</v>
      </c>
      <c r="N50"/>
      <c r="O50"/>
    </row>
    <row r="51" spans="5:15" x14ac:dyDescent="0.25">
      <c r="E51"/>
      <c r="J51" s="81" t="s">
        <v>68</v>
      </c>
      <c r="K51" s="2" t="s">
        <v>619</v>
      </c>
      <c r="L51" s="82">
        <v>143</v>
      </c>
      <c r="M51" s="2" t="s">
        <v>133</v>
      </c>
      <c r="N51"/>
      <c r="O51"/>
    </row>
    <row r="52" spans="5:15" x14ac:dyDescent="0.25">
      <c r="E52"/>
      <c r="J52" s="81" t="s">
        <v>68</v>
      </c>
      <c r="K52" s="2" t="s">
        <v>219</v>
      </c>
      <c r="L52" s="82">
        <v>516</v>
      </c>
      <c r="M52" s="2" t="s">
        <v>133</v>
      </c>
      <c r="N52"/>
      <c r="O52"/>
    </row>
    <row r="53" spans="5:15" x14ac:dyDescent="0.25">
      <c r="E53"/>
      <c r="J53" s="81" t="s">
        <v>68</v>
      </c>
      <c r="K53" s="2" t="s">
        <v>374</v>
      </c>
      <c r="L53" s="82">
        <v>782</v>
      </c>
      <c r="M53" s="2" t="s">
        <v>133</v>
      </c>
      <c r="N53"/>
      <c r="O53"/>
    </row>
    <row r="54" spans="5:15" x14ac:dyDescent="0.25">
      <c r="E54"/>
      <c r="J54" s="81" t="s">
        <v>68</v>
      </c>
      <c r="K54" s="2" t="s">
        <v>711</v>
      </c>
      <c r="L54" s="82">
        <v>321</v>
      </c>
      <c r="M54" s="2" t="s">
        <v>133</v>
      </c>
      <c r="N54"/>
      <c r="O54"/>
    </row>
    <row r="55" spans="5:15" x14ac:dyDescent="0.25">
      <c r="E55"/>
      <c r="J55" s="81" t="s">
        <v>68</v>
      </c>
      <c r="K55" s="2" t="s">
        <v>233</v>
      </c>
      <c r="L55" s="82">
        <v>1892</v>
      </c>
      <c r="M55" s="2" t="s">
        <v>133</v>
      </c>
      <c r="N55"/>
      <c r="O55"/>
    </row>
    <row r="56" spans="5:15" x14ac:dyDescent="0.25">
      <c r="E56"/>
      <c r="J56" s="81" t="s">
        <v>68</v>
      </c>
      <c r="K56" s="2" t="s">
        <v>244</v>
      </c>
      <c r="L56" s="82">
        <v>1304</v>
      </c>
      <c r="M56" s="2" t="s">
        <v>50</v>
      </c>
      <c r="N56"/>
      <c r="O56"/>
    </row>
    <row r="57" spans="5:15" x14ac:dyDescent="0.25">
      <c r="E57"/>
      <c r="J57" s="81" t="s">
        <v>68</v>
      </c>
      <c r="K57" s="2" t="s">
        <v>250</v>
      </c>
      <c r="L57" s="82">
        <v>404</v>
      </c>
      <c r="M57" s="2" t="s">
        <v>50</v>
      </c>
      <c r="N57"/>
      <c r="O57"/>
    </row>
    <row r="58" spans="5:15" x14ac:dyDescent="0.25">
      <c r="E58"/>
      <c r="J58" s="81" t="s">
        <v>68</v>
      </c>
      <c r="K58" s="2" t="s">
        <v>448</v>
      </c>
      <c r="L58" s="82">
        <v>192</v>
      </c>
      <c r="M58" s="2" t="s">
        <v>50</v>
      </c>
      <c r="N58"/>
      <c r="O58"/>
    </row>
    <row r="59" spans="5:15" x14ac:dyDescent="0.25">
      <c r="E59"/>
      <c r="J59" s="81" t="s">
        <v>68</v>
      </c>
      <c r="K59" s="2" t="s">
        <v>102</v>
      </c>
      <c r="L59" s="82">
        <v>606</v>
      </c>
      <c r="M59" s="2" t="s">
        <v>50</v>
      </c>
      <c r="N59"/>
      <c r="O59"/>
    </row>
    <row r="60" spans="5:15" x14ac:dyDescent="0.25">
      <c r="E60"/>
      <c r="J60" s="81" t="s">
        <v>68</v>
      </c>
      <c r="K60" s="2" t="s">
        <v>130</v>
      </c>
      <c r="L60" s="82">
        <v>581</v>
      </c>
      <c r="M60" s="2" t="s">
        <v>50</v>
      </c>
      <c r="N60"/>
      <c r="O60"/>
    </row>
    <row r="61" spans="5:15" x14ac:dyDescent="0.25">
      <c r="E61"/>
      <c r="J61" s="81" t="s">
        <v>68</v>
      </c>
      <c r="K61" s="2" t="s">
        <v>619</v>
      </c>
      <c r="L61" s="82">
        <v>143</v>
      </c>
      <c r="M61" s="2" t="s">
        <v>50</v>
      </c>
      <c r="N61"/>
      <c r="O61"/>
    </row>
    <row r="62" spans="5:15" x14ac:dyDescent="0.25">
      <c r="E62"/>
      <c r="J62" s="81" t="s">
        <v>68</v>
      </c>
      <c r="K62" s="2" t="s">
        <v>98</v>
      </c>
      <c r="L62" s="82">
        <v>214</v>
      </c>
      <c r="M62" s="2" t="s">
        <v>50</v>
      </c>
      <c r="N62"/>
      <c r="O62"/>
    </row>
    <row r="63" spans="5:15" x14ac:dyDescent="0.25">
      <c r="E63"/>
      <c r="J63" s="81" t="s">
        <v>68</v>
      </c>
      <c r="K63" s="2" t="s">
        <v>210</v>
      </c>
      <c r="L63" s="82">
        <v>689</v>
      </c>
      <c r="M63" s="2" t="s">
        <v>73</v>
      </c>
      <c r="N63"/>
      <c r="O63"/>
    </row>
    <row r="64" spans="5:15" x14ac:dyDescent="0.25">
      <c r="E64"/>
      <c r="J64" s="81" t="s">
        <v>68</v>
      </c>
      <c r="K64" s="2" t="s">
        <v>158</v>
      </c>
      <c r="L64" s="82">
        <v>1199</v>
      </c>
      <c r="M64" s="2" t="s">
        <v>315</v>
      </c>
      <c r="N64"/>
      <c r="O64"/>
    </row>
    <row r="65" spans="5:15" x14ac:dyDescent="0.25">
      <c r="E65"/>
      <c r="J65" s="81" t="s">
        <v>68</v>
      </c>
      <c r="K65" s="2" t="s">
        <v>250</v>
      </c>
      <c r="L65" s="82">
        <v>404</v>
      </c>
      <c r="M65" s="2" t="s">
        <v>84</v>
      </c>
      <c r="N65"/>
      <c r="O65"/>
    </row>
    <row r="66" spans="5:15" x14ac:dyDescent="0.25">
      <c r="E66"/>
      <c r="J66" s="81" t="s">
        <v>68</v>
      </c>
      <c r="K66" s="2" t="s">
        <v>612</v>
      </c>
      <c r="L66" s="82">
        <v>341</v>
      </c>
      <c r="M66" s="2" t="s">
        <v>50</v>
      </c>
      <c r="N66"/>
      <c r="O66"/>
    </row>
    <row r="67" spans="5:15" x14ac:dyDescent="0.25">
      <c r="E67"/>
      <c r="J67" s="81" t="s">
        <v>68</v>
      </c>
      <c r="K67" s="2" t="s">
        <v>169</v>
      </c>
      <c r="L67" s="82">
        <v>1947</v>
      </c>
      <c r="M67" s="2" t="s">
        <v>50</v>
      </c>
      <c r="N67"/>
      <c r="O67"/>
    </row>
    <row r="68" spans="5:15" x14ac:dyDescent="0.25">
      <c r="E68"/>
      <c r="J68" s="81" t="s">
        <v>68</v>
      </c>
      <c r="K68" s="2" t="s">
        <v>119</v>
      </c>
      <c r="L68" s="82">
        <v>762</v>
      </c>
      <c r="M68" s="2" t="s">
        <v>50</v>
      </c>
      <c r="N68"/>
      <c r="O68"/>
    </row>
    <row r="69" spans="5:15" x14ac:dyDescent="0.25">
      <c r="E69"/>
      <c r="J69" s="81" t="s">
        <v>68</v>
      </c>
      <c r="K69" s="2" t="s">
        <v>250</v>
      </c>
      <c r="L69" s="82">
        <v>404</v>
      </c>
      <c r="M69" s="2" t="s">
        <v>50</v>
      </c>
      <c r="N69"/>
      <c r="O69"/>
    </row>
    <row r="70" spans="5:15" x14ac:dyDescent="0.25">
      <c r="E70"/>
      <c r="J70" s="81" t="s">
        <v>68</v>
      </c>
      <c r="K70" s="2" t="s">
        <v>119</v>
      </c>
      <c r="L70" s="82">
        <v>762</v>
      </c>
      <c r="M70" s="2" t="s">
        <v>50</v>
      </c>
      <c r="N70"/>
      <c r="O70"/>
    </row>
    <row r="71" spans="5:15" x14ac:dyDescent="0.25">
      <c r="E71"/>
      <c r="J71" s="81" t="s">
        <v>68</v>
      </c>
      <c r="K71" s="2" t="s">
        <v>210</v>
      </c>
      <c r="L71" s="82">
        <v>689</v>
      </c>
      <c r="M71" s="2" t="s">
        <v>339</v>
      </c>
      <c r="N71"/>
      <c r="O71"/>
    </row>
    <row r="72" spans="5:15" x14ac:dyDescent="0.25">
      <c r="E72"/>
      <c r="J72" s="81" t="s">
        <v>68</v>
      </c>
      <c r="K72" s="2" t="s">
        <v>119</v>
      </c>
      <c r="L72" s="82">
        <v>762</v>
      </c>
      <c r="M72" s="2" t="s">
        <v>103</v>
      </c>
      <c r="N72"/>
      <c r="O72"/>
    </row>
    <row r="73" spans="5:15" x14ac:dyDescent="0.25">
      <c r="E73"/>
      <c r="J73" s="81" t="s">
        <v>68</v>
      </c>
      <c r="K73" s="2" t="s">
        <v>619</v>
      </c>
      <c r="L73" s="82">
        <v>143</v>
      </c>
      <c r="M73" s="2" t="s">
        <v>256</v>
      </c>
      <c r="N73"/>
      <c r="O73"/>
    </row>
    <row r="74" spans="5:15" x14ac:dyDescent="0.25">
      <c r="E74"/>
      <c r="J74" s="81" t="s">
        <v>68</v>
      </c>
      <c r="K74" s="2" t="s">
        <v>354</v>
      </c>
      <c r="L74" s="82">
        <v>874</v>
      </c>
      <c r="M74" s="2" t="s">
        <v>123</v>
      </c>
      <c r="N74"/>
      <c r="O74"/>
    </row>
    <row r="75" spans="5:15" x14ac:dyDescent="0.25">
      <c r="E75"/>
      <c r="J75" s="81" t="s">
        <v>68</v>
      </c>
      <c r="K75" s="2" t="s">
        <v>1093</v>
      </c>
      <c r="L75" s="82">
        <v>442</v>
      </c>
      <c r="M75" s="2" t="s">
        <v>123</v>
      </c>
      <c r="N75"/>
      <c r="O75"/>
    </row>
    <row r="76" spans="5:15" x14ac:dyDescent="0.25">
      <c r="E76"/>
      <c r="J76" s="81" t="s">
        <v>68</v>
      </c>
      <c r="K76" s="2" t="s">
        <v>219</v>
      </c>
      <c r="L76" s="82">
        <v>516</v>
      </c>
      <c r="M76" s="2" t="s">
        <v>133</v>
      </c>
      <c r="N76"/>
      <c r="O76"/>
    </row>
    <row r="77" spans="5:15" x14ac:dyDescent="0.25">
      <c r="E77"/>
      <c r="J77" s="81" t="s">
        <v>68</v>
      </c>
      <c r="K77" s="2" t="s">
        <v>76</v>
      </c>
      <c r="L77" s="82">
        <v>425</v>
      </c>
      <c r="M77" s="2" t="s">
        <v>133</v>
      </c>
      <c r="N77"/>
      <c r="O77"/>
    </row>
    <row r="78" spans="5:15" x14ac:dyDescent="0.25">
      <c r="E78"/>
      <c r="J78" s="81" t="s">
        <v>68</v>
      </c>
      <c r="K78" s="2" t="s">
        <v>615</v>
      </c>
      <c r="L78" s="82">
        <v>153</v>
      </c>
      <c r="M78" s="2" t="s">
        <v>133</v>
      </c>
      <c r="N78"/>
      <c r="O78"/>
    </row>
    <row r="79" spans="5:15" x14ac:dyDescent="0.25">
      <c r="E79"/>
      <c r="J79" s="81" t="s">
        <v>68</v>
      </c>
      <c r="K79" s="2" t="s">
        <v>277</v>
      </c>
      <c r="L79" s="82">
        <v>406</v>
      </c>
      <c r="M79" s="2" t="s">
        <v>133</v>
      </c>
      <c r="N79"/>
      <c r="O79"/>
    </row>
    <row r="80" spans="5:15" x14ac:dyDescent="0.25">
      <c r="E80"/>
      <c r="J80" s="81" t="s">
        <v>68</v>
      </c>
      <c r="K80" s="2" t="s">
        <v>280</v>
      </c>
      <c r="L80" s="82">
        <v>907</v>
      </c>
      <c r="M80" s="2" t="s">
        <v>133</v>
      </c>
      <c r="N80"/>
      <c r="O80"/>
    </row>
    <row r="81" spans="5:15" x14ac:dyDescent="0.25">
      <c r="E81"/>
      <c r="J81" s="81" t="s">
        <v>68</v>
      </c>
      <c r="K81" s="2" t="s">
        <v>496</v>
      </c>
      <c r="L81" s="82">
        <v>484</v>
      </c>
      <c r="M81" s="2" t="s">
        <v>155</v>
      </c>
      <c r="N81"/>
      <c r="O81"/>
    </row>
    <row r="82" spans="5:15" x14ac:dyDescent="0.25">
      <c r="E82"/>
      <c r="J82" s="81" t="s">
        <v>68</v>
      </c>
      <c r="K82" s="2" t="s">
        <v>496</v>
      </c>
      <c r="L82" s="82">
        <v>484</v>
      </c>
      <c r="M82" s="2" t="s">
        <v>155</v>
      </c>
      <c r="N82"/>
      <c r="O82"/>
    </row>
    <row r="83" spans="5:15" x14ac:dyDescent="0.25">
      <c r="E83"/>
      <c r="J83" s="81" t="s">
        <v>68</v>
      </c>
      <c r="K83" s="2" t="s">
        <v>57</v>
      </c>
      <c r="L83" s="82">
        <v>746</v>
      </c>
      <c r="M83" s="2" t="s">
        <v>176</v>
      </c>
      <c r="N83"/>
      <c r="O83"/>
    </row>
    <row r="84" spans="5:15" x14ac:dyDescent="0.25">
      <c r="E84"/>
      <c r="J84" s="81" t="s">
        <v>68</v>
      </c>
      <c r="K84" s="2" t="s">
        <v>519</v>
      </c>
      <c r="L84" s="82">
        <v>515</v>
      </c>
      <c r="M84" s="2" t="s">
        <v>176</v>
      </c>
      <c r="N84"/>
      <c r="O84"/>
    </row>
    <row r="85" spans="5:15" x14ac:dyDescent="0.25">
      <c r="E85"/>
      <c r="J85" s="81" t="s">
        <v>68</v>
      </c>
      <c r="K85" s="2" t="s">
        <v>335</v>
      </c>
      <c r="L85" s="82">
        <v>214</v>
      </c>
      <c r="M85" s="2" t="s">
        <v>176</v>
      </c>
      <c r="N85"/>
      <c r="O85"/>
    </row>
    <row r="86" spans="5:15" x14ac:dyDescent="0.25">
      <c r="E86"/>
      <c r="J86" s="81" t="s">
        <v>68</v>
      </c>
      <c r="K86" s="2" t="s">
        <v>1264</v>
      </c>
      <c r="L86" s="82">
        <v>646</v>
      </c>
      <c r="M86" s="2" t="s">
        <v>184</v>
      </c>
      <c r="N86"/>
      <c r="O86"/>
    </row>
    <row r="87" spans="5:15" x14ac:dyDescent="0.25">
      <c r="E87"/>
      <c r="J87" s="81" t="s">
        <v>68</v>
      </c>
      <c r="K87" s="2" t="s">
        <v>219</v>
      </c>
      <c r="L87" s="82">
        <v>516</v>
      </c>
      <c r="M87" s="2" t="s">
        <v>205</v>
      </c>
      <c r="N87"/>
      <c r="O87"/>
    </row>
    <row r="88" spans="5:15" x14ac:dyDescent="0.25">
      <c r="E88"/>
      <c r="J88" s="81" t="s">
        <v>68</v>
      </c>
      <c r="K88" s="2" t="s">
        <v>280</v>
      </c>
      <c r="L88" s="82">
        <v>907</v>
      </c>
      <c r="M88" s="2" t="s">
        <v>205</v>
      </c>
      <c r="N88"/>
      <c r="O88"/>
    </row>
    <row r="89" spans="5:15" x14ac:dyDescent="0.25">
      <c r="E89"/>
      <c r="J89" s="81" t="s">
        <v>68</v>
      </c>
      <c r="K89" s="2" t="s">
        <v>158</v>
      </c>
      <c r="L89" s="82">
        <v>1199</v>
      </c>
      <c r="M89" s="2" t="s">
        <v>205</v>
      </c>
      <c r="N89"/>
      <c r="O89"/>
    </row>
    <row r="90" spans="5:15" x14ac:dyDescent="0.25">
      <c r="E90"/>
      <c r="J90" s="81" t="s">
        <v>68</v>
      </c>
      <c r="K90" s="2" t="s">
        <v>102</v>
      </c>
      <c r="L90" s="82">
        <v>591</v>
      </c>
      <c r="M90" s="2" t="s">
        <v>205</v>
      </c>
      <c r="N90"/>
      <c r="O90"/>
    </row>
    <row r="91" spans="5:15" x14ac:dyDescent="0.25">
      <c r="E91"/>
      <c r="J91" s="81" t="s">
        <v>68</v>
      </c>
      <c r="K91" s="2" t="s">
        <v>1220</v>
      </c>
      <c r="L91" s="82">
        <v>152</v>
      </c>
      <c r="M91" s="2" t="s">
        <v>205</v>
      </c>
      <c r="N91"/>
      <c r="O91"/>
    </row>
    <row r="92" spans="5:15" x14ac:dyDescent="0.25">
      <c r="E92"/>
      <c r="J92" s="81" t="s">
        <v>68</v>
      </c>
      <c r="K92" s="2" t="s">
        <v>102</v>
      </c>
      <c r="L92" s="82">
        <v>606</v>
      </c>
      <c r="M92" s="2" t="s">
        <v>202</v>
      </c>
      <c r="N92"/>
      <c r="O92"/>
    </row>
    <row r="93" spans="5:15" x14ac:dyDescent="0.25">
      <c r="E93"/>
      <c r="J93" s="81" t="s">
        <v>222</v>
      </c>
      <c r="K93" s="2" t="s">
        <v>68</v>
      </c>
      <c r="L93" s="82">
        <v>813</v>
      </c>
      <c r="M93" s="2" t="s">
        <v>205</v>
      </c>
      <c r="N93"/>
      <c r="O93"/>
    </row>
    <row r="94" spans="5:15" x14ac:dyDescent="0.25">
      <c r="E94"/>
      <c r="J94" s="81" t="s">
        <v>222</v>
      </c>
      <c r="K94" s="2" t="s">
        <v>140</v>
      </c>
      <c r="L94" s="82">
        <v>1086</v>
      </c>
      <c r="M94" s="2" t="s">
        <v>205</v>
      </c>
      <c r="N94"/>
      <c r="O94"/>
    </row>
    <row r="95" spans="5:15" x14ac:dyDescent="0.25">
      <c r="E95"/>
      <c r="J95" s="81" t="s">
        <v>222</v>
      </c>
      <c r="K95" s="2" t="s">
        <v>140</v>
      </c>
      <c r="L95" s="82">
        <v>1086</v>
      </c>
      <c r="M95" s="2" t="s">
        <v>205</v>
      </c>
      <c r="N95"/>
      <c r="O95"/>
    </row>
    <row r="96" spans="5:15" x14ac:dyDescent="0.25">
      <c r="E96"/>
      <c r="J96" s="81" t="s">
        <v>816</v>
      </c>
      <c r="K96" s="2" t="s">
        <v>179</v>
      </c>
      <c r="L96" s="82">
        <v>238</v>
      </c>
      <c r="M96" s="2" t="s">
        <v>205</v>
      </c>
      <c r="N96"/>
      <c r="O96"/>
    </row>
    <row r="97" spans="5:15" x14ac:dyDescent="0.25">
      <c r="E97"/>
      <c r="J97" s="81" t="s">
        <v>136</v>
      </c>
      <c r="K97" s="2" t="s">
        <v>140</v>
      </c>
      <c r="L97" s="82">
        <v>1865</v>
      </c>
      <c r="M97" s="2" t="s">
        <v>205</v>
      </c>
      <c r="N97"/>
      <c r="O97"/>
    </row>
    <row r="98" spans="5:15" x14ac:dyDescent="0.25">
      <c r="E98"/>
      <c r="J98" s="81" t="s">
        <v>136</v>
      </c>
      <c r="K98" s="2" t="s">
        <v>219</v>
      </c>
      <c r="L98" s="82">
        <v>159</v>
      </c>
      <c r="M98" s="2" t="s">
        <v>155</v>
      </c>
      <c r="N98"/>
      <c r="O98"/>
    </row>
    <row r="99" spans="5:15" x14ac:dyDescent="0.25">
      <c r="E99"/>
      <c r="J99" s="81" t="s">
        <v>136</v>
      </c>
      <c r="K99" s="2" t="s">
        <v>264</v>
      </c>
      <c r="L99" s="82">
        <v>369</v>
      </c>
      <c r="M99" s="2" t="s">
        <v>155</v>
      </c>
      <c r="N99"/>
      <c r="O99"/>
    </row>
    <row r="100" spans="5:15" x14ac:dyDescent="0.25">
      <c r="E100"/>
      <c r="J100" s="81" t="s">
        <v>136</v>
      </c>
      <c r="K100" s="2" t="s">
        <v>264</v>
      </c>
      <c r="L100" s="82">
        <v>369</v>
      </c>
      <c r="M100" s="2" t="s">
        <v>155</v>
      </c>
      <c r="N100"/>
      <c r="O100"/>
    </row>
    <row r="101" spans="5:15" x14ac:dyDescent="0.25">
      <c r="E101"/>
      <c r="J101" s="81" t="s">
        <v>136</v>
      </c>
      <c r="K101" s="2" t="s">
        <v>388</v>
      </c>
      <c r="L101" s="82">
        <v>516</v>
      </c>
      <c r="M101" s="2" t="s">
        <v>84</v>
      </c>
      <c r="N101"/>
      <c r="O101"/>
    </row>
    <row r="102" spans="5:15" x14ac:dyDescent="0.25">
      <c r="E102"/>
      <c r="J102" s="81" t="s">
        <v>136</v>
      </c>
      <c r="K102" s="2" t="s">
        <v>53</v>
      </c>
      <c r="L102" s="82">
        <v>327</v>
      </c>
      <c r="M102" s="2" t="s">
        <v>176</v>
      </c>
      <c r="N102"/>
      <c r="O102"/>
    </row>
    <row r="103" spans="5:15" x14ac:dyDescent="0.25">
      <c r="E103"/>
      <c r="J103" s="81" t="s">
        <v>136</v>
      </c>
      <c r="K103" s="2" t="s">
        <v>187</v>
      </c>
      <c r="L103" s="82">
        <v>361</v>
      </c>
      <c r="M103" s="2" t="s">
        <v>176</v>
      </c>
      <c r="N103"/>
      <c r="O103"/>
    </row>
    <row r="104" spans="5:15" x14ac:dyDescent="0.25">
      <c r="E104"/>
      <c r="J104" s="81" t="s">
        <v>136</v>
      </c>
      <c r="K104" s="2" t="s">
        <v>264</v>
      </c>
      <c r="L104" s="82">
        <v>369</v>
      </c>
      <c r="M104" s="2" t="s">
        <v>176</v>
      </c>
      <c r="N104"/>
      <c r="O104"/>
    </row>
    <row r="105" spans="5:15" x14ac:dyDescent="0.25">
      <c r="E105"/>
      <c r="J105" s="81" t="s">
        <v>136</v>
      </c>
      <c r="K105" s="2" t="s">
        <v>213</v>
      </c>
      <c r="L105" s="82">
        <v>472</v>
      </c>
      <c r="M105" s="2" t="s">
        <v>103</v>
      </c>
      <c r="N105"/>
      <c r="O105"/>
    </row>
    <row r="106" spans="5:15" x14ac:dyDescent="0.25">
      <c r="E106"/>
      <c r="J106" s="81" t="s">
        <v>136</v>
      </c>
      <c r="K106" s="2" t="s">
        <v>222</v>
      </c>
      <c r="L106" s="82">
        <v>1342</v>
      </c>
      <c r="M106" s="2" t="s">
        <v>103</v>
      </c>
      <c r="N106"/>
      <c r="O106"/>
    </row>
    <row r="107" spans="5:15" x14ac:dyDescent="0.25">
      <c r="E107"/>
      <c r="J107" s="81" t="s">
        <v>136</v>
      </c>
      <c r="K107" s="2" t="s">
        <v>522</v>
      </c>
      <c r="L107" s="82">
        <v>283</v>
      </c>
      <c r="M107" s="2" t="s">
        <v>123</v>
      </c>
      <c r="N107"/>
      <c r="O107"/>
    </row>
    <row r="108" spans="5:15" x14ac:dyDescent="0.25">
      <c r="E108"/>
      <c r="J108" s="81" t="s">
        <v>136</v>
      </c>
      <c r="K108" s="2" t="s">
        <v>76</v>
      </c>
      <c r="L108" s="82">
        <v>998</v>
      </c>
      <c r="M108" s="2" t="s">
        <v>133</v>
      </c>
      <c r="N108"/>
      <c r="O108"/>
    </row>
    <row r="109" spans="5:15" x14ac:dyDescent="0.25">
      <c r="E109"/>
      <c r="J109" s="81" t="s">
        <v>136</v>
      </c>
      <c r="K109" s="2" t="s">
        <v>68</v>
      </c>
      <c r="L109" s="82">
        <v>577</v>
      </c>
      <c r="M109" s="2" t="s">
        <v>133</v>
      </c>
      <c r="N109"/>
      <c r="O109"/>
    </row>
    <row r="110" spans="5:15" x14ac:dyDescent="0.25">
      <c r="E110"/>
      <c r="J110" s="81" t="s">
        <v>136</v>
      </c>
      <c r="K110" s="2" t="s">
        <v>158</v>
      </c>
      <c r="L110" s="82">
        <v>1491</v>
      </c>
      <c r="M110" s="2" t="s">
        <v>133</v>
      </c>
      <c r="N110"/>
      <c r="O110"/>
    </row>
    <row r="111" spans="5:15" x14ac:dyDescent="0.25">
      <c r="E111"/>
      <c r="J111" s="81" t="s">
        <v>136</v>
      </c>
      <c r="K111" s="2" t="s">
        <v>76</v>
      </c>
      <c r="L111" s="82">
        <v>998</v>
      </c>
      <c r="M111" s="2" t="s">
        <v>133</v>
      </c>
      <c r="N111"/>
      <c r="O111"/>
    </row>
    <row r="112" spans="5:15" x14ac:dyDescent="0.25">
      <c r="E112"/>
      <c r="J112" s="81" t="s">
        <v>136</v>
      </c>
      <c r="K112" s="2" t="s">
        <v>158</v>
      </c>
      <c r="L112" s="82">
        <v>1491</v>
      </c>
      <c r="M112" s="2" t="s">
        <v>133</v>
      </c>
      <c r="N112"/>
      <c r="O112"/>
    </row>
    <row r="113" spans="5:15" x14ac:dyDescent="0.25">
      <c r="E113"/>
      <c r="J113" s="81" t="s">
        <v>1017</v>
      </c>
      <c r="K113" s="2" t="s">
        <v>259</v>
      </c>
      <c r="L113" s="82">
        <v>399</v>
      </c>
      <c r="M113" s="2" t="s">
        <v>133</v>
      </c>
      <c r="N113"/>
      <c r="O113"/>
    </row>
    <row r="114" spans="5:15" x14ac:dyDescent="0.25">
      <c r="E114"/>
      <c r="J114" s="81" t="s">
        <v>441</v>
      </c>
      <c r="K114" s="2" t="s">
        <v>210</v>
      </c>
      <c r="L114" s="82">
        <v>562</v>
      </c>
      <c r="M114" s="2" t="s">
        <v>133</v>
      </c>
      <c r="N114"/>
      <c r="O114"/>
    </row>
    <row r="115" spans="5:15" x14ac:dyDescent="0.25">
      <c r="E115"/>
      <c r="J115" s="81" t="s">
        <v>743</v>
      </c>
      <c r="K115" s="2" t="s">
        <v>179</v>
      </c>
      <c r="L115" s="82">
        <v>522</v>
      </c>
      <c r="M115" s="2" t="s">
        <v>103</v>
      </c>
      <c r="N115"/>
      <c r="O115"/>
    </row>
    <row r="116" spans="5:15" x14ac:dyDescent="0.25">
      <c r="E116"/>
      <c r="J116" s="81" t="s">
        <v>264</v>
      </c>
      <c r="K116" s="2" t="s">
        <v>102</v>
      </c>
      <c r="L116" s="82">
        <v>861</v>
      </c>
      <c r="M116" s="2" t="s">
        <v>50</v>
      </c>
      <c r="N116"/>
      <c r="O116"/>
    </row>
    <row r="117" spans="5:15" x14ac:dyDescent="0.25">
      <c r="E117"/>
      <c r="J117" s="81" t="s">
        <v>264</v>
      </c>
      <c r="K117" s="2" t="s">
        <v>136</v>
      </c>
      <c r="L117" s="82">
        <v>369</v>
      </c>
      <c r="M117" s="2" t="s">
        <v>50</v>
      </c>
      <c r="N117"/>
      <c r="O117"/>
    </row>
    <row r="118" spans="5:15" x14ac:dyDescent="0.25">
      <c r="E118"/>
      <c r="J118" s="81" t="s">
        <v>264</v>
      </c>
      <c r="K118" s="2" t="s">
        <v>115</v>
      </c>
      <c r="L118" s="82">
        <v>1674</v>
      </c>
      <c r="M118" s="2" t="s">
        <v>50</v>
      </c>
      <c r="N118"/>
      <c r="O118"/>
    </row>
    <row r="119" spans="5:15" x14ac:dyDescent="0.25">
      <c r="E119"/>
      <c r="J119" s="81" t="s">
        <v>264</v>
      </c>
      <c r="K119" s="2" t="s">
        <v>102</v>
      </c>
      <c r="L119" s="82">
        <v>867</v>
      </c>
      <c r="M119" s="2" t="s">
        <v>50</v>
      </c>
      <c r="N119"/>
      <c r="O119"/>
    </row>
    <row r="120" spans="5:15" x14ac:dyDescent="0.25">
      <c r="E120"/>
      <c r="J120" s="81" t="s">
        <v>264</v>
      </c>
      <c r="K120" s="2" t="s">
        <v>68</v>
      </c>
      <c r="L120" s="82">
        <v>946</v>
      </c>
      <c r="M120" s="2" t="s">
        <v>50</v>
      </c>
      <c r="N120"/>
      <c r="O120"/>
    </row>
    <row r="121" spans="5:15" x14ac:dyDescent="0.25">
      <c r="E121"/>
      <c r="J121" s="81" t="s">
        <v>264</v>
      </c>
      <c r="K121" s="2" t="s">
        <v>210</v>
      </c>
      <c r="L121" s="82">
        <v>1597</v>
      </c>
      <c r="M121" s="2" t="s">
        <v>50</v>
      </c>
      <c r="N121"/>
      <c r="O121"/>
    </row>
    <row r="122" spans="5:15" x14ac:dyDescent="0.25">
      <c r="E122"/>
      <c r="J122" s="81" t="s">
        <v>264</v>
      </c>
      <c r="K122" s="2" t="s">
        <v>233</v>
      </c>
      <c r="L122" s="82">
        <v>2588</v>
      </c>
      <c r="M122" s="2" t="s">
        <v>50</v>
      </c>
      <c r="N122"/>
      <c r="O122"/>
    </row>
    <row r="123" spans="5:15" x14ac:dyDescent="0.25">
      <c r="E123"/>
      <c r="J123" s="81" t="s">
        <v>264</v>
      </c>
      <c r="K123" s="2" t="s">
        <v>210</v>
      </c>
      <c r="L123" s="82">
        <v>1609</v>
      </c>
      <c r="M123" s="2" t="s">
        <v>50</v>
      </c>
      <c r="N123"/>
      <c r="O123"/>
    </row>
    <row r="124" spans="5:15" x14ac:dyDescent="0.25">
      <c r="E124"/>
      <c r="J124" s="81" t="s">
        <v>264</v>
      </c>
      <c r="K124" s="2" t="s">
        <v>145</v>
      </c>
      <c r="L124" s="82">
        <v>860</v>
      </c>
      <c r="M124" s="2" t="s">
        <v>50</v>
      </c>
      <c r="N124"/>
      <c r="O124"/>
    </row>
    <row r="125" spans="5:15" x14ac:dyDescent="0.25">
      <c r="E125"/>
      <c r="J125" s="81" t="s">
        <v>264</v>
      </c>
      <c r="K125" s="2" t="s">
        <v>102</v>
      </c>
      <c r="L125" s="82">
        <v>867</v>
      </c>
      <c r="M125" s="2" t="s">
        <v>50</v>
      </c>
      <c r="N125"/>
      <c r="O125"/>
    </row>
    <row r="126" spans="5:15" x14ac:dyDescent="0.25">
      <c r="E126"/>
      <c r="J126" s="81" t="s">
        <v>264</v>
      </c>
      <c r="K126" s="2" t="s">
        <v>57</v>
      </c>
      <c r="L126" s="82">
        <v>200</v>
      </c>
      <c r="M126" s="2" t="s">
        <v>50</v>
      </c>
      <c r="N126"/>
      <c r="O126"/>
    </row>
    <row r="127" spans="5:15" x14ac:dyDescent="0.25">
      <c r="E127"/>
      <c r="J127" s="81" t="s">
        <v>264</v>
      </c>
      <c r="K127" s="2" t="s">
        <v>181</v>
      </c>
      <c r="L127" s="82">
        <v>280</v>
      </c>
      <c r="M127" s="2" t="s">
        <v>339</v>
      </c>
      <c r="N127"/>
      <c r="O127"/>
    </row>
    <row r="128" spans="5:15" x14ac:dyDescent="0.25">
      <c r="E128"/>
      <c r="J128" s="81" t="s">
        <v>264</v>
      </c>
      <c r="K128" s="2" t="s">
        <v>106</v>
      </c>
      <c r="L128" s="82">
        <v>399</v>
      </c>
      <c r="M128" s="2" t="s">
        <v>84</v>
      </c>
      <c r="N128"/>
      <c r="O128"/>
    </row>
    <row r="129" spans="5:15" x14ac:dyDescent="0.25">
      <c r="E129"/>
      <c r="J129" s="81" t="s">
        <v>264</v>
      </c>
      <c r="K129" s="2" t="s">
        <v>106</v>
      </c>
      <c r="L129" s="82">
        <v>413</v>
      </c>
      <c r="M129" s="2" t="s">
        <v>84</v>
      </c>
      <c r="N129"/>
      <c r="O129"/>
    </row>
    <row r="130" spans="5:15" x14ac:dyDescent="0.25">
      <c r="E130"/>
      <c r="J130" s="81" t="s">
        <v>264</v>
      </c>
      <c r="K130" s="2" t="s">
        <v>136</v>
      </c>
      <c r="L130" s="82">
        <v>369</v>
      </c>
      <c r="M130" s="2" t="s">
        <v>84</v>
      </c>
      <c r="N130"/>
      <c r="O130"/>
    </row>
    <row r="131" spans="5:15" x14ac:dyDescent="0.25">
      <c r="E131"/>
      <c r="J131" s="81" t="s">
        <v>264</v>
      </c>
      <c r="K131" s="2" t="s">
        <v>91</v>
      </c>
      <c r="L131" s="82">
        <v>1562</v>
      </c>
      <c r="M131" s="2" t="s">
        <v>50</v>
      </c>
      <c r="N131"/>
      <c r="O131"/>
    </row>
    <row r="132" spans="5:15" x14ac:dyDescent="0.25">
      <c r="E132"/>
      <c r="J132" s="81" t="s">
        <v>264</v>
      </c>
      <c r="K132" s="2" t="s">
        <v>277</v>
      </c>
      <c r="L132" s="82">
        <v>1185</v>
      </c>
      <c r="M132" s="2" t="s">
        <v>84</v>
      </c>
      <c r="N132"/>
      <c r="O132"/>
    </row>
    <row r="133" spans="5:15" x14ac:dyDescent="0.25">
      <c r="E133"/>
      <c r="J133" s="81" t="s">
        <v>264</v>
      </c>
      <c r="K133" s="2" t="s">
        <v>179</v>
      </c>
      <c r="L133" s="82">
        <v>2704</v>
      </c>
      <c r="M133" s="2" t="s">
        <v>84</v>
      </c>
      <c r="N133"/>
      <c r="O133"/>
    </row>
    <row r="134" spans="5:15" x14ac:dyDescent="0.25">
      <c r="E134"/>
      <c r="J134" s="81" t="s">
        <v>285</v>
      </c>
      <c r="K134" s="2" t="s">
        <v>68</v>
      </c>
      <c r="L134" s="82">
        <v>1640</v>
      </c>
      <c r="M134" s="2" t="s">
        <v>103</v>
      </c>
      <c r="N134"/>
      <c r="O134"/>
    </row>
    <row r="135" spans="5:15" x14ac:dyDescent="0.25">
      <c r="E135"/>
      <c r="J135" s="81" t="s">
        <v>1102</v>
      </c>
      <c r="K135" s="2" t="s">
        <v>1104</v>
      </c>
      <c r="L135" s="82">
        <v>153</v>
      </c>
      <c r="M135" s="2" t="s">
        <v>256</v>
      </c>
      <c r="N135"/>
      <c r="O135"/>
    </row>
    <row r="136" spans="5:15" x14ac:dyDescent="0.25">
      <c r="E136"/>
      <c r="J136" s="81" t="s">
        <v>993</v>
      </c>
      <c r="K136" s="2" t="s">
        <v>91</v>
      </c>
      <c r="L136" s="82">
        <v>482</v>
      </c>
      <c r="M136" s="2" t="s">
        <v>133</v>
      </c>
      <c r="N136"/>
      <c r="O136"/>
    </row>
    <row r="137" spans="5:15" x14ac:dyDescent="0.25">
      <c r="E137"/>
      <c r="J137" s="81" t="s">
        <v>410</v>
      </c>
      <c r="K137" s="2" t="s">
        <v>264</v>
      </c>
      <c r="L137" s="82">
        <v>395</v>
      </c>
      <c r="M137" s="2" t="s">
        <v>155</v>
      </c>
      <c r="N137"/>
      <c r="O137"/>
    </row>
    <row r="138" spans="5:15" x14ac:dyDescent="0.25">
      <c r="E138"/>
      <c r="J138" s="81" t="s">
        <v>410</v>
      </c>
      <c r="K138" s="2" t="s">
        <v>130</v>
      </c>
      <c r="L138" s="82">
        <v>1165</v>
      </c>
      <c r="M138" s="2" t="s">
        <v>155</v>
      </c>
      <c r="N138"/>
      <c r="O138"/>
    </row>
    <row r="139" spans="5:15" x14ac:dyDescent="0.25">
      <c r="E139"/>
      <c r="J139" s="81" t="s">
        <v>410</v>
      </c>
      <c r="K139" s="2" t="s">
        <v>187</v>
      </c>
      <c r="L139" s="82">
        <v>546</v>
      </c>
      <c r="M139" s="2" t="s">
        <v>155</v>
      </c>
      <c r="N139"/>
      <c r="O139"/>
    </row>
    <row r="140" spans="5:15" x14ac:dyDescent="0.25">
      <c r="E140"/>
      <c r="J140" s="81" t="s">
        <v>410</v>
      </c>
      <c r="K140" s="2" t="s">
        <v>119</v>
      </c>
      <c r="L140" s="82">
        <v>301</v>
      </c>
      <c r="M140" s="2" t="s">
        <v>155</v>
      </c>
      <c r="N140"/>
      <c r="O140"/>
    </row>
    <row r="141" spans="5:15" x14ac:dyDescent="0.25">
      <c r="E141"/>
      <c r="J141" s="81" t="s">
        <v>410</v>
      </c>
      <c r="K141" s="2" t="s">
        <v>119</v>
      </c>
      <c r="L141" s="82">
        <v>301</v>
      </c>
      <c r="M141" s="2" t="s">
        <v>155</v>
      </c>
      <c r="N141"/>
      <c r="O141"/>
    </row>
    <row r="142" spans="5:15" x14ac:dyDescent="0.25">
      <c r="E142"/>
      <c r="J142" s="81" t="s">
        <v>162</v>
      </c>
      <c r="K142" s="2" t="s">
        <v>199</v>
      </c>
      <c r="L142" s="82">
        <v>369</v>
      </c>
      <c r="M142" s="2" t="s">
        <v>184</v>
      </c>
      <c r="N142"/>
      <c r="O142"/>
    </row>
    <row r="143" spans="5:15" x14ac:dyDescent="0.25">
      <c r="E143"/>
      <c r="J143" s="81" t="s">
        <v>162</v>
      </c>
      <c r="K143" s="2" t="s">
        <v>199</v>
      </c>
      <c r="L143" s="82">
        <v>369</v>
      </c>
      <c r="M143" s="2" t="s">
        <v>184</v>
      </c>
      <c r="N143"/>
      <c r="O143"/>
    </row>
    <row r="144" spans="5:15" x14ac:dyDescent="0.25">
      <c r="E144"/>
      <c r="J144" s="81" t="s">
        <v>162</v>
      </c>
      <c r="K144" s="2" t="s">
        <v>318</v>
      </c>
      <c r="L144" s="82">
        <v>325</v>
      </c>
      <c r="M144" s="2" t="s">
        <v>184</v>
      </c>
      <c r="N144"/>
      <c r="O144"/>
    </row>
    <row r="145" spans="5:15" x14ac:dyDescent="0.25">
      <c r="E145"/>
      <c r="J145" s="81" t="s">
        <v>837</v>
      </c>
      <c r="K145" s="2" t="s">
        <v>68</v>
      </c>
      <c r="L145" s="82">
        <v>961</v>
      </c>
      <c r="M145" s="2" t="s">
        <v>202</v>
      </c>
      <c r="N145"/>
      <c r="O145"/>
    </row>
    <row r="146" spans="5:15" x14ac:dyDescent="0.25">
      <c r="E146"/>
      <c r="J146" s="81" t="s">
        <v>1051</v>
      </c>
      <c r="K146" s="2" t="s">
        <v>169</v>
      </c>
      <c r="L146" s="82">
        <v>86</v>
      </c>
      <c r="M146" s="2" t="s">
        <v>202</v>
      </c>
      <c r="N146"/>
      <c r="O146"/>
    </row>
    <row r="147" spans="5:15" x14ac:dyDescent="0.25">
      <c r="E147"/>
      <c r="J147" s="81" t="s">
        <v>505</v>
      </c>
      <c r="K147" s="2" t="s">
        <v>158</v>
      </c>
      <c r="L147" s="82">
        <v>230</v>
      </c>
      <c r="M147" s="2" t="s">
        <v>205</v>
      </c>
      <c r="N147"/>
      <c r="O147"/>
    </row>
    <row r="148" spans="5:15" x14ac:dyDescent="0.25">
      <c r="E148"/>
      <c r="J148" s="81" t="s">
        <v>213</v>
      </c>
      <c r="K148" s="2" t="s">
        <v>187</v>
      </c>
      <c r="L148" s="82">
        <v>168</v>
      </c>
      <c r="M148" s="2" t="s">
        <v>205</v>
      </c>
      <c r="N148"/>
      <c r="O148"/>
    </row>
    <row r="149" spans="5:15" x14ac:dyDescent="0.25">
      <c r="E149"/>
      <c r="J149" s="81" t="s">
        <v>187</v>
      </c>
      <c r="K149" s="2" t="s">
        <v>106</v>
      </c>
      <c r="L149" s="82">
        <v>331</v>
      </c>
      <c r="M149" s="2" t="s">
        <v>205</v>
      </c>
      <c r="N149"/>
      <c r="O149"/>
    </row>
    <row r="150" spans="5:15" x14ac:dyDescent="0.25">
      <c r="E150"/>
      <c r="J150" s="81" t="s">
        <v>187</v>
      </c>
      <c r="K150" s="2" t="s">
        <v>140</v>
      </c>
      <c r="L150" s="82">
        <v>1727</v>
      </c>
      <c r="M150" s="2" t="s">
        <v>205</v>
      </c>
      <c r="N150"/>
      <c r="O150"/>
    </row>
    <row r="151" spans="5:15" x14ac:dyDescent="0.25">
      <c r="E151"/>
      <c r="J151" s="81" t="s">
        <v>187</v>
      </c>
      <c r="K151" s="2" t="s">
        <v>478</v>
      </c>
      <c r="L151" s="82">
        <v>257</v>
      </c>
      <c r="M151" s="2" t="s">
        <v>205</v>
      </c>
      <c r="N151"/>
      <c r="O151"/>
    </row>
    <row r="152" spans="5:15" x14ac:dyDescent="0.25">
      <c r="E152"/>
      <c r="J152" s="81" t="s">
        <v>187</v>
      </c>
      <c r="K152" s="2" t="s">
        <v>559</v>
      </c>
      <c r="L152" s="82">
        <v>511</v>
      </c>
      <c r="M152" s="2" t="s">
        <v>205</v>
      </c>
      <c r="N152"/>
      <c r="O152"/>
    </row>
    <row r="153" spans="5:15" x14ac:dyDescent="0.25">
      <c r="E153"/>
      <c r="J153" s="81" t="s">
        <v>187</v>
      </c>
      <c r="K153" s="2" t="s">
        <v>76</v>
      </c>
      <c r="L153" s="82">
        <v>651</v>
      </c>
      <c r="M153" s="2" t="s">
        <v>205</v>
      </c>
      <c r="N153"/>
      <c r="O153"/>
    </row>
    <row r="154" spans="5:15" x14ac:dyDescent="0.25">
      <c r="E154"/>
      <c r="J154" s="81" t="s">
        <v>187</v>
      </c>
      <c r="K154" s="2" t="s">
        <v>136</v>
      </c>
      <c r="L154" s="82">
        <v>361</v>
      </c>
      <c r="M154" s="2" t="s">
        <v>205</v>
      </c>
      <c r="N154"/>
      <c r="O154"/>
    </row>
    <row r="155" spans="5:15" x14ac:dyDescent="0.25">
      <c r="E155"/>
      <c r="J155" s="81" t="s">
        <v>187</v>
      </c>
      <c r="K155" s="2" t="s">
        <v>149</v>
      </c>
      <c r="L155" s="82">
        <v>500</v>
      </c>
      <c r="M155" s="2" t="s">
        <v>205</v>
      </c>
      <c r="N155"/>
      <c r="O155"/>
    </row>
    <row r="156" spans="5:15" x14ac:dyDescent="0.25">
      <c r="E156"/>
      <c r="J156" s="81" t="s">
        <v>187</v>
      </c>
      <c r="K156" s="2" t="s">
        <v>250</v>
      </c>
      <c r="L156" s="82">
        <v>468</v>
      </c>
      <c r="M156" s="2" t="s">
        <v>205</v>
      </c>
      <c r="N156"/>
      <c r="O156"/>
    </row>
    <row r="157" spans="5:15" x14ac:dyDescent="0.25">
      <c r="E157"/>
      <c r="J157" s="81" t="s">
        <v>187</v>
      </c>
      <c r="K157" s="2" t="s">
        <v>909</v>
      </c>
      <c r="L157" s="82">
        <v>1520</v>
      </c>
      <c r="M157" s="2" t="s">
        <v>205</v>
      </c>
      <c r="N157"/>
      <c r="O157"/>
    </row>
    <row r="158" spans="5:15" x14ac:dyDescent="0.25">
      <c r="E158"/>
      <c r="J158" s="81" t="s">
        <v>187</v>
      </c>
      <c r="K158" s="2" t="s">
        <v>169</v>
      </c>
      <c r="L158" s="82">
        <v>2125</v>
      </c>
      <c r="M158" s="2" t="s">
        <v>205</v>
      </c>
      <c r="N158"/>
      <c r="O158"/>
    </row>
    <row r="159" spans="5:15" x14ac:dyDescent="0.25">
      <c r="E159"/>
      <c r="J159" s="81" t="s">
        <v>187</v>
      </c>
      <c r="K159" s="2" t="s">
        <v>264</v>
      </c>
      <c r="L159" s="82">
        <v>728</v>
      </c>
      <c r="M159" s="2" t="s">
        <v>155</v>
      </c>
      <c r="N159"/>
      <c r="O159"/>
    </row>
    <row r="160" spans="5:15" x14ac:dyDescent="0.25">
      <c r="E160"/>
      <c r="J160" s="81" t="s">
        <v>187</v>
      </c>
      <c r="K160" s="2" t="s">
        <v>102</v>
      </c>
      <c r="L160" s="82">
        <v>584</v>
      </c>
      <c r="M160" s="2" t="s">
        <v>155</v>
      </c>
      <c r="N160"/>
      <c r="O160"/>
    </row>
    <row r="161" spans="5:15" x14ac:dyDescent="0.25">
      <c r="E161"/>
      <c r="J161" s="81" t="s">
        <v>187</v>
      </c>
      <c r="K161" s="2" t="s">
        <v>280</v>
      </c>
      <c r="L161" s="82">
        <v>930</v>
      </c>
      <c r="M161" s="2" t="s">
        <v>155</v>
      </c>
      <c r="N161"/>
      <c r="O161"/>
    </row>
    <row r="162" spans="5:15" x14ac:dyDescent="0.25">
      <c r="E162"/>
      <c r="J162" s="81" t="s">
        <v>187</v>
      </c>
      <c r="K162" s="2" t="s">
        <v>106</v>
      </c>
      <c r="L162" s="82">
        <v>322</v>
      </c>
      <c r="M162" s="2" t="s">
        <v>176</v>
      </c>
      <c r="N162"/>
      <c r="O162"/>
    </row>
    <row r="163" spans="5:15" x14ac:dyDescent="0.25">
      <c r="E163"/>
      <c r="J163" s="81" t="s">
        <v>187</v>
      </c>
      <c r="K163" s="2" t="s">
        <v>264</v>
      </c>
      <c r="L163" s="82">
        <v>728</v>
      </c>
      <c r="M163" s="2" t="s">
        <v>176</v>
      </c>
      <c r="N163"/>
      <c r="O163"/>
    </row>
    <row r="164" spans="5:15" x14ac:dyDescent="0.25">
      <c r="E164"/>
      <c r="J164" s="81" t="s">
        <v>187</v>
      </c>
      <c r="K164" s="2" t="s">
        <v>68</v>
      </c>
      <c r="L164" s="82">
        <v>226</v>
      </c>
      <c r="M164" s="2" t="s">
        <v>176</v>
      </c>
      <c r="N164"/>
      <c r="O164"/>
    </row>
    <row r="165" spans="5:15" x14ac:dyDescent="0.25">
      <c r="E165"/>
      <c r="J165" s="81" t="s">
        <v>187</v>
      </c>
      <c r="K165" s="2" t="s">
        <v>210</v>
      </c>
      <c r="L165" s="82">
        <v>912</v>
      </c>
      <c r="M165" s="2" t="s">
        <v>176</v>
      </c>
      <c r="N165"/>
      <c r="O165"/>
    </row>
    <row r="166" spans="5:15" x14ac:dyDescent="0.25">
      <c r="E166"/>
      <c r="J166" s="81" t="s">
        <v>187</v>
      </c>
      <c r="K166" s="2" t="s">
        <v>179</v>
      </c>
      <c r="L166" s="82">
        <v>2296</v>
      </c>
      <c r="M166" s="2" t="s">
        <v>184</v>
      </c>
      <c r="N166"/>
      <c r="O166"/>
    </row>
    <row r="167" spans="5:15" x14ac:dyDescent="0.25">
      <c r="E167"/>
      <c r="J167" s="81" t="s">
        <v>102</v>
      </c>
      <c r="K167" s="2" t="s">
        <v>119</v>
      </c>
      <c r="L167" s="82">
        <v>740</v>
      </c>
      <c r="M167" s="2" t="s">
        <v>184</v>
      </c>
      <c r="N167"/>
      <c r="O167"/>
    </row>
    <row r="168" spans="5:15" x14ac:dyDescent="0.25">
      <c r="E168"/>
      <c r="J168" s="81" t="s">
        <v>102</v>
      </c>
      <c r="K168" s="2" t="s">
        <v>110</v>
      </c>
      <c r="L168" s="82">
        <v>1197</v>
      </c>
      <c r="M168" s="2" t="s">
        <v>184</v>
      </c>
      <c r="N168"/>
      <c r="O168"/>
    </row>
    <row r="169" spans="5:15" x14ac:dyDescent="0.25">
      <c r="E169"/>
      <c r="J169" s="81" t="s">
        <v>102</v>
      </c>
      <c r="K169" s="2" t="s">
        <v>374</v>
      </c>
      <c r="L169" s="82">
        <v>589</v>
      </c>
      <c r="M169" s="2" t="s">
        <v>103</v>
      </c>
      <c r="N169"/>
      <c r="O169"/>
    </row>
    <row r="170" spans="5:15" x14ac:dyDescent="0.25">
      <c r="E170"/>
      <c r="J170" s="81" t="s">
        <v>102</v>
      </c>
      <c r="K170" s="2" t="s">
        <v>410</v>
      </c>
      <c r="L170" s="82">
        <v>473</v>
      </c>
      <c r="M170" s="2" t="s">
        <v>103</v>
      </c>
      <c r="N170"/>
      <c r="O170"/>
    </row>
    <row r="171" spans="5:15" x14ac:dyDescent="0.25">
      <c r="E171"/>
      <c r="J171" s="81" t="s">
        <v>102</v>
      </c>
      <c r="K171" s="2" t="s">
        <v>210</v>
      </c>
      <c r="L171" s="82">
        <v>925</v>
      </c>
      <c r="M171" s="2" t="s">
        <v>50</v>
      </c>
      <c r="N171"/>
      <c r="O171"/>
    </row>
    <row r="172" spans="5:15" x14ac:dyDescent="0.25">
      <c r="E172"/>
      <c r="J172" s="81" t="s">
        <v>102</v>
      </c>
      <c r="K172" s="2" t="s">
        <v>244</v>
      </c>
      <c r="L172" s="82">
        <v>1013</v>
      </c>
      <c r="M172" s="2" t="s">
        <v>133</v>
      </c>
      <c r="N172"/>
      <c r="O172"/>
    </row>
    <row r="173" spans="5:15" x14ac:dyDescent="0.25">
      <c r="E173"/>
      <c r="J173" s="81" t="s">
        <v>102</v>
      </c>
      <c r="K173" s="2" t="s">
        <v>519</v>
      </c>
      <c r="L173" s="82">
        <v>1120</v>
      </c>
      <c r="M173" s="2" t="s">
        <v>133</v>
      </c>
      <c r="N173"/>
      <c r="O173"/>
    </row>
    <row r="174" spans="5:15" x14ac:dyDescent="0.25">
      <c r="E174"/>
      <c r="J174" s="81" t="s">
        <v>102</v>
      </c>
      <c r="K174" s="2" t="s">
        <v>395</v>
      </c>
      <c r="L174" s="82">
        <v>296</v>
      </c>
      <c r="M174" s="2" t="s">
        <v>50</v>
      </c>
      <c r="N174"/>
      <c r="O174"/>
    </row>
    <row r="175" spans="5:15" x14ac:dyDescent="0.25">
      <c r="E175"/>
      <c r="J175" s="81" t="s">
        <v>102</v>
      </c>
      <c r="K175" s="2" t="s">
        <v>187</v>
      </c>
      <c r="L175" s="82">
        <v>599</v>
      </c>
      <c r="M175" s="2" t="s">
        <v>50</v>
      </c>
      <c r="N175"/>
      <c r="O175"/>
    </row>
    <row r="176" spans="5:15" x14ac:dyDescent="0.25">
      <c r="E176"/>
      <c r="J176" s="81" t="s">
        <v>102</v>
      </c>
      <c r="K176" s="2" t="s">
        <v>592</v>
      </c>
      <c r="L176" s="82">
        <v>522</v>
      </c>
      <c r="M176" s="2" t="s">
        <v>50</v>
      </c>
      <c r="N176"/>
      <c r="O176"/>
    </row>
    <row r="177" spans="5:15" x14ac:dyDescent="0.25">
      <c r="E177"/>
      <c r="J177" s="81" t="s">
        <v>102</v>
      </c>
      <c r="K177" s="2" t="s">
        <v>395</v>
      </c>
      <c r="L177" s="82">
        <v>296</v>
      </c>
      <c r="M177" s="2" t="s">
        <v>50</v>
      </c>
      <c r="N177"/>
      <c r="O177"/>
    </row>
    <row r="178" spans="5:15" x14ac:dyDescent="0.25">
      <c r="E178"/>
      <c r="J178" s="81" t="s">
        <v>102</v>
      </c>
      <c r="K178" s="2" t="s">
        <v>623</v>
      </c>
      <c r="L178" s="82">
        <v>618</v>
      </c>
      <c r="M178" s="2" t="s">
        <v>84</v>
      </c>
      <c r="N178"/>
      <c r="O178"/>
    </row>
    <row r="179" spans="5:15" x14ac:dyDescent="0.25">
      <c r="E179"/>
      <c r="J179" s="81" t="s">
        <v>102</v>
      </c>
      <c r="K179" s="2" t="s">
        <v>277</v>
      </c>
      <c r="L179" s="82">
        <v>997</v>
      </c>
      <c r="M179" s="2" t="s">
        <v>84</v>
      </c>
      <c r="N179"/>
      <c r="O179"/>
    </row>
    <row r="180" spans="5:15" x14ac:dyDescent="0.25">
      <c r="E180"/>
      <c r="J180" s="81" t="s">
        <v>102</v>
      </c>
      <c r="K180" s="2" t="s">
        <v>173</v>
      </c>
      <c r="L180" s="82">
        <v>1721</v>
      </c>
      <c r="M180" s="2" t="s">
        <v>50</v>
      </c>
      <c r="N180"/>
      <c r="O180"/>
    </row>
    <row r="181" spans="5:15" x14ac:dyDescent="0.25">
      <c r="E181"/>
      <c r="J181" s="81" t="s">
        <v>102</v>
      </c>
      <c r="K181" s="2" t="s">
        <v>711</v>
      </c>
      <c r="L181" s="82">
        <v>287</v>
      </c>
      <c r="M181" s="2" t="s">
        <v>50</v>
      </c>
      <c r="N181"/>
      <c r="O181"/>
    </row>
    <row r="182" spans="5:15" x14ac:dyDescent="0.25">
      <c r="E182"/>
      <c r="J182" s="81" t="s">
        <v>102</v>
      </c>
      <c r="K182" s="2" t="s">
        <v>723</v>
      </c>
      <c r="L182" s="82">
        <v>213</v>
      </c>
      <c r="M182" s="2" t="s">
        <v>84</v>
      </c>
      <c r="N182"/>
      <c r="O182"/>
    </row>
    <row r="183" spans="5:15" x14ac:dyDescent="0.25">
      <c r="E183"/>
      <c r="J183" s="81" t="s">
        <v>102</v>
      </c>
      <c r="K183" s="2" t="s">
        <v>225</v>
      </c>
      <c r="L183" s="82">
        <v>299</v>
      </c>
      <c r="M183" s="2" t="s">
        <v>50</v>
      </c>
      <c r="N183"/>
      <c r="O183"/>
    </row>
    <row r="184" spans="5:15" x14ac:dyDescent="0.25">
      <c r="E184"/>
      <c r="J184" s="81" t="s">
        <v>102</v>
      </c>
      <c r="K184" s="2" t="s">
        <v>57</v>
      </c>
      <c r="L184" s="82">
        <v>719</v>
      </c>
      <c r="M184" s="2" t="s">
        <v>103</v>
      </c>
      <c r="N184"/>
      <c r="O184"/>
    </row>
    <row r="185" spans="5:15" x14ac:dyDescent="0.25">
      <c r="E185"/>
      <c r="J185" s="81" t="s">
        <v>102</v>
      </c>
      <c r="K185" s="2" t="s">
        <v>158</v>
      </c>
      <c r="L185" s="82">
        <v>895</v>
      </c>
      <c r="M185" s="2" t="s">
        <v>103</v>
      </c>
      <c r="N185"/>
      <c r="O185"/>
    </row>
    <row r="186" spans="5:15" x14ac:dyDescent="0.25">
      <c r="E186"/>
      <c r="J186" s="81" t="s">
        <v>102</v>
      </c>
      <c r="K186" s="2" t="s">
        <v>68</v>
      </c>
      <c r="L186" s="82">
        <v>591</v>
      </c>
      <c r="M186" s="2" t="s">
        <v>103</v>
      </c>
      <c r="N186"/>
      <c r="O186"/>
    </row>
    <row r="187" spans="5:15" x14ac:dyDescent="0.25">
      <c r="E187"/>
      <c r="J187" s="81" t="s">
        <v>102</v>
      </c>
      <c r="K187" s="2" t="s">
        <v>834</v>
      </c>
      <c r="L187" s="82">
        <v>342</v>
      </c>
      <c r="M187" s="2" t="s">
        <v>133</v>
      </c>
      <c r="N187"/>
      <c r="O187"/>
    </row>
    <row r="188" spans="5:15" x14ac:dyDescent="0.25">
      <c r="E188"/>
      <c r="J188" s="81" t="s">
        <v>102</v>
      </c>
      <c r="K188" s="2" t="s">
        <v>849</v>
      </c>
      <c r="L188" s="82">
        <v>779</v>
      </c>
      <c r="M188" s="2" t="s">
        <v>133</v>
      </c>
      <c r="N188"/>
      <c r="O188"/>
    </row>
    <row r="189" spans="5:15" x14ac:dyDescent="0.25">
      <c r="E189"/>
      <c r="J189" s="81" t="s">
        <v>102</v>
      </c>
      <c r="K189" s="2" t="s">
        <v>68</v>
      </c>
      <c r="L189" s="82">
        <v>591</v>
      </c>
      <c r="M189" s="2" t="s">
        <v>133</v>
      </c>
      <c r="N189"/>
      <c r="O189"/>
    </row>
    <row r="190" spans="5:15" x14ac:dyDescent="0.25">
      <c r="E190"/>
      <c r="J190" s="81" t="s">
        <v>102</v>
      </c>
      <c r="K190" s="2" t="s">
        <v>210</v>
      </c>
      <c r="L190" s="82">
        <v>937</v>
      </c>
      <c r="M190" s="2" t="s">
        <v>133</v>
      </c>
      <c r="N190"/>
      <c r="O190"/>
    </row>
    <row r="191" spans="5:15" x14ac:dyDescent="0.25">
      <c r="E191"/>
      <c r="J191" s="81" t="s">
        <v>102</v>
      </c>
      <c r="K191" s="2" t="s">
        <v>899</v>
      </c>
      <c r="L191" s="82">
        <v>240</v>
      </c>
      <c r="M191" s="2" t="s">
        <v>133</v>
      </c>
      <c r="N191"/>
      <c r="O191"/>
    </row>
    <row r="192" spans="5:15" x14ac:dyDescent="0.25">
      <c r="E192"/>
      <c r="J192" s="81" t="s">
        <v>102</v>
      </c>
      <c r="K192" s="2" t="s">
        <v>213</v>
      </c>
      <c r="L192" s="82">
        <v>760</v>
      </c>
      <c r="M192" s="2" t="s">
        <v>84</v>
      </c>
      <c r="N192"/>
      <c r="O192"/>
    </row>
    <row r="193" spans="5:15" x14ac:dyDescent="0.25">
      <c r="E193"/>
      <c r="J193" s="81" t="s">
        <v>102</v>
      </c>
      <c r="K193" s="2" t="s">
        <v>250</v>
      </c>
      <c r="L193" s="82">
        <v>990</v>
      </c>
      <c r="M193" s="2" t="s">
        <v>155</v>
      </c>
      <c r="N193"/>
      <c r="O193"/>
    </row>
    <row r="194" spans="5:15" x14ac:dyDescent="0.25">
      <c r="E194"/>
      <c r="J194" s="81" t="s">
        <v>102</v>
      </c>
      <c r="K194" s="2" t="s">
        <v>452</v>
      </c>
      <c r="L194" s="82">
        <v>438</v>
      </c>
      <c r="M194" s="2" t="s">
        <v>155</v>
      </c>
      <c r="N194"/>
      <c r="O194"/>
    </row>
    <row r="195" spans="5:15" x14ac:dyDescent="0.25">
      <c r="E195"/>
      <c r="J195" s="81" t="s">
        <v>102</v>
      </c>
      <c r="K195" s="2" t="s">
        <v>301</v>
      </c>
      <c r="L195" s="82">
        <v>315</v>
      </c>
      <c r="M195" s="2" t="s">
        <v>176</v>
      </c>
      <c r="N195"/>
      <c r="O195"/>
    </row>
    <row r="196" spans="5:15" x14ac:dyDescent="0.25">
      <c r="E196"/>
      <c r="J196" s="81" t="s">
        <v>102</v>
      </c>
      <c r="K196" s="2" t="s">
        <v>149</v>
      </c>
      <c r="L196" s="82">
        <v>235</v>
      </c>
      <c r="M196" s="2" t="s">
        <v>176</v>
      </c>
      <c r="N196"/>
      <c r="O196"/>
    </row>
    <row r="197" spans="5:15" x14ac:dyDescent="0.25">
      <c r="E197"/>
      <c r="J197" s="81" t="s">
        <v>102</v>
      </c>
      <c r="K197" s="2" t="s">
        <v>119</v>
      </c>
      <c r="L197" s="82">
        <v>733</v>
      </c>
      <c r="M197" s="2" t="s">
        <v>184</v>
      </c>
      <c r="N197"/>
      <c r="O197"/>
    </row>
    <row r="198" spans="5:15" x14ac:dyDescent="0.25">
      <c r="E198"/>
      <c r="J198" s="81" t="s">
        <v>102</v>
      </c>
      <c r="K198" s="2" t="s">
        <v>110</v>
      </c>
      <c r="L198" s="82">
        <v>1197</v>
      </c>
      <c r="M198" s="2" t="s">
        <v>184</v>
      </c>
      <c r="N198"/>
      <c r="O198"/>
    </row>
    <row r="199" spans="5:15" x14ac:dyDescent="0.25">
      <c r="E199"/>
      <c r="J199" s="81" t="s">
        <v>102</v>
      </c>
      <c r="K199" s="2" t="s">
        <v>277</v>
      </c>
      <c r="L199" s="82">
        <v>1012</v>
      </c>
      <c r="M199" s="2" t="s">
        <v>184</v>
      </c>
      <c r="N199"/>
      <c r="O199"/>
    </row>
    <row r="200" spans="5:15" x14ac:dyDescent="0.25">
      <c r="E200"/>
      <c r="J200" s="81" t="s">
        <v>102</v>
      </c>
      <c r="K200" s="2" t="s">
        <v>68</v>
      </c>
      <c r="L200" s="82">
        <v>606</v>
      </c>
      <c r="M200" s="2" t="s">
        <v>184</v>
      </c>
      <c r="N200"/>
      <c r="O200"/>
    </row>
    <row r="201" spans="5:15" x14ac:dyDescent="0.25">
      <c r="E201"/>
      <c r="J201" s="81" t="s">
        <v>102</v>
      </c>
      <c r="K201" s="2" t="s">
        <v>181</v>
      </c>
      <c r="L201" s="82">
        <v>678</v>
      </c>
      <c r="M201" s="2" t="s">
        <v>184</v>
      </c>
      <c r="N201"/>
      <c r="O201"/>
    </row>
    <row r="202" spans="5:15" x14ac:dyDescent="0.25">
      <c r="E202"/>
      <c r="J202" s="81" t="s">
        <v>102</v>
      </c>
      <c r="K202" s="2" t="s">
        <v>145</v>
      </c>
      <c r="L202" s="82">
        <v>67</v>
      </c>
      <c r="M202" s="2" t="s">
        <v>202</v>
      </c>
      <c r="N202"/>
      <c r="O202"/>
    </row>
    <row r="203" spans="5:15" x14ac:dyDescent="0.25">
      <c r="E203"/>
      <c r="J203" s="81" t="s">
        <v>102</v>
      </c>
      <c r="K203" s="2" t="s">
        <v>190</v>
      </c>
      <c r="L203" s="82">
        <v>646</v>
      </c>
      <c r="M203" s="2" t="s">
        <v>205</v>
      </c>
      <c r="N203"/>
      <c r="O203"/>
    </row>
    <row r="204" spans="5:15" x14ac:dyDescent="0.25">
      <c r="E204"/>
      <c r="J204" s="81" t="s">
        <v>102</v>
      </c>
      <c r="K204" s="2" t="s">
        <v>989</v>
      </c>
      <c r="L204" s="82">
        <v>160</v>
      </c>
      <c r="M204" s="2" t="s">
        <v>205</v>
      </c>
      <c r="N204"/>
      <c r="O204"/>
    </row>
    <row r="205" spans="5:15" x14ac:dyDescent="0.25">
      <c r="E205"/>
      <c r="J205" s="81" t="s">
        <v>102</v>
      </c>
      <c r="K205" s="2" t="s">
        <v>1001</v>
      </c>
      <c r="L205" s="82">
        <v>179</v>
      </c>
      <c r="M205" s="2" t="s">
        <v>205</v>
      </c>
      <c r="N205"/>
      <c r="O205"/>
    </row>
    <row r="206" spans="5:15" x14ac:dyDescent="0.25">
      <c r="E206"/>
      <c r="J206" s="81" t="s">
        <v>102</v>
      </c>
      <c r="K206" s="2" t="s">
        <v>106</v>
      </c>
      <c r="L206" s="82">
        <v>589</v>
      </c>
      <c r="M206" s="2" t="s">
        <v>205</v>
      </c>
      <c r="N206"/>
      <c r="O206"/>
    </row>
    <row r="207" spans="5:15" x14ac:dyDescent="0.25">
      <c r="E207"/>
      <c r="J207" s="81" t="s">
        <v>102</v>
      </c>
      <c r="K207" s="2" t="s">
        <v>195</v>
      </c>
      <c r="L207" s="82">
        <v>1514</v>
      </c>
      <c r="M207" s="2" t="s">
        <v>205</v>
      </c>
      <c r="N207"/>
      <c r="O207"/>
    </row>
    <row r="208" spans="5:15" x14ac:dyDescent="0.25">
      <c r="E208"/>
      <c r="J208" s="81" t="s">
        <v>102</v>
      </c>
      <c r="K208" s="2" t="s">
        <v>313</v>
      </c>
      <c r="L208" s="82">
        <v>1236</v>
      </c>
      <c r="M208" s="2" t="s">
        <v>205</v>
      </c>
      <c r="N208"/>
      <c r="O208"/>
    </row>
    <row r="209" spans="5:15" x14ac:dyDescent="0.25">
      <c r="E209"/>
      <c r="J209" s="81" t="s">
        <v>102</v>
      </c>
      <c r="K209" s="2" t="s">
        <v>130</v>
      </c>
      <c r="L209" s="82">
        <v>1166</v>
      </c>
      <c r="M209" s="2" t="s">
        <v>205</v>
      </c>
      <c r="N209"/>
      <c r="O209"/>
    </row>
    <row r="210" spans="5:15" x14ac:dyDescent="0.25">
      <c r="E210"/>
      <c r="J210" s="81" t="s">
        <v>102</v>
      </c>
      <c r="K210" s="2" t="s">
        <v>291</v>
      </c>
      <c r="L210" s="82">
        <v>510</v>
      </c>
      <c r="M210" s="2" t="s">
        <v>205</v>
      </c>
      <c r="N210"/>
      <c r="O210"/>
    </row>
    <row r="211" spans="5:15" x14ac:dyDescent="0.25">
      <c r="E211"/>
      <c r="J211" s="81" t="s">
        <v>102</v>
      </c>
      <c r="K211" s="2" t="s">
        <v>244</v>
      </c>
      <c r="L211" s="82">
        <v>1013</v>
      </c>
      <c r="M211" s="2" t="s">
        <v>205</v>
      </c>
      <c r="N211"/>
      <c r="O211"/>
    </row>
    <row r="212" spans="5:15" x14ac:dyDescent="0.25">
      <c r="E212"/>
      <c r="J212" s="81" t="s">
        <v>102</v>
      </c>
      <c r="K212" s="2" t="s">
        <v>328</v>
      </c>
      <c r="L212" s="82">
        <v>108</v>
      </c>
      <c r="M212" s="2" t="s">
        <v>205</v>
      </c>
      <c r="N212"/>
      <c r="O212"/>
    </row>
    <row r="213" spans="5:15" x14ac:dyDescent="0.25">
      <c r="E213"/>
      <c r="J213" s="81" t="s">
        <v>102</v>
      </c>
      <c r="K213" s="2" t="s">
        <v>115</v>
      </c>
      <c r="L213" s="82">
        <v>2072</v>
      </c>
      <c r="M213" s="2" t="s">
        <v>205</v>
      </c>
      <c r="N213"/>
      <c r="O213"/>
    </row>
    <row r="214" spans="5:15" x14ac:dyDescent="0.25">
      <c r="E214"/>
      <c r="J214" s="81" t="s">
        <v>102</v>
      </c>
      <c r="K214" s="2" t="s">
        <v>1220</v>
      </c>
      <c r="L214" s="82">
        <v>475</v>
      </c>
      <c r="M214" s="2" t="s">
        <v>84</v>
      </c>
      <c r="N214"/>
      <c r="O214"/>
    </row>
    <row r="215" spans="5:15" x14ac:dyDescent="0.25">
      <c r="E215"/>
      <c r="J215" s="81" t="s">
        <v>102</v>
      </c>
      <c r="K215" s="2" t="s">
        <v>181</v>
      </c>
      <c r="L215" s="82">
        <v>678</v>
      </c>
      <c r="M215" s="2" t="s">
        <v>84</v>
      </c>
      <c r="N215"/>
      <c r="O215"/>
    </row>
    <row r="216" spans="5:15" x14ac:dyDescent="0.25">
      <c r="E216"/>
      <c r="J216" s="81" t="s">
        <v>102</v>
      </c>
      <c r="K216" s="2" t="s">
        <v>80</v>
      </c>
      <c r="L216" s="82">
        <v>403</v>
      </c>
      <c r="M216" s="2" t="s">
        <v>155</v>
      </c>
      <c r="N216"/>
      <c r="O216"/>
    </row>
    <row r="217" spans="5:15" x14ac:dyDescent="0.25">
      <c r="E217"/>
      <c r="J217" s="81" t="s">
        <v>102</v>
      </c>
      <c r="K217" s="2" t="s">
        <v>173</v>
      </c>
      <c r="L217" s="82">
        <v>1733</v>
      </c>
      <c r="M217" s="2" t="s">
        <v>155</v>
      </c>
      <c r="N217"/>
      <c r="O217"/>
    </row>
    <row r="218" spans="5:15" x14ac:dyDescent="0.25">
      <c r="E218"/>
      <c r="J218" s="81" t="s">
        <v>102</v>
      </c>
      <c r="K218" s="2" t="s">
        <v>190</v>
      </c>
      <c r="L218" s="82">
        <v>632</v>
      </c>
      <c r="M218" s="2" t="s">
        <v>176</v>
      </c>
      <c r="N218"/>
      <c r="O218"/>
    </row>
    <row r="219" spans="5:15" x14ac:dyDescent="0.25">
      <c r="E219"/>
      <c r="J219" s="81" t="s">
        <v>102</v>
      </c>
      <c r="K219" s="2" t="s">
        <v>187</v>
      </c>
      <c r="L219" s="82">
        <v>599</v>
      </c>
      <c r="M219" s="2" t="s">
        <v>176</v>
      </c>
      <c r="N219"/>
      <c r="O219"/>
    </row>
    <row r="220" spans="5:15" x14ac:dyDescent="0.25">
      <c r="E220"/>
      <c r="J220" s="81" t="s">
        <v>102</v>
      </c>
      <c r="K220" s="2" t="s">
        <v>1386</v>
      </c>
      <c r="L220" s="82">
        <v>315</v>
      </c>
      <c r="M220" s="2" t="s">
        <v>176</v>
      </c>
      <c r="N220"/>
      <c r="O220"/>
    </row>
    <row r="221" spans="5:15" x14ac:dyDescent="0.25">
      <c r="E221"/>
      <c r="J221" s="81" t="s">
        <v>102</v>
      </c>
      <c r="K221" s="2" t="s">
        <v>280</v>
      </c>
      <c r="L221" s="82">
        <v>334</v>
      </c>
      <c r="M221" s="2" t="s">
        <v>176</v>
      </c>
      <c r="N221"/>
      <c r="O221"/>
    </row>
    <row r="222" spans="5:15" x14ac:dyDescent="0.25">
      <c r="E222"/>
      <c r="J222" s="81" t="s">
        <v>1352</v>
      </c>
      <c r="K222" s="2" t="s">
        <v>179</v>
      </c>
      <c r="L222" s="82">
        <v>153</v>
      </c>
      <c r="M222" s="2" t="s">
        <v>184</v>
      </c>
      <c r="N222"/>
      <c r="O222"/>
    </row>
    <row r="223" spans="5:15" x14ac:dyDescent="0.25">
      <c r="E223"/>
      <c r="J223" s="81" t="s">
        <v>1314</v>
      </c>
      <c r="K223" s="2" t="s">
        <v>115</v>
      </c>
      <c r="L223" s="82">
        <v>94</v>
      </c>
      <c r="M223" s="2" t="s">
        <v>184</v>
      </c>
      <c r="N223"/>
      <c r="O223"/>
    </row>
    <row r="224" spans="5:15" x14ac:dyDescent="0.25">
      <c r="E224"/>
      <c r="J224" s="81" t="s">
        <v>272</v>
      </c>
      <c r="K224" s="2" t="s">
        <v>68</v>
      </c>
      <c r="L224" s="82">
        <v>373</v>
      </c>
      <c r="M224" s="2" t="s">
        <v>184</v>
      </c>
      <c r="N224"/>
      <c r="O224"/>
    </row>
    <row r="225" spans="5:15" x14ac:dyDescent="0.25">
      <c r="E225"/>
      <c r="J225" s="81" t="s">
        <v>272</v>
      </c>
      <c r="K225" s="2" t="s">
        <v>57</v>
      </c>
      <c r="L225" s="82">
        <v>569</v>
      </c>
      <c r="M225" s="2" t="s">
        <v>184</v>
      </c>
      <c r="N225"/>
      <c r="O225"/>
    </row>
    <row r="226" spans="5:15" x14ac:dyDescent="0.25">
      <c r="E226"/>
      <c r="J226" s="81" t="s">
        <v>272</v>
      </c>
      <c r="K226" s="2" t="s">
        <v>158</v>
      </c>
      <c r="L226" s="82">
        <v>1069</v>
      </c>
      <c r="M226" s="2" t="s">
        <v>50</v>
      </c>
      <c r="N226"/>
      <c r="O226"/>
    </row>
    <row r="227" spans="5:15" x14ac:dyDescent="0.25">
      <c r="E227"/>
      <c r="J227" s="81" t="s">
        <v>272</v>
      </c>
      <c r="K227" s="2" t="s">
        <v>210</v>
      </c>
      <c r="L227" s="82">
        <v>871</v>
      </c>
      <c r="M227" s="2" t="s">
        <v>50</v>
      </c>
      <c r="N227"/>
      <c r="O227"/>
    </row>
    <row r="228" spans="5:15" x14ac:dyDescent="0.25">
      <c r="E228"/>
      <c r="J228" s="81" t="s">
        <v>272</v>
      </c>
      <c r="K228" s="2" t="s">
        <v>250</v>
      </c>
      <c r="L228" s="82">
        <v>757</v>
      </c>
      <c r="M228" s="2" t="s">
        <v>50</v>
      </c>
      <c r="N228"/>
      <c r="O228"/>
    </row>
    <row r="229" spans="5:15" x14ac:dyDescent="0.25">
      <c r="E229"/>
      <c r="J229" s="81" t="s">
        <v>272</v>
      </c>
      <c r="K229" s="2" t="s">
        <v>158</v>
      </c>
      <c r="L229" s="82">
        <v>1069</v>
      </c>
      <c r="M229" s="2" t="s">
        <v>50</v>
      </c>
      <c r="N229"/>
      <c r="O229"/>
    </row>
    <row r="230" spans="5:15" x14ac:dyDescent="0.25">
      <c r="E230"/>
      <c r="J230" s="81" t="s">
        <v>301</v>
      </c>
      <c r="K230" s="2" t="s">
        <v>102</v>
      </c>
      <c r="L230" s="82">
        <v>315</v>
      </c>
      <c r="M230" s="2" t="s">
        <v>73</v>
      </c>
      <c r="N230"/>
      <c r="O230"/>
    </row>
    <row r="231" spans="5:15" x14ac:dyDescent="0.25">
      <c r="E231"/>
      <c r="J231" s="81" t="s">
        <v>301</v>
      </c>
      <c r="K231" s="2" t="s">
        <v>102</v>
      </c>
      <c r="L231" s="82">
        <v>315</v>
      </c>
      <c r="M231" s="2" t="s">
        <v>84</v>
      </c>
      <c r="N231"/>
      <c r="O231"/>
    </row>
    <row r="232" spans="5:15" x14ac:dyDescent="0.25">
      <c r="E232"/>
      <c r="J232" s="81" t="s">
        <v>301</v>
      </c>
      <c r="K232" s="2" t="s">
        <v>522</v>
      </c>
      <c r="L232" s="82">
        <v>476</v>
      </c>
      <c r="M232" s="2" t="s">
        <v>84</v>
      </c>
      <c r="N232"/>
      <c r="O232"/>
    </row>
    <row r="233" spans="5:15" x14ac:dyDescent="0.25">
      <c r="E233"/>
      <c r="J233" s="81" t="s">
        <v>301</v>
      </c>
      <c r="K233" s="2" t="s">
        <v>91</v>
      </c>
      <c r="L233" s="82">
        <v>1021</v>
      </c>
      <c r="M233" s="2" t="s">
        <v>103</v>
      </c>
      <c r="N233"/>
      <c r="O233"/>
    </row>
    <row r="234" spans="5:15" x14ac:dyDescent="0.25">
      <c r="E234"/>
      <c r="J234" s="81" t="s">
        <v>301</v>
      </c>
      <c r="K234" s="2" t="s">
        <v>106</v>
      </c>
      <c r="L234" s="82">
        <v>288</v>
      </c>
      <c r="M234" s="2" t="s">
        <v>103</v>
      </c>
      <c r="N234"/>
      <c r="O234"/>
    </row>
    <row r="235" spans="5:15" x14ac:dyDescent="0.25">
      <c r="E235"/>
      <c r="J235" s="81" t="s">
        <v>301</v>
      </c>
      <c r="K235" s="2" t="s">
        <v>68</v>
      </c>
      <c r="L235" s="82">
        <v>554</v>
      </c>
      <c r="M235" s="2" t="s">
        <v>103</v>
      </c>
      <c r="N235"/>
      <c r="O235"/>
    </row>
    <row r="236" spans="5:15" x14ac:dyDescent="0.25">
      <c r="E236"/>
      <c r="J236" s="81" t="s">
        <v>301</v>
      </c>
      <c r="K236" s="2" t="s">
        <v>158</v>
      </c>
      <c r="L236" s="82">
        <v>1201</v>
      </c>
      <c r="M236" s="2" t="s">
        <v>103</v>
      </c>
      <c r="N236"/>
      <c r="O236"/>
    </row>
    <row r="237" spans="5:15" x14ac:dyDescent="0.25">
      <c r="E237"/>
      <c r="J237" s="81" t="s">
        <v>301</v>
      </c>
      <c r="K237" s="2" t="s">
        <v>57</v>
      </c>
      <c r="L237" s="82">
        <v>404</v>
      </c>
      <c r="M237" s="2" t="s">
        <v>103</v>
      </c>
      <c r="N237"/>
      <c r="O237"/>
    </row>
    <row r="238" spans="5:15" x14ac:dyDescent="0.25">
      <c r="E238"/>
      <c r="J238" s="81" t="s">
        <v>167</v>
      </c>
      <c r="K238" s="2" t="s">
        <v>169</v>
      </c>
      <c r="L238" s="82">
        <v>833</v>
      </c>
      <c r="M238" s="2" t="s">
        <v>256</v>
      </c>
      <c r="N238"/>
      <c r="O238"/>
    </row>
    <row r="239" spans="5:15" x14ac:dyDescent="0.25">
      <c r="E239"/>
      <c r="J239" s="81" t="s">
        <v>167</v>
      </c>
      <c r="K239" s="2" t="s">
        <v>169</v>
      </c>
      <c r="L239" s="82">
        <v>833</v>
      </c>
      <c r="M239" s="2" t="s">
        <v>123</v>
      </c>
      <c r="N239"/>
      <c r="O239"/>
    </row>
    <row r="240" spans="5:15" x14ac:dyDescent="0.25">
      <c r="E240"/>
      <c r="J240" s="81" t="s">
        <v>448</v>
      </c>
      <c r="K240" s="2" t="s">
        <v>102</v>
      </c>
      <c r="L240" s="82">
        <v>667</v>
      </c>
      <c r="M240" s="2" t="s">
        <v>123</v>
      </c>
      <c r="N240"/>
      <c r="O240"/>
    </row>
    <row r="241" spans="5:15" x14ac:dyDescent="0.25">
      <c r="E241"/>
      <c r="J241" s="81" t="s">
        <v>332</v>
      </c>
      <c r="K241" s="2" t="s">
        <v>68</v>
      </c>
      <c r="L241" s="82">
        <v>83</v>
      </c>
      <c r="M241" s="2" t="s">
        <v>123</v>
      </c>
      <c r="N241"/>
      <c r="O241"/>
    </row>
    <row r="242" spans="5:15" x14ac:dyDescent="0.25">
      <c r="E242"/>
      <c r="J242" s="81" t="s">
        <v>864</v>
      </c>
      <c r="K242" s="2" t="s">
        <v>68</v>
      </c>
      <c r="L242" s="82">
        <v>241</v>
      </c>
      <c r="M242" s="2" t="s">
        <v>133</v>
      </c>
      <c r="N242"/>
      <c r="O242"/>
    </row>
    <row r="243" spans="5:15" x14ac:dyDescent="0.25">
      <c r="E243"/>
      <c r="J243" s="81" t="s">
        <v>395</v>
      </c>
      <c r="K243" s="2" t="s">
        <v>102</v>
      </c>
      <c r="L243" s="82">
        <v>283</v>
      </c>
      <c r="M243" s="2" t="s">
        <v>133</v>
      </c>
      <c r="N243"/>
      <c r="O243"/>
    </row>
    <row r="244" spans="5:15" x14ac:dyDescent="0.25">
      <c r="E244"/>
      <c r="J244" s="81" t="s">
        <v>395</v>
      </c>
      <c r="K244" s="2" t="s">
        <v>301</v>
      </c>
      <c r="L244" s="82">
        <v>112</v>
      </c>
      <c r="M244" s="2" t="s">
        <v>133</v>
      </c>
      <c r="N244"/>
      <c r="O244"/>
    </row>
    <row r="245" spans="5:15" x14ac:dyDescent="0.25">
      <c r="E245"/>
      <c r="J245" s="81" t="s">
        <v>395</v>
      </c>
      <c r="K245" s="2" t="s">
        <v>136</v>
      </c>
      <c r="L245" s="82">
        <v>337</v>
      </c>
      <c r="M245" s="2" t="s">
        <v>50</v>
      </c>
      <c r="N245"/>
      <c r="O245"/>
    </row>
    <row r="246" spans="5:15" x14ac:dyDescent="0.25">
      <c r="E246"/>
      <c r="J246" s="81" t="s">
        <v>395</v>
      </c>
      <c r="K246" s="2" t="s">
        <v>496</v>
      </c>
      <c r="L246" s="82">
        <v>409</v>
      </c>
      <c r="M246" s="2" t="s">
        <v>50</v>
      </c>
      <c r="N246"/>
      <c r="O246"/>
    </row>
    <row r="247" spans="5:15" x14ac:dyDescent="0.25">
      <c r="E247"/>
      <c r="J247" s="81" t="s">
        <v>644</v>
      </c>
      <c r="K247" s="2" t="s">
        <v>91</v>
      </c>
      <c r="L247" s="82">
        <v>354</v>
      </c>
      <c r="M247" s="2" t="s">
        <v>50</v>
      </c>
      <c r="N247"/>
      <c r="O247"/>
    </row>
    <row r="248" spans="5:15" x14ac:dyDescent="0.25">
      <c r="E248"/>
      <c r="J248" s="81" t="s">
        <v>1171</v>
      </c>
      <c r="K248" s="2" t="s">
        <v>600</v>
      </c>
      <c r="L248" s="82">
        <v>56</v>
      </c>
      <c r="M248" s="2" t="s">
        <v>50</v>
      </c>
      <c r="N248"/>
      <c r="O248"/>
    </row>
    <row r="249" spans="5:15" x14ac:dyDescent="0.25">
      <c r="E249"/>
      <c r="J249" s="81" t="s">
        <v>484</v>
      </c>
      <c r="K249" s="2" t="s">
        <v>210</v>
      </c>
      <c r="L249" s="82">
        <v>239</v>
      </c>
      <c r="M249" s="2" t="s">
        <v>339</v>
      </c>
      <c r="N249"/>
      <c r="O249"/>
    </row>
    <row r="250" spans="5:15" x14ac:dyDescent="0.25">
      <c r="E250"/>
      <c r="J250" s="81" t="s">
        <v>484</v>
      </c>
      <c r="K250" s="2" t="s">
        <v>354</v>
      </c>
      <c r="L250" s="82">
        <v>248</v>
      </c>
      <c r="M250" s="2" t="s">
        <v>103</v>
      </c>
      <c r="N250"/>
      <c r="O250"/>
    </row>
    <row r="251" spans="5:15" x14ac:dyDescent="0.25">
      <c r="E251"/>
      <c r="J251" s="81" t="s">
        <v>484</v>
      </c>
      <c r="K251" s="2" t="s">
        <v>496</v>
      </c>
      <c r="L251" s="82">
        <v>546</v>
      </c>
      <c r="M251" s="2" t="s">
        <v>103</v>
      </c>
      <c r="N251"/>
      <c r="O251"/>
    </row>
    <row r="252" spans="5:15" x14ac:dyDescent="0.25">
      <c r="E252"/>
      <c r="J252" s="81" t="s">
        <v>484</v>
      </c>
      <c r="K252" s="2" t="s">
        <v>210</v>
      </c>
      <c r="L252" s="82">
        <v>239</v>
      </c>
      <c r="M252" s="2" t="s">
        <v>103</v>
      </c>
      <c r="N252"/>
      <c r="O252"/>
    </row>
    <row r="253" spans="5:15" x14ac:dyDescent="0.25">
      <c r="E253"/>
      <c r="J253" s="81" t="s">
        <v>484</v>
      </c>
      <c r="K253" s="2" t="s">
        <v>210</v>
      </c>
      <c r="L253" s="82">
        <v>216</v>
      </c>
      <c r="M253" s="2" t="s">
        <v>256</v>
      </c>
      <c r="N253"/>
      <c r="O253"/>
    </row>
    <row r="254" spans="5:15" x14ac:dyDescent="0.25">
      <c r="E254"/>
      <c r="J254" s="81" t="s">
        <v>484</v>
      </c>
      <c r="K254" s="2" t="s">
        <v>354</v>
      </c>
      <c r="L254" s="82">
        <v>248</v>
      </c>
      <c r="M254" s="2" t="s">
        <v>133</v>
      </c>
      <c r="N254"/>
      <c r="O254"/>
    </row>
    <row r="255" spans="5:15" x14ac:dyDescent="0.25">
      <c r="E255"/>
      <c r="J255" s="81" t="s">
        <v>484</v>
      </c>
      <c r="K255" s="2" t="s">
        <v>210</v>
      </c>
      <c r="L255" s="82">
        <v>239</v>
      </c>
      <c r="M255" s="2" t="s">
        <v>133</v>
      </c>
      <c r="N255"/>
      <c r="O255"/>
    </row>
    <row r="256" spans="5:15" x14ac:dyDescent="0.25">
      <c r="E256"/>
      <c r="J256" s="81" t="s">
        <v>91</v>
      </c>
      <c r="K256" s="2" t="s">
        <v>301</v>
      </c>
      <c r="L256" s="82">
        <v>1021</v>
      </c>
      <c r="M256" s="2" t="s">
        <v>133</v>
      </c>
      <c r="N256"/>
      <c r="O256"/>
    </row>
    <row r="257" spans="5:15" x14ac:dyDescent="0.25">
      <c r="E257"/>
      <c r="J257" s="81" t="s">
        <v>91</v>
      </c>
      <c r="K257" s="2" t="s">
        <v>325</v>
      </c>
      <c r="L257" s="82">
        <v>312</v>
      </c>
      <c r="M257" s="2" t="s">
        <v>133</v>
      </c>
      <c r="N257"/>
      <c r="O257"/>
    </row>
    <row r="258" spans="5:15" x14ac:dyDescent="0.25">
      <c r="E258"/>
      <c r="J258" s="81" t="s">
        <v>91</v>
      </c>
      <c r="K258" s="2" t="s">
        <v>277</v>
      </c>
      <c r="L258" s="82">
        <v>929</v>
      </c>
      <c r="M258" s="2" t="s">
        <v>133</v>
      </c>
      <c r="N258"/>
      <c r="O258"/>
    </row>
    <row r="259" spans="5:15" x14ac:dyDescent="0.25">
      <c r="E259"/>
      <c r="J259" s="81" t="s">
        <v>91</v>
      </c>
      <c r="K259" s="2" t="s">
        <v>68</v>
      </c>
      <c r="L259" s="82">
        <v>731</v>
      </c>
      <c r="M259" s="2" t="s">
        <v>84</v>
      </c>
      <c r="N259"/>
      <c r="O259"/>
    </row>
    <row r="260" spans="5:15" x14ac:dyDescent="0.25">
      <c r="E260"/>
      <c r="J260" s="81" t="s">
        <v>91</v>
      </c>
      <c r="K260" s="2" t="s">
        <v>427</v>
      </c>
      <c r="L260" s="82">
        <v>237</v>
      </c>
      <c r="M260" s="2" t="s">
        <v>155</v>
      </c>
      <c r="N260"/>
      <c r="O260"/>
    </row>
    <row r="261" spans="5:15" x14ac:dyDescent="0.25">
      <c r="E261"/>
      <c r="J261" s="81" t="s">
        <v>91</v>
      </c>
      <c r="K261" s="2" t="s">
        <v>430</v>
      </c>
      <c r="L261" s="82">
        <v>309</v>
      </c>
      <c r="M261" s="2" t="s">
        <v>155</v>
      </c>
      <c r="N261"/>
      <c r="O261"/>
    </row>
    <row r="262" spans="5:15" x14ac:dyDescent="0.25">
      <c r="E262"/>
      <c r="J262" s="81" t="s">
        <v>91</v>
      </c>
      <c r="K262" s="2" t="s">
        <v>452</v>
      </c>
      <c r="L262" s="82">
        <v>364</v>
      </c>
      <c r="M262" s="2" t="s">
        <v>84</v>
      </c>
      <c r="N262"/>
      <c r="O262"/>
    </row>
    <row r="263" spans="5:15" x14ac:dyDescent="0.25">
      <c r="E263"/>
      <c r="J263" s="81" t="s">
        <v>91</v>
      </c>
      <c r="K263" s="2" t="s">
        <v>250</v>
      </c>
      <c r="L263" s="82">
        <v>985</v>
      </c>
      <c r="M263" s="2" t="s">
        <v>184</v>
      </c>
      <c r="N263"/>
      <c r="O263"/>
    </row>
    <row r="264" spans="5:15" x14ac:dyDescent="0.25">
      <c r="E264"/>
      <c r="J264" s="81" t="s">
        <v>91</v>
      </c>
      <c r="K264" s="2" t="s">
        <v>597</v>
      </c>
      <c r="L264" s="82">
        <v>685</v>
      </c>
      <c r="M264" s="2" t="s">
        <v>155</v>
      </c>
      <c r="N264"/>
      <c r="O264"/>
    </row>
    <row r="265" spans="5:15" x14ac:dyDescent="0.25">
      <c r="E265"/>
      <c r="J265" s="81" t="s">
        <v>91</v>
      </c>
      <c r="K265" s="2" t="s">
        <v>640</v>
      </c>
      <c r="L265" s="82">
        <v>641</v>
      </c>
      <c r="M265" s="2" t="s">
        <v>176</v>
      </c>
      <c r="N265"/>
      <c r="O265"/>
    </row>
    <row r="266" spans="5:15" x14ac:dyDescent="0.25">
      <c r="E266"/>
      <c r="J266" s="81" t="s">
        <v>91</v>
      </c>
      <c r="K266" s="2" t="s">
        <v>158</v>
      </c>
      <c r="L266" s="82">
        <v>641</v>
      </c>
      <c r="M266" s="2" t="s">
        <v>205</v>
      </c>
      <c r="N266"/>
      <c r="O266"/>
    </row>
    <row r="267" spans="5:15" x14ac:dyDescent="0.25">
      <c r="E267"/>
      <c r="J267" s="81" t="s">
        <v>91</v>
      </c>
      <c r="K267" s="2" t="s">
        <v>169</v>
      </c>
      <c r="L267" s="82">
        <v>1235</v>
      </c>
      <c r="M267" s="2" t="s">
        <v>205</v>
      </c>
      <c r="N267"/>
      <c r="O267"/>
    </row>
    <row r="268" spans="5:15" x14ac:dyDescent="0.25">
      <c r="E268"/>
      <c r="J268" s="81" t="s">
        <v>91</v>
      </c>
      <c r="K268" s="2" t="s">
        <v>769</v>
      </c>
      <c r="L268" s="82">
        <v>695</v>
      </c>
      <c r="M268" s="2" t="s">
        <v>205</v>
      </c>
      <c r="N268"/>
      <c r="O268"/>
    </row>
    <row r="269" spans="5:15" x14ac:dyDescent="0.25">
      <c r="E269"/>
      <c r="J269" s="81" t="s">
        <v>91</v>
      </c>
      <c r="K269" s="2" t="s">
        <v>354</v>
      </c>
      <c r="L269" s="82">
        <v>247</v>
      </c>
      <c r="M269" s="2" t="s">
        <v>205</v>
      </c>
      <c r="N269"/>
      <c r="O269"/>
    </row>
    <row r="270" spans="5:15" x14ac:dyDescent="0.25">
      <c r="E270"/>
      <c r="J270" s="81" t="s">
        <v>91</v>
      </c>
      <c r="K270" s="2" t="s">
        <v>380</v>
      </c>
      <c r="L270" s="82">
        <v>813</v>
      </c>
      <c r="M270" s="2" t="s">
        <v>205</v>
      </c>
      <c r="N270"/>
      <c r="O270"/>
    </row>
    <row r="271" spans="5:15" x14ac:dyDescent="0.25">
      <c r="E271"/>
      <c r="J271" s="81" t="s">
        <v>91</v>
      </c>
      <c r="K271" s="2" t="s">
        <v>199</v>
      </c>
      <c r="L271" s="82">
        <v>868</v>
      </c>
      <c r="M271" s="2" t="s">
        <v>205</v>
      </c>
      <c r="N271"/>
      <c r="O271"/>
    </row>
    <row r="272" spans="5:15" x14ac:dyDescent="0.25">
      <c r="E272"/>
      <c r="J272" s="81" t="s">
        <v>91</v>
      </c>
      <c r="K272" s="2" t="s">
        <v>272</v>
      </c>
      <c r="L272" s="82">
        <v>812</v>
      </c>
      <c r="M272" s="2" t="s">
        <v>205</v>
      </c>
      <c r="N272"/>
      <c r="O272"/>
    </row>
    <row r="273" spans="5:15" x14ac:dyDescent="0.25">
      <c r="E273"/>
      <c r="J273" s="81" t="s">
        <v>91</v>
      </c>
      <c r="K273" s="2" t="s">
        <v>210</v>
      </c>
      <c r="L273" s="82">
        <v>247</v>
      </c>
      <c r="M273" s="2" t="s">
        <v>205</v>
      </c>
      <c r="N273"/>
      <c r="O273"/>
    </row>
    <row r="274" spans="5:15" x14ac:dyDescent="0.25">
      <c r="E274"/>
      <c r="J274" s="81" t="s">
        <v>91</v>
      </c>
      <c r="K274" s="2" t="s">
        <v>522</v>
      </c>
      <c r="L274" s="82">
        <v>1471</v>
      </c>
      <c r="M274" s="2" t="s">
        <v>205</v>
      </c>
      <c r="N274"/>
      <c r="O274"/>
    </row>
    <row r="275" spans="5:15" x14ac:dyDescent="0.25">
      <c r="E275"/>
      <c r="J275" s="81" t="s">
        <v>91</v>
      </c>
      <c r="K275" s="2" t="s">
        <v>433</v>
      </c>
      <c r="L275" s="82">
        <v>190</v>
      </c>
      <c r="M275" s="2" t="s">
        <v>205</v>
      </c>
      <c r="N275"/>
      <c r="O275"/>
    </row>
    <row r="276" spans="5:15" x14ac:dyDescent="0.25">
      <c r="E276"/>
      <c r="J276" s="81" t="s">
        <v>91</v>
      </c>
      <c r="K276" s="2" t="s">
        <v>225</v>
      </c>
      <c r="L276" s="82">
        <v>624</v>
      </c>
      <c r="M276" s="2" t="s">
        <v>205</v>
      </c>
      <c r="N276"/>
      <c r="O276"/>
    </row>
    <row r="277" spans="5:15" x14ac:dyDescent="0.25">
      <c r="E277"/>
      <c r="J277" s="81" t="s">
        <v>91</v>
      </c>
      <c r="K277" s="2" t="s">
        <v>195</v>
      </c>
      <c r="L277" s="82">
        <v>1055</v>
      </c>
      <c r="M277" s="2" t="s">
        <v>205</v>
      </c>
      <c r="N277"/>
      <c r="O277"/>
    </row>
    <row r="278" spans="5:15" x14ac:dyDescent="0.25">
      <c r="E278"/>
      <c r="J278" s="81" t="s">
        <v>91</v>
      </c>
      <c r="K278" s="2" t="s">
        <v>169</v>
      </c>
      <c r="L278" s="82">
        <v>1235</v>
      </c>
      <c r="M278" s="2" t="s">
        <v>205</v>
      </c>
      <c r="N278"/>
      <c r="O278"/>
    </row>
    <row r="279" spans="5:15" x14ac:dyDescent="0.25">
      <c r="E279"/>
      <c r="J279" s="81" t="s">
        <v>91</v>
      </c>
      <c r="K279" s="2" t="s">
        <v>388</v>
      </c>
      <c r="L279" s="82">
        <v>761</v>
      </c>
      <c r="M279" s="2" t="s">
        <v>155</v>
      </c>
      <c r="N279"/>
      <c r="O279"/>
    </row>
    <row r="280" spans="5:15" x14ac:dyDescent="0.25">
      <c r="E280"/>
      <c r="J280" s="81" t="s">
        <v>91</v>
      </c>
      <c r="K280" s="2" t="s">
        <v>1004</v>
      </c>
      <c r="L280" s="82">
        <v>158</v>
      </c>
      <c r="M280" s="2" t="s">
        <v>155</v>
      </c>
      <c r="N280"/>
      <c r="O280"/>
    </row>
    <row r="281" spans="5:15" x14ac:dyDescent="0.25">
      <c r="E281"/>
      <c r="J281" s="81" t="s">
        <v>91</v>
      </c>
      <c r="K281" s="2" t="s">
        <v>478</v>
      </c>
      <c r="L281" s="82">
        <v>1158</v>
      </c>
      <c r="M281" s="2" t="s">
        <v>176</v>
      </c>
      <c r="N281"/>
      <c r="O281"/>
    </row>
    <row r="282" spans="5:15" x14ac:dyDescent="0.25">
      <c r="E282"/>
      <c r="J282" s="81" t="s">
        <v>91</v>
      </c>
      <c r="K282" s="2" t="s">
        <v>354</v>
      </c>
      <c r="L282" s="82">
        <v>247</v>
      </c>
      <c r="M282" s="2" t="s">
        <v>176</v>
      </c>
      <c r="N282"/>
      <c r="O282"/>
    </row>
    <row r="283" spans="5:15" x14ac:dyDescent="0.25">
      <c r="E283"/>
      <c r="J283" s="81" t="s">
        <v>91</v>
      </c>
      <c r="K283" s="2" t="s">
        <v>250</v>
      </c>
      <c r="L283" s="82">
        <v>985</v>
      </c>
      <c r="M283" s="2" t="s">
        <v>176</v>
      </c>
      <c r="N283"/>
      <c r="O283"/>
    </row>
    <row r="284" spans="5:15" x14ac:dyDescent="0.25">
      <c r="E284"/>
      <c r="J284" s="81" t="s">
        <v>91</v>
      </c>
      <c r="K284" s="2" t="s">
        <v>388</v>
      </c>
      <c r="L284" s="82">
        <v>761</v>
      </c>
      <c r="M284" s="2" t="s">
        <v>184</v>
      </c>
      <c r="N284"/>
      <c r="O284"/>
    </row>
    <row r="285" spans="5:15" x14ac:dyDescent="0.25">
      <c r="E285"/>
      <c r="J285" s="81" t="s">
        <v>91</v>
      </c>
      <c r="K285" s="2" t="s">
        <v>452</v>
      </c>
      <c r="L285" s="82">
        <v>364</v>
      </c>
      <c r="M285" s="2" t="s">
        <v>184</v>
      </c>
      <c r="N285"/>
      <c r="O285"/>
    </row>
    <row r="286" spans="5:15" x14ac:dyDescent="0.25">
      <c r="E286"/>
      <c r="J286" s="81" t="s">
        <v>91</v>
      </c>
      <c r="K286" s="2" t="s">
        <v>119</v>
      </c>
      <c r="L286" s="82">
        <v>1391</v>
      </c>
      <c r="M286" s="2" t="s">
        <v>184</v>
      </c>
      <c r="N286"/>
      <c r="O286"/>
    </row>
    <row r="287" spans="5:15" x14ac:dyDescent="0.25">
      <c r="E287"/>
      <c r="J287" s="81" t="s">
        <v>91</v>
      </c>
      <c r="K287" s="2" t="s">
        <v>102</v>
      </c>
      <c r="L287" s="82">
        <v>802</v>
      </c>
      <c r="M287" s="2" t="s">
        <v>103</v>
      </c>
      <c r="N287"/>
      <c r="O287"/>
    </row>
    <row r="288" spans="5:15" x14ac:dyDescent="0.25">
      <c r="E288"/>
      <c r="J288" s="81" t="s">
        <v>91</v>
      </c>
      <c r="K288" s="2" t="s">
        <v>1168</v>
      </c>
      <c r="L288" s="82">
        <v>383</v>
      </c>
      <c r="M288" s="2" t="s">
        <v>103</v>
      </c>
      <c r="N288"/>
      <c r="O288"/>
    </row>
    <row r="289" spans="5:15" x14ac:dyDescent="0.25">
      <c r="E289"/>
      <c r="J289" s="81" t="s">
        <v>91</v>
      </c>
      <c r="K289" s="2" t="s">
        <v>136</v>
      </c>
      <c r="L289" s="82">
        <v>1217</v>
      </c>
      <c r="M289" s="2" t="s">
        <v>103</v>
      </c>
      <c r="N289"/>
      <c r="O289"/>
    </row>
    <row r="290" spans="5:15" x14ac:dyDescent="0.25">
      <c r="E290"/>
      <c r="J290" s="81" t="s">
        <v>91</v>
      </c>
      <c r="K290" s="2" t="s">
        <v>110</v>
      </c>
      <c r="L290" s="82">
        <v>1121</v>
      </c>
      <c r="M290" s="2" t="s">
        <v>256</v>
      </c>
      <c r="N290"/>
      <c r="O290"/>
    </row>
    <row r="291" spans="5:15" x14ac:dyDescent="0.25">
      <c r="E291"/>
      <c r="J291" s="81" t="s">
        <v>91</v>
      </c>
      <c r="K291" s="2" t="s">
        <v>441</v>
      </c>
      <c r="L291" s="82">
        <v>597</v>
      </c>
      <c r="M291" s="2" t="s">
        <v>256</v>
      </c>
      <c r="N291"/>
      <c r="O291"/>
    </row>
    <row r="292" spans="5:15" x14ac:dyDescent="0.25">
      <c r="E292"/>
      <c r="J292" s="81" t="s">
        <v>91</v>
      </c>
      <c r="K292" s="2" t="s">
        <v>344</v>
      </c>
      <c r="L292" s="82">
        <v>1616</v>
      </c>
      <c r="M292" s="2" t="s">
        <v>123</v>
      </c>
      <c r="N292"/>
      <c r="O292"/>
    </row>
    <row r="293" spans="5:15" x14ac:dyDescent="0.25">
      <c r="E293"/>
      <c r="J293" s="81" t="s">
        <v>91</v>
      </c>
      <c r="K293" s="2" t="s">
        <v>195</v>
      </c>
      <c r="L293" s="82">
        <v>1055</v>
      </c>
      <c r="M293" s="2" t="s">
        <v>123</v>
      </c>
      <c r="N293"/>
      <c r="O293"/>
    </row>
    <row r="294" spans="5:15" x14ac:dyDescent="0.25">
      <c r="E294"/>
      <c r="J294" s="81" t="s">
        <v>91</v>
      </c>
      <c r="K294" s="2" t="s">
        <v>199</v>
      </c>
      <c r="L294" s="82">
        <v>868</v>
      </c>
      <c r="M294" s="2" t="s">
        <v>123</v>
      </c>
      <c r="N294"/>
      <c r="O294"/>
    </row>
    <row r="295" spans="5:15" x14ac:dyDescent="0.25">
      <c r="E295"/>
      <c r="J295" s="81" t="s">
        <v>91</v>
      </c>
      <c r="K295" s="2" t="s">
        <v>320</v>
      </c>
      <c r="L295" s="82">
        <v>3784</v>
      </c>
      <c r="M295" s="2" t="s">
        <v>123</v>
      </c>
      <c r="N295"/>
      <c r="O295"/>
    </row>
    <row r="296" spans="5:15" x14ac:dyDescent="0.25">
      <c r="E296"/>
      <c r="J296" s="81" t="s">
        <v>91</v>
      </c>
      <c r="K296" s="2" t="s">
        <v>106</v>
      </c>
      <c r="L296" s="82">
        <v>1192</v>
      </c>
      <c r="M296" s="2" t="s">
        <v>133</v>
      </c>
      <c r="N296"/>
      <c r="O296"/>
    </row>
    <row r="297" spans="5:15" x14ac:dyDescent="0.25">
      <c r="E297"/>
      <c r="J297" s="81" t="s">
        <v>801</v>
      </c>
      <c r="K297" s="2" t="s">
        <v>68</v>
      </c>
      <c r="L297" s="82">
        <v>366</v>
      </c>
      <c r="M297" s="2" t="s">
        <v>133</v>
      </c>
      <c r="N297"/>
      <c r="O297"/>
    </row>
    <row r="298" spans="5:15" x14ac:dyDescent="0.25">
      <c r="E298"/>
      <c r="J298" s="81" t="s">
        <v>158</v>
      </c>
      <c r="K298" s="2" t="s">
        <v>162</v>
      </c>
      <c r="L298" s="82">
        <v>850</v>
      </c>
      <c r="M298" s="2" t="s">
        <v>133</v>
      </c>
      <c r="N298"/>
      <c r="O298"/>
    </row>
    <row r="299" spans="5:15" x14ac:dyDescent="0.25">
      <c r="E299"/>
      <c r="J299" s="81" t="s">
        <v>158</v>
      </c>
      <c r="K299" s="2" t="s">
        <v>222</v>
      </c>
      <c r="L299" s="82">
        <v>775</v>
      </c>
      <c r="M299" s="2" t="s">
        <v>133</v>
      </c>
      <c r="N299"/>
      <c r="O299"/>
    </row>
    <row r="300" spans="5:15" x14ac:dyDescent="0.25">
      <c r="E300"/>
      <c r="J300" s="81" t="s">
        <v>158</v>
      </c>
      <c r="K300" s="2" t="s">
        <v>313</v>
      </c>
      <c r="L300" s="82">
        <v>563</v>
      </c>
      <c r="M300" s="2" t="s">
        <v>50</v>
      </c>
      <c r="N300"/>
      <c r="O300"/>
    </row>
    <row r="301" spans="5:15" x14ac:dyDescent="0.25">
      <c r="E301"/>
      <c r="J301" s="81" t="s">
        <v>158</v>
      </c>
      <c r="K301" s="2" t="s">
        <v>338</v>
      </c>
      <c r="L301" s="82">
        <v>349</v>
      </c>
      <c r="M301" s="2" t="s">
        <v>73</v>
      </c>
      <c r="N301"/>
      <c r="O301"/>
    </row>
    <row r="302" spans="5:15" x14ac:dyDescent="0.25">
      <c r="E302"/>
      <c r="J302" s="81" t="s">
        <v>158</v>
      </c>
      <c r="K302" s="2" t="s">
        <v>179</v>
      </c>
      <c r="L302" s="82">
        <v>967</v>
      </c>
      <c r="M302" s="2" t="s">
        <v>315</v>
      </c>
      <c r="N302"/>
      <c r="O302"/>
    </row>
    <row r="303" spans="5:15" x14ac:dyDescent="0.25">
      <c r="E303"/>
      <c r="J303" s="81" t="s">
        <v>158</v>
      </c>
      <c r="K303" s="2" t="s">
        <v>280</v>
      </c>
      <c r="L303" s="82">
        <v>680</v>
      </c>
      <c r="M303" s="2" t="s">
        <v>315</v>
      </c>
      <c r="N303"/>
      <c r="O303"/>
    </row>
    <row r="304" spans="5:15" x14ac:dyDescent="0.25">
      <c r="E304"/>
      <c r="J304" s="81" t="s">
        <v>158</v>
      </c>
      <c r="K304" s="2" t="s">
        <v>140</v>
      </c>
      <c r="L304" s="82">
        <v>391</v>
      </c>
      <c r="M304" s="2" t="s">
        <v>84</v>
      </c>
      <c r="N304"/>
      <c r="O304"/>
    </row>
    <row r="305" spans="5:15" x14ac:dyDescent="0.25">
      <c r="E305"/>
      <c r="J305" s="81" t="s">
        <v>158</v>
      </c>
      <c r="K305" s="2" t="s">
        <v>508</v>
      </c>
      <c r="L305" s="82">
        <v>898</v>
      </c>
      <c r="M305" s="2" t="s">
        <v>50</v>
      </c>
      <c r="N305"/>
      <c r="O305"/>
    </row>
    <row r="306" spans="5:15" x14ac:dyDescent="0.25">
      <c r="E306"/>
      <c r="J306" s="81" t="s">
        <v>158</v>
      </c>
      <c r="K306" s="2" t="s">
        <v>567</v>
      </c>
      <c r="L306" s="82">
        <v>916</v>
      </c>
      <c r="M306" s="2" t="s">
        <v>50</v>
      </c>
      <c r="N306"/>
      <c r="O306"/>
    </row>
    <row r="307" spans="5:15" x14ac:dyDescent="0.25">
      <c r="E307"/>
      <c r="J307" s="81" t="s">
        <v>158</v>
      </c>
      <c r="K307" s="2" t="s">
        <v>195</v>
      </c>
      <c r="L307" s="82">
        <v>628</v>
      </c>
      <c r="M307" s="2" t="s">
        <v>50</v>
      </c>
      <c r="N307"/>
      <c r="O307"/>
    </row>
    <row r="308" spans="5:15" x14ac:dyDescent="0.25">
      <c r="E308"/>
      <c r="J308" s="81" t="s">
        <v>158</v>
      </c>
      <c r="K308" s="2" t="s">
        <v>91</v>
      </c>
      <c r="L308" s="82">
        <v>641</v>
      </c>
      <c r="M308" s="2" t="s">
        <v>84</v>
      </c>
      <c r="N308"/>
      <c r="O308"/>
    </row>
    <row r="309" spans="5:15" x14ac:dyDescent="0.25">
      <c r="E309"/>
      <c r="J309" s="81" t="s">
        <v>158</v>
      </c>
      <c r="K309" s="2" t="s">
        <v>91</v>
      </c>
      <c r="L309" s="82">
        <v>641</v>
      </c>
      <c r="M309" s="2" t="s">
        <v>84</v>
      </c>
      <c r="N309"/>
      <c r="O309"/>
    </row>
    <row r="310" spans="5:15" x14ac:dyDescent="0.25">
      <c r="E310"/>
      <c r="J310" s="81" t="s">
        <v>158</v>
      </c>
      <c r="K310" s="2" t="s">
        <v>140</v>
      </c>
      <c r="L310" s="82">
        <v>391</v>
      </c>
      <c r="M310" s="2" t="s">
        <v>103</v>
      </c>
      <c r="N310"/>
      <c r="O310"/>
    </row>
    <row r="311" spans="5:15" x14ac:dyDescent="0.25">
      <c r="E311"/>
      <c r="J311" s="81" t="s">
        <v>158</v>
      </c>
      <c r="K311" s="2" t="s">
        <v>673</v>
      </c>
      <c r="L311" s="82">
        <v>141</v>
      </c>
      <c r="M311" s="2" t="s">
        <v>103</v>
      </c>
      <c r="N311"/>
      <c r="O311"/>
    </row>
    <row r="312" spans="5:15" x14ac:dyDescent="0.25">
      <c r="E312"/>
      <c r="J312" s="81" t="s">
        <v>158</v>
      </c>
      <c r="K312" s="2" t="s">
        <v>210</v>
      </c>
      <c r="L312" s="82">
        <v>883</v>
      </c>
      <c r="M312" s="2" t="s">
        <v>103</v>
      </c>
      <c r="N312"/>
      <c r="O312"/>
    </row>
    <row r="313" spans="5:15" x14ac:dyDescent="0.25">
      <c r="E313"/>
      <c r="J313" s="81" t="s">
        <v>158</v>
      </c>
      <c r="K313" s="2" t="s">
        <v>344</v>
      </c>
      <c r="L313" s="82">
        <v>991</v>
      </c>
      <c r="M313" s="2" t="s">
        <v>256</v>
      </c>
      <c r="N313"/>
      <c r="O313"/>
    </row>
    <row r="314" spans="5:15" x14ac:dyDescent="0.25">
      <c r="E314"/>
      <c r="J314" s="81" t="s">
        <v>158</v>
      </c>
      <c r="K314" s="2" t="s">
        <v>883</v>
      </c>
      <c r="L314" s="82">
        <v>483</v>
      </c>
      <c r="M314" s="2" t="s">
        <v>133</v>
      </c>
      <c r="N314"/>
      <c r="O314"/>
    </row>
    <row r="315" spans="5:15" x14ac:dyDescent="0.25">
      <c r="E315"/>
      <c r="J315" s="81" t="s">
        <v>158</v>
      </c>
      <c r="K315" s="2" t="s">
        <v>167</v>
      </c>
      <c r="L315" s="82">
        <v>73</v>
      </c>
      <c r="M315" s="2" t="s">
        <v>133</v>
      </c>
      <c r="N315"/>
      <c r="O315"/>
    </row>
    <row r="316" spans="5:15" x14ac:dyDescent="0.25">
      <c r="E316"/>
      <c r="J316" s="81" t="s">
        <v>158</v>
      </c>
      <c r="K316" s="2" t="s">
        <v>98</v>
      </c>
      <c r="L316" s="82">
        <v>1014</v>
      </c>
      <c r="M316" s="2" t="s">
        <v>133</v>
      </c>
      <c r="N316"/>
      <c r="O316"/>
    </row>
    <row r="317" spans="5:15" x14ac:dyDescent="0.25">
      <c r="E317"/>
      <c r="J317" s="81" t="s">
        <v>158</v>
      </c>
      <c r="K317" s="2" t="s">
        <v>899</v>
      </c>
      <c r="L317" s="82">
        <v>1085</v>
      </c>
      <c r="M317" s="2" t="s">
        <v>155</v>
      </c>
      <c r="N317"/>
      <c r="O317"/>
    </row>
    <row r="318" spans="5:15" x14ac:dyDescent="0.25">
      <c r="E318"/>
      <c r="J318" s="81" t="s">
        <v>158</v>
      </c>
      <c r="K318" s="2" t="s">
        <v>91</v>
      </c>
      <c r="L318" s="82">
        <v>641</v>
      </c>
      <c r="M318" s="2" t="s">
        <v>155</v>
      </c>
      <c r="N318"/>
      <c r="O318"/>
    </row>
    <row r="319" spans="5:15" x14ac:dyDescent="0.25">
      <c r="E319"/>
      <c r="J319" s="81" t="s">
        <v>158</v>
      </c>
      <c r="K319" s="2" t="s">
        <v>519</v>
      </c>
      <c r="L319" s="82">
        <v>1607</v>
      </c>
      <c r="M319" s="2" t="s">
        <v>155</v>
      </c>
      <c r="N319"/>
      <c r="O319"/>
    </row>
    <row r="320" spans="5:15" x14ac:dyDescent="0.25">
      <c r="E320"/>
      <c r="J320" s="81" t="s">
        <v>158</v>
      </c>
      <c r="K320" s="2" t="s">
        <v>233</v>
      </c>
      <c r="L320" s="82">
        <v>853</v>
      </c>
      <c r="M320" s="2" t="s">
        <v>155</v>
      </c>
      <c r="N320"/>
      <c r="O320"/>
    </row>
    <row r="321" spans="5:15" x14ac:dyDescent="0.25">
      <c r="E321"/>
      <c r="J321" s="81" t="s">
        <v>158</v>
      </c>
      <c r="K321" s="2" t="s">
        <v>68</v>
      </c>
      <c r="L321" s="82">
        <v>1199</v>
      </c>
      <c r="M321" s="2" t="s">
        <v>176</v>
      </c>
      <c r="N321"/>
      <c r="O321"/>
    </row>
    <row r="322" spans="5:15" x14ac:dyDescent="0.25">
      <c r="E322"/>
      <c r="J322" s="81" t="s">
        <v>158</v>
      </c>
      <c r="K322" s="2" t="s">
        <v>508</v>
      </c>
      <c r="L322" s="82">
        <v>898</v>
      </c>
      <c r="M322" s="2" t="s">
        <v>184</v>
      </c>
      <c r="N322"/>
      <c r="O322"/>
    </row>
    <row r="323" spans="5:15" x14ac:dyDescent="0.25">
      <c r="E323"/>
      <c r="J323" s="81" t="s">
        <v>158</v>
      </c>
      <c r="K323" s="2" t="s">
        <v>301</v>
      </c>
      <c r="L323" s="82">
        <v>1201</v>
      </c>
      <c r="M323" s="2" t="s">
        <v>184</v>
      </c>
      <c r="N323"/>
      <c r="O323"/>
    </row>
    <row r="324" spans="5:15" x14ac:dyDescent="0.25">
      <c r="E324"/>
      <c r="J324" s="81" t="s">
        <v>158</v>
      </c>
      <c r="K324" s="2" t="s">
        <v>169</v>
      </c>
      <c r="L324" s="82">
        <v>862</v>
      </c>
      <c r="M324" s="2" t="s">
        <v>205</v>
      </c>
      <c r="N324"/>
      <c r="O324"/>
    </row>
    <row r="325" spans="5:15" x14ac:dyDescent="0.25">
      <c r="E325"/>
      <c r="J325" s="81" t="s">
        <v>158</v>
      </c>
      <c r="K325" s="2" t="s">
        <v>368</v>
      </c>
      <c r="L325" s="82">
        <v>909</v>
      </c>
      <c r="M325" s="2" t="s">
        <v>205</v>
      </c>
      <c r="N325"/>
      <c r="O325"/>
    </row>
    <row r="326" spans="5:15" x14ac:dyDescent="0.25">
      <c r="E326"/>
      <c r="J326" s="81" t="s">
        <v>158</v>
      </c>
      <c r="K326" s="2" t="s">
        <v>76</v>
      </c>
      <c r="L326" s="82">
        <v>1062</v>
      </c>
      <c r="M326" s="2" t="s">
        <v>205</v>
      </c>
      <c r="N326"/>
      <c r="O326"/>
    </row>
    <row r="327" spans="5:15" x14ac:dyDescent="0.25">
      <c r="E327"/>
      <c r="J327" s="81" t="s">
        <v>158</v>
      </c>
      <c r="K327" s="2" t="s">
        <v>318</v>
      </c>
      <c r="L327" s="82">
        <v>957</v>
      </c>
      <c r="M327" s="2" t="s">
        <v>205</v>
      </c>
      <c r="N327"/>
      <c r="O327"/>
    </row>
    <row r="328" spans="5:15" x14ac:dyDescent="0.25">
      <c r="E328"/>
      <c r="J328" s="81" t="s">
        <v>158</v>
      </c>
      <c r="K328" s="2" t="s">
        <v>179</v>
      </c>
      <c r="L328" s="82">
        <v>967</v>
      </c>
      <c r="M328" s="2" t="s">
        <v>155</v>
      </c>
      <c r="N328"/>
      <c r="O328"/>
    </row>
    <row r="329" spans="5:15" x14ac:dyDescent="0.25">
      <c r="E329"/>
      <c r="J329" s="81" t="s">
        <v>225</v>
      </c>
      <c r="K329" s="2" t="s">
        <v>195</v>
      </c>
      <c r="L329" s="82">
        <v>1216</v>
      </c>
      <c r="M329" s="2" t="s">
        <v>205</v>
      </c>
      <c r="N329"/>
      <c r="O329"/>
    </row>
    <row r="330" spans="5:15" x14ac:dyDescent="0.25">
      <c r="E330"/>
      <c r="J330" s="81" t="s">
        <v>225</v>
      </c>
      <c r="K330" s="2" t="s">
        <v>158</v>
      </c>
      <c r="L330" s="82">
        <v>589</v>
      </c>
      <c r="M330" s="2" t="s">
        <v>205</v>
      </c>
      <c r="N330"/>
      <c r="O330"/>
    </row>
    <row r="331" spans="5:15" x14ac:dyDescent="0.25">
      <c r="E331"/>
      <c r="J331" s="81" t="s">
        <v>225</v>
      </c>
      <c r="K331" s="2" t="s">
        <v>199</v>
      </c>
      <c r="L331" s="82">
        <v>1149</v>
      </c>
      <c r="M331" s="2" t="s">
        <v>205</v>
      </c>
      <c r="N331"/>
      <c r="O331"/>
    </row>
    <row r="332" spans="5:15" x14ac:dyDescent="0.25">
      <c r="E332"/>
      <c r="J332" s="81" t="s">
        <v>225</v>
      </c>
      <c r="K332" s="2" t="s">
        <v>68</v>
      </c>
      <c r="L332" s="82">
        <v>743</v>
      </c>
      <c r="M332" s="2" t="s">
        <v>155</v>
      </c>
      <c r="N332"/>
      <c r="O332"/>
    </row>
    <row r="333" spans="5:15" x14ac:dyDescent="0.25">
      <c r="E333"/>
      <c r="J333" s="81" t="s">
        <v>225</v>
      </c>
      <c r="K333" s="2" t="s">
        <v>195</v>
      </c>
      <c r="L333" s="82">
        <v>1216</v>
      </c>
      <c r="M333" s="2" t="s">
        <v>339</v>
      </c>
      <c r="N333"/>
      <c r="O333"/>
    </row>
    <row r="334" spans="5:15" x14ac:dyDescent="0.25">
      <c r="E334"/>
      <c r="J334" s="81" t="s">
        <v>149</v>
      </c>
      <c r="K334" s="2" t="s">
        <v>190</v>
      </c>
      <c r="L334" s="82">
        <v>501</v>
      </c>
      <c r="M334" s="2" t="s">
        <v>155</v>
      </c>
      <c r="N334"/>
      <c r="O334"/>
    </row>
    <row r="335" spans="5:15" x14ac:dyDescent="0.25">
      <c r="E335"/>
      <c r="J335" s="81" t="s">
        <v>149</v>
      </c>
      <c r="K335" s="2" t="s">
        <v>130</v>
      </c>
      <c r="L335" s="82">
        <v>1127</v>
      </c>
      <c r="M335" s="2" t="s">
        <v>155</v>
      </c>
      <c r="N335"/>
      <c r="O335"/>
    </row>
    <row r="336" spans="5:15" x14ac:dyDescent="0.25">
      <c r="E336"/>
      <c r="J336" s="81" t="s">
        <v>149</v>
      </c>
      <c r="K336" s="2" t="s">
        <v>328</v>
      </c>
      <c r="L336" s="82">
        <v>311</v>
      </c>
      <c r="M336" s="2" t="s">
        <v>176</v>
      </c>
      <c r="N336"/>
      <c r="O336"/>
    </row>
    <row r="337" spans="5:15" x14ac:dyDescent="0.25">
      <c r="E337"/>
      <c r="J337" s="81" t="s">
        <v>149</v>
      </c>
      <c r="K337" s="2" t="s">
        <v>98</v>
      </c>
      <c r="L337" s="82">
        <v>456</v>
      </c>
      <c r="M337" s="2" t="s">
        <v>176</v>
      </c>
      <c r="N337"/>
      <c r="O337"/>
    </row>
    <row r="338" spans="5:15" x14ac:dyDescent="0.25">
      <c r="E338"/>
      <c r="J338" s="81" t="s">
        <v>149</v>
      </c>
      <c r="K338" s="2" t="s">
        <v>119</v>
      </c>
      <c r="L338" s="82">
        <v>502</v>
      </c>
      <c r="M338" s="2" t="s">
        <v>176</v>
      </c>
      <c r="N338"/>
      <c r="O338"/>
    </row>
    <row r="339" spans="5:15" x14ac:dyDescent="0.25">
      <c r="E339"/>
      <c r="J339" s="81" t="s">
        <v>149</v>
      </c>
      <c r="K339" s="2" t="s">
        <v>519</v>
      </c>
      <c r="L339" s="82">
        <v>1084</v>
      </c>
      <c r="M339" s="2" t="s">
        <v>184</v>
      </c>
      <c r="N339"/>
      <c r="O339"/>
    </row>
    <row r="340" spans="5:15" x14ac:dyDescent="0.25">
      <c r="E340"/>
      <c r="J340" s="81" t="s">
        <v>149</v>
      </c>
      <c r="K340" s="2" t="s">
        <v>199</v>
      </c>
      <c r="L340" s="82">
        <v>1671</v>
      </c>
      <c r="M340" s="2" t="s">
        <v>103</v>
      </c>
      <c r="N340"/>
      <c r="O340"/>
    </row>
    <row r="341" spans="5:15" x14ac:dyDescent="0.25">
      <c r="E341"/>
      <c r="J341" s="81" t="s">
        <v>149</v>
      </c>
      <c r="K341" s="2" t="s">
        <v>119</v>
      </c>
      <c r="L341" s="82">
        <v>502</v>
      </c>
      <c r="M341" s="2" t="s">
        <v>103</v>
      </c>
      <c r="N341"/>
      <c r="O341"/>
    </row>
    <row r="342" spans="5:15" x14ac:dyDescent="0.25">
      <c r="E342"/>
      <c r="J342" s="81" t="s">
        <v>149</v>
      </c>
      <c r="K342" s="2" t="s">
        <v>280</v>
      </c>
      <c r="L342" s="82">
        <v>528</v>
      </c>
      <c r="M342" s="2" t="s">
        <v>103</v>
      </c>
      <c r="N342"/>
      <c r="O342"/>
    </row>
    <row r="343" spans="5:15" x14ac:dyDescent="0.25">
      <c r="E343"/>
      <c r="J343" s="81" t="s">
        <v>149</v>
      </c>
      <c r="K343" s="2" t="s">
        <v>519</v>
      </c>
      <c r="L343" s="82">
        <v>1084</v>
      </c>
      <c r="M343" s="2" t="s">
        <v>103</v>
      </c>
      <c r="N343"/>
      <c r="O343"/>
    </row>
    <row r="344" spans="5:15" x14ac:dyDescent="0.25">
      <c r="E344"/>
      <c r="J344" s="81" t="s">
        <v>149</v>
      </c>
      <c r="K344" s="2" t="s">
        <v>102</v>
      </c>
      <c r="L344" s="82">
        <v>235</v>
      </c>
      <c r="M344" s="2" t="s">
        <v>256</v>
      </c>
      <c r="N344"/>
      <c r="O344"/>
    </row>
    <row r="345" spans="5:15" x14ac:dyDescent="0.25">
      <c r="E345"/>
      <c r="J345" s="81" t="s">
        <v>149</v>
      </c>
      <c r="K345" s="2" t="s">
        <v>91</v>
      </c>
      <c r="L345" s="82">
        <v>986</v>
      </c>
      <c r="M345" s="2" t="s">
        <v>123</v>
      </c>
      <c r="N345"/>
      <c r="O345"/>
    </row>
    <row r="346" spans="5:15" x14ac:dyDescent="0.25">
      <c r="E346"/>
      <c r="J346" s="81" t="s">
        <v>149</v>
      </c>
      <c r="K346" s="2" t="s">
        <v>1183</v>
      </c>
      <c r="L346" s="82">
        <v>332</v>
      </c>
      <c r="M346" s="2" t="s">
        <v>123</v>
      </c>
      <c r="N346"/>
      <c r="O346"/>
    </row>
    <row r="347" spans="5:15" x14ac:dyDescent="0.25">
      <c r="E347"/>
      <c r="J347" s="81" t="s">
        <v>149</v>
      </c>
      <c r="K347" s="2" t="s">
        <v>119</v>
      </c>
      <c r="L347" s="82">
        <v>502</v>
      </c>
      <c r="M347" s="2" t="s">
        <v>123</v>
      </c>
      <c r="N347"/>
      <c r="O347"/>
    </row>
    <row r="348" spans="5:15" x14ac:dyDescent="0.25">
      <c r="E348"/>
      <c r="J348" s="81" t="s">
        <v>313</v>
      </c>
      <c r="K348" s="2" t="s">
        <v>210</v>
      </c>
      <c r="L348" s="82">
        <v>667</v>
      </c>
      <c r="M348" s="2" t="s">
        <v>123</v>
      </c>
      <c r="N348"/>
      <c r="O348"/>
    </row>
    <row r="349" spans="5:15" x14ac:dyDescent="0.25">
      <c r="E349"/>
      <c r="J349" s="81" t="s">
        <v>1183</v>
      </c>
      <c r="K349" s="2" t="s">
        <v>149</v>
      </c>
      <c r="L349" s="82">
        <v>332</v>
      </c>
      <c r="M349" s="2" t="s">
        <v>133</v>
      </c>
      <c r="N349"/>
      <c r="O349"/>
    </row>
    <row r="350" spans="5:15" x14ac:dyDescent="0.25">
      <c r="E350"/>
      <c r="J350" s="81" t="s">
        <v>455</v>
      </c>
      <c r="K350" s="2" t="s">
        <v>102</v>
      </c>
      <c r="L350" s="82">
        <v>273</v>
      </c>
      <c r="M350" s="2" t="s">
        <v>133</v>
      </c>
      <c r="N350"/>
      <c r="O350"/>
    </row>
    <row r="351" spans="5:15" x14ac:dyDescent="0.25">
      <c r="E351"/>
      <c r="J351" s="81" t="s">
        <v>652</v>
      </c>
      <c r="K351" s="2" t="s">
        <v>173</v>
      </c>
      <c r="L351" s="82">
        <v>1533</v>
      </c>
      <c r="M351" s="2" t="s">
        <v>133</v>
      </c>
      <c r="N351"/>
      <c r="O351"/>
    </row>
    <row r="352" spans="5:15" x14ac:dyDescent="0.25">
      <c r="E352"/>
      <c r="J352" s="81" t="s">
        <v>1383</v>
      </c>
      <c r="K352" s="2" t="s">
        <v>102</v>
      </c>
      <c r="L352" s="82">
        <v>557</v>
      </c>
      <c r="M352" s="2" t="s">
        <v>133</v>
      </c>
      <c r="N352"/>
      <c r="O352"/>
    </row>
    <row r="353" spans="5:15" x14ac:dyDescent="0.25">
      <c r="E353"/>
      <c r="J353" s="81" t="s">
        <v>592</v>
      </c>
      <c r="K353" s="2" t="s">
        <v>102</v>
      </c>
      <c r="L353" s="82">
        <v>522</v>
      </c>
      <c r="M353" s="2" t="s">
        <v>133</v>
      </c>
      <c r="N353"/>
      <c r="O353"/>
    </row>
    <row r="354" spans="5:15" x14ac:dyDescent="0.25">
      <c r="E354"/>
      <c r="J354" s="81" t="s">
        <v>592</v>
      </c>
      <c r="K354" s="2" t="s">
        <v>149</v>
      </c>
      <c r="L354" s="82">
        <v>715</v>
      </c>
      <c r="M354" s="2" t="s">
        <v>50</v>
      </c>
      <c r="N354"/>
      <c r="O354"/>
    </row>
    <row r="355" spans="5:15" x14ac:dyDescent="0.25">
      <c r="E355"/>
      <c r="J355" s="81" t="s">
        <v>592</v>
      </c>
      <c r="K355" s="2" t="s">
        <v>102</v>
      </c>
      <c r="L355" s="82">
        <v>522</v>
      </c>
      <c r="M355" s="2" t="s">
        <v>50</v>
      </c>
      <c r="N355"/>
      <c r="O355"/>
    </row>
    <row r="356" spans="5:15" x14ac:dyDescent="0.25">
      <c r="E356"/>
      <c r="J356" s="81" t="s">
        <v>1229</v>
      </c>
      <c r="K356" s="2" t="s">
        <v>136</v>
      </c>
      <c r="L356" s="82">
        <v>452</v>
      </c>
      <c r="M356" s="2" t="s">
        <v>50</v>
      </c>
      <c r="N356"/>
      <c r="O356"/>
    </row>
    <row r="357" spans="5:15" x14ac:dyDescent="0.25">
      <c r="E357"/>
      <c r="J357" s="81" t="s">
        <v>130</v>
      </c>
      <c r="K357" s="2" t="s">
        <v>98</v>
      </c>
      <c r="L357" s="82">
        <v>793</v>
      </c>
      <c r="M357" s="2" t="s">
        <v>73</v>
      </c>
      <c r="N357"/>
      <c r="O357"/>
    </row>
    <row r="358" spans="5:15" x14ac:dyDescent="0.25">
      <c r="E358"/>
      <c r="J358" s="81" t="s">
        <v>130</v>
      </c>
      <c r="K358" s="2" t="s">
        <v>179</v>
      </c>
      <c r="L358" s="82">
        <v>2583</v>
      </c>
      <c r="M358" s="2" t="s">
        <v>315</v>
      </c>
      <c r="N358"/>
      <c r="O358"/>
    </row>
    <row r="359" spans="5:15" x14ac:dyDescent="0.25">
      <c r="E359"/>
      <c r="J359" s="81" t="s">
        <v>130</v>
      </c>
      <c r="K359" s="2" t="s">
        <v>496</v>
      </c>
      <c r="L359" s="82">
        <v>1056</v>
      </c>
      <c r="M359" s="2" t="s">
        <v>84</v>
      </c>
      <c r="N359"/>
      <c r="O359"/>
    </row>
    <row r="360" spans="5:15" x14ac:dyDescent="0.25">
      <c r="E360"/>
      <c r="J360" s="81" t="s">
        <v>130</v>
      </c>
      <c r="K360" s="2" t="s">
        <v>119</v>
      </c>
      <c r="L360" s="82">
        <v>1076</v>
      </c>
      <c r="M360" s="2" t="s">
        <v>84</v>
      </c>
      <c r="N360"/>
      <c r="O360"/>
    </row>
    <row r="361" spans="5:15" x14ac:dyDescent="0.25">
      <c r="E361"/>
      <c r="J361" s="81" t="s">
        <v>130</v>
      </c>
      <c r="K361" s="2" t="s">
        <v>53</v>
      </c>
      <c r="L361" s="82">
        <v>1188</v>
      </c>
      <c r="M361" s="2" t="s">
        <v>50</v>
      </c>
      <c r="N361"/>
      <c r="O361"/>
    </row>
    <row r="362" spans="5:15" x14ac:dyDescent="0.25">
      <c r="E362"/>
      <c r="J362" s="81" t="s">
        <v>130</v>
      </c>
      <c r="K362" s="2" t="s">
        <v>102</v>
      </c>
      <c r="L362" s="82">
        <v>1182</v>
      </c>
      <c r="M362" s="2" t="s">
        <v>50</v>
      </c>
      <c r="N362"/>
      <c r="O362"/>
    </row>
    <row r="363" spans="5:15" x14ac:dyDescent="0.25">
      <c r="E363"/>
      <c r="J363" s="81" t="s">
        <v>130</v>
      </c>
      <c r="K363" s="2" t="s">
        <v>119</v>
      </c>
      <c r="L363" s="82">
        <v>1069</v>
      </c>
      <c r="M363" s="2" t="s">
        <v>50</v>
      </c>
      <c r="N363"/>
      <c r="O363"/>
    </row>
    <row r="364" spans="5:15" x14ac:dyDescent="0.25">
      <c r="E364"/>
      <c r="J364" s="81" t="s">
        <v>130</v>
      </c>
      <c r="K364" s="2" t="s">
        <v>102</v>
      </c>
      <c r="L364" s="82">
        <v>1166</v>
      </c>
      <c r="M364" s="2" t="s">
        <v>73</v>
      </c>
      <c r="N364"/>
      <c r="O364"/>
    </row>
    <row r="365" spans="5:15" x14ac:dyDescent="0.25">
      <c r="E365"/>
      <c r="J365" s="81" t="s">
        <v>130</v>
      </c>
      <c r="K365" s="2" t="s">
        <v>1129</v>
      </c>
      <c r="L365" s="82">
        <v>1211</v>
      </c>
      <c r="M365" s="2" t="s">
        <v>84</v>
      </c>
      <c r="N365"/>
      <c r="O365"/>
    </row>
    <row r="366" spans="5:15" x14ac:dyDescent="0.25">
      <c r="E366"/>
      <c r="J366" s="81" t="s">
        <v>130</v>
      </c>
      <c r="K366" s="2" t="s">
        <v>158</v>
      </c>
      <c r="L366" s="82">
        <v>1703</v>
      </c>
      <c r="M366" s="2" t="s">
        <v>84</v>
      </c>
      <c r="N366"/>
      <c r="O366"/>
    </row>
    <row r="367" spans="5:15" x14ac:dyDescent="0.25">
      <c r="E367"/>
      <c r="J367" s="81" t="s">
        <v>130</v>
      </c>
      <c r="K367" s="2" t="s">
        <v>210</v>
      </c>
      <c r="L367" s="82">
        <v>965</v>
      </c>
      <c r="M367" s="2" t="s">
        <v>103</v>
      </c>
      <c r="N367"/>
      <c r="O367"/>
    </row>
    <row r="368" spans="5:15" x14ac:dyDescent="0.25">
      <c r="E368"/>
      <c r="J368" s="81" t="s">
        <v>130</v>
      </c>
      <c r="K368" s="2" t="s">
        <v>522</v>
      </c>
      <c r="L368" s="82">
        <v>1173</v>
      </c>
      <c r="M368" s="2" t="s">
        <v>103</v>
      </c>
      <c r="N368"/>
      <c r="O368"/>
    </row>
    <row r="369" spans="5:15" x14ac:dyDescent="0.25">
      <c r="E369"/>
      <c r="J369" s="81" t="s">
        <v>130</v>
      </c>
      <c r="K369" s="2" t="s">
        <v>57</v>
      </c>
      <c r="L369" s="82">
        <v>1065</v>
      </c>
      <c r="M369" s="2" t="s">
        <v>103</v>
      </c>
      <c r="N369"/>
      <c r="O369"/>
    </row>
    <row r="370" spans="5:15" x14ac:dyDescent="0.25">
      <c r="E370"/>
      <c r="J370" s="81" t="s">
        <v>519</v>
      </c>
      <c r="K370" s="2" t="s">
        <v>210</v>
      </c>
      <c r="L370" s="82">
        <v>861</v>
      </c>
      <c r="M370" s="2" t="s">
        <v>103</v>
      </c>
      <c r="N370"/>
      <c r="O370"/>
    </row>
    <row r="371" spans="5:15" x14ac:dyDescent="0.25">
      <c r="E371"/>
      <c r="J371" s="81" t="s">
        <v>519</v>
      </c>
      <c r="K371" s="2" t="s">
        <v>91</v>
      </c>
      <c r="L371" s="82">
        <v>1017</v>
      </c>
      <c r="M371" s="2" t="s">
        <v>103</v>
      </c>
      <c r="N371"/>
      <c r="O371"/>
    </row>
    <row r="372" spans="5:15" x14ac:dyDescent="0.25">
      <c r="E372"/>
      <c r="J372" s="81" t="s">
        <v>519</v>
      </c>
      <c r="K372" s="2" t="s">
        <v>181</v>
      </c>
      <c r="L372" s="82">
        <v>993</v>
      </c>
      <c r="M372" s="2" t="s">
        <v>123</v>
      </c>
      <c r="N372"/>
      <c r="O372"/>
    </row>
    <row r="373" spans="5:15" x14ac:dyDescent="0.25">
      <c r="E373"/>
      <c r="J373" s="81" t="s">
        <v>519</v>
      </c>
      <c r="K373" s="2" t="s">
        <v>187</v>
      </c>
      <c r="L373" s="82">
        <v>600</v>
      </c>
      <c r="M373" s="2" t="s">
        <v>123</v>
      </c>
      <c r="N373"/>
      <c r="O373"/>
    </row>
    <row r="374" spans="5:15" x14ac:dyDescent="0.25">
      <c r="E374"/>
      <c r="J374" s="81" t="s">
        <v>1370</v>
      </c>
      <c r="K374" s="2" t="s">
        <v>91</v>
      </c>
      <c r="L374" s="82">
        <v>227</v>
      </c>
      <c r="M374" s="2" t="s">
        <v>123</v>
      </c>
      <c r="N374"/>
      <c r="O374"/>
    </row>
    <row r="375" spans="5:15" x14ac:dyDescent="0.25">
      <c r="E375"/>
      <c r="J375" s="81" t="s">
        <v>1253</v>
      </c>
      <c r="K375" s="2" t="s">
        <v>102</v>
      </c>
      <c r="L375" s="82">
        <v>157</v>
      </c>
      <c r="M375" s="2" t="s">
        <v>133</v>
      </c>
      <c r="N375"/>
      <c r="O375"/>
    </row>
    <row r="376" spans="5:15" x14ac:dyDescent="0.25">
      <c r="E376"/>
      <c r="J376" s="81" t="s">
        <v>966</v>
      </c>
      <c r="K376" s="2" t="s">
        <v>199</v>
      </c>
      <c r="L376" s="82">
        <v>493</v>
      </c>
      <c r="M376" s="2" t="s">
        <v>133</v>
      </c>
      <c r="N376"/>
      <c r="O376"/>
    </row>
    <row r="377" spans="5:15" x14ac:dyDescent="0.25">
      <c r="E377"/>
      <c r="J377" s="81" t="s">
        <v>966</v>
      </c>
      <c r="K377" s="2" t="s">
        <v>195</v>
      </c>
      <c r="L377" s="82">
        <v>259</v>
      </c>
      <c r="M377" s="2" t="s">
        <v>133</v>
      </c>
      <c r="N377"/>
      <c r="O377"/>
    </row>
    <row r="378" spans="5:15" x14ac:dyDescent="0.25">
      <c r="E378"/>
      <c r="J378" s="81" t="s">
        <v>1301</v>
      </c>
      <c r="K378" s="2" t="s">
        <v>68</v>
      </c>
      <c r="L378" s="82">
        <v>300</v>
      </c>
      <c r="M378" s="2" t="s">
        <v>133</v>
      </c>
      <c r="N378"/>
      <c r="O378"/>
    </row>
    <row r="379" spans="5:15" x14ac:dyDescent="0.25">
      <c r="E379"/>
      <c r="J379" s="81" t="s">
        <v>404</v>
      </c>
      <c r="K379" s="2" t="s">
        <v>158</v>
      </c>
      <c r="L379" s="82">
        <v>313</v>
      </c>
      <c r="M379" s="2" t="s">
        <v>133</v>
      </c>
      <c r="N379"/>
      <c r="O379"/>
    </row>
    <row r="380" spans="5:15" x14ac:dyDescent="0.25">
      <c r="E380"/>
      <c r="J380" s="81" t="s">
        <v>469</v>
      </c>
      <c r="K380" s="2" t="s">
        <v>280</v>
      </c>
      <c r="L380" s="82">
        <v>252</v>
      </c>
      <c r="M380" s="2" t="s">
        <v>155</v>
      </c>
      <c r="N380"/>
      <c r="O380"/>
    </row>
    <row r="381" spans="5:15" x14ac:dyDescent="0.25">
      <c r="E381"/>
      <c r="J381" s="81" t="s">
        <v>469</v>
      </c>
      <c r="K381" s="2" t="s">
        <v>102</v>
      </c>
      <c r="L381" s="82">
        <v>173</v>
      </c>
      <c r="M381" s="2" t="s">
        <v>155</v>
      </c>
      <c r="N381"/>
      <c r="O381"/>
    </row>
    <row r="382" spans="5:15" x14ac:dyDescent="0.25">
      <c r="E382"/>
      <c r="J382" s="81" t="s">
        <v>548</v>
      </c>
      <c r="K382" s="2" t="s">
        <v>68</v>
      </c>
      <c r="L382" s="82">
        <v>352</v>
      </c>
      <c r="M382" s="2" t="s">
        <v>155</v>
      </c>
      <c r="N382"/>
      <c r="O382"/>
    </row>
    <row r="383" spans="5:15" x14ac:dyDescent="0.25">
      <c r="E383"/>
      <c r="J383" s="81" t="s">
        <v>1192</v>
      </c>
      <c r="K383" s="2" t="s">
        <v>320</v>
      </c>
      <c r="L383" s="82">
        <v>216</v>
      </c>
      <c r="M383" s="2" t="s">
        <v>155</v>
      </c>
      <c r="N383"/>
      <c r="O383"/>
    </row>
    <row r="384" spans="5:15" x14ac:dyDescent="0.25">
      <c r="E384"/>
      <c r="J384" s="81" t="s">
        <v>1192</v>
      </c>
      <c r="K384" s="2" t="s">
        <v>320</v>
      </c>
      <c r="L384" s="82">
        <v>216</v>
      </c>
      <c r="M384" s="2" t="s">
        <v>155</v>
      </c>
      <c r="N384"/>
      <c r="O384"/>
    </row>
    <row r="385" spans="5:15" x14ac:dyDescent="0.25">
      <c r="E385"/>
      <c r="J385" s="81" t="s">
        <v>296</v>
      </c>
      <c r="K385" s="2" t="s">
        <v>210</v>
      </c>
      <c r="L385" s="82">
        <v>501</v>
      </c>
      <c r="M385" s="2" t="s">
        <v>176</v>
      </c>
      <c r="N385"/>
      <c r="O385"/>
    </row>
    <row r="386" spans="5:15" x14ac:dyDescent="0.25">
      <c r="E386"/>
      <c r="J386" s="81" t="s">
        <v>320</v>
      </c>
      <c r="K386" s="2" t="s">
        <v>715</v>
      </c>
      <c r="L386" s="82">
        <v>101</v>
      </c>
      <c r="M386" s="2" t="s">
        <v>176</v>
      </c>
      <c r="N386"/>
      <c r="O386"/>
    </row>
    <row r="387" spans="5:15" x14ac:dyDescent="0.25">
      <c r="E387"/>
      <c r="J387" s="81" t="s">
        <v>320</v>
      </c>
      <c r="K387" s="2" t="s">
        <v>715</v>
      </c>
      <c r="L387" s="82">
        <v>101</v>
      </c>
      <c r="M387" s="2" t="s">
        <v>155</v>
      </c>
      <c r="N387"/>
      <c r="O387"/>
    </row>
    <row r="388" spans="5:15" x14ac:dyDescent="0.25">
      <c r="E388"/>
      <c r="J388" s="81" t="s">
        <v>320</v>
      </c>
      <c r="K388" s="2" t="s">
        <v>169</v>
      </c>
      <c r="L388" s="82">
        <v>2556</v>
      </c>
      <c r="M388" s="2" t="s">
        <v>184</v>
      </c>
      <c r="N388"/>
      <c r="O388"/>
    </row>
    <row r="389" spans="5:15" x14ac:dyDescent="0.25">
      <c r="E389"/>
      <c r="J389" s="81" t="s">
        <v>320</v>
      </c>
      <c r="K389" s="2" t="s">
        <v>173</v>
      </c>
      <c r="L389" s="82">
        <v>2677</v>
      </c>
      <c r="M389" s="2" t="s">
        <v>184</v>
      </c>
      <c r="N389"/>
      <c r="O389"/>
    </row>
    <row r="390" spans="5:15" x14ac:dyDescent="0.25">
      <c r="E390"/>
      <c r="J390" s="81" t="s">
        <v>320</v>
      </c>
      <c r="K390" s="2" t="s">
        <v>715</v>
      </c>
      <c r="L390" s="82">
        <v>101</v>
      </c>
      <c r="M390" s="2" t="s">
        <v>184</v>
      </c>
      <c r="N390"/>
      <c r="O390"/>
    </row>
    <row r="391" spans="5:15" x14ac:dyDescent="0.25">
      <c r="E391"/>
      <c r="J391" s="81" t="s">
        <v>320</v>
      </c>
      <c r="K391" s="2" t="s">
        <v>199</v>
      </c>
      <c r="L391" s="82">
        <v>2917</v>
      </c>
      <c r="M391" s="2" t="s">
        <v>184</v>
      </c>
      <c r="N391"/>
      <c r="O391"/>
    </row>
    <row r="392" spans="5:15" x14ac:dyDescent="0.25">
      <c r="E392"/>
      <c r="J392" s="81" t="s">
        <v>320</v>
      </c>
      <c r="K392" s="2" t="s">
        <v>715</v>
      </c>
      <c r="L392" s="82">
        <v>101</v>
      </c>
      <c r="M392" s="2" t="s">
        <v>205</v>
      </c>
      <c r="N392"/>
      <c r="O392"/>
    </row>
    <row r="393" spans="5:15" x14ac:dyDescent="0.25">
      <c r="E393"/>
      <c r="J393" s="81" t="s">
        <v>320</v>
      </c>
      <c r="K393" s="2" t="s">
        <v>169</v>
      </c>
      <c r="L393" s="82">
        <v>2556</v>
      </c>
      <c r="M393" s="2" t="s">
        <v>205</v>
      </c>
      <c r="N393"/>
      <c r="O393"/>
    </row>
    <row r="394" spans="5:15" x14ac:dyDescent="0.25">
      <c r="E394"/>
      <c r="J394" s="81" t="s">
        <v>210</v>
      </c>
      <c r="K394" s="2" t="s">
        <v>76</v>
      </c>
      <c r="L394" s="82">
        <v>302</v>
      </c>
      <c r="M394" s="2" t="s">
        <v>205</v>
      </c>
      <c r="N394"/>
      <c r="O394"/>
    </row>
    <row r="395" spans="5:15" x14ac:dyDescent="0.25">
      <c r="E395"/>
      <c r="J395" s="81" t="s">
        <v>210</v>
      </c>
      <c r="K395" s="2" t="s">
        <v>244</v>
      </c>
      <c r="L395" s="82">
        <v>913</v>
      </c>
      <c r="M395" s="2" t="s">
        <v>205</v>
      </c>
      <c r="N395"/>
      <c r="O395"/>
    </row>
    <row r="396" spans="5:15" x14ac:dyDescent="0.25">
      <c r="E396"/>
      <c r="J396" s="81" t="s">
        <v>210</v>
      </c>
      <c r="K396" s="2" t="s">
        <v>291</v>
      </c>
      <c r="L396" s="82">
        <v>595</v>
      </c>
      <c r="M396" s="2" t="s">
        <v>205</v>
      </c>
      <c r="N396"/>
      <c r="O396"/>
    </row>
    <row r="397" spans="5:15" x14ac:dyDescent="0.25">
      <c r="E397"/>
      <c r="J397" s="81" t="s">
        <v>210</v>
      </c>
      <c r="K397" s="2" t="s">
        <v>68</v>
      </c>
      <c r="L397" s="82">
        <v>696</v>
      </c>
      <c r="M397" s="2" t="s">
        <v>205</v>
      </c>
      <c r="N397"/>
      <c r="O397"/>
    </row>
    <row r="398" spans="5:15" x14ac:dyDescent="0.25">
      <c r="E398"/>
      <c r="J398" s="81" t="s">
        <v>210</v>
      </c>
      <c r="K398" s="2" t="s">
        <v>179</v>
      </c>
      <c r="L398" s="82">
        <v>1635</v>
      </c>
      <c r="M398" s="2" t="s">
        <v>205</v>
      </c>
      <c r="N398"/>
      <c r="O398"/>
    </row>
    <row r="399" spans="5:15" x14ac:dyDescent="0.25">
      <c r="E399"/>
      <c r="J399" s="81" t="s">
        <v>210</v>
      </c>
      <c r="K399" s="2" t="s">
        <v>433</v>
      </c>
      <c r="L399" s="82">
        <v>192</v>
      </c>
      <c r="M399" s="2" t="s">
        <v>205</v>
      </c>
      <c r="N399"/>
      <c r="O399"/>
    </row>
    <row r="400" spans="5:15" x14ac:dyDescent="0.25">
      <c r="E400"/>
      <c r="J400" s="81" t="s">
        <v>210</v>
      </c>
      <c r="K400" s="2" t="s">
        <v>445</v>
      </c>
      <c r="L400" s="82">
        <v>295</v>
      </c>
      <c r="M400" s="2" t="s">
        <v>205</v>
      </c>
      <c r="N400"/>
      <c r="O400"/>
    </row>
    <row r="401" spans="5:15" x14ac:dyDescent="0.25">
      <c r="E401"/>
      <c r="J401" s="81" t="s">
        <v>210</v>
      </c>
      <c r="K401" s="2" t="s">
        <v>91</v>
      </c>
      <c r="L401" s="82">
        <v>247</v>
      </c>
      <c r="M401" s="2" t="s">
        <v>205</v>
      </c>
      <c r="N401"/>
      <c r="O401"/>
    </row>
    <row r="402" spans="5:15" x14ac:dyDescent="0.25">
      <c r="E402"/>
      <c r="J402" s="81" t="s">
        <v>210</v>
      </c>
      <c r="K402" s="2" t="s">
        <v>399</v>
      </c>
      <c r="L402" s="82">
        <v>419</v>
      </c>
      <c r="M402" s="2" t="s">
        <v>205</v>
      </c>
      <c r="N402"/>
      <c r="O402"/>
    </row>
    <row r="403" spans="5:15" x14ac:dyDescent="0.25">
      <c r="E403"/>
      <c r="J403" s="81" t="s">
        <v>210</v>
      </c>
      <c r="K403" s="2" t="s">
        <v>585</v>
      </c>
      <c r="L403" s="82">
        <v>488</v>
      </c>
      <c r="M403" s="2" t="s">
        <v>84</v>
      </c>
      <c r="N403"/>
      <c r="O403"/>
    </row>
    <row r="404" spans="5:15" x14ac:dyDescent="0.25">
      <c r="E404"/>
      <c r="J404" s="81" t="s">
        <v>210</v>
      </c>
      <c r="K404" s="2" t="s">
        <v>179</v>
      </c>
      <c r="L404" s="82">
        <v>1635</v>
      </c>
      <c r="M404" s="2" t="s">
        <v>155</v>
      </c>
      <c r="N404"/>
      <c r="O404"/>
    </row>
    <row r="405" spans="5:15" x14ac:dyDescent="0.25">
      <c r="E405"/>
      <c r="J405" s="81" t="s">
        <v>210</v>
      </c>
      <c r="K405" s="2" t="s">
        <v>612</v>
      </c>
      <c r="L405" s="82">
        <v>351</v>
      </c>
      <c r="M405" s="2" t="s">
        <v>155</v>
      </c>
      <c r="N405"/>
      <c r="O405"/>
    </row>
    <row r="406" spans="5:15" x14ac:dyDescent="0.25">
      <c r="E406"/>
      <c r="J406" s="81" t="s">
        <v>210</v>
      </c>
      <c r="K406" s="2" t="s">
        <v>615</v>
      </c>
      <c r="L406" s="82">
        <v>837</v>
      </c>
      <c r="M406" s="2" t="s">
        <v>176</v>
      </c>
      <c r="N406"/>
      <c r="O406"/>
    </row>
    <row r="407" spans="5:15" x14ac:dyDescent="0.25">
      <c r="E407"/>
      <c r="J407" s="81" t="s">
        <v>210</v>
      </c>
      <c r="K407" s="2" t="s">
        <v>644</v>
      </c>
      <c r="L407" s="82">
        <v>201</v>
      </c>
      <c r="M407" s="2" t="s">
        <v>184</v>
      </c>
      <c r="N407"/>
      <c r="O407"/>
    </row>
    <row r="408" spans="5:15" x14ac:dyDescent="0.25">
      <c r="E408"/>
      <c r="J408" s="81" t="s">
        <v>210</v>
      </c>
      <c r="K408" s="2" t="s">
        <v>76</v>
      </c>
      <c r="L408" s="82">
        <v>302</v>
      </c>
      <c r="M408" s="2" t="s">
        <v>103</v>
      </c>
      <c r="N408"/>
      <c r="O408"/>
    </row>
    <row r="409" spans="5:15" x14ac:dyDescent="0.25">
      <c r="E409"/>
      <c r="J409" s="81" t="s">
        <v>210</v>
      </c>
      <c r="K409" s="2" t="s">
        <v>484</v>
      </c>
      <c r="L409" s="82">
        <v>239</v>
      </c>
      <c r="M409" s="2" t="s">
        <v>256</v>
      </c>
      <c r="N409"/>
      <c r="O409"/>
    </row>
    <row r="410" spans="5:15" x14ac:dyDescent="0.25">
      <c r="E410"/>
      <c r="J410" s="81" t="s">
        <v>210</v>
      </c>
      <c r="K410" s="2" t="s">
        <v>136</v>
      </c>
      <c r="L410" s="82">
        <v>883</v>
      </c>
      <c r="M410" s="2" t="s">
        <v>123</v>
      </c>
      <c r="N410"/>
      <c r="O410"/>
    </row>
    <row r="411" spans="5:15" x14ac:dyDescent="0.25">
      <c r="E411"/>
      <c r="J411" s="81" t="s">
        <v>210</v>
      </c>
      <c r="K411" s="2" t="s">
        <v>195</v>
      </c>
      <c r="L411" s="82">
        <v>1222</v>
      </c>
      <c r="M411" s="2" t="s">
        <v>123</v>
      </c>
      <c r="N411"/>
      <c r="O411"/>
    </row>
    <row r="412" spans="5:15" x14ac:dyDescent="0.25">
      <c r="E412"/>
      <c r="J412" s="81" t="s">
        <v>210</v>
      </c>
      <c r="K412" s="2" t="s">
        <v>68</v>
      </c>
      <c r="L412" s="82">
        <v>696</v>
      </c>
      <c r="M412" s="2" t="s">
        <v>133</v>
      </c>
      <c r="N412"/>
      <c r="O412"/>
    </row>
    <row r="413" spans="5:15" x14ac:dyDescent="0.25">
      <c r="E413"/>
      <c r="J413" s="81" t="s">
        <v>210</v>
      </c>
      <c r="K413" s="2" t="s">
        <v>195</v>
      </c>
      <c r="L413" s="82">
        <v>1222</v>
      </c>
      <c r="M413" s="2" t="s">
        <v>133</v>
      </c>
      <c r="N413"/>
      <c r="O413"/>
    </row>
    <row r="414" spans="5:15" x14ac:dyDescent="0.25">
      <c r="E414"/>
      <c r="J414" s="81" t="s">
        <v>210</v>
      </c>
      <c r="K414" s="2" t="s">
        <v>68</v>
      </c>
      <c r="L414" s="82">
        <v>696</v>
      </c>
      <c r="M414" s="2" t="s">
        <v>50</v>
      </c>
      <c r="N414"/>
      <c r="O414"/>
    </row>
    <row r="415" spans="5:15" x14ac:dyDescent="0.25">
      <c r="E415"/>
      <c r="J415" s="81" t="s">
        <v>210</v>
      </c>
      <c r="K415" s="2" t="s">
        <v>250</v>
      </c>
      <c r="L415" s="82">
        <v>854</v>
      </c>
      <c r="M415" s="2" t="s">
        <v>50</v>
      </c>
      <c r="N415"/>
      <c r="O415"/>
    </row>
    <row r="416" spans="5:15" x14ac:dyDescent="0.25">
      <c r="E416"/>
      <c r="J416" s="81" t="s">
        <v>210</v>
      </c>
      <c r="K416" s="2" t="s">
        <v>140</v>
      </c>
      <c r="L416" s="82">
        <v>1195</v>
      </c>
      <c r="M416" s="2" t="s">
        <v>50</v>
      </c>
      <c r="N416"/>
      <c r="O416"/>
    </row>
    <row r="417" spans="5:15" x14ac:dyDescent="0.25">
      <c r="E417"/>
      <c r="J417" s="81" t="s">
        <v>210</v>
      </c>
      <c r="K417" s="2" t="s">
        <v>187</v>
      </c>
      <c r="L417" s="82">
        <v>912</v>
      </c>
      <c r="M417" s="2" t="s">
        <v>315</v>
      </c>
      <c r="N417"/>
      <c r="O417"/>
    </row>
    <row r="418" spans="5:15" x14ac:dyDescent="0.25">
      <c r="E418"/>
      <c r="J418" s="81" t="s">
        <v>210</v>
      </c>
      <c r="K418" s="2" t="s">
        <v>461</v>
      </c>
      <c r="L418" s="82">
        <v>817</v>
      </c>
      <c r="M418" s="2" t="s">
        <v>73</v>
      </c>
      <c r="N418"/>
      <c r="O418"/>
    </row>
    <row r="419" spans="5:15" x14ac:dyDescent="0.25">
      <c r="E419"/>
      <c r="J419" s="81" t="s">
        <v>210</v>
      </c>
      <c r="K419" s="2" t="s">
        <v>130</v>
      </c>
      <c r="L419" s="82">
        <v>965</v>
      </c>
      <c r="M419" s="2" t="s">
        <v>84</v>
      </c>
      <c r="N419"/>
      <c r="O419"/>
    </row>
    <row r="420" spans="5:15" x14ac:dyDescent="0.25">
      <c r="E420"/>
      <c r="J420" s="81" t="s">
        <v>210</v>
      </c>
      <c r="K420" s="2" t="s">
        <v>1042</v>
      </c>
      <c r="L420" s="82">
        <v>374</v>
      </c>
      <c r="M420" s="2" t="s">
        <v>84</v>
      </c>
      <c r="N420"/>
      <c r="O420"/>
    </row>
    <row r="421" spans="5:15" x14ac:dyDescent="0.25">
      <c r="E421"/>
      <c r="J421" s="81" t="s">
        <v>210</v>
      </c>
      <c r="K421" s="2" t="s">
        <v>1042</v>
      </c>
      <c r="L421" s="82">
        <v>374</v>
      </c>
      <c r="M421" s="2" t="s">
        <v>50</v>
      </c>
      <c r="N421"/>
      <c r="O421"/>
    </row>
    <row r="422" spans="5:15" x14ac:dyDescent="0.25">
      <c r="E422"/>
      <c r="J422" s="81" t="s">
        <v>210</v>
      </c>
      <c r="K422" s="2" t="s">
        <v>91</v>
      </c>
      <c r="L422" s="82">
        <v>224</v>
      </c>
      <c r="M422" s="2" t="s">
        <v>50</v>
      </c>
      <c r="N422"/>
      <c r="O422"/>
    </row>
    <row r="423" spans="5:15" x14ac:dyDescent="0.25">
      <c r="E423"/>
      <c r="J423" s="81" t="s">
        <v>210</v>
      </c>
      <c r="K423" s="2" t="s">
        <v>181</v>
      </c>
      <c r="L423" s="82">
        <v>1325</v>
      </c>
      <c r="M423" s="2" t="s">
        <v>50</v>
      </c>
      <c r="N423"/>
      <c r="O423"/>
    </row>
    <row r="424" spans="5:15" x14ac:dyDescent="0.25">
      <c r="E424"/>
      <c r="J424" s="81" t="s">
        <v>210</v>
      </c>
      <c r="K424" s="2" t="s">
        <v>291</v>
      </c>
      <c r="L424" s="82">
        <v>595</v>
      </c>
      <c r="M424" s="2" t="s">
        <v>133</v>
      </c>
      <c r="N424"/>
      <c r="O424"/>
    </row>
    <row r="425" spans="5:15" x14ac:dyDescent="0.25">
      <c r="E425"/>
      <c r="J425" s="81" t="s">
        <v>210</v>
      </c>
      <c r="K425" s="2" t="s">
        <v>106</v>
      </c>
      <c r="L425" s="82">
        <v>1208</v>
      </c>
      <c r="M425" s="2" t="s">
        <v>133</v>
      </c>
      <c r="N425"/>
      <c r="O425"/>
    </row>
    <row r="426" spans="5:15" x14ac:dyDescent="0.25">
      <c r="E426"/>
      <c r="J426" s="81" t="s">
        <v>210</v>
      </c>
      <c r="K426" s="2" t="s">
        <v>222</v>
      </c>
      <c r="L426" s="82">
        <v>140</v>
      </c>
      <c r="M426" s="2" t="s">
        <v>50</v>
      </c>
      <c r="N426"/>
      <c r="O426"/>
    </row>
    <row r="427" spans="5:15" x14ac:dyDescent="0.25">
      <c r="E427"/>
      <c r="J427" s="81" t="s">
        <v>210</v>
      </c>
      <c r="K427" s="2" t="s">
        <v>421</v>
      </c>
      <c r="L427" s="82">
        <v>1346</v>
      </c>
      <c r="M427" s="2" t="s">
        <v>73</v>
      </c>
      <c r="N427"/>
      <c r="O427"/>
    </row>
    <row r="428" spans="5:15" x14ac:dyDescent="0.25">
      <c r="E428"/>
      <c r="J428" s="81" t="s">
        <v>210</v>
      </c>
      <c r="K428" s="2" t="s">
        <v>222</v>
      </c>
      <c r="L428" s="82">
        <v>148</v>
      </c>
      <c r="M428" s="2" t="s">
        <v>84</v>
      </c>
      <c r="N428"/>
      <c r="O428"/>
    </row>
    <row r="429" spans="5:15" x14ac:dyDescent="0.25">
      <c r="E429"/>
      <c r="J429" s="81" t="s">
        <v>210</v>
      </c>
      <c r="K429" s="2" t="s">
        <v>644</v>
      </c>
      <c r="L429" s="82">
        <v>201</v>
      </c>
      <c r="M429" s="2" t="s">
        <v>84</v>
      </c>
      <c r="N429"/>
      <c r="O429"/>
    </row>
    <row r="430" spans="5:15" x14ac:dyDescent="0.25">
      <c r="E430"/>
      <c r="J430" s="81" t="s">
        <v>210</v>
      </c>
      <c r="K430" s="2" t="s">
        <v>1042</v>
      </c>
      <c r="L430" s="82">
        <v>374</v>
      </c>
      <c r="M430" s="2" t="s">
        <v>103</v>
      </c>
      <c r="N430"/>
      <c r="O430"/>
    </row>
    <row r="431" spans="5:15" x14ac:dyDescent="0.25">
      <c r="E431"/>
      <c r="J431" s="81" t="s">
        <v>210</v>
      </c>
      <c r="K431" s="2" t="s">
        <v>68</v>
      </c>
      <c r="L431" s="82">
        <v>689</v>
      </c>
      <c r="M431" s="2" t="s">
        <v>103</v>
      </c>
      <c r="N431"/>
      <c r="O431"/>
    </row>
    <row r="432" spans="5:15" x14ac:dyDescent="0.25">
      <c r="E432"/>
      <c r="J432" s="81" t="s">
        <v>879</v>
      </c>
      <c r="K432" s="2" t="s">
        <v>140</v>
      </c>
      <c r="L432" s="82">
        <v>188</v>
      </c>
      <c r="M432" s="2" t="s">
        <v>103</v>
      </c>
      <c r="N432"/>
      <c r="O432"/>
    </row>
    <row r="433" spans="5:15" x14ac:dyDescent="0.25">
      <c r="E433"/>
      <c r="J433" s="81" t="s">
        <v>388</v>
      </c>
      <c r="K433" s="2" t="s">
        <v>158</v>
      </c>
      <c r="L433" s="82">
        <v>977</v>
      </c>
      <c r="M433" s="2" t="s">
        <v>133</v>
      </c>
      <c r="N433"/>
      <c r="O433"/>
    </row>
    <row r="434" spans="5:15" x14ac:dyDescent="0.25">
      <c r="E434"/>
      <c r="J434" s="81" t="s">
        <v>388</v>
      </c>
      <c r="K434" s="2" t="s">
        <v>102</v>
      </c>
      <c r="L434" s="82">
        <v>177</v>
      </c>
      <c r="M434" s="2" t="s">
        <v>133</v>
      </c>
      <c r="N434"/>
      <c r="O434"/>
    </row>
    <row r="435" spans="5:15" x14ac:dyDescent="0.25">
      <c r="E435"/>
      <c r="J435" s="81" t="s">
        <v>388</v>
      </c>
      <c r="K435" s="2" t="s">
        <v>187</v>
      </c>
      <c r="L435" s="82">
        <v>427</v>
      </c>
      <c r="M435" s="2" t="s">
        <v>84</v>
      </c>
      <c r="N435"/>
      <c r="O435"/>
    </row>
    <row r="436" spans="5:15" x14ac:dyDescent="0.25">
      <c r="E436"/>
      <c r="J436" s="81" t="s">
        <v>579</v>
      </c>
      <c r="K436" s="2" t="s">
        <v>136</v>
      </c>
      <c r="L436" s="82">
        <v>220</v>
      </c>
      <c r="M436" s="2" t="s">
        <v>155</v>
      </c>
      <c r="N436"/>
      <c r="O436"/>
    </row>
    <row r="437" spans="5:15" x14ac:dyDescent="0.25">
      <c r="E437"/>
      <c r="J437" s="81" t="s">
        <v>1098</v>
      </c>
      <c r="K437" s="2" t="s">
        <v>140</v>
      </c>
      <c r="L437" s="82">
        <v>205</v>
      </c>
      <c r="M437" s="2" t="s">
        <v>155</v>
      </c>
      <c r="N437"/>
      <c r="O437"/>
    </row>
    <row r="438" spans="5:15" x14ac:dyDescent="0.25">
      <c r="E438"/>
      <c r="J438" s="81" t="s">
        <v>612</v>
      </c>
      <c r="K438" s="2" t="s">
        <v>210</v>
      </c>
      <c r="L438" s="82">
        <v>359</v>
      </c>
      <c r="M438" s="2" t="s">
        <v>155</v>
      </c>
      <c r="N438"/>
      <c r="O438"/>
    </row>
    <row r="439" spans="5:15" x14ac:dyDescent="0.25">
      <c r="E439"/>
      <c r="J439" s="81" t="s">
        <v>612</v>
      </c>
      <c r="K439" s="2" t="s">
        <v>91</v>
      </c>
      <c r="L439" s="82">
        <v>408</v>
      </c>
      <c r="M439" s="2" t="s">
        <v>155</v>
      </c>
      <c r="N439"/>
      <c r="O439"/>
    </row>
    <row r="440" spans="5:15" x14ac:dyDescent="0.25">
      <c r="E440"/>
      <c r="J440" s="81" t="s">
        <v>461</v>
      </c>
      <c r="K440" s="2" t="s">
        <v>110</v>
      </c>
      <c r="L440" s="82">
        <v>335</v>
      </c>
      <c r="M440" s="2" t="s">
        <v>176</v>
      </c>
      <c r="N440"/>
      <c r="O440"/>
    </row>
    <row r="441" spans="5:15" x14ac:dyDescent="0.25">
      <c r="E441"/>
      <c r="J441" s="81" t="s">
        <v>461</v>
      </c>
      <c r="K441" s="2" t="s">
        <v>57</v>
      </c>
      <c r="L441" s="82">
        <v>820</v>
      </c>
      <c r="M441" s="2" t="s">
        <v>176</v>
      </c>
      <c r="N441"/>
      <c r="O441"/>
    </row>
    <row r="442" spans="5:15" x14ac:dyDescent="0.25">
      <c r="E442"/>
      <c r="J442" s="81" t="s">
        <v>461</v>
      </c>
      <c r="K442" s="2" t="s">
        <v>68</v>
      </c>
      <c r="L442" s="82">
        <v>270</v>
      </c>
      <c r="M442" s="2" t="s">
        <v>176</v>
      </c>
      <c r="N442"/>
      <c r="O442"/>
    </row>
    <row r="443" spans="5:15" x14ac:dyDescent="0.25">
      <c r="E443"/>
      <c r="J443" s="81" t="s">
        <v>461</v>
      </c>
      <c r="K443" s="2" t="s">
        <v>264</v>
      </c>
      <c r="L443" s="82">
        <v>1010</v>
      </c>
      <c r="M443" s="2" t="s">
        <v>184</v>
      </c>
      <c r="N443"/>
      <c r="O443"/>
    </row>
    <row r="444" spans="5:15" x14ac:dyDescent="0.25">
      <c r="E444"/>
      <c r="J444" s="81" t="s">
        <v>461</v>
      </c>
      <c r="K444" s="2" t="s">
        <v>98</v>
      </c>
      <c r="L444" s="82">
        <v>483</v>
      </c>
      <c r="M444" s="2" t="s">
        <v>184</v>
      </c>
      <c r="N444"/>
      <c r="O444"/>
    </row>
    <row r="445" spans="5:15" x14ac:dyDescent="0.25">
      <c r="E445"/>
      <c r="J445" s="81" t="s">
        <v>715</v>
      </c>
      <c r="K445" s="2" t="s">
        <v>413</v>
      </c>
      <c r="L445" s="82">
        <v>84</v>
      </c>
      <c r="M445" s="2" t="s">
        <v>184</v>
      </c>
      <c r="N445"/>
      <c r="O445"/>
    </row>
    <row r="446" spans="5:15" x14ac:dyDescent="0.25">
      <c r="E446"/>
      <c r="J446" s="81" t="s">
        <v>715</v>
      </c>
      <c r="K446" s="2" t="s">
        <v>320</v>
      </c>
      <c r="L446" s="82">
        <v>101</v>
      </c>
      <c r="M446" s="2" t="s">
        <v>184</v>
      </c>
      <c r="N446"/>
      <c r="O446"/>
    </row>
    <row r="447" spans="5:15" x14ac:dyDescent="0.25">
      <c r="E447"/>
      <c r="J447" s="81" t="s">
        <v>80</v>
      </c>
      <c r="K447" s="2" t="s">
        <v>102</v>
      </c>
      <c r="L447" s="82">
        <v>405</v>
      </c>
      <c r="M447" s="2" t="s">
        <v>205</v>
      </c>
      <c r="N447"/>
      <c r="O447"/>
    </row>
    <row r="448" spans="5:15" x14ac:dyDescent="0.25">
      <c r="E448"/>
      <c r="J448" s="81" t="s">
        <v>80</v>
      </c>
      <c r="K448" s="2" t="s">
        <v>102</v>
      </c>
      <c r="L448" s="82">
        <v>403</v>
      </c>
      <c r="M448" s="2" t="s">
        <v>205</v>
      </c>
      <c r="N448"/>
      <c r="O448"/>
    </row>
    <row r="449" spans="5:15" x14ac:dyDescent="0.25">
      <c r="E449"/>
      <c r="J449" s="81" t="s">
        <v>80</v>
      </c>
      <c r="K449" s="2" t="s">
        <v>210</v>
      </c>
      <c r="L449" s="82">
        <v>643</v>
      </c>
      <c r="M449" s="2" t="s">
        <v>205</v>
      </c>
      <c r="N449"/>
      <c r="O449"/>
    </row>
    <row r="450" spans="5:15" x14ac:dyDescent="0.25">
      <c r="E450"/>
      <c r="J450" s="81" t="s">
        <v>80</v>
      </c>
      <c r="K450" s="2" t="s">
        <v>496</v>
      </c>
      <c r="L450" s="82">
        <v>237</v>
      </c>
      <c r="M450" s="2" t="s">
        <v>205</v>
      </c>
      <c r="N450"/>
      <c r="O450"/>
    </row>
    <row r="451" spans="5:15" x14ac:dyDescent="0.25">
      <c r="E451"/>
      <c r="J451" s="81" t="s">
        <v>80</v>
      </c>
      <c r="K451" s="2" t="s">
        <v>496</v>
      </c>
      <c r="L451" s="82">
        <v>237</v>
      </c>
      <c r="M451" s="2" t="s">
        <v>205</v>
      </c>
      <c r="N451"/>
      <c r="O451"/>
    </row>
    <row r="452" spans="5:15" x14ac:dyDescent="0.25">
      <c r="E452"/>
      <c r="J452" s="81" t="s">
        <v>1180</v>
      </c>
      <c r="K452" s="2" t="s">
        <v>68</v>
      </c>
      <c r="L452" s="82">
        <v>803</v>
      </c>
      <c r="M452" s="2" t="s">
        <v>205</v>
      </c>
      <c r="N452"/>
      <c r="O452"/>
    </row>
    <row r="453" spans="5:15" x14ac:dyDescent="0.25">
      <c r="E453"/>
      <c r="J453" s="81" t="s">
        <v>1220</v>
      </c>
      <c r="K453" s="2" t="s">
        <v>91</v>
      </c>
      <c r="L453" s="82">
        <v>772</v>
      </c>
      <c r="M453" s="2" t="s">
        <v>205</v>
      </c>
      <c r="N453"/>
      <c r="O453"/>
    </row>
    <row r="454" spans="5:15" x14ac:dyDescent="0.25">
      <c r="E454"/>
      <c r="J454" s="81" t="s">
        <v>413</v>
      </c>
      <c r="K454" s="2" t="s">
        <v>173</v>
      </c>
      <c r="L454" s="82">
        <v>2688</v>
      </c>
      <c r="M454" s="2" t="s">
        <v>205</v>
      </c>
      <c r="N454"/>
      <c r="O454"/>
    </row>
    <row r="455" spans="5:15" x14ac:dyDescent="0.25">
      <c r="E455"/>
      <c r="J455" s="81" t="s">
        <v>774</v>
      </c>
      <c r="K455" s="2" t="s">
        <v>210</v>
      </c>
      <c r="L455" s="82">
        <v>201</v>
      </c>
      <c r="M455" s="2" t="s">
        <v>205</v>
      </c>
      <c r="N455"/>
      <c r="O455"/>
    </row>
    <row r="456" spans="5:15" x14ac:dyDescent="0.25">
      <c r="E456"/>
      <c r="J456" s="81" t="s">
        <v>774</v>
      </c>
      <c r="K456" s="2" t="s">
        <v>210</v>
      </c>
      <c r="L456" s="82">
        <v>201</v>
      </c>
      <c r="M456" s="2" t="s">
        <v>205</v>
      </c>
      <c r="N456"/>
      <c r="O456"/>
    </row>
    <row r="457" spans="5:15" x14ac:dyDescent="0.25">
      <c r="E457"/>
      <c r="J457" s="81" t="s">
        <v>774</v>
      </c>
      <c r="K457" s="2" t="s">
        <v>68</v>
      </c>
      <c r="L457" s="82">
        <v>503</v>
      </c>
      <c r="M457" s="2" t="s">
        <v>84</v>
      </c>
      <c r="N457"/>
      <c r="O457"/>
    </row>
    <row r="458" spans="5:15" x14ac:dyDescent="0.25">
      <c r="E458"/>
      <c r="J458" s="81" t="s">
        <v>787</v>
      </c>
      <c r="K458" s="2" t="s">
        <v>210</v>
      </c>
      <c r="L458" s="82">
        <v>127</v>
      </c>
      <c r="M458" s="2" t="s">
        <v>155</v>
      </c>
      <c r="N458"/>
      <c r="O458"/>
    </row>
    <row r="459" spans="5:15" x14ac:dyDescent="0.25">
      <c r="E459"/>
      <c r="J459" s="81" t="s">
        <v>1194</v>
      </c>
      <c r="K459" s="2" t="s">
        <v>91</v>
      </c>
      <c r="L459" s="82">
        <v>396</v>
      </c>
      <c r="M459" s="2" t="s">
        <v>155</v>
      </c>
      <c r="N459"/>
      <c r="O459"/>
    </row>
    <row r="460" spans="5:15" x14ac:dyDescent="0.25">
      <c r="E460"/>
      <c r="J460" s="81" t="s">
        <v>195</v>
      </c>
      <c r="K460" s="2" t="s">
        <v>230</v>
      </c>
      <c r="L460" s="82">
        <v>386</v>
      </c>
      <c r="M460" s="2" t="s">
        <v>176</v>
      </c>
      <c r="N460"/>
      <c r="O460"/>
    </row>
    <row r="461" spans="5:15" x14ac:dyDescent="0.25">
      <c r="E461"/>
      <c r="J461" s="81" t="s">
        <v>195</v>
      </c>
      <c r="K461" s="2" t="s">
        <v>380</v>
      </c>
      <c r="L461" s="82">
        <v>365</v>
      </c>
      <c r="M461" s="2" t="s">
        <v>184</v>
      </c>
      <c r="N461"/>
      <c r="O461"/>
    </row>
    <row r="462" spans="5:15" x14ac:dyDescent="0.25">
      <c r="E462"/>
      <c r="J462" s="81" t="s">
        <v>195</v>
      </c>
      <c r="K462" s="2" t="s">
        <v>259</v>
      </c>
      <c r="L462" s="82">
        <v>2304</v>
      </c>
      <c r="M462" s="2" t="s">
        <v>50</v>
      </c>
      <c r="N462"/>
      <c r="O462"/>
    </row>
    <row r="463" spans="5:15" x14ac:dyDescent="0.25">
      <c r="E463"/>
      <c r="J463" s="81" t="s">
        <v>195</v>
      </c>
      <c r="K463" s="2" t="s">
        <v>169</v>
      </c>
      <c r="L463" s="82">
        <v>236</v>
      </c>
      <c r="M463" s="2" t="s">
        <v>50</v>
      </c>
      <c r="N463"/>
      <c r="O463"/>
    </row>
    <row r="464" spans="5:15" x14ac:dyDescent="0.25">
      <c r="E464"/>
      <c r="J464" s="81" t="s">
        <v>195</v>
      </c>
      <c r="K464" s="2" t="s">
        <v>169</v>
      </c>
      <c r="L464" s="82">
        <v>236</v>
      </c>
      <c r="M464" s="2" t="s">
        <v>50</v>
      </c>
      <c r="N464"/>
      <c r="O464"/>
    </row>
    <row r="465" spans="5:15" x14ac:dyDescent="0.25">
      <c r="E465"/>
      <c r="J465" s="81" t="s">
        <v>195</v>
      </c>
      <c r="K465" s="2" t="s">
        <v>91</v>
      </c>
      <c r="L465" s="82">
        <v>1055</v>
      </c>
      <c r="M465" s="2" t="s">
        <v>50</v>
      </c>
      <c r="N465"/>
      <c r="O465"/>
    </row>
    <row r="466" spans="5:15" x14ac:dyDescent="0.25">
      <c r="E466"/>
      <c r="J466" s="81" t="s">
        <v>195</v>
      </c>
      <c r="K466" s="2" t="s">
        <v>169</v>
      </c>
      <c r="L466" s="82">
        <v>236</v>
      </c>
      <c r="M466" s="2" t="s">
        <v>50</v>
      </c>
      <c r="N466"/>
      <c r="O466"/>
    </row>
    <row r="467" spans="5:15" x14ac:dyDescent="0.25">
      <c r="E467"/>
      <c r="J467" s="81" t="s">
        <v>195</v>
      </c>
      <c r="K467" s="2" t="s">
        <v>190</v>
      </c>
      <c r="L467" s="82">
        <v>2026</v>
      </c>
      <c r="M467" s="2" t="s">
        <v>50</v>
      </c>
      <c r="N467"/>
      <c r="O467"/>
    </row>
    <row r="468" spans="5:15" x14ac:dyDescent="0.25">
      <c r="E468"/>
      <c r="J468" s="81" t="s">
        <v>195</v>
      </c>
      <c r="K468" s="2" t="s">
        <v>169</v>
      </c>
      <c r="L468" s="82">
        <v>236</v>
      </c>
      <c r="M468" s="2" t="s">
        <v>73</v>
      </c>
      <c r="N468"/>
      <c r="O468"/>
    </row>
    <row r="469" spans="5:15" x14ac:dyDescent="0.25">
      <c r="E469"/>
      <c r="J469" s="81" t="s">
        <v>195</v>
      </c>
      <c r="K469" s="2" t="s">
        <v>320</v>
      </c>
      <c r="L469" s="82">
        <v>2762</v>
      </c>
      <c r="M469" s="2" t="s">
        <v>84</v>
      </c>
      <c r="N469"/>
      <c r="O469"/>
    </row>
    <row r="470" spans="5:15" x14ac:dyDescent="0.25">
      <c r="E470"/>
      <c r="J470" s="81" t="s">
        <v>195</v>
      </c>
      <c r="K470" s="2" t="s">
        <v>318</v>
      </c>
      <c r="L470" s="82">
        <v>407</v>
      </c>
      <c r="M470" s="2" t="s">
        <v>84</v>
      </c>
      <c r="N470"/>
      <c r="O470"/>
    </row>
    <row r="471" spans="5:15" x14ac:dyDescent="0.25">
      <c r="E471"/>
      <c r="J471" s="81" t="s">
        <v>195</v>
      </c>
      <c r="K471" s="2" t="s">
        <v>354</v>
      </c>
      <c r="L471" s="82">
        <v>1069</v>
      </c>
      <c r="M471" s="2" t="s">
        <v>84</v>
      </c>
      <c r="N471"/>
      <c r="O471"/>
    </row>
    <row r="472" spans="5:15" x14ac:dyDescent="0.25">
      <c r="E472"/>
      <c r="J472" s="81" t="s">
        <v>195</v>
      </c>
      <c r="K472" s="2" t="s">
        <v>149</v>
      </c>
      <c r="L472" s="82">
        <v>1749</v>
      </c>
      <c r="M472" s="2" t="s">
        <v>84</v>
      </c>
      <c r="N472"/>
      <c r="O472"/>
    </row>
    <row r="473" spans="5:15" x14ac:dyDescent="0.25">
      <c r="E473"/>
      <c r="J473" s="81" t="s">
        <v>195</v>
      </c>
      <c r="K473" s="2" t="s">
        <v>187</v>
      </c>
      <c r="L473" s="82">
        <v>1916</v>
      </c>
      <c r="M473" s="2" t="s">
        <v>84</v>
      </c>
      <c r="N473"/>
      <c r="O473"/>
    </row>
    <row r="474" spans="5:15" x14ac:dyDescent="0.25">
      <c r="E474"/>
      <c r="J474" s="81" t="s">
        <v>195</v>
      </c>
      <c r="K474" s="2" t="s">
        <v>162</v>
      </c>
      <c r="L474" s="82">
        <v>223</v>
      </c>
      <c r="M474" s="2" t="s">
        <v>103</v>
      </c>
      <c r="N474"/>
      <c r="O474"/>
    </row>
    <row r="475" spans="5:15" x14ac:dyDescent="0.25">
      <c r="E475"/>
      <c r="J475" s="81" t="s">
        <v>195</v>
      </c>
      <c r="K475" s="2" t="s">
        <v>1042</v>
      </c>
      <c r="L475" s="82">
        <v>1294</v>
      </c>
      <c r="M475" s="2" t="s">
        <v>103</v>
      </c>
      <c r="N475"/>
      <c r="O475"/>
    </row>
    <row r="476" spans="5:15" x14ac:dyDescent="0.25">
      <c r="E476"/>
      <c r="J476" s="81" t="s">
        <v>195</v>
      </c>
      <c r="K476" s="2" t="s">
        <v>903</v>
      </c>
      <c r="L476" s="82">
        <v>1099</v>
      </c>
      <c r="M476" s="2" t="s">
        <v>133</v>
      </c>
      <c r="N476"/>
      <c r="O476"/>
    </row>
    <row r="477" spans="5:15" x14ac:dyDescent="0.25">
      <c r="E477"/>
      <c r="J477" s="81" t="s">
        <v>195</v>
      </c>
      <c r="K477" s="2" t="s">
        <v>190</v>
      </c>
      <c r="L477" s="82">
        <v>2026</v>
      </c>
      <c r="M477" s="2" t="s">
        <v>133</v>
      </c>
      <c r="N477"/>
      <c r="O477"/>
    </row>
    <row r="478" spans="5:15" x14ac:dyDescent="0.25">
      <c r="E478"/>
      <c r="J478" s="81" t="s">
        <v>195</v>
      </c>
      <c r="K478" s="2" t="s">
        <v>181</v>
      </c>
      <c r="L478" s="82">
        <v>2176</v>
      </c>
      <c r="M478" s="2" t="s">
        <v>133</v>
      </c>
      <c r="N478"/>
      <c r="O478"/>
    </row>
    <row r="479" spans="5:15" x14ac:dyDescent="0.25">
      <c r="E479"/>
      <c r="J479" s="81" t="s">
        <v>195</v>
      </c>
      <c r="K479" s="2" t="s">
        <v>368</v>
      </c>
      <c r="L479" s="82">
        <v>397</v>
      </c>
      <c r="M479" s="2" t="s">
        <v>50</v>
      </c>
      <c r="N479"/>
      <c r="O479"/>
    </row>
    <row r="480" spans="5:15" x14ac:dyDescent="0.25">
      <c r="E480"/>
      <c r="J480" s="81" t="s">
        <v>195</v>
      </c>
      <c r="K480" s="2" t="s">
        <v>368</v>
      </c>
      <c r="L480" s="82">
        <v>397</v>
      </c>
      <c r="M480" s="2" t="s">
        <v>50</v>
      </c>
      <c r="N480"/>
      <c r="O480"/>
    </row>
    <row r="481" spans="5:15" x14ac:dyDescent="0.25">
      <c r="E481"/>
      <c r="J481" s="81" t="s">
        <v>195</v>
      </c>
      <c r="K481" s="2" t="s">
        <v>119</v>
      </c>
      <c r="L481" s="82">
        <v>2248</v>
      </c>
      <c r="M481" s="2" t="s">
        <v>103</v>
      </c>
      <c r="N481"/>
      <c r="O481"/>
    </row>
    <row r="482" spans="5:15" x14ac:dyDescent="0.25">
      <c r="E482"/>
      <c r="J482" s="81" t="s">
        <v>195</v>
      </c>
      <c r="K482" s="2" t="s">
        <v>210</v>
      </c>
      <c r="L482" s="82">
        <v>1222</v>
      </c>
      <c r="M482" s="2" t="s">
        <v>103</v>
      </c>
      <c r="N482"/>
      <c r="O482"/>
    </row>
    <row r="483" spans="5:15" x14ac:dyDescent="0.25">
      <c r="E483"/>
      <c r="J483" s="81" t="s">
        <v>195</v>
      </c>
      <c r="K483" s="2" t="s">
        <v>374</v>
      </c>
      <c r="L483" s="82">
        <v>986</v>
      </c>
      <c r="M483" s="2" t="s">
        <v>103</v>
      </c>
      <c r="N483"/>
      <c r="O483"/>
    </row>
    <row r="484" spans="5:15" x14ac:dyDescent="0.25">
      <c r="E484"/>
      <c r="J484" s="81" t="s">
        <v>195</v>
      </c>
      <c r="K484" s="2" t="s">
        <v>903</v>
      </c>
      <c r="L484" s="82">
        <v>1099</v>
      </c>
      <c r="M484" s="2" t="s">
        <v>103</v>
      </c>
      <c r="N484"/>
      <c r="O484"/>
    </row>
    <row r="485" spans="5:15" x14ac:dyDescent="0.25">
      <c r="E485"/>
      <c r="J485" s="81" t="s">
        <v>195</v>
      </c>
      <c r="K485" s="2" t="s">
        <v>91</v>
      </c>
      <c r="L485" s="82">
        <v>1055</v>
      </c>
      <c r="M485" s="2" t="s">
        <v>103</v>
      </c>
      <c r="N485"/>
      <c r="O485"/>
    </row>
    <row r="486" spans="5:15" x14ac:dyDescent="0.25">
      <c r="E486"/>
      <c r="J486" s="81" t="s">
        <v>195</v>
      </c>
      <c r="K486" s="2" t="s">
        <v>102</v>
      </c>
      <c r="L486" s="82">
        <v>1514</v>
      </c>
      <c r="M486" s="2" t="s">
        <v>103</v>
      </c>
      <c r="N486"/>
      <c r="O486"/>
    </row>
    <row r="487" spans="5:15" x14ac:dyDescent="0.25">
      <c r="E487"/>
      <c r="J487" s="81" t="s">
        <v>195</v>
      </c>
      <c r="K487" s="2" t="s">
        <v>320</v>
      </c>
      <c r="L487" s="82">
        <v>2762</v>
      </c>
      <c r="M487" s="2" t="s">
        <v>103</v>
      </c>
      <c r="N487"/>
      <c r="O487"/>
    </row>
    <row r="488" spans="5:15" x14ac:dyDescent="0.25">
      <c r="E488"/>
      <c r="J488" s="81" t="s">
        <v>195</v>
      </c>
      <c r="K488" s="2" t="s">
        <v>966</v>
      </c>
      <c r="L488" s="82">
        <v>259</v>
      </c>
      <c r="M488" s="2" t="s">
        <v>103</v>
      </c>
      <c r="N488"/>
      <c r="O488"/>
    </row>
    <row r="489" spans="5:15" x14ac:dyDescent="0.25">
      <c r="E489"/>
      <c r="J489" s="81" t="s">
        <v>195</v>
      </c>
      <c r="K489" s="2" t="s">
        <v>98</v>
      </c>
      <c r="L489" s="82">
        <v>1587</v>
      </c>
      <c r="M489" s="2" t="s">
        <v>123</v>
      </c>
      <c r="N489"/>
      <c r="O489"/>
    </row>
    <row r="490" spans="5:15" x14ac:dyDescent="0.25">
      <c r="E490"/>
      <c r="J490" s="81" t="s">
        <v>1081</v>
      </c>
      <c r="K490" s="2" t="s">
        <v>68</v>
      </c>
      <c r="L490" s="82">
        <v>304</v>
      </c>
      <c r="M490" s="2" t="s">
        <v>133</v>
      </c>
      <c r="N490"/>
      <c r="O490"/>
    </row>
    <row r="491" spans="5:15" x14ac:dyDescent="0.25">
      <c r="E491"/>
      <c r="J491" s="81" t="s">
        <v>169</v>
      </c>
      <c r="K491" s="2" t="s">
        <v>173</v>
      </c>
      <c r="L491" s="82">
        <v>954</v>
      </c>
      <c r="M491" s="2" t="s">
        <v>133</v>
      </c>
      <c r="N491"/>
      <c r="O491"/>
    </row>
    <row r="492" spans="5:15" x14ac:dyDescent="0.25">
      <c r="E492"/>
      <c r="J492" s="81" t="s">
        <v>169</v>
      </c>
      <c r="K492" s="2" t="s">
        <v>179</v>
      </c>
      <c r="L492" s="82">
        <v>337</v>
      </c>
      <c r="M492" s="2" t="s">
        <v>133</v>
      </c>
      <c r="N492"/>
      <c r="O492"/>
    </row>
    <row r="493" spans="5:15" x14ac:dyDescent="0.25">
      <c r="E493"/>
      <c r="J493" s="81" t="s">
        <v>169</v>
      </c>
      <c r="K493" s="2" t="s">
        <v>264</v>
      </c>
      <c r="L493" s="82">
        <v>2611</v>
      </c>
      <c r="M493" s="2" t="s">
        <v>133</v>
      </c>
      <c r="N493"/>
      <c r="O493"/>
    </row>
    <row r="494" spans="5:15" x14ac:dyDescent="0.25">
      <c r="E494"/>
      <c r="J494" s="81" t="s">
        <v>169</v>
      </c>
      <c r="K494" s="2" t="s">
        <v>149</v>
      </c>
      <c r="L494" s="82">
        <v>1979</v>
      </c>
      <c r="M494" s="2" t="s">
        <v>133</v>
      </c>
      <c r="N494"/>
      <c r="O494"/>
    </row>
    <row r="495" spans="5:15" x14ac:dyDescent="0.25">
      <c r="E495"/>
      <c r="J495" s="81" t="s">
        <v>169</v>
      </c>
      <c r="K495" s="2" t="s">
        <v>413</v>
      </c>
      <c r="L495" s="82">
        <v>2504</v>
      </c>
      <c r="M495" s="2" t="s">
        <v>133</v>
      </c>
      <c r="N495"/>
      <c r="O495"/>
    </row>
    <row r="496" spans="5:15" x14ac:dyDescent="0.25">
      <c r="E496"/>
      <c r="J496" s="81" t="s">
        <v>169</v>
      </c>
      <c r="K496" s="2" t="s">
        <v>119</v>
      </c>
      <c r="L496" s="82">
        <v>2475</v>
      </c>
      <c r="M496" s="2" t="s">
        <v>315</v>
      </c>
      <c r="N496"/>
      <c r="O496"/>
    </row>
    <row r="497" spans="5:15" x14ac:dyDescent="0.25">
      <c r="E497"/>
      <c r="J497" s="81" t="s">
        <v>169</v>
      </c>
      <c r="K497" s="2" t="s">
        <v>179</v>
      </c>
      <c r="L497" s="82">
        <v>337</v>
      </c>
      <c r="M497" s="2" t="s">
        <v>176</v>
      </c>
      <c r="N497"/>
      <c r="O497"/>
    </row>
    <row r="498" spans="5:15" x14ac:dyDescent="0.25">
      <c r="E498"/>
      <c r="J498" s="81" t="s">
        <v>169</v>
      </c>
      <c r="K498" s="2" t="s">
        <v>179</v>
      </c>
      <c r="L498" s="82">
        <v>337</v>
      </c>
      <c r="M498" s="2" t="s">
        <v>176</v>
      </c>
      <c r="N498"/>
      <c r="O498"/>
    </row>
    <row r="499" spans="5:15" x14ac:dyDescent="0.25">
      <c r="E499"/>
      <c r="J499" s="81" t="s">
        <v>169</v>
      </c>
      <c r="K499" s="2" t="s">
        <v>230</v>
      </c>
      <c r="L499" s="82">
        <v>308</v>
      </c>
      <c r="M499" s="2" t="s">
        <v>176</v>
      </c>
      <c r="N499"/>
      <c r="O499"/>
    </row>
    <row r="500" spans="5:15" x14ac:dyDescent="0.25">
      <c r="E500"/>
      <c r="J500" s="81" t="s">
        <v>169</v>
      </c>
      <c r="K500" s="2" t="s">
        <v>195</v>
      </c>
      <c r="L500" s="82">
        <v>236</v>
      </c>
      <c r="M500" s="2" t="s">
        <v>176</v>
      </c>
      <c r="N500"/>
      <c r="O500"/>
    </row>
    <row r="501" spans="5:15" x14ac:dyDescent="0.25">
      <c r="E501"/>
      <c r="J501" s="81" t="s">
        <v>169</v>
      </c>
      <c r="K501" s="2" t="s">
        <v>179</v>
      </c>
      <c r="L501" s="82">
        <v>337</v>
      </c>
      <c r="M501" s="2" t="s">
        <v>184</v>
      </c>
      <c r="N501"/>
      <c r="O501"/>
    </row>
    <row r="502" spans="5:15" x14ac:dyDescent="0.25">
      <c r="E502"/>
      <c r="J502" s="81" t="s">
        <v>169</v>
      </c>
      <c r="K502" s="2" t="s">
        <v>76</v>
      </c>
      <c r="L502" s="82">
        <v>1670</v>
      </c>
      <c r="M502" s="2" t="s">
        <v>184</v>
      </c>
      <c r="N502"/>
      <c r="O502"/>
    </row>
    <row r="503" spans="5:15" x14ac:dyDescent="0.25">
      <c r="E503"/>
      <c r="J503" s="81" t="s">
        <v>169</v>
      </c>
      <c r="K503" s="2" t="s">
        <v>338</v>
      </c>
      <c r="L503" s="82">
        <v>677</v>
      </c>
      <c r="M503" s="2" t="s">
        <v>184</v>
      </c>
      <c r="N503"/>
      <c r="O503"/>
    </row>
    <row r="504" spans="5:15" x14ac:dyDescent="0.25">
      <c r="E504"/>
      <c r="J504" s="81" t="s">
        <v>169</v>
      </c>
      <c r="K504" s="2" t="s">
        <v>280</v>
      </c>
      <c r="L504" s="82">
        <v>1535</v>
      </c>
      <c r="M504" s="2" t="s">
        <v>205</v>
      </c>
      <c r="N504"/>
      <c r="O504"/>
    </row>
    <row r="505" spans="5:15" x14ac:dyDescent="0.25">
      <c r="E505"/>
      <c r="J505" s="81" t="s">
        <v>169</v>
      </c>
      <c r="K505" s="2" t="s">
        <v>210</v>
      </c>
      <c r="L505" s="82">
        <v>1379</v>
      </c>
      <c r="M505" s="2" t="s">
        <v>205</v>
      </c>
      <c r="N505"/>
      <c r="O505"/>
    </row>
    <row r="506" spans="5:15" x14ac:dyDescent="0.25">
      <c r="E506"/>
      <c r="J506" s="81" t="s">
        <v>169</v>
      </c>
      <c r="K506" s="2" t="s">
        <v>199</v>
      </c>
      <c r="L506" s="82">
        <v>370</v>
      </c>
      <c r="M506" s="2" t="s">
        <v>205</v>
      </c>
      <c r="N506"/>
      <c r="O506"/>
    </row>
    <row r="507" spans="5:15" x14ac:dyDescent="0.25">
      <c r="E507"/>
      <c r="J507" s="81" t="s">
        <v>169</v>
      </c>
      <c r="K507" s="2" t="s">
        <v>179</v>
      </c>
      <c r="L507" s="82">
        <v>337</v>
      </c>
      <c r="M507" s="2" t="s">
        <v>184</v>
      </c>
      <c r="N507"/>
      <c r="O507"/>
    </row>
    <row r="508" spans="5:15" x14ac:dyDescent="0.25">
      <c r="E508"/>
      <c r="J508" s="81" t="s">
        <v>169</v>
      </c>
      <c r="K508" s="2" t="s">
        <v>195</v>
      </c>
      <c r="L508" s="82">
        <v>236</v>
      </c>
      <c r="M508" s="2" t="s">
        <v>205</v>
      </c>
      <c r="N508"/>
      <c r="O508"/>
    </row>
    <row r="509" spans="5:15" x14ac:dyDescent="0.25">
      <c r="E509"/>
      <c r="J509" s="81" t="s">
        <v>169</v>
      </c>
      <c r="K509" s="2" t="s">
        <v>344</v>
      </c>
      <c r="L509" s="82">
        <v>834</v>
      </c>
      <c r="M509" s="2" t="s">
        <v>205</v>
      </c>
      <c r="N509"/>
      <c r="O509"/>
    </row>
    <row r="510" spans="5:15" x14ac:dyDescent="0.25">
      <c r="E510"/>
      <c r="J510" s="81" t="s">
        <v>169</v>
      </c>
      <c r="K510" s="2" t="s">
        <v>603</v>
      </c>
      <c r="L510" s="82">
        <v>237</v>
      </c>
      <c r="M510" s="2" t="s">
        <v>205</v>
      </c>
      <c r="N510"/>
      <c r="O510"/>
    </row>
    <row r="511" spans="5:15" x14ac:dyDescent="0.25">
      <c r="E511"/>
      <c r="J511" s="81" t="s">
        <v>169</v>
      </c>
      <c r="K511" s="2" t="s">
        <v>158</v>
      </c>
      <c r="L511" s="82">
        <v>862</v>
      </c>
      <c r="M511" s="2" t="s">
        <v>205</v>
      </c>
      <c r="N511"/>
      <c r="O511"/>
    </row>
    <row r="512" spans="5:15" x14ac:dyDescent="0.25">
      <c r="E512"/>
      <c r="J512" s="81" t="s">
        <v>169</v>
      </c>
      <c r="K512" s="2" t="s">
        <v>195</v>
      </c>
      <c r="L512" s="82">
        <v>236</v>
      </c>
      <c r="M512" s="2" t="s">
        <v>205</v>
      </c>
      <c r="N512"/>
      <c r="O512"/>
    </row>
    <row r="513" spans="5:15" x14ac:dyDescent="0.25">
      <c r="E513"/>
      <c r="J513" s="81" t="s">
        <v>169</v>
      </c>
      <c r="K513" s="2" t="s">
        <v>230</v>
      </c>
      <c r="L513" s="82">
        <v>308</v>
      </c>
      <c r="M513" s="2" t="s">
        <v>184</v>
      </c>
      <c r="N513"/>
      <c r="O513"/>
    </row>
    <row r="514" spans="5:15" x14ac:dyDescent="0.25">
      <c r="E514"/>
      <c r="J514" s="81" t="s">
        <v>169</v>
      </c>
      <c r="K514" s="2" t="s">
        <v>502</v>
      </c>
      <c r="L514" s="82">
        <v>266</v>
      </c>
      <c r="M514" s="2" t="s">
        <v>184</v>
      </c>
      <c r="N514"/>
      <c r="O514"/>
    </row>
    <row r="515" spans="5:15" x14ac:dyDescent="0.25">
      <c r="E515"/>
      <c r="J515" s="81" t="s">
        <v>169</v>
      </c>
      <c r="K515" s="2" t="s">
        <v>158</v>
      </c>
      <c r="L515" s="82">
        <v>862</v>
      </c>
      <c r="M515" s="2" t="s">
        <v>184</v>
      </c>
      <c r="N515"/>
      <c r="O515"/>
    </row>
    <row r="516" spans="5:15" x14ac:dyDescent="0.25">
      <c r="E516"/>
      <c r="J516" s="81" t="s">
        <v>169</v>
      </c>
      <c r="K516" s="2" t="s">
        <v>567</v>
      </c>
      <c r="L516" s="82">
        <v>89</v>
      </c>
      <c r="M516" s="2" t="s">
        <v>84</v>
      </c>
      <c r="N516"/>
      <c r="O516"/>
    </row>
    <row r="517" spans="5:15" x14ac:dyDescent="0.25">
      <c r="E517"/>
      <c r="J517" s="81" t="s">
        <v>169</v>
      </c>
      <c r="K517" s="2" t="s">
        <v>119</v>
      </c>
      <c r="L517" s="82">
        <v>2475</v>
      </c>
      <c r="M517" s="2" t="s">
        <v>155</v>
      </c>
      <c r="N517"/>
      <c r="O517"/>
    </row>
    <row r="518" spans="5:15" x14ac:dyDescent="0.25">
      <c r="E518"/>
      <c r="J518" s="81" t="s">
        <v>169</v>
      </c>
      <c r="K518" s="2" t="s">
        <v>715</v>
      </c>
      <c r="L518" s="82">
        <v>2486</v>
      </c>
      <c r="M518" s="2" t="s">
        <v>155</v>
      </c>
      <c r="N518"/>
      <c r="O518"/>
    </row>
    <row r="519" spans="5:15" x14ac:dyDescent="0.25">
      <c r="E519"/>
      <c r="J519" s="81" t="s">
        <v>169</v>
      </c>
      <c r="K519" s="2" t="s">
        <v>344</v>
      </c>
      <c r="L519" s="82">
        <v>834</v>
      </c>
      <c r="M519" s="2" t="s">
        <v>155</v>
      </c>
      <c r="N519"/>
      <c r="O519"/>
    </row>
    <row r="520" spans="5:15" x14ac:dyDescent="0.25">
      <c r="E520"/>
      <c r="J520" s="81" t="s">
        <v>169</v>
      </c>
      <c r="K520" s="2" t="s">
        <v>250</v>
      </c>
      <c r="L520" s="82">
        <v>2218</v>
      </c>
      <c r="M520" s="2" t="s">
        <v>84</v>
      </c>
      <c r="N520"/>
      <c r="O520"/>
    </row>
    <row r="521" spans="5:15" x14ac:dyDescent="0.25">
      <c r="E521"/>
      <c r="J521" s="81" t="s">
        <v>169</v>
      </c>
      <c r="K521" s="2" t="s">
        <v>715</v>
      </c>
      <c r="L521" s="82">
        <v>2486</v>
      </c>
      <c r="M521" s="2" t="s">
        <v>155</v>
      </c>
      <c r="N521"/>
      <c r="O521"/>
    </row>
    <row r="522" spans="5:15" x14ac:dyDescent="0.25">
      <c r="E522"/>
      <c r="J522" s="81" t="s">
        <v>169</v>
      </c>
      <c r="K522" s="2" t="s">
        <v>179</v>
      </c>
      <c r="L522" s="82">
        <v>337</v>
      </c>
      <c r="M522" s="2" t="s">
        <v>176</v>
      </c>
      <c r="N522"/>
      <c r="O522"/>
    </row>
    <row r="523" spans="5:15" x14ac:dyDescent="0.25">
      <c r="E523"/>
      <c r="J523" s="81" t="s">
        <v>169</v>
      </c>
      <c r="K523" s="2" t="s">
        <v>966</v>
      </c>
      <c r="L523" s="82">
        <v>209</v>
      </c>
      <c r="M523" s="2" t="s">
        <v>176</v>
      </c>
      <c r="N523"/>
      <c r="O523"/>
    </row>
    <row r="524" spans="5:15" x14ac:dyDescent="0.25">
      <c r="E524"/>
      <c r="J524" s="81" t="s">
        <v>169</v>
      </c>
      <c r="K524" s="2" t="s">
        <v>158</v>
      </c>
      <c r="L524" s="82">
        <v>862</v>
      </c>
      <c r="M524" s="2" t="s">
        <v>103</v>
      </c>
      <c r="N524"/>
      <c r="O524"/>
    </row>
    <row r="525" spans="5:15" x14ac:dyDescent="0.25">
      <c r="E525"/>
      <c r="J525" s="81" t="s">
        <v>169</v>
      </c>
      <c r="K525" s="2" t="s">
        <v>195</v>
      </c>
      <c r="L525" s="82">
        <v>236</v>
      </c>
      <c r="M525" s="2" t="s">
        <v>256</v>
      </c>
      <c r="N525"/>
      <c r="O525"/>
    </row>
    <row r="526" spans="5:15" x14ac:dyDescent="0.25">
      <c r="E526"/>
      <c r="J526" s="81" t="s">
        <v>169</v>
      </c>
      <c r="K526" s="2" t="s">
        <v>199</v>
      </c>
      <c r="L526" s="82">
        <v>370</v>
      </c>
      <c r="M526" s="2" t="s">
        <v>256</v>
      </c>
      <c r="N526"/>
      <c r="O526"/>
    </row>
    <row r="527" spans="5:15" x14ac:dyDescent="0.25">
      <c r="E527"/>
      <c r="J527" s="81" t="s">
        <v>169</v>
      </c>
      <c r="K527" s="2" t="s">
        <v>338</v>
      </c>
      <c r="L527" s="82">
        <v>677</v>
      </c>
      <c r="M527" s="2" t="s">
        <v>123</v>
      </c>
      <c r="N527"/>
      <c r="O527"/>
    </row>
    <row r="528" spans="5:15" x14ac:dyDescent="0.25">
      <c r="E528"/>
      <c r="J528" s="81" t="s">
        <v>169</v>
      </c>
      <c r="K528" s="2" t="s">
        <v>106</v>
      </c>
      <c r="L528" s="82">
        <v>2288</v>
      </c>
      <c r="M528" s="2" t="s">
        <v>133</v>
      </c>
      <c r="N528"/>
      <c r="O528"/>
    </row>
    <row r="529" spans="5:15" x14ac:dyDescent="0.25">
      <c r="E529"/>
      <c r="J529" s="81" t="s">
        <v>169</v>
      </c>
      <c r="K529" s="2" t="s">
        <v>158</v>
      </c>
      <c r="L529" s="82">
        <v>862</v>
      </c>
      <c r="M529" s="2" t="s">
        <v>133</v>
      </c>
      <c r="N529"/>
      <c r="O529"/>
    </row>
    <row r="530" spans="5:15" x14ac:dyDescent="0.25">
      <c r="E530"/>
      <c r="J530" s="81" t="s">
        <v>1232</v>
      </c>
      <c r="K530" s="2" t="s">
        <v>484</v>
      </c>
      <c r="L530" s="82">
        <v>293</v>
      </c>
      <c r="M530" s="2" t="s">
        <v>133</v>
      </c>
      <c r="N530"/>
      <c r="O530"/>
    </row>
    <row r="531" spans="5:15" x14ac:dyDescent="0.25">
      <c r="E531"/>
      <c r="J531" s="81" t="s">
        <v>328</v>
      </c>
      <c r="K531" s="2" t="s">
        <v>91</v>
      </c>
      <c r="L531" s="82">
        <v>821</v>
      </c>
      <c r="M531" s="2" t="s">
        <v>133</v>
      </c>
      <c r="N531"/>
      <c r="O531"/>
    </row>
    <row r="532" spans="5:15" x14ac:dyDescent="0.25">
      <c r="E532"/>
      <c r="J532" s="81" t="s">
        <v>1379</v>
      </c>
      <c r="K532" s="2" t="s">
        <v>91</v>
      </c>
      <c r="L532" s="82">
        <v>431</v>
      </c>
      <c r="M532" s="2" t="s">
        <v>133</v>
      </c>
      <c r="N532"/>
      <c r="O532"/>
    </row>
    <row r="533" spans="5:15" x14ac:dyDescent="0.25">
      <c r="E533"/>
      <c r="J533" s="81" t="s">
        <v>1198</v>
      </c>
      <c r="K533" s="2" t="s">
        <v>102</v>
      </c>
      <c r="L533" s="82">
        <v>303</v>
      </c>
      <c r="M533" s="2" t="s">
        <v>50</v>
      </c>
      <c r="N533"/>
      <c r="O533"/>
    </row>
    <row r="534" spans="5:15" x14ac:dyDescent="0.25">
      <c r="E534"/>
      <c r="J534" s="81" t="s">
        <v>559</v>
      </c>
      <c r="K534" s="2" t="s">
        <v>280</v>
      </c>
      <c r="L534" s="82">
        <v>700</v>
      </c>
      <c r="M534" s="2" t="s">
        <v>50</v>
      </c>
      <c r="N534"/>
      <c r="O534"/>
    </row>
    <row r="535" spans="5:15" x14ac:dyDescent="0.25">
      <c r="E535"/>
      <c r="J535" s="81" t="s">
        <v>559</v>
      </c>
      <c r="K535" s="2" t="s">
        <v>102</v>
      </c>
      <c r="L535" s="82">
        <v>480</v>
      </c>
      <c r="M535" s="2" t="s">
        <v>50</v>
      </c>
      <c r="N535"/>
      <c r="O535"/>
    </row>
    <row r="536" spans="5:15" x14ac:dyDescent="0.25">
      <c r="E536"/>
      <c r="J536" s="81" t="s">
        <v>559</v>
      </c>
      <c r="K536" s="2" t="s">
        <v>277</v>
      </c>
      <c r="L536" s="82">
        <v>655</v>
      </c>
      <c r="M536" s="2" t="s">
        <v>339</v>
      </c>
      <c r="N536"/>
      <c r="O536"/>
    </row>
    <row r="537" spans="5:15" x14ac:dyDescent="0.25">
      <c r="E537"/>
      <c r="J537" s="81" t="s">
        <v>110</v>
      </c>
      <c r="K537" s="2" t="s">
        <v>195</v>
      </c>
      <c r="L537" s="82">
        <v>2174</v>
      </c>
      <c r="M537" s="2" t="s">
        <v>50</v>
      </c>
      <c r="N537"/>
      <c r="O537"/>
    </row>
    <row r="538" spans="5:15" x14ac:dyDescent="0.25">
      <c r="E538"/>
      <c r="J538" s="81" t="s">
        <v>110</v>
      </c>
      <c r="K538" s="2" t="s">
        <v>119</v>
      </c>
      <c r="L538" s="82">
        <v>1096</v>
      </c>
      <c r="M538" s="2" t="s">
        <v>50</v>
      </c>
      <c r="N538"/>
      <c r="O538"/>
    </row>
    <row r="539" spans="5:15" x14ac:dyDescent="0.25">
      <c r="E539"/>
      <c r="J539" s="81" t="s">
        <v>110</v>
      </c>
      <c r="K539" s="2" t="s">
        <v>68</v>
      </c>
      <c r="L539" s="82">
        <v>594</v>
      </c>
      <c r="M539" s="2" t="s">
        <v>50</v>
      </c>
      <c r="N539"/>
      <c r="O539"/>
    </row>
    <row r="540" spans="5:15" x14ac:dyDescent="0.25">
      <c r="E540"/>
      <c r="J540" s="81" t="s">
        <v>110</v>
      </c>
      <c r="K540" s="2" t="s">
        <v>136</v>
      </c>
      <c r="L540" s="82">
        <v>946</v>
      </c>
      <c r="M540" s="2" t="s">
        <v>50</v>
      </c>
      <c r="N540"/>
      <c r="O540"/>
    </row>
    <row r="541" spans="5:15" x14ac:dyDescent="0.25">
      <c r="E541"/>
      <c r="J541" s="81" t="s">
        <v>110</v>
      </c>
      <c r="K541" s="2" t="s">
        <v>102</v>
      </c>
      <c r="L541" s="82">
        <v>1197</v>
      </c>
      <c r="M541" s="2" t="s">
        <v>339</v>
      </c>
      <c r="N541"/>
      <c r="O541"/>
    </row>
    <row r="542" spans="5:15" x14ac:dyDescent="0.25">
      <c r="E542"/>
      <c r="J542" s="81" t="s">
        <v>110</v>
      </c>
      <c r="K542" s="2" t="s">
        <v>213</v>
      </c>
      <c r="L542" s="82">
        <v>489</v>
      </c>
      <c r="M542" s="2" t="s">
        <v>84</v>
      </c>
      <c r="N542"/>
      <c r="O542"/>
    </row>
    <row r="543" spans="5:15" x14ac:dyDescent="0.25">
      <c r="E543"/>
      <c r="J543" s="81" t="s">
        <v>110</v>
      </c>
      <c r="K543" s="2" t="s">
        <v>119</v>
      </c>
      <c r="L543" s="82">
        <v>1096</v>
      </c>
      <c r="M543" s="2" t="s">
        <v>84</v>
      </c>
      <c r="N543"/>
      <c r="O543"/>
    </row>
    <row r="544" spans="5:15" x14ac:dyDescent="0.25">
      <c r="E544"/>
      <c r="J544" s="81" t="s">
        <v>110</v>
      </c>
      <c r="K544" s="2" t="s">
        <v>119</v>
      </c>
      <c r="L544" s="82">
        <v>1089</v>
      </c>
      <c r="M544" s="2" t="s">
        <v>84</v>
      </c>
      <c r="N544"/>
      <c r="O544"/>
    </row>
    <row r="545" spans="5:15" x14ac:dyDescent="0.25">
      <c r="E545"/>
      <c r="J545" s="81" t="s">
        <v>110</v>
      </c>
      <c r="K545" s="2" t="s">
        <v>1069</v>
      </c>
      <c r="L545" s="82">
        <v>402</v>
      </c>
      <c r="M545" s="2" t="s">
        <v>84</v>
      </c>
      <c r="N545"/>
      <c r="O545"/>
    </row>
    <row r="546" spans="5:15" x14ac:dyDescent="0.25">
      <c r="E546"/>
      <c r="J546" s="81" t="s">
        <v>110</v>
      </c>
      <c r="K546" s="2" t="s">
        <v>119</v>
      </c>
      <c r="L546" s="82">
        <v>1089</v>
      </c>
      <c r="M546" s="2" t="s">
        <v>103</v>
      </c>
      <c r="N546"/>
      <c r="O546"/>
    </row>
    <row r="547" spans="5:15" x14ac:dyDescent="0.25">
      <c r="E547"/>
      <c r="J547" s="81" t="s">
        <v>110</v>
      </c>
      <c r="K547" s="2" t="s">
        <v>441</v>
      </c>
      <c r="L547" s="82">
        <v>661</v>
      </c>
      <c r="M547" s="2" t="s">
        <v>103</v>
      </c>
      <c r="N547"/>
      <c r="O547"/>
    </row>
    <row r="548" spans="5:15" x14ac:dyDescent="0.25">
      <c r="E548"/>
      <c r="J548" s="81" t="s">
        <v>110</v>
      </c>
      <c r="K548" s="2" t="s">
        <v>250</v>
      </c>
      <c r="L548" s="82">
        <v>192</v>
      </c>
      <c r="M548" s="2" t="s">
        <v>103</v>
      </c>
      <c r="N548"/>
      <c r="O548"/>
    </row>
    <row r="549" spans="5:15" x14ac:dyDescent="0.25">
      <c r="E549"/>
      <c r="J549" s="81" t="s">
        <v>110</v>
      </c>
      <c r="K549" s="2" t="s">
        <v>277</v>
      </c>
      <c r="L549" s="82">
        <v>204</v>
      </c>
      <c r="M549" s="2" t="s">
        <v>103</v>
      </c>
      <c r="N549"/>
      <c r="O549"/>
    </row>
    <row r="550" spans="5:15" x14ac:dyDescent="0.25">
      <c r="E550"/>
      <c r="J550" s="81" t="s">
        <v>110</v>
      </c>
      <c r="K550" s="2" t="s">
        <v>119</v>
      </c>
      <c r="L550" s="82">
        <v>1089</v>
      </c>
      <c r="M550" s="2" t="s">
        <v>103</v>
      </c>
      <c r="N550"/>
      <c r="O550"/>
    </row>
    <row r="551" spans="5:15" x14ac:dyDescent="0.25">
      <c r="E551"/>
      <c r="J551" s="81" t="s">
        <v>110</v>
      </c>
      <c r="K551" s="2" t="s">
        <v>115</v>
      </c>
      <c r="L551" s="82">
        <v>1045</v>
      </c>
      <c r="M551" s="2" t="s">
        <v>103</v>
      </c>
      <c r="N551"/>
      <c r="O551"/>
    </row>
    <row r="552" spans="5:15" x14ac:dyDescent="0.25">
      <c r="E552"/>
      <c r="J552" s="81" t="s">
        <v>110</v>
      </c>
      <c r="K552" s="2" t="s">
        <v>181</v>
      </c>
      <c r="L552" s="82">
        <v>1013</v>
      </c>
      <c r="M552" s="2" t="s">
        <v>103</v>
      </c>
      <c r="N552"/>
      <c r="O552"/>
    </row>
    <row r="553" spans="5:15" x14ac:dyDescent="0.25">
      <c r="E553"/>
      <c r="J553" s="81" t="s">
        <v>110</v>
      </c>
      <c r="K553" s="2" t="s">
        <v>102</v>
      </c>
      <c r="L553" s="82">
        <v>1197</v>
      </c>
      <c r="M553" s="2" t="s">
        <v>256</v>
      </c>
      <c r="N553"/>
      <c r="O553"/>
    </row>
    <row r="554" spans="5:15" x14ac:dyDescent="0.25">
      <c r="E554"/>
      <c r="J554" s="81" t="s">
        <v>145</v>
      </c>
      <c r="K554" s="2" t="s">
        <v>149</v>
      </c>
      <c r="L554" s="82">
        <v>237</v>
      </c>
      <c r="M554" s="2" t="s">
        <v>123</v>
      </c>
      <c r="N554"/>
      <c r="O554"/>
    </row>
    <row r="555" spans="5:15" x14ac:dyDescent="0.25">
      <c r="E555"/>
      <c r="J555" s="81" t="s">
        <v>145</v>
      </c>
      <c r="K555" s="2" t="s">
        <v>102</v>
      </c>
      <c r="L555" s="82">
        <v>67</v>
      </c>
      <c r="M555" s="2" t="s">
        <v>123</v>
      </c>
      <c r="N555"/>
      <c r="O555"/>
    </row>
    <row r="556" spans="5:15" x14ac:dyDescent="0.25">
      <c r="E556"/>
      <c r="J556" s="81" t="s">
        <v>145</v>
      </c>
      <c r="K556" s="2" t="s">
        <v>496</v>
      </c>
      <c r="L556" s="82">
        <v>317</v>
      </c>
      <c r="M556" s="2" t="s">
        <v>123</v>
      </c>
      <c r="N556"/>
      <c r="O556"/>
    </row>
    <row r="557" spans="5:15" x14ac:dyDescent="0.25">
      <c r="E557"/>
      <c r="J557" s="81" t="s">
        <v>145</v>
      </c>
      <c r="K557" s="2" t="s">
        <v>102</v>
      </c>
      <c r="L557" s="82">
        <v>67</v>
      </c>
      <c r="M557" s="2" t="s">
        <v>133</v>
      </c>
      <c r="N557"/>
      <c r="O557"/>
    </row>
    <row r="558" spans="5:15" x14ac:dyDescent="0.25">
      <c r="E558"/>
      <c r="J558" s="81" t="s">
        <v>145</v>
      </c>
      <c r="K558" s="2" t="s">
        <v>102</v>
      </c>
      <c r="L558" s="82">
        <v>67</v>
      </c>
      <c r="M558" s="2" t="s">
        <v>133</v>
      </c>
      <c r="N558"/>
      <c r="O558"/>
    </row>
    <row r="559" spans="5:15" x14ac:dyDescent="0.25">
      <c r="E559"/>
      <c r="J559" s="81" t="s">
        <v>280</v>
      </c>
      <c r="K559" s="2" t="s">
        <v>149</v>
      </c>
      <c r="L559" s="82">
        <v>528</v>
      </c>
      <c r="M559" s="2" t="s">
        <v>133</v>
      </c>
      <c r="N559"/>
      <c r="O559"/>
    </row>
    <row r="560" spans="5:15" x14ac:dyDescent="0.25">
      <c r="E560"/>
      <c r="J560" s="81" t="s">
        <v>280</v>
      </c>
      <c r="K560" s="2" t="s">
        <v>210</v>
      </c>
      <c r="L560" s="82">
        <v>1034</v>
      </c>
      <c r="M560" s="2" t="s">
        <v>133</v>
      </c>
      <c r="N560"/>
      <c r="O560"/>
    </row>
    <row r="561" spans="5:15" x14ac:dyDescent="0.25">
      <c r="E561"/>
      <c r="J561" s="81" t="s">
        <v>280</v>
      </c>
      <c r="K561" s="2" t="s">
        <v>478</v>
      </c>
      <c r="L561" s="82">
        <v>970</v>
      </c>
      <c r="M561" s="2" t="s">
        <v>133</v>
      </c>
      <c r="N561"/>
      <c r="O561"/>
    </row>
    <row r="562" spans="5:15" x14ac:dyDescent="0.25">
      <c r="E562"/>
      <c r="J562" s="81" t="s">
        <v>280</v>
      </c>
      <c r="K562" s="2" t="s">
        <v>68</v>
      </c>
      <c r="L562" s="82">
        <v>907</v>
      </c>
      <c r="M562" s="2" t="s">
        <v>133</v>
      </c>
      <c r="N562"/>
      <c r="O562"/>
    </row>
    <row r="563" spans="5:15" x14ac:dyDescent="0.25">
      <c r="E563"/>
      <c r="J563" s="81" t="s">
        <v>280</v>
      </c>
      <c r="K563" s="2" t="s">
        <v>119</v>
      </c>
      <c r="L563" s="82">
        <v>1020</v>
      </c>
      <c r="M563" s="2" t="s">
        <v>84</v>
      </c>
      <c r="N563"/>
      <c r="O563"/>
    </row>
    <row r="564" spans="5:15" x14ac:dyDescent="0.25">
      <c r="E564"/>
      <c r="J564" s="81" t="s">
        <v>280</v>
      </c>
      <c r="K564" s="2" t="s">
        <v>102</v>
      </c>
      <c r="L564" s="82">
        <v>334</v>
      </c>
      <c r="M564" s="2" t="s">
        <v>155</v>
      </c>
      <c r="N564"/>
      <c r="O564"/>
    </row>
    <row r="565" spans="5:15" x14ac:dyDescent="0.25">
      <c r="E565"/>
      <c r="J565" s="81" t="s">
        <v>280</v>
      </c>
      <c r="K565" s="2" t="s">
        <v>145</v>
      </c>
      <c r="L565" s="82">
        <v>297</v>
      </c>
      <c r="M565" s="2" t="s">
        <v>155</v>
      </c>
      <c r="N565"/>
      <c r="O565"/>
    </row>
    <row r="566" spans="5:15" x14ac:dyDescent="0.25">
      <c r="E566"/>
      <c r="J566" s="81" t="s">
        <v>280</v>
      </c>
      <c r="K566" s="2" t="s">
        <v>102</v>
      </c>
      <c r="L566" s="82">
        <v>334</v>
      </c>
      <c r="M566" s="2" t="s">
        <v>176</v>
      </c>
      <c r="N566"/>
      <c r="O566"/>
    </row>
    <row r="567" spans="5:15" x14ac:dyDescent="0.25">
      <c r="E567"/>
      <c r="J567" s="81" t="s">
        <v>280</v>
      </c>
      <c r="K567" s="2" t="s">
        <v>173</v>
      </c>
      <c r="L567" s="82">
        <v>1399</v>
      </c>
      <c r="M567" s="2" t="s">
        <v>176</v>
      </c>
      <c r="N567"/>
      <c r="O567"/>
    </row>
    <row r="568" spans="5:15" x14ac:dyDescent="0.25">
      <c r="E568"/>
      <c r="J568" s="81" t="s">
        <v>280</v>
      </c>
      <c r="K568" s="2" t="s">
        <v>119</v>
      </c>
      <c r="L568" s="82">
        <v>1020</v>
      </c>
      <c r="M568" s="2" t="s">
        <v>176</v>
      </c>
      <c r="N568"/>
      <c r="O568"/>
    </row>
    <row r="569" spans="5:15" x14ac:dyDescent="0.25">
      <c r="E569"/>
      <c r="J569" s="81" t="s">
        <v>280</v>
      </c>
      <c r="K569" s="2" t="s">
        <v>68</v>
      </c>
      <c r="L569" s="82">
        <v>907</v>
      </c>
      <c r="M569" s="2" t="s">
        <v>184</v>
      </c>
      <c r="N569"/>
      <c r="O569"/>
    </row>
    <row r="570" spans="5:15" x14ac:dyDescent="0.25">
      <c r="E570"/>
      <c r="J570" s="81" t="s">
        <v>280</v>
      </c>
      <c r="K570" s="2" t="s">
        <v>136</v>
      </c>
      <c r="L570" s="82">
        <v>936</v>
      </c>
      <c r="M570" s="2" t="s">
        <v>184</v>
      </c>
      <c r="N570"/>
      <c r="O570"/>
    </row>
    <row r="571" spans="5:15" x14ac:dyDescent="0.25">
      <c r="E571"/>
      <c r="J571" s="81" t="s">
        <v>280</v>
      </c>
      <c r="K571" s="2" t="s">
        <v>91</v>
      </c>
      <c r="L571" s="82">
        <v>852</v>
      </c>
      <c r="M571" s="2" t="s">
        <v>184</v>
      </c>
      <c r="N571"/>
      <c r="O571"/>
    </row>
    <row r="572" spans="5:15" x14ac:dyDescent="0.25">
      <c r="E572"/>
      <c r="J572" s="81" t="s">
        <v>280</v>
      </c>
      <c r="K572" s="2" t="s">
        <v>102</v>
      </c>
      <c r="L572" s="82">
        <v>334</v>
      </c>
      <c r="M572" s="2" t="s">
        <v>184</v>
      </c>
      <c r="N572"/>
      <c r="O572"/>
    </row>
    <row r="573" spans="5:15" x14ac:dyDescent="0.25">
      <c r="E573"/>
      <c r="J573" s="81" t="s">
        <v>280</v>
      </c>
      <c r="K573" s="2" t="s">
        <v>559</v>
      </c>
      <c r="L573" s="82">
        <v>700</v>
      </c>
      <c r="M573" s="2" t="s">
        <v>184</v>
      </c>
      <c r="N573"/>
      <c r="O573"/>
    </row>
    <row r="574" spans="5:15" x14ac:dyDescent="0.25">
      <c r="E574"/>
      <c r="J574" s="81" t="s">
        <v>280</v>
      </c>
      <c r="K574" s="2" t="s">
        <v>149</v>
      </c>
      <c r="L574" s="82">
        <v>528</v>
      </c>
      <c r="M574" s="2" t="s">
        <v>205</v>
      </c>
      <c r="N574"/>
      <c r="O574"/>
    </row>
    <row r="575" spans="5:15" x14ac:dyDescent="0.25">
      <c r="E575"/>
      <c r="J575" s="81" t="s">
        <v>280</v>
      </c>
      <c r="K575" s="2" t="s">
        <v>149</v>
      </c>
      <c r="L575" s="82">
        <v>528</v>
      </c>
      <c r="M575" s="2" t="s">
        <v>205</v>
      </c>
      <c r="N575"/>
      <c r="O575"/>
    </row>
    <row r="576" spans="5:15" x14ac:dyDescent="0.25">
      <c r="E576"/>
      <c r="J576" s="81" t="s">
        <v>280</v>
      </c>
      <c r="K576" s="2" t="s">
        <v>199</v>
      </c>
      <c r="L576" s="82">
        <v>1276</v>
      </c>
      <c r="M576" s="2" t="s">
        <v>184</v>
      </c>
      <c r="N576"/>
      <c r="O576"/>
    </row>
    <row r="577" spans="5:15" x14ac:dyDescent="0.25">
      <c r="E577"/>
      <c r="J577" s="81" t="s">
        <v>1225</v>
      </c>
      <c r="K577" s="2" t="s">
        <v>140</v>
      </c>
      <c r="L577" s="82">
        <v>436</v>
      </c>
      <c r="M577" s="2" t="s">
        <v>205</v>
      </c>
      <c r="N577"/>
      <c r="O577"/>
    </row>
    <row r="578" spans="5:15" x14ac:dyDescent="0.25">
      <c r="E578"/>
      <c r="J578" s="81" t="s">
        <v>87</v>
      </c>
      <c r="K578" s="2" t="s">
        <v>91</v>
      </c>
      <c r="L578" s="82">
        <v>691</v>
      </c>
      <c r="M578" s="2" t="s">
        <v>205</v>
      </c>
      <c r="N578"/>
      <c r="O578"/>
    </row>
    <row r="579" spans="5:15" x14ac:dyDescent="0.25">
      <c r="E579"/>
      <c r="J579" s="81" t="s">
        <v>87</v>
      </c>
      <c r="K579" s="2" t="s">
        <v>68</v>
      </c>
      <c r="L579" s="82">
        <v>633</v>
      </c>
      <c r="M579" s="2" t="s">
        <v>205</v>
      </c>
      <c r="N579"/>
      <c r="O579"/>
    </row>
    <row r="580" spans="5:15" x14ac:dyDescent="0.25">
      <c r="E580"/>
      <c r="J580" s="81" t="s">
        <v>87</v>
      </c>
      <c r="K580" s="2" t="s">
        <v>102</v>
      </c>
      <c r="L580" s="82">
        <v>139</v>
      </c>
      <c r="M580" s="2" t="s">
        <v>205</v>
      </c>
      <c r="N580"/>
      <c r="O580"/>
    </row>
    <row r="581" spans="5:15" x14ac:dyDescent="0.25">
      <c r="E581"/>
      <c r="J581" s="81" t="s">
        <v>87</v>
      </c>
      <c r="K581" s="2" t="s">
        <v>91</v>
      </c>
      <c r="L581" s="82">
        <v>691</v>
      </c>
      <c r="M581" s="2" t="s">
        <v>205</v>
      </c>
      <c r="N581"/>
      <c r="O581"/>
    </row>
    <row r="582" spans="5:15" x14ac:dyDescent="0.25">
      <c r="E582"/>
      <c r="J582" s="81" t="s">
        <v>98</v>
      </c>
      <c r="K582" s="2" t="s">
        <v>102</v>
      </c>
      <c r="L582" s="82">
        <v>409</v>
      </c>
      <c r="M582" s="2" t="s">
        <v>205</v>
      </c>
      <c r="N582"/>
      <c r="O582"/>
    </row>
    <row r="583" spans="5:15" x14ac:dyDescent="0.25">
      <c r="E583"/>
      <c r="J583" s="81" t="s">
        <v>98</v>
      </c>
      <c r="K583" s="2" t="s">
        <v>136</v>
      </c>
      <c r="L583" s="82">
        <v>587</v>
      </c>
      <c r="M583" s="2" t="s">
        <v>205</v>
      </c>
      <c r="N583"/>
      <c r="O583"/>
    </row>
    <row r="584" spans="5:15" x14ac:dyDescent="0.25">
      <c r="E584"/>
      <c r="J584" s="81" t="s">
        <v>98</v>
      </c>
      <c r="K584" s="2" t="s">
        <v>213</v>
      </c>
      <c r="L584" s="82">
        <v>439</v>
      </c>
      <c r="M584" s="2" t="s">
        <v>205</v>
      </c>
      <c r="N584"/>
      <c r="O584"/>
    </row>
    <row r="585" spans="5:15" x14ac:dyDescent="0.25">
      <c r="E585"/>
      <c r="J585" s="81" t="s">
        <v>98</v>
      </c>
      <c r="K585" s="2" t="s">
        <v>169</v>
      </c>
      <c r="L585" s="82">
        <v>1797</v>
      </c>
      <c r="M585" s="2" t="s">
        <v>205</v>
      </c>
      <c r="N585"/>
      <c r="O585"/>
    </row>
    <row r="586" spans="5:15" x14ac:dyDescent="0.25">
      <c r="E586"/>
      <c r="J586" s="81" t="s">
        <v>98</v>
      </c>
      <c r="K586" s="2" t="s">
        <v>119</v>
      </c>
      <c r="L586" s="82">
        <v>764</v>
      </c>
      <c r="M586" s="2" t="s">
        <v>155</v>
      </c>
      <c r="N586"/>
      <c r="O586"/>
    </row>
    <row r="587" spans="5:15" x14ac:dyDescent="0.25">
      <c r="E587"/>
      <c r="J587" s="81" t="s">
        <v>98</v>
      </c>
      <c r="K587" s="2" t="s">
        <v>301</v>
      </c>
      <c r="L587" s="82">
        <v>448</v>
      </c>
      <c r="M587" s="2" t="s">
        <v>155</v>
      </c>
      <c r="N587"/>
      <c r="O587"/>
    </row>
    <row r="588" spans="5:15" x14ac:dyDescent="0.25">
      <c r="E588"/>
      <c r="J588" s="81" t="s">
        <v>98</v>
      </c>
      <c r="K588" s="2" t="s">
        <v>102</v>
      </c>
      <c r="L588" s="82">
        <v>409</v>
      </c>
      <c r="M588" s="2" t="s">
        <v>155</v>
      </c>
      <c r="N588"/>
      <c r="O588"/>
    </row>
    <row r="589" spans="5:15" x14ac:dyDescent="0.25">
      <c r="E589"/>
      <c r="J589" s="81" t="s">
        <v>98</v>
      </c>
      <c r="K589" s="2" t="s">
        <v>158</v>
      </c>
      <c r="L589" s="82">
        <v>1014</v>
      </c>
      <c r="M589" s="2" t="s">
        <v>103</v>
      </c>
      <c r="N589"/>
      <c r="O589"/>
    </row>
    <row r="590" spans="5:15" x14ac:dyDescent="0.25">
      <c r="E590"/>
      <c r="J590" s="81" t="s">
        <v>76</v>
      </c>
      <c r="K590" s="2" t="s">
        <v>80</v>
      </c>
      <c r="L590" s="82">
        <v>689</v>
      </c>
      <c r="M590" s="2" t="s">
        <v>256</v>
      </c>
      <c r="N590"/>
      <c r="O590"/>
    </row>
    <row r="591" spans="5:15" x14ac:dyDescent="0.25">
      <c r="E591"/>
      <c r="J591" s="81" t="s">
        <v>76</v>
      </c>
      <c r="K591" s="2" t="s">
        <v>68</v>
      </c>
      <c r="L591" s="82">
        <v>545</v>
      </c>
      <c r="M591" s="2" t="s">
        <v>123</v>
      </c>
      <c r="N591"/>
      <c r="O591"/>
    </row>
    <row r="592" spans="5:15" x14ac:dyDescent="0.25">
      <c r="E592"/>
      <c r="J592" s="81" t="s">
        <v>76</v>
      </c>
      <c r="K592" s="2" t="s">
        <v>119</v>
      </c>
      <c r="L592" s="82">
        <v>1183</v>
      </c>
      <c r="M592" s="2" t="s">
        <v>133</v>
      </c>
      <c r="N592"/>
      <c r="O592"/>
    </row>
    <row r="593" spans="5:15" x14ac:dyDescent="0.25">
      <c r="E593"/>
      <c r="J593" s="81" t="s">
        <v>76</v>
      </c>
      <c r="K593" s="2" t="s">
        <v>484</v>
      </c>
      <c r="L593" s="82">
        <v>436</v>
      </c>
      <c r="M593" s="2" t="s">
        <v>133</v>
      </c>
      <c r="N593"/>
      <c r="O593"/>
    </row>
    <row r="594" spans="5:15" x14ac:dyDescent="0.25">
      <c r="E594"/>
      <c r="J594" s="81" t="s">
        <v>76</v>
      </c>
      <c r="K594" s="2" t="s">
        <v>91</v>
      </c>
      <c r="L594" s="82">
        <v>447</v>
      </c>
      <c r="M594" s="2" t="s">
        <v>133</v>
      </c>
      <c r="N594"/>
      <c r="O594"/>
    </row>
    <row r="595" spans="5:15" x14ac:dyDescent="0.25">
      <c r="E595"/>
      <c r="J595" s="81" t="s">
        <v>76</v>
      </c>
      <c r="K595" s="2" t="s">
        <v>119</v>
      </c>
      <c r="L595" s="82">
        <v>1182</v>
      </c>
      <c r="M595" s="2" t="s">
        <v>133</v>
      </c>
      <c r="N595"/>
      <c r="O595"/>
    </row>
    <row r="596" spans="5:15" x14ac:dyDescent="0.25">
      <c r="E596"/>
      <c r="J596" s="81" t="s">
        <v>76</v>
      </c>
      <c r="K596" s="2" t="s">
        <v>91</v>
      </c>
      <c r="L596" s="82">
        <v>447</v>
      </c>
      <c r="M596" s="2" t="s">
        <v>133</v>
      </c>
      <c r="N596"/>
      <c r="O596"/>
    </row>
    <row r="597" spans="5:15" x14ac:dyDescent="0.25">
      <c r="E597"/>
      <c r="J597" s="81" t="s">
        <v>76</v>
      </c>
      <c r="K597" s="2" t="s">
        <v>119</v>
      </c>
      <c r="L597" s="82">
        <v>1183</v>
      </c>
      <c r="M597" s="2" t="s">
        <v>50</v>
      </c>
      <c r="N597"/>
      <c r="O597"/>
    </row>
    <row r="598" spans="5:15" x14ac:dyDescent="0.25">
      <c r="E598"/>
      <c r="J598" s="81" t="s">
        <v>119</v>
      </c>
      <c r="K598" s="2" t="s">
        <v>130</v>
      </c>
      <c r="L598" s="82">
        <v>1076</v>
      </c>
      <c r="M598" s="2" t="s">
        <v>50</v>
      </c>
      <c r="N598"/>
      <c r="O598"/>
    </row>
    <row r="599" spans="5:15" x14ac:dyDescent="0.25">
      <c r="E599"/>
      <c r="J599" s="81" t="s">
        <v>119</v>
      </c>
      <c r="K599" s="2" t="s">
        <v>110</v>
      </c>
      <c r="L599" s="82">
        <v>1089</v>
      </c>
      <c r="M599" s="2" t="s">
        <v>50</v>
      </c>
      <c r="N599"/>
      <c r="O599"/>
    </row>
    <row r="600" spans="5:15" x14ac:dyDescent="0.25">
      <c r="E600"/>
      <c r="J600" s="81" t="s">
        <v>119</v>
      </c>
      <c r="K600" s="2" t="s">
        <v>213</v>
      </c>
      <c r="L600" s="82">
        <v>636</v>
      </c>
      <c r="M600" s="2" t="s">
        <v>339</v>
      </c>
      <c r="N600"/>
      <c r="O600"/>
    </row>
    <row r="601" spans="5:15" x14ac:dyDescent="0.25">
      <c r="E601"/>
      <c r="J601" s="81" t="s">
        <v>119</v>
      </c>
      <c r="K601" s="2" t="s">
        <v>115</v>
      </c>
      <c r="L601" s="82">
        <v>1598</v>
      </c>
      <c r="M601" s="2" t="s">
        <v>339</v>
      </c>
      <c r="N601"/>
      <c r="O601"/>
    </row>
    <row r="602" spans="5:15" x14ac:dyDescent="0.25">
      <c r="E602"/>
      <c r="J602" s="81" t="s">
        <v>119</v>
      </c>
      <c r="K602" s="2" t="s">
        <v>280</v>
      </c>
      <c r="L602" s="82">
        <v>1020</v>
      </c>
      <c r="M602" s="2" t="s">
        <v>315</v>
      </c>
      <c r="N602"/>
      <c r="O602"/>
    </row>
    <row r="603" spans="5:15" x14ac:dyDescent="0.25">
      <c r="E603"/>
      <c r="J603" s="81" t="s">
        <v>119</v>
      </c>
      <c r="K603" s="2" t="s">
        <v>106</v>
      </c>
      <c r="L603" s="82">
        <v>214</v>
      </c>
      <c r="M603" s="2" t="s">
        <v>315</v>
      </c>
      <c r="N603"/>
      <c r="O603"/>
    </row>
    <row r="604" spans="5:15" x14ac:dyDescent="0.25">
      <c r="E604"/>
      <c r="J604" s="81" t="s">
        <v>119</v>
      </c>
      <c r="K604" s="2" t="s">
        <v>149</v>
      </c>
      <c r="L604" s="82">
        <v>502</v>
      </c>
      <c r="M604" s="2" t="s">
        <v>84</v>
      </c>
      <c r="N604"/>
      <c r="O604"/>
    </row>
    <row r="605" spans="5:15" x14ac:dyDescent="0.25">
      <c r="E605"/>
      <c r="J605" s="81" t="s">
        <v>119</v>
      </c>
      <c r="K605" s="2" t="s">
        <v>264</v>
      </c>
      <c r="L605" s="82">
        <v>184</v>
      </c>
      <c r="M605" s="2" t="s">
        <v>84</v>
      </c>
      <c r="N605"/>
      <c r="O605"/>
    </row>
    <row r="606" spans="5:15" x14ac:dyDescent="0.25">
      <c r="E606"/>
      <c r="J606" s="81" t="s">
        <v>119</v>
      </c>
      <c r="K606" s="2" t="s">
        <v>115</v>
      </c>
      <c r="L606" s="82">
        <v>1598</v>
      </c>
      <c r="M606" s="2" t="s">
        <v>84</v>
      </c>
      <c r="N606"/>
      <c r="O606"/>
    </row>
    <row r="607" spans="5:15" x14ac:dyDescent="0.25">
      <c r="E607"/>
      <c r="J607" s="81" t="s">
        <v>119</v>
      </c>
      <c r="K607" s="2" t="s">
        <v>179</v>
      </c>
      <c r="L607" s="82">
        <v>2586</v>
      </c>
      <c r="M607" s="2" t="s">
        <v>50</v>
      </c>
      <c r="N607"/>
      <c r="O607"/>
    </row>
    <row r="608" spans="5:15" x14ac:dyDescent="0.25">
      <c r="E608"/>
      <c r="J608" s="81" t="s">
        <v>119</v>
      </c>
      <c r="K608" s="2" t="s">
        <v>106</v>
      </c>
      <c r="L608" s="82">
        <v>214</v>
      </c>
      <c r="M608" s="2" t="s">
        <v>50</v>
      </c>
      <c r="N608"/>
      <c r="O608"/>
    </row>
    <row r="609" spans="5:15" x14ac:dyDescent="0.25">
      <c r="E609"/>
      <c r="J609" s="81" t="s">
        <v>119</v>
      </c>
      <c r="K609" s="2" t="s">
        <v>115</v>
      </c>
      <c r="L609" s="82">
        <v>1598</v>
      </c>
      <c r="M609" s="2" t="s">
        <v>50</v>
      </c>
      <c r="N609"/>
      <c r="O609"/>
    </row>
    <row r="610" spans="5:15" x14ac:dyDescent="0.25">
      <c r="E610"/>
      <c r="J610" s="81" t="s">
        <v>119</v>
      </c>
      <c r="K610" s="2" t="s">
        <v>68</v>
      </c>
      <c r="L610" s="82">
        <v>762</v>
      </c>
      <c r="M610" s="2" t="s">
        <v>50</v>
      </c>
      <c r="N610"/>
      <c r="O610"/>
    </row>
    <row r="611" spans="5:15" x14ac:dyDescent="0.25">
      <c r="E611"/>
      <c r="J611" s="81" t="s">
        <v>119</v>
      </c>
      <c r="K611" s="2" t="s">
        <v>519</v>
      </c>
      <c r="L611" s="82">
        <v>1074</v>
      </c>
      <c r="M611" s="2" t="s">
        <v>84</v>
      </c>
      <c r="N611"/>
      <c r="O611"/>
    </row>
    <row r="612" spans="5:15" x14ac:dyDescent="0.25">
      <c r="E612"/>
      <c r="J612" s="81" t="s">
        <v>119</v>
      </c>
      <c r="K612" s="2" t="s">
        <v>277</v>
      </c>
      <c r="L612" s="82">
        <v>1005</v>
      </c>
      <c r="M612" s="2" t="s">
        <v>84</v>
      </c>
      <c r="N612"/>
      <c r="O612"/>
    </row>
    <row r="613" spans="5:15" x14ac:dyDescent="0.25">
      <c r="E613"/>
      <c r="J613" s="81" t="s">
        <v>119</v>
      </c>
      <c r="K613" s="2" t="s">
        <v>277</v>
      </c>
      <c r="L613" s="82">
        <v>1010</v>
      </c>
      <c r="M613" s="2" t="s">
        <v>84</v>
      </c>
      <c r="N613"/>
      <c r="O613"/>
    </row>
    <row r="614" spans="5:15" x14ac:dyDescent="0.25">
      <c r="E614"/>
      <c r="J614" s="81" t="s">
        <v>119</v>
      </c>
      <c r="K614" s="2" t="s">
        <v>106</v>
      </c>
      <c r="L614" s="82">
        <v>214</v>
      </c>
      <c r="M614" s="2" t="s">
        <v>103</v>
      </c>
      <c r="N614"/>
      <c r="O614"/>
    </row>
    <row r="615" spans="5:15" x14ac:dyDescent="0.25">
      <c r="E615"/>
      <c r="J615" s="81" t="s">
        <v>119</v>
      </c>
      <c r="K615" s="2" t="s">
        <v>98</v>
      </c>
      <c r="L615" s="82">
        <v>764</v>
      </c>
      <c r="M615" s="2" t="s">
        <v>103</v>
      </c>
      <c r="N615"/>
      <c r="O615"/>
    </row>
    <row r="616" spans="5:15" x14ac:dyDescent="0.25">
      <c r="E616"/>
      <c r="J616" s="81" t="s">
        <v>119</v>
      </c>
      <c r="K616" s="2" t="s">
        <v>130</v>
      </c>
      <c r="L616" s="82">
        <v>1076</v>
      </c>
      <c r="M616" s="2" t="s">
        <v>103</v>
      </c>
      <c r="N616"/>
      <c r="O616"/>
    </row>
    <row r="617" spans="5:15" x14ac:dyDescent="0.25">
      <c r="E617"/>
      <c r="J617" s="81" t="s">
        <v>119</v>
      </c>
      <c r="K617" s="2" t="s">
        <v>149</v>
      </c>
      <c r="L617" s="82">
        <v>502</v>
      </c>
      <c r="M617" s="2" t="s">
        <v>133</v>
      </c>
      <c r="N617"/>
      <c r="O617"/>
    </row>
    <row r="618" spans="5:15" x14ac:dyDescent="0.25">
      <c r="E618"/>
      <c r="J618" s="81" t="s">
        <v>119</v>
      </c>
      <c r="K618" s="2" t="s">
        <v>210</v>
      </c>
      <c r="L618" s="82">
        <v>1416</v>
      </c>
      <c r="M618" s="2" t="s">
        <v>133</v>
      </c>
      <c r="N618"/>
      <c r="O618"/>
    </row>
    <row r="619" spans="5:15" x14ac:dyDescent="0.25">
      <c r="E619"/>
      <c r="J619" s="81" t="s">
        <v>119</v>
      </c>
      <c r="K619" s="2" t="s">
        <v>213</v>
      </c>
      <c r="L619" s="82">
        <v>636</v>
      </c>
      <c r="M619" s="2" t="s">
        <v>133</v>
      </c>
      <c r="N619"/>
      <c r="O619"/>
    </row>
    <row r="620" spans="5:15" x14ac:dyDescent="0.25">
      <c r="E620"/>
      <c r="J620" s="81" t="s">
        <v>119</v>
      </c>
      <c r="K620" s="2" t="s">
        <v>106</v>
      </c>
      <c r="L620" s="82">
        <v>214</v>
      </c>
      <c r="M620" s="2" t="s">
        <v>133</v>
      </c>
      <c r="N620"/>
      <c r="O620"/>
    </row>
    <row r="621" spans="5:15" x14ac:dyDescent="0.25">
      <c r="E621"/>
      <c r="J621" s="81" t="s">
        <v>119</v>
      </c>
      <c r="K621" s="2" t="s">
        <v>250</v>
      </c>
      <c r="L621" s="82">
        <v>944</v>
      </c>
      <c r="M621" s="2" t="s">
        <v>133</v>
      </c>
      <c r="N621"/>
      <c r="O621"/>
    </row>
    <row r="622" spans="5:15" x14ac:dyDescent="0.25">
      <c r="E622"/>
      <c r="J622" s="81" t="s">
        <v>119</v>
      </c>
      <c r="K622" s="2" t="s">
        <v>130</v>
      </c>
      <c r="L622" s="82">
        <v>1076</v>
      </c>
      <c r="M622" s="2" t="s">
        <v>133</v>
      </c>
      <c r="N622"/>
      <c r="O622"/>
    </row>
    <row r="623" spans="5:15" x14ac:dyDescent="0.25">
      <c r="E623"/>
      <c r="J623" s="81" t="s">
        <v>119</v>
      </c>
      <c r="K623" s="2" t="s">
        <v>344</v>
      </c>
      <c r="L623" s="82">
        <v>2454</v>
      </c>
      <c r="M623" s="2" t="s">
        <v>155</v>
      </c>
      <c r="N623"/>
      <c r="O623"/>
    </row>
    <row r="624" spans="5:15" x14ac:dyDescent="0.25">
      <c r="E624"/>
      <c r="J624" s="81" t="s">
        <v>119</v>
      </c>
      <c r="K624" s="2" t="s">
        <v>187</v>
      </c>
      <c r="L624" s="82">
        <v>541</v>
      </c>
      <c r="M624" s="2" t="s">
        <v>155</v>
      </c>
      <c r="N624"/>
      <c r="O624"/>
    </row>
    <row r="625" spans="5:15" x14ac:dyDescent="0.25">
      <c r="E625"/>
      <c r="J625" s="81" t="s">
        <v>119</v>
      </c>
      <c r="K625" s="2" t="s">
        <v>169</v>
      </c>
      <c r="L625" s="82">
        <v>2475</v>
      </c>
      <c r="M625" s="2" t="s">
        <v>155</v>
      </c>
      <c r="N625"/>
      <c r="O625"/>
    </row>
    <row r="626" spans="5:15" x14ac:dyDescent="0.25">
      <c r="E626"/>
      <c r="J626" s="81" t="s">
        <v>119</v>
      </c>
      <c r="K626" s="2" t="s">
        <v>102</v>
      </c>
      <c r="L626" s="82">
        <v>733</v>
      </c>
      <c r="M626" s="2" t="s">
        <v>155</v>
      </c>
      <c r="N626"/>
      <c r="O626"/>
    </row>
    <row r="627" spans="5:15" x14ac:dyDescent="0.25">
      <c r="E627"/>
      <c r="J627" s="81" t="s">
        <v>119</v>
      </c>
      <c r="K627" s="2" t="s">
        <v>277</v>
      </c>
      <c r="L627" s="82">
        <v>1005</v>
      </c>
      <c r="M627" s="2" t="s">
        <v>184</v>
      </c>
      <c r="N627"/>
      <c r="O627"/>
    </row>
    <row r="628" spans="5:15" x14ac:dyDescent="0.25">
      <c r="E628"/>
      <c r="J628" s="81" t="s">
        <v>119</v>
      </c>
      <c r="K628" s="2" t="s">
        <v>277</v>
      </c>
      <c r="L628" s="82">
        <v>1010</v>
      </c>
      <c r="M628" s="2" t="s">
        <v>184</v>
      </c>
      <c r="N628"/>
      <c r="O628"/>
    </row>
    <row r="629" spans="5:15" x14ac:dyDescent="0.25">
      <c r="E629"/>
      <c r="J629" s="81" t="s">
        <v>119</v>
      </c>
      <c r="K629" s="2" t="s">
        <v>280</v>
      </c>
      <c r="L629" s="82">
        <v>1020</v>
      </c>
      <c r="M629" s="2" t="s">
        <v>184</v>
      </c>
      <c r="N629"/>
      <c r="O629"/>
    </row>
    <row r="630" spans="5:15" x14ac:dyDescent="0.25">
      <c r="E630"/>
      <c r="J630" s="81" t="s">
        <v>119</v>
      </c>
      <c r="K630" s="2" t="s">
        <v>187</v>
      </c>
      <c r="L630" s="82">
        <v>544</v>
      </c>
      <c r="M630" s="2" t="s">
        <v>184</v>
      </c>
      <c r="N630"/>
      <c r="O630"/>
    </row>
    <row r="631" spans="5:15" x14ac:dyDescent="0.25">
      <c r="E631"/>
      <c r="J631" s="81" t="s">
        <v>119</v>
      </c>
      <c r="K631" s="2" t="s">
        <v>395</v>
      </c>
      <c r="L631" s="82">
        <v>483</v>
      </c>
      <c r="M631" s="2" t="s">
        <v>205</v>
      </c>
      <c r="N631"/>
      <c r="O631"/>
    </row>
    <row r="632" spans="5:15" x14ac:dyDescent="0.25">
      <c r="E632"/>
      <c r="J632" s="81" t="s">
        <v>119</v>
      </c>
      <c r="K632" s="2" t="s">
        <v>158</v>
      </c>
      <c r="L632" s="82">
        <v>1620</v>
      </c>
      <c r="M632" s="2" t="s">
        <v>205</v>
      </c>
      <c r="N632"/>
      <c r="O632"/>
    </row>
    <row r="633" spans="5:15" x14ac:dyDescent="0.25">
      <c r="E633"/>
      <c r="J633" s="81" t="s">
        <v>119</v>
      </c>
      <c r="K633" s="2" t="s">
        <v>277</v>
      </c>
      <c r="L633" s="82">
        <v>1010</v>
      </c>
      <c r="M633" s="2" t="s">
        <v>205</v>
      </c>
      <c r="N633"/>
      <c r="O633"/>
    </row>
    <row r="634" spans="5:15" x14ac:dyDescent="0.25">
      <c r="E634"/>
      <c r="J634" s="81" t="s">
        <v>119</v>
      </c>
      <c r="K634" s="2" t="s">
        <v>130</v>
      </c>
      <c r="L634" s="82">
        <v>1069</v>
      </c>
      <c r="M634" s="2" t="s">
        <v>205</v>
      </c>
      <c r="N634"/>
      <c r="O634"/>
    </row>
    <row r="635" spans="5:15" x14ac:dyDescent="0.25">
      <c r="E635"/>
      <c r="J635" s="81" t="s">
        <v>119</v>
      </c>
      <c r="K635" s="2" t="s">
        <v>106</v>
      </c>
      <c r="L635" s="82">
        <v>214</v>
      </c>
      <c r="M635" s="2" t="s">
        <v>205</v>
      </c>
      <c r="N635"/>
      <c r="O635"/>
    </row>
    <row r="636" spans="5:15" x14ac:dyDescent="0.25">
      <c r="E636"/>
      <c r="J636" s="81" t="s">
        <v>119</v>
      </c>
      <c r="K636" s="2" t="s">
        <v>195</v>
      </c>
      <c r="L636" s="82">
        <v>2248</v>
      </c>
      <c r="M636" s="2" t="s">
        <v>205</v>
      </c>
      <c r="N636"/>
      <c r="O636"/>
    </row>
    <row r="637" spans="5:15" x14ac:dyDescent="0.25">
      <c r="E637"/>
      <c r="J637" s="81" t="s">
        <v>119</v>
      </c>
      <c r="K637" s="2" t="s">
        <v>264</v>
      </c>
      <c r="L637" s="82">
        <v>184</v>
      </c>
      <c r="M637" s="2" t="s">
        <v>184</v>
      </c>
      <c r="N637"/>
      <c r="O637"/>
    </row>
    <row r="638" spans="5:15" x14ac:dyDescent="0.25">
      <c r="E638"/>
      <c r="J638" s="81" t="s">
        <v>119</v>
      </c>
      <c r="K638" s="2" t="s">
        <v>280</v>
      </c>
      <c r="L638" s="82">
        <v>1029</v>
      </c>
      <c r="M638" s="2" t="s">
        <v>184</v>
      </c>
      <c r="N638"/>
      <c r="O638"/>
    </row>
    <row r="639" spans="5:15" x14ac:dyDescent="0.25">
      <c r="E639"/>
      <c r="J639" s="81" t="s">
        <v>119</v>
      </c>
      <c r="K639" s="2" t="s">
        <v>110</v>
      </c>
      <c r="L639" s="82">
        <v>1089</v>
      </c>
      <c r="M639" s="2" t="s">
        <v>184</v>
      </c>
      <c r="N639"/>
      <c r="O639"/>
    </row>
    <row r="640" spans="5:15" x14ac:dyDescent="0.25">
      <c r="E640"/>
      <c r="J640" s="81" t="s">
        <v>119</v>
      </c>
      <c r="K640" s="2" t="s">
        <v>110</v>
      </c>
      <c r="L640" s="82">
        <v>1096</v>
      </c>
      <c r="M640" s="2" t="s">
        <v>176</v>
      </c>
      <c r="N640"/>
      <c r="O640"/>
    </row>
    <row r="641" spans="5:15" x14ac:dyDescent="0.25">
      <c r="E641"/>
      <c r="J641" s="81" t="s">
        <v>57</v>
      </c>
      <c r="K641" s="2" t="s">
        <v>130</v>
      </c>
      <c r="L641" s="82">
        <v>1065</v>
      </c>
      <c r="M641" s="2" t="s">
        <v>202</v>
      </c>
      <c r="N641"/>
      <c r="O641"/>
    </row>
    <row r="642" spans="5:15" x14ac:dyDescent="0.25">
      <c r="E642"/>
      <c r="J642" s="81" t="s">
        <v>57</v>
      </c>
      <c r="K642" s="2" t="s">
        <v>179</v>
      </c>
      <c r="L642" s="82">
        <v>2565</v>
      </c>
      <c r="M642" s="2" t="s">
        <v>205</v>
      </c>
      <c r="N642"/>
      <c r="O642"/>
    </row>
    <row r="643" spans="5:15" x14ac:dyDescent="0.25">
      <c r="E643"/>
      <c r="J643" s="81" t="s">
        <v>57</v>
      </c>
      <c r="K643" s="2" t="s">
        <v>328</v>
      </c>
      <c r="L643" s="82">
        <v>799</v>
      </c>
      <c r="M643" s="2" t="s">
        <v>205</v>
      </c>
      <c r="N643"/>
      <c r="O643"/>
    </row>
    <row r="644" spans="5:15" x14ac:dyDescent="0.25">
      <c r="E644"/>
      <c r="J644" s="81" t="s">
        <v>57</v>
      </c>
      <c r="K644" s="2" t="s">
        <v>169</v>
      </c>
      <c r="L644" s="82">
        <v>2454</v>
      </c>
      <c r="M644" s="2" t="s">
        <v>205</v>
      </c>
      <c r="N644"/>
      <c r="O644"/>
    </row>
    <row r="645" spans="5:15" x14ac:dyDescent="0.25">
      <c r="E645"/>
      <c r="J645" s="81" t="s">
        <v>57</v>
      </c>
      <c r="K645" s="2" t="s">
        <v>213</v>
      </c>
      <c r="L645" s="82">
        <v>628</v>
      </c>
      <c r="M645" s="2" t="s">
        <v>205</v>
      </c>
      <c r="N645"/>
      <c r="O645"/>
    </row>
    <row r="646" spans="5:15" x14ac:dyDescent="0.25">
      <c r="E646"/>
      <c r="J646" s="81" t="s">
        <v>57</v>
      </c>
      <c r="K646" s="2" t="s">
        <v>277</v>
      </c>
      <c r="L646" s="82">
        <v>997</v>
      </c>
      <c r="M646" s="2" t="s">
        <v>84</v>
      </c>
      <c r="N646"/>
      <c r="O646"/>
    </row>
    <row r="647" spans="5:15" x14ac:dyDescent="0.25">
      <c r="E647"/>
      <c r="J647" s="81" t="s">
        <v>57</v>
      </c>
      <c r="K647" s="2" t="s">
        <v>149</v>
      </c>
      <c r="L647" s="82">
        <v>488</v>
      </c>
      <c r="M647" s="2" t="s">
        <v>84</v>
      </c>
      <c r="N647"/>
      <c r="O647"/>
    </row>
    <row r="648" spans="5:15" x14ac:dyDescent="0.25">
      <c r="E648"/>
      <c r="J648" s="81" t="s">
        <v>57</v>
      </c>
      <c r="K648" s="2" t="s">
        <v>102</v>
      </c>
      <c r="L648" s="82">
        <v>719</v>
      </c>
      <c r="M648" s="2" t="s">
        <v>155</v>
      </c>
      <c r="N648"/>
      <c r="O648"/>
    </row>
    <row r="649" spans="5:15" x14ac:dyDescent="0.25">
      <c r="E649"/>
      <c r="J649" s="81" t="s">
        <v>57</v>
      </c>
      <c r="K649" s="2" t="s">
        <v>478</v>
      </c>
      <c r="L649" s="82">
        <v>277</v>
      </c>
      <c r="M649" s="2" t="s">
        <v>176</v>
      </c>
      <c r="N649"/>
      <c r="O649"/>
    </row>
    <row r="650" spans="5:15" x14ac:dyDescent="0.25">
      <c r="E650"/>
      <c r="J650" s="81" t="s">
        <v>57</v>
      </c>
      <c r="K650" s="2" t="s">
        <v>136</v>
      </c>
      <c r="L650" s="82">
        <v>169</v>
      </c>
      <c r="M650" s="2" t="s">
        <v>176</v>
      </c>
      <c r="N650"/>
      <c r="O650"/>
    </row>
    <row r="651" spans="5:15" x14ac:dyDescent="0.25">
      <c r="E651"/>
      <c r="J651" s="81" t="s">
        <v>57</v>
      </c>
      <c r="K651" s="2" t="s">
        <v>277</v>
      </c>
      <c r="L651" s="82">
        <v>997</v>
      </c>
      <c r="M651" s="2" t="s">
        <v>176</v>
      </c>
      <c r="N651"/>
      <c r="O651"/>
    </row>
    <row r="652" spans="5:15" x14ac:dyDescent="0.25">
      <c r="E652"/>
      <c r="J652" s="81" t="s">
        <v>57</v>
      </c>
      <c r="K652" s="2" t="s">
        <v>1072</v>
      </c>
      <c r="L652" s="82">
        <v>284</v>
      </c>
      <c r="M652" s="2" t="s">
        <v>103</v>
      </c>
      <c r="N652"/>
      <c r="O652"/>
    </row>
    <row r="653" spans="5:15" x14ac:dyDescent="0.25">
      <c r="E653"/>
      <c r="J653" s="81" t="s">
        <v>57</v>
      </c>
      <c r="K653" s="2" t="s">
        <v>219</v>
      </c>
      <c r="L653" s="82">
        <v>284</v>
      </c>
      <c r="M653" s="2" t="s">
        <v>103</v>
      </c>
      <c r="N653"/>
      <c r="O653"/>
    </row>
    <row r="654" spans="5:15" x14ac:dyDescent="0.25">
      <c r="E654"/>
      <c r="J654" s="81" t="s">
        <v>57</v>
      </c>
      <c r="K654" s="2" t="s">
        <v>1072</v>
      </c>
      <c r="L654" s="82">
        <v>284</v>
      </c>
      <c r="M654" s="2" t="s">
        <v>103</v>
      </c>
      <c r="N654"/>
      <c r="O654"/>
    </row>
    <row r="655" spans="5:15" x14ac:dyDescent="0.25">
      <c r="E655"/>
      <c r="J655" s="81" t="s">
        <v>57</v>
      </c>
      <c r="K655" s="2" t="s">
        <v>301</v>
      </c>
      <c r="L655" s="82">
        <v>404</v>
      </c>
      <c r="M655" s="2" t="s">
        <v>123</v>
      </c>
      <c r="N655"/>
      <c r="O655"/>
    </row>
    <row r="656" spans="5:15" x14ac:dyDescent="0.25">
      <c r="E656"/>
      <c r="J656" s="81" t="s">
        <v>57</v>
      </c>
      <c r="K656" s="2" t="s">
        <v>130</v>
      </c>
      <c r="L656" s="82">
        <v>1065</v>
      </c>
      <c r="M656" s="2" t="s">
        <v>103</v>
      </c>
      <c r="N656"/>
      <c r="O656"/>
    </row>
    <row r="657" spans="5:15" x14ac:dyDescent="0.25">
      <c r="E657"/>
      <c r="J657" s="81" t="s">
        <v>1311</v>
      </c>
      <c r="K657" s="2" t="s">
        <v>259</v>
      </c>
      <c r="L657" s="82">
        <v>539</v>
      </c>
      <c r="M657" s="2" t="s">
        <v>133</v>
      </c>
      <c r="N657"/>
      <c r="O657"/>
    </row>
    <row r="658" spans="5:15" x14ac:dyDescent="0.25">
      <c r="E658"/>
      <c r="J658" s="81" t="s">
        <v>318</v>
      </c>
      <c r="K658" s="2" t="s">
        <v>320</v>
      </c>
      <c r="L658" s="82">
        <v>2409</v>
      </c>
      <c r="M658" s="2" t="s">
        <v>133</v>
      </c>
      <c r="N658"/>
      <c r="O658"/>
    </row>
    <row r="659" spans="5:15" x14ac:dyDescent="0.25">
      <c r="E659"/>
      <c r="J659" s="81" t="s">
        <v>318</v>
      </c>
      <c r="K659" s="2" t="s">
        <v>421</v>
      </c>
      <c r="L659" s="82">
        <v>371</v>
      </c>
      <c r="M659" s="2" t="s">
        <v>133</v>
      </c>
      <c r="N659"/>
      <c r="O659"/>
    </row>
    <row r="660" spans="5:15" x14ac:dyDescent="0.25">
      <c r="E660"/>
      <c r="J660" s="81" t="s">
        <v>318</v>
      </c>
      <c r="K660" s="2" t="s">
        <v>195</v>
      </c>
      <c r="L660" s="82">
        <v>407</v>
      </c>
      <c r="M660" s="2" t="s">
        <v>133</v>
      </c>
      <c r="N660"/>
      <c r="O660"/>
    </row>
    <row r="661" spans="5:15" x14ac:dyDescent="0.25">
      <c r="E661"/>
      <c r="J661" s="81" t="s">
        <v>318</v>
      </c>
      <c r="K661" s="2" t="s">
        <v>169</v>
      </c>
      <c r="L661" s="82">
        <v>337</v>
      </c>
      <c r="M661" s="2" t="s">
        <v>133</v>
      </c>
      <c r="N661"/>
      <c r="O661"/>
    </row>
    <row r="662" spans="5:15" x14ac:dyDescent="0.25">
      <c r="E662"/>
      <c r="J662" s="81" t="s">
        <v>318</v>
      </c>
      <c r="K662" s="2" t="s">
        <v>1317</v>
      </c>
      <c r="L662" s="82">
        <v>353</v>
      </c>
      <c r="M662" s="2" t="s">
        <v>133</v>
      </c>
      <c r="N662"/>
      <c r="O662"/>
    </row>
    <row r="663" spans="5:15" x14ac:dyDescent="0.25">
      <c r="E663"/>
      <c r="J663" s="81" t="s">
        <v>399</v>
      </c>
      <c r="K663" s="2" t="s">
        <v>140</v>
      </c>
      <c r="L663" s="82">
        <v>866</v>
      </c>
      <c r="M663" s="2" t="s">
        <v>123</v>
      </c>
      <c r="N663"/>
      <c r="O663"/>
    </row>
    <row r="664" spans="5:15" x14ac:dyDescent="0.25">
      <c r="E664"/>
      <c r="J664" s="81" t="s">
        <v>399</v>
      </c>
      <c r="K664" s="2" t="s">
        <v>102</v>
      </c>
      <c r="L664" s="82">
        <v>693</v>
      </c>
      <c r="M664" s="2" t="s">
        <v>50</v>
      </c>
      <c r="N664"/>
      <c r="O664"/>
    </row>
    <row r="665" spans="5:15" x14ac:dyDescent="0.25">
      <c r="E665"/>
      <c r="J665" s="81" t="s">
        <v>399</v>
      </c>
      <c r="K665" s="2" t="s">
        <v>158</v>
      </c>
      <c r="L665" s="82">
        <v>495</v>
      </c>
      <c r="M665" s="2" t="s">
        <v>50</v>
      </c>
      <c r="N665"/>
      <c r="O665"/>
    </row>
    <row r="666" spans="5:15" x14ac:dyDescent="0.25">
      <c r="E666"/>
      <c r="J666" s="81" t="s">
        <v>903</v>
      </c>
      <c r="K666" s="2" t="s">
        <v>102</v>
      </c>
      <c r="L666" s="82">
        <v>416</v>
      </c>
      <c r="M666" s="2" t="s">
        <v>50</v>
      </c>
      <c r="N666"/>
      <c r="O666"/>
    </row>
    <row r="667" spans="5:15" x14ac:dyDescent="0.25">
      <c r="E667"/>
      <c r="J667" s="81" t="s">
        <v>903</v>
      </c>
      <c r="K667" s="2" t="s">
        <v>158</v>
      </c>
      <c r="L667" s="82">
        <v>472</v>
      </c>
      <c r="M667" s="2" t="s">
        <v>73</v>
      </c>
      <c r="N667"/>
      <c r="O667"/>
    </row>
    <row r="668" spans="5:15" x14ac:dyDescent="0.25">
      <c r="E668"/>
      <c r="J668" s="81" t="s">
        <v>903</v>
      </c>
      <c r="K668" s="2" t="s">
        <v>280</v>
      </c>
      <c r="L668" s="82">
        <v>282</v>
      </c>
      <c r="M668" s="2" t="s">
        <v>315</v>
      </c>
      <c r="N668"/>
      <c r="O668"/>
    </row>
    <row r="669" spans="5:15" x14ac:dyDescent="0.25">
      <c r="E669"/>
      <c r="J669" s="81" t="s">
        <v>487</v>
      </c>
      <c r="K669" s="2" t="s">
        <v>199</v>
      </c>
      <c r="L669" s="82">
        <v>325</v>
      </c>
      <c r="M669" s="2" t="s">
        <v>84</v>
      </c>
      <c r="N669"/>
      <c r="O669"/>
    </row>
    <row r="670" spans="5:15" x14ac:dyDescent="0.25">
      <c r="E670"/>
      <c r="J670" s="81" t="s">
        <v>487</v>
      </c>
      <c r="K670" s="2" t="s">
        <v>91</v>
      </c>
      <c r="L670" s="82">
        <v>1188</v>
      </c>
      <c r="M670" s="2" t="s">
        <v>84</v>
      </c>
      <c r="N670"/>
      <c r="O670"/>
    </row>
    <row r="671" spans="5:15" x14ac:dyDescent="0.25">
      <c r="E671"/>
      <c r="J671" s="81" t="s">
        <v>487</v>
      </c>
      <c r="K671" s="2" t="s">
        <v>195</v>
      </c>
      <c r="L671" s="82">
        <v>197</v>
      </c>
      <c r="M671" s="2" t="s">
        <v>50</v>
      </c>
      <c r="N671"/>
      <c r="O671"/>
    </row>
    <row r="672" spans="5:15" x14ac:dyDescent="0.25">
      <c r="E672"/>
      <c r="J672" s="81" t="s">
        <v>487</v>
      </c>
      <c r="K672" s="2" t="s">
        <v>318</v>
      </c>
      <c r="L672" s="82">
        <v>362</v>
      </c>
      <c r="M672" s="2" t="s">
        <v>50</v>
      </c>
      <c r="N672"/>
      <c r="O672"/>
    </row>
    <row r="673" spans="5:15" x14ac:dyDescent="0.25">
      <c r="E673"/>
      <c r="J673" s="81" t="s">
        <v>487</v>
      </c>
      <c r="K673" s="2" t="s">
        <v>368</v>
      </c>
      <c r="L673" s="82">
        <v>390</v>
      </c>
      <c r="M673" s="2" t="s">
        <v>339</v>
      </c>
      <c r="N673"/>
      <c r="O673"/>
    </row>
    <row r="674" spans="5:15" x14ac:dyDescent="0.25">
      <c r="E674"/>
      <c r="J674" s="81" t="s">
        <v>250</v>
      </c>
      <c r="K674" s="2" t="s">
        <v>210</v>
      </c>
      <c r="L674" s="82">
        <v>854</v>
      </c>
      <c r="M674" s="2" t="s">
        <v>339</v>
      </c>
      <c r="N674"/>
      <c r="O674"/>
    </row>
    <row r="675" spans="5:15" x14ac:dyDescent="0.25">
      <c r="E675"/>
      <c r="J675" s="81" t="s">
        <v>250</v>
      </c>
      <c r="K675" s="2" t="s">
        <v>169</v>
      </c>
      <c r="L675" s="82">
        <v>2218</v>
      </c>
      <c r="M675" s="2" t="s">
        <v>133</v>
      </c>
      <c r="N675"/>
      <c r="O675"/>
    </row>
    <row r="676" spans="5:15" x14ac:dyDescent="0.25">
      <c r="E676"/>
      <c r="J676" s="81" t="s">
        <v>250</v>
      </c>
      <c r="K676" s="2" t="s">
        <v>80</v>
      </c>
      <c r="L676" s="82">
        <v>1072</v>
      </c>
      <c r="M676" s="2" t="s">
        <v>133</v>
      </c>
      <c r="N676"/>
      <c r="O676"/>
    </row>
    <row r="677" spans="5:15" x14ac:dyDescent="0.25">
      <c r="E677"/>
      <c r="J677" s="81" t="s">
        <v>250</v>
      </c>
      <c r="K677" s="2" t="s">
        <v>179</v>
      </c>
      <c r="L677" s="82">
        <v>2446</v>
      </c>
      <c r="M677" s="2" t="s">
        <v>103</v>
      </c>
      <c r="N677"/>
      <c r="O677"/>
    </row>
    <row r="678" spans="5:15" x14ac:dyDescent="0.25">
      <c r="E678"/>
      <c r="J678" s="81" t="s">
        <v>250</v>
      </c>
      <c r="K678" s="2" t="s">
        <v>169</v>
      </c>
      <c r="L678" s="82">
        <v>2218</v>
      </c>
      <c r="M678" s="2" t="s">
        <v>103</v>
      </c>
      <c r="N678"/>
      <c r="O678"/>
    </row>
    <row r="679" spans="5:15" x14ac:dyDescent="0.25">
      <c r="E679"/>
      <c r="J679" s="81" t="s">
        <v>250</v>
      </c>
      <c r="K679" s="2" t="s">
        <v>98</v>
      </c>
      <c r="L679" s="82">
        <v>616</v>
      </c>
      <c r="M679" s="2" t="s">
        <v>133</v>
      </c>
      <c r="N679"/>
      <c r="O679"/>
    </row>
    <row r="680" spans="5:15" x14ac:dyDescent="0.25">
      <c r="E680"/>
      <c r="J680" s="81" t="s">
        <v>250</v>
      </c>
      <c r="K680" s="2" t="s">
        <v>102</v>
      </c>
      <c r="L680" s="82">
        <v>990</v>
      </c>
      <c r="M680" s="2" t="s">
        <v>84</v>
      </c>
      <c r="N680"/>
      <c r="O680"/>
    </row>
    <row r="681" spans="5:15" x14ac:dyDescent="0.25">
      <c r="E681"/>
      <c r="J681" s="81" t="s">
        <v>250</v>
      </c>
      <c r="K681" s="2" t="s">
        <v>106</v>
      </c>
      <c r="L681" s="82">
        <v>759</v>
      </c>
      <c r="M681" s="2" t="s">
        <v>155</v>
      </c>
      <c r="N681"/>
      <c r="O681"/>
    </row>
    <row r="682" spans="5:15" x14ac:dyDescent="0.25">
      <c r="E682"/>
      <c r="J682" s="81" t="s">
        <v>250</v>
      </c>
      <c r="K682" s="2" t="s">
        <v>410</v>
      </c>
      <c r="L682" s="82">
        <v>1011</v>
      </c>
      <c r="M682" s="2" t="s">
        <v>176</v>
      </c>
      <c r="N682"/>
      <c r="O682"/>
    </row>
    <row r="683" spans="5:15" x14ac:dyDescent="0.25">
      <c r="E683"/>
      <c r="J683" s="81" t="s">
        <v>250</v>
      </c>
      <c r="K683" s="2" t="s">
        <v>68</v>
      </c>
      <c r="L683" s="82">
        <v>404</v>
      </c>
      <c r="M683" s="2" t="s">
        <v>184</v>
      </c>
      <c r="N683"/>
      <c r="O683"/>
    </row>
    <row r="684" spans="5:15" x14ac:dyDescent="0.25">
      <c r="E684"/>
      <c r="J684" s="81" t="s">
        <v>250</v>
      </c>
      <c r="K684" s="2" t="s">
        <v>441</v>
      </c>
      <c r="L684" s="82">
        <v>479</v>
      </c>
      <c r="M684" s="2" t="s">
        <v>176</v>
      </c>
      <c r="N684"/>
      <c r="O684"/>
    </row>
    <row r="685" spans="5:15" x14ac:dyDescent="0.25">
      <c r="E685"/>
      <c r="J685" s="81" t="s">
        <v>250</v>
      </c>
      <c r="K685" s="2" t="s">
        <v>106</v>
      </c>
      <c r="L685" s="82">
        <v>759</v>
      </c>
      <c r="M685" s="2" t="s">
        <v>205</v>
      </c>
      <c r="N685"/>
      <c r="O685"/>
    </row>
    <row r="686" spans="5:15" x14ac:dyDescent="0.25">
      <c r="E686"/>
      <c r="J686" s="81" t="s">
        <v>250</v>
      </c>
      <c r="K686" s="2" t="s">
        <v>76</v>
      </c>
      <c r="L686" s="82">
        <v>551</v>
      </c>
      <c r="M686" s="2" t="s">
        <v>205</v>
      </c>
      <c r="N686"/>
      <c r="O686"/>
    </row>
    <row r="687" spans="5:15" x14ac:dyDescent="0.25">
      <c r="E687"/>
      <c r="J687" s="81" t="s">
        <v>250</v>
      </c>
      <c r="K687" s="2" t="s">
        <v>478</v>
      </c>
      <c r="L687" s="82">
        <v>667</v>
      </c>
      <c r="M687" s="2" t="s">
        <v>205</v>
      </c>
      <c r="N687"/>
      <c r="O687"/>
    </row>
    <row r="688" spans="5:15" x14ac:dyDescent="0.25">
      <c r="E688"/>
      <c r="J688" s="81" t="s">
        <v>250</v>
      </c>
      <c r="K688" s="2" t="s">
        <v>119</v>
      </c>
      <c r="L688" s="82">
        <v>950</v>
      </c>
      <c r="M688" s="2" t="s">
        <v>205</v>
      </c>
      <c r="N688"/>
      <c r="O688"/>
    </row>
    <row r="689" spans="5:15" x14ac:dyDescent="0.25">
      <c r="E689"/>
      <c r="J689" s="81" t="s">
        <v>250</v>
      </c>
      <c r="K689" s="2" t="s">
        <v>136</v>
      </c>
      <c r="L689" s="82">
        <v>787</v>
      </c>
      <c r="M689" s="2" t="s">
        <v>205</v>
      </c>
      <c r="N689"/>
      <c r="O689"/>
    </row>
    <row r="690" spans="5:15" x14ac:dyDescent="0.25">
      <c r="E690"/>
      <c r="J690" s="81" t="s">
        <v>250</v>
      </c>
      <c r="K690" s="2" t="s">
        <v>119</v>
      </c>
      <c r="L690" s="82">
        <v>944</v>
      </c>
      <c r="M690" s="2" t="s">
        <v>184</v>
      </c>
      <c r="N690"/>
      <c r="O690"/>
    </row>
    <row r="691" spans="5:15" x14ac:dyDescent="0.25">
      <c r="E691"/>
      <c r="J691" s="81" t="s">
        <v>250</v>
      </c>
      <c r="K691" s="2" t="s">
        <v>68</v>
      </c>
      <c r="L691" s="82">
        <v>404</v>
      </c>
      <c r="M691" s="2" t="s">
        <v>184</v>
      </c>
      <c r="N691"/>
      <c r="O691"/>
    </row>
    <row r="692" spans="5:15" x14ac:dyDescent="0.25">
      <c r="E692"/>
      <c r="J692" s="81" t="s">
        <v>250</v>
      </c>
      <c r="K692" s="2" t="s">
        <v>119</v>
      </c>
      <c r="L692" s="82">
        <v>944</v>
      </c>
      <c r="M692" s="2" t="s">
        <v>184</v>
      </c>
      <c r="N692"/>
      <c r="O692"/>
    </row>
    <row r="693" spans="5:15" x14ac:dyDescent="0.25">
      <c r="E693"/>
      <c r="J693" s="81" t="s">
        <v>250</v>
      </c>
      <c r="K693" s="2" t="s">
        <v>145</v>
      </c>
      <c r="L693" s="82">
        <v>1066</v>
      </c>
      <c r="M693" s="2" t="s">
        <v>184</v>
      </c>
      <c r="N693"/>
      <c r="O693"/>
    </row>
    <row r="694" spans="5:15" x14ac:dyDescent="0.25">
      <c r="E694"/>
      <c r="J694" s="81" t="s">
        <v>250</v>
      </c>
      <c r="K694" s="2" t="s">
        <v>110</v>
      </c>
      <c r="L694" s="82">
        <v>192</v>
      </c>
      <c r="M694" s="2" t="s">
        <v>205</v>
      </c>
      <c r="N694"/>
      <c r="O694"/>
    </row>
    <row r="695" spans="5:15" x14ac:dyDescent="0.25">
      <c r="E695"/>
      <c r="J695" s="81" t="s">
        <v>250</v>
      </c>
      <c r="K695" s="2" t="s">
        <v>68</v>
      </c>
      <c r="L695" s="82">
        <v>404</v>
      </c>
      <c r="M695" s="2" t="s">
        <v>205</v>
      </c>
      <c r="N695"/>
      <c r="O695"/>
    </row>
    <row r="696" spans="5:15" x14ac:dyDescent="0.25">
      <c r="E696"/>
      <c r="J696" s="81" t="s">
        <v>250</v>
      </c>
      <c r="K696" s="2" t="s">
        <v>158</v>
      </c>
      <c r="L696" s="82">
        <v>1546</v>
      </c>
      <c r="M696" s="2" t="s">
        <v>205</v>
      </c>
      <c r="N696"/>
      <c r="O696"/>
    </row>
    <row r="697" spans="5:15" x14ac:dyDescent="0.25">
      <c r="E697"/>
      <c r="J697" s="81" t="s">
        <v>805</v>
      </c>
      <c r="K697" s="2" t="s">
        <v>169</v>
      </c>
      <c r="L697" s="82">
        <v>110</v>
      </c>
      <c r="M697" s="2" t="s">
        <v>205</v>
      </c>
      <c r="N697"/>
      <c r="O697"/>
    </row>
    <row r="698" spans="5:15" x14ac:dyDescent="0.25">
      <c r="E698"/>
      <c r="J698" s="81" t="s">
        <v>181</v>
      </c>
      <c r="K698" s="2" t="s">
        <v>190</v>
      </c>
      <c r="L698" s="82">
        <v>337</v>
      </c>
      <c r="M698" s="2" t="s">
        <v>205</v>
      </c>
      <c r="N698"/>
      <c r="O698"/>
    </row>
    <row r="699" spans="5:15" x14ac:dyDescent="0.25">
      <c r="E699"/>
      <c r="J699" s="81" t="s">
        <v>181</v>
      </c>
      <c r="K699" s="2" t="s">
        <v>149</v>
      </c>
      <c r="L699" s="82">
        <v>453</v>
      </c>
      <c r="M699" s="2" t="s">
        <v>205</v>
      </c>
      <c r="N699"/>
      <c r="O699"/>
    </row>
    <row r="700" spans="5:15" x14ac:dyDescent="0.25">
      <c r="E700"/>
      <c r="J700" s="81" t="s">
        <v>181</v>
      </c>
      <c r="K700" s="2" t="s">
        <v>210</v>
      </c>
      <c r="L700" s="82">
        <v>1325</v>
      </c>
      <c r="M700" s="2" t="s">
        <v>84</v>
      </c>
      <c r="N700"/>
      <c r="O700"/>
    </row>
    <row r="701" spans="5:15" x14ac:dyDescent="0.25">
      <c r="E701"/>
      <c r="J701" s="81" t="s">
        <v>181</v>
      </c>
      <c r="K701" s="2" t="s">
        <v>264</v>
      </c>
      <c r="L701" s="82">
        <v>280</v>
      </c>
      <c r="M701" s="2" t="s">
        <v>84</v>
      </c>
      <c r="N701"/>
      <c r="O701"/>
    </row>
    <row r="702" spans="5:15" x14ac:dyDescent="0.25">
      <c r="E702"/>
      <c r="J702" s="81" t="s">
        <v>181</v>
      </c>
      <c r="K702" s="2" t="s">
        <v>190</v>
      </c>
      <c r="L702" s="82">
        <v>337</v>
      </c>
      <c r="M702" s="2" t="s">
        <v>84</v>
      </c>
      <c r="N702"/>
      <c r="O702"/>
    </row>
    <row r="703" spans="5:15" x14ac:dyDescent="0.25">
      <c r="E703"/>
      <c r="J703" s="81" t="s">
        <v>181</v>
      </c>
      <c r="K703" s="2" t="s">
        <v>837</v>
      </c>
      <c r="L703" s="82">
        <v>335</v>
      </c>
      <c r="M703" s="2" t="s">
        <v>155</v>
      </c>
      <c r="N703"/>
      <c r="O703"/>
    </row>
    <row r="704" spans="5:15" x14ac:dyDescent="0.25">
      <c r="E704"/>
      <c r="J704" s="81" t="s">
        <v>181</v>
      </c>
      <c r="K704" s="2" t="s">
        <v>264</v>
      </c>
      <c r="L704" s="82">
        <v>280</v>
      </c>
      <c r="M704" s="2" t="s">
        <v>155</v>
      </c>
      <c r="N704"/>
      <c r="O704"/>
    </row>
    <row r="705" spans="5:15" x14ac:dyDescent="0.25">
      <c r="E705"/>
      <c r="J705" s="81" t="s">
        <v>181</v>
      </c>
      <c r="K705" s="2" t="s">
        <v>179</v>
      </c>
      <c r="L705" s="82">
        <v>2521</v>
      </c>
      <c r="M705" s="2" t="s">
        <v>155</v>
      </c>
      <c r="N705"/>
      <c r="O705"/>
    </row>
    <row r="706" spans="5:15" x14ac:dyDescent="0.25">
      <c r="E706"/>
      <c r="J706" s="81" t="s">
        <v>181</v>
      </c>
      <c r="K706" s="2" t="s">
        <v>130</v>
      </c>
      <c r="L706" s="82">
        <v>992</v>
      </c>
      <c r="M706" s="2" t="s">
        <v>155</v>
      </c>
      <c r="N706"/>
      <c r="O706"/>
    </row>
    <row r="707" spans="5:15" x14ac:dyDescent="0.25">
      <c r="E707"/>
      <c r="J707" s="81" t="s">
        <v>199</v>
      </c>
      <c r="K707" s="2" t="s">
        <v>233</v>
      </c>
      <c r="L707" s="82">
        <v>304</v>
      </c>
      <c r="M707" s="2" t="s">
        <v>176</v>
      </c>
      <c r="N707"/>
      <c r="O707"/>
    </row>
    <row r="708" spans="5:15" x14ac:dyDescent="0.25">
      <c r="E708"/>
      <c r="J708" s="81" t="s">
        <v>199</v>
      </c>
      <c r="K708" s="2" t="s">
        <v>173</v>
      </c>
      <c r="L708" s="82">
        <v>1107</v>
      </c>
      <c r="M708" s="2" t="s">
        <v>50</v>
      </c>
      <c r="N708"/>
      <c r="O708"/>
    </row>
    <row r="709" spans="5:15" x14ac:dyDescent="0.25">
      <c r="E709"/>
      <c r="J709" s="81" t="s">
        <v>199</v>
      </c>
      <c r="K709" s="2" t="s">
        <v>158</v>
      </c>
      <c r="L709" s="82">
        <v>602</v>
      </c>
      <c r="M709" s="2" t="s">
        <v>50</v>
      </c>
      <c r="N709"/>
      <c r="O709"/>
    </row>
    <row r="710" spans="5:15" x14ac:dyDescent="0.25">
      <c r="E710"/>
      <c r="J710" s="81" t="s">
        <v>199</v>
      </c>
      <c r="K710" s="2" t="s">
        <v>119</v>
      </c>
      <c r="L710" s="82">
        <v>2153</v>
      </c>
      <c r="M710" s="2" t="s">
        <v>50</v>
      </c>
      <c r="N710"/>
      <c r="O710"/>
    </row>
    <row r="711" spans="5:15" x14ac:dyDescent="0.25">
      <c r="E711"/>
      <c r="J711" s="81" t="s">
        <v>199</v>
      </c>
      <c r="K711" s="2" t="s">
        <v>162</v>
      </c>
      <c r="L711" s="82">
        <v>369</v>
      </c>
      <c r="M711" s="2" t="s">
        <v>50</v>
      </c>
      <c r="N711"/>
      <c r="O711"/>
    </row>
    <row r="712" spans="5:15" x14ac:dyDescent="0.25">
      <c r="E712"/>
      <c r="J712" s="81" t="s">
        <v>199</v>
      </c>
      <c r="K712" s="2" t="s">
        <v>603</v>
      </c>
      <c r="L712" s="82">
        <v>160</v>
      </c>
      <c r="M712" s="2" t="s">
        <v>50</v>
      </c>
      <c r="N712"/>
      <c r="O712"/>
    </row>
    <row r="713" spans="5:15" x14ac:dyDescent="0.25">
      <c r="E713"/>
      <c r="J713" s="81" t="s">
        <v>199</v>
      </c>
      <c r="K713" s="2" t="s">
        <v>173</v>
      </c>
      <c r="L713" s="82">
        <v>1107</v>
      </c>
      <c r="M713" s="2" t="s">
        <v>50</v>
      </c>
      <c r="N713"/>
      <c r="O713"/>
    </row>
    <row r="714" spans="5:15" x14ac:dyDescent="0.25">
      <c r="E714"/>
      <c r="J714" s="81" t="s">
        <v>199</v>
      </c>
      <c r="K714" s="2" t="s">
        <v>264</v>
      </c>
      <c r="L714" s="82">
        <v>2300</v>
      </c>
      <c r="M714" s="2" t="s">
        <v>339</v>
      </c>
      <c r="N714"/>
      <c r="O714"/>
    </row>
    <row r="715" spans="5:15" x14ac:dyDescent="0.25">
      <c r="E715"/>
      <c r="J715" s="81" t="s">
        <v>199</v>
      </c>
      <c r="K715" s="2" t="s">
        <v>102</v>
      </c>
      <c r="L715" s="82">
        <v>1440</v>
      </c>
      <c r="M715" s="2" t="s">
        <v>73</v>
      </c>
      <c r="N715"/>
      <c r="O715"/>
    </row>
    <row r="716" spans="5:15" x14ac:dyDescent="0.25">
      <c r="E716"/>
      <c r="J716" s="81" t="s">
        <v>199</v>
      </c>
      <c r="K716" s="2" t="s">
        <v>158</v>
      </c>
      <c r="L716" s="82">
        <v>602</v>
      </c>
      <c r="M716" s="2" t="s">
        <v>73</v>
      </c>
      <c r="N716"/>
      <c r="O716"/>
    </row>
    <row r="717" spans="5:15" x14ac:dyDescent="0.25">
      <c r="E717"/>
      <c r="J717" s="81" t="s">
        <v>199</v>
      </c>
      <c r="K717" s="2" t="s">
        <v>179</v>
      </c>
      <c r="L717" s="82">
        <v>651</v>
      </c>
      <c r="M717" s="2" t="s">
        <v>73</v>
      </c>
      <c r="N717"/>
      <c r="O717"/>
    </row>
    <row r="718" spans="5:15" x14ac:dyDescent="0.25">
      <c r="E718"/>
      <c r="J718" s="81" t="s">
        <v>199</v>
      </c>
      <c r="K718" s="2" t="s">
        <v>805</v>
      </c>
      <c r="L718" s="82">
        <v>261</v>
      </c>
      <c r="M718" s="2" t="s">
        <v>315</v>
      </c>
      <c r="N718"/>
      <c r="O718"/>
    </row>
    <row r="719" spans="5:15" x14ac:dyDescent="0.25">
      <c r="E719"/>
      <c r="J719" s="81" t="s">
        <v>199</v>
      </c>
      <c r="K719" s="2" t="s">
        <v>603</v>
      </c>
      <c r="L719" s="82">
        <v>160</v>
      </c>
      <c r="M719" s="2" t="s">
        <v>84</v>
      </c>
      <c r="N719"/>
      <c r="O719"/>
    </row>
    <row r="720" spans="5:15" x14ac:dyDescent="0.25">
      <c r="E720"/>
      <c r="J720" s="81" t="s">
        <v>199</v>
      </c>
      <c r="K720" s="2" t="s">
        <v>119</v>
      </c>
      <c r="L720" s="82">
        <v>2153</v>
      </c>
      <c r="M720" s="2" t="s">
        <v>84</v>
      </c>
      <c r="N720"/>
      <c r="O720"/>
    </row>
    <row r="721" spans="5:15" x14ac:dyDescent="0.25">
      <c r="E721"/>
      <c r="J721" s="81" t="s">
        <v>199</v>
      </c>
      <c r="K721" s="2" t="s">
        <v>130</v>
      </c>
      <c r="L721" s="82">
        <v>1972</v>
      </c>
      <c r="M721" s="2" t="s">
        <v>84</v>
      </c>
      <c r="N721"/>
      <c r="O721"/>
    </row>
    <row r="722" spans="5:15" x14ac:dyDescent="0.25">
      <c r="E722"/>
      <c r="J722" s="81" t="s">
        <v>199</v>
      </c>
      <c r="K722" s="2" t="s">
        <v>106</v>
      </c>
      <c r="L722" s="82">
        <v>1979</v>
      </c>
      <c r="M722" s="2" t="s">
        <v>103</v>
      </c>
      <c r="N722"/>
      <c r="O722"/>
    </row>
    <row r="723" spans="5:15" x14ac:dyDescent="0.25">
      <c r="E723"/>
      <c r="J723" s="81" t="s">
        <v>199</v>
      </c>
      <c r="K723" s="2" t="s">
        <v>169</v>
      </c>
      <c r="L723" s="82">
        <v>370</v>
      </c>
      <c r="M723" s="2" t="s">
        <v>103</v>
      </c>
      <c r="N723"/>
      <c r="O723"/>
    </row>
    <row r="724" spans="5:15" x14ac:dyDescent="0.25">
      <c r="E724"/>
      <c r="J724" s="81" t="s">
        <v>199</v>
      </c>
      <c r="K724" s="2" t="s">
        <v>236</v>
      </c>
      <c r="L724" s="82">
        <v>601</v>
      </c>
      <c r="M724" s="2" t="s">
        <v>103</v>
      </c>
      <c r="N724"/>
      <c r="O724"/>
    </row>
    <row r="725" spans="5:15" x14ac:dyDescent="0.25">
      <c r="E725"/>
      <c r="J725" s="81" t="s">
        <v>199</v>
      </c>
      <c r="K725" s="2" t="s">
        <v>233</v>
      </c>
      <c r="L725" s="82">
        <v>304</v>
      </c>
      <c r="M725" s="2" t="s">
        <v>123</v>
      </c>
      <c r="N725"/>
      <c r="O725"/>
    </row>
    <row r="726" spans="5:15" x14ac:dyDescent="0.25">
      <c r="E726"/>
      <c r="J726" s="81" t="s">
        <v>199</v>
      </c>
      <c r="K726" s="2" t="s">
        <v>173</v>
      </c>
      <c r="L726" s="82">
        <v>1107</v>
      </c>
      <c r="M726" s="2" t="s">
        <v>133</v>
      </c>
      <c r="N726"/>
      <c r="O726"/>
    </row>
    <row r="727" spans="5:15" x14ac:dyDescent="0.25">
      <c r="E727"/>
      <c r="J727" s="81" t="s">
        <v>199</v>
      </c>
      <c r="K727" s="2" t="s">
        <v>280</v>
      </c>
      <c r="L727" s="82">
        <v>1276</v>
      </c>
      <c r="M727" s="2" t="s">
        <v>133</v>
      </c>
      <c r="N727"/>
      <c r="O727"/>
    </row>
    <row r="728" spans="5:15" x14ac:dyDescent="0.25">
      <c r="E728"/>
      <c r="J728" s="81" t="s">
        <v>199</v>
      </c>
      <c r="K728" s="2" t="s">
        <v>68</v>
      </c>
      <c r="L728" s="82">
        <v>1587</v>
      </c>
      <c r="M728" s="2" t="s">
        <v>133</v>
      </c>
      <c r="N728"/>
      <c r="O728"/>
    </row>
    <row r="729" spans="5:15" x14ac:dyDescent="0.25">
      <c r="E729"/>
      <c r="J729" s="81" t="s">
        <v>199</v>
      </c>
      <c r="K729" s="2" t="s">
        <v>110</v>
      </c>
      <c r="L729" s="82">
        <v>1972</v>
      </c>
      <c r="M729" s="2" t="s">
        <v>133</v>
      </c>
      <c r="N729"/>
      <c r="O729"/>
    </row>
    <row r="730" spans="5:15" x14ac:dyDescent="0.25">
      <c r="E730"/>
      <c r="J730" s="81" t="s">
        <v>199</v>
      </c>
      <c r="K730" s="2" t="s">
        <v>169</v>
      </c>
      <c r="L730" s="82">
        <v>370</v>
      </c>
      <c r="M730" s="2" t="s">
        <v>133</v>
      </c>
      <c r="N730"/>
      <c r="O730"/>
    </row>
    <row r="731" spans="5:15" x14ac:dyDescent="0.25">
      <c r="E731"/>
      <c r="J731" s="81" t="s">
        <v>199</v>
      </c>
      <c r="K731" s="2" t="s">
        <v>318</v>
      </c>
      <c r="L731" s="82">
        <v>646</v>
      </c>
      <c r="M731" s="2" t="s">
        <v>133</v>
      </c>
      <c r="N731"/>
      <c r="O731"/>
    </row>
    <row r="732" spans="5:15" x14ac:dyDescent="0.25">
      <c r="E732"/>
      <c r="J732" s="81" t="s">
        <v>199</v>
      </c>
      <c r="K732" s="2" t="s">
        <v>91</v>
      </c>
      <c r="L732" s="82">
        <v>868</v>
      </c>
      <c r="M732" s="2" t="s">
        <v>50</v>
      </c>
      <c r="N732"/>
      <c r="O732"/>
    </row>
    <row r="733" spans="5:15" x14ac:dyDescent="0.25">
      <c r="E733"/>
      <c r="J733" s="81" t="s">
        <v>199</v>
      </c>
      <c r="K733" s="2" t="s">
        <v>195</v>
      </c>
      <c r="L733" s="82">
        <v>255</v>
      </c>
      <c r="M733" s="2" t="s">
        <v>103</v>
      </c>
      <c r="N733"/>
      <c r="O733"/>
    </row>
    <row r="734" spans="5:15" x14ac:dyDescent="0.25">
      <c r="E734"/>
      <c r="J734" s="81" t="s">
        <v>385</v>
      </c>
      <c r="K734" s="2" t="s">
        <v>277</v>
      </c>
      <c r="L734" s="82">
        <v>873</v>
      </c>
      <c r="M734" s="2" t="s">
        <v>103</v>
      </c>
      <c r="N734"/>
      <c r="O734"/>
    </row>
    <row r="735" spans="5:15" x14ac:dyDescent="0.25">
      <c r="E735"/>
      <c r="J735" s="81" t="s">
        <v>385</v>
      </c>
      <c r="K735" s="2" t="s">
        <v>110</v>
      </c>
      <c r="L735" s="82">
        <v>1013</v>
      </c>
      <c r="M735" s="2" t="s">
        <v>103</v>
      </c>
      <c r="N735"/>
      <c r="O735"/>
    </row>
    <row r="736" spans="5:15" x14ac:dyDescent="0.25">
      <c r="E736"/>
      <c r="J736" s="81" t="s">
        <v>385</v>
      </c>
      <c r="K736" s="2" t="s">
        <v>187</v>
      </c>
      <c r="L736" s="82">
        <v>366</v>
      </c>
      <c r="M736" s="2" t="s">
        <v>123</v>
      </c>
      <c r="N736"/>
      <c r="O736"/>
    </row>
    <row r="737" spans="5:15" x14ac:dyDescent="0.25">
      <c r="E737"/>
      <c r="J737" s="81" t="s">
        <v>385</v>
      </c>
      <c r="K737" s="2" t="s">
        <v>136</v>
      </c>
      <c r="L737" s="82">
        <v>210</v>
      </c>
      <c r="M737" s="2" t="s">
        <v>84</v>
      </c>
      <c r="N737"/>
      <c r="O737"/>
    </row>
    <row r="738" spans="5:15" x14ac:dyDescent="0.25">
      <c r="E738"/>
      <c r="J738" s="81" t="s">
        <v>344</v>
      </c>
      <c r="K738" s="2" t="s">
        <v>264</v>
      </c>
      <c r="L738" s="82">
        <v>2537</v>
      </c>
      <c r="M738" s="2" t="s">
        <v>84</v>
      </c>
      <c r="N738"/>
      <c r="O738"/>
    </row>
    <row r="739" spans="5:15" x14ac:dyDescent="0.25">
      <c r="E739"/>
      <c r="J739" s="81" t="s">
        <v>344</v>
      </c>
      <c r="K739" s="2" t="s">
        <v>210</v>
      </c>
      <c r="L739" s="82">
        <v>1825</v>
      </c>
      <c r="M739" s="2" t="s">
        <v>84</v>
      </c>
      <c r="N739"/>
      <c r="O739"/>
    </row>
    <row r="740" spans="5:15" x14ac:dyDescent="0.25">
      <c r="E740"/>
      <c r="J740" s="81" t="s">
        <v>344</v>
      </c>
      <c r="K740" s="2" t="s">
        <v>199</v>
      </c>
      <c r="L740" s="82">
        <v>1009</v>
      </c>
      <c r="M740" s="2" t="s">
        <v>155</v>
      </c>
      <c r="N740"/>
      <c r="O740"/>
    </row>
    <row r="741" spans="5:15" x14ac:dyDescent="0.25">
      <c r="E741"/>
      <c r="J741" s="81" t="s">
        <v>344</v>
      </c>
      <c r="K741" s="2" t="s">
        <v>179</v>
      </c>
      <c r="L741" s="82">
        <v>550</v>
      </c>
      <c r="M741" s="2" t="s">
        <v>155</v>
      </c>
      <c r="N741"/>
      <c r="O741"/>
    </row>
    <row r="742" spans="5:15" x14ac:dyDescent="0.25">
      <c r="E742"/>
      <c r="J742" s="81" t="s">
        <v>344</v>
      </c>
      <c r="K742" s="2" t="s">
        <v>68</v>
      </c>
      <c r="L742" s="82">
        <v>2172</v>
      </c>
      <c r="M742" s="2" t="s">
        <v>155</v>
      </c>
      <c r="N742"/>
      <c r="O742"/>
    </row>
    <row r="743" spans="5:15" x14ac:dyDescent="0.25">
      <c r="E743"/>
      <c r="J743" s="81" t="s">
        <v>344</v>
      </c>
      <c r="K743" s="2" t="s">
        <v>179</v>
      </c>
      <c r="L743" s="82">
        <v>550</v>
      </c>
      <c r="M743" s="2" t="s">
        <v>176</v>
      </c>
      <c r="N743"/>
      <c r="O743"/>
    </row>
    <row r="744" spans="5:15" x14ac:dyDescent="0.25">
      <c r="E744"/>
      <c r="J744" s="81" t="s">
        <v>344</v>
      </c>
      <c r="K744" s="2" t="s">
        <v>199</v>
      </c>
      <c r="L744" s="82">
        <v>1009</v>
      </c>
      <c r="M744" s="2" t="s">
        <v>205</v>
      </c>
      <c r="N744"/>
      <c r="O744"/>
    </row>
    <row r="745" spans="5:15" x14ac:dyDescent="0.25">
      <c r="E745"/>
      <c r="J745" s="81" t="s">
        <v>344</v>
      </c>
      <c r="K745" s="2" t="s">
        <v>102</v>
      </c>
      <c r="L745" s="82">
        <v>1739</v>
      </c>
      <c r="M745" s="2" t="s">
        <v>205</v>
      </c>
      <c r="N745"/>
      <c r="O745"/>
    </row>
    <row r="746" spans="5:15" x14ac:dyDescent="0.25">
      <c r="E746"/>
      <c r="J746" s="81" t="s">
        <v>344</v>
      </c>
      <c r="K746" s="2" t="s">
        <v>106</v>
      </c>
      <c r="L746" s="82">
        <v>2327</v>
      </c>
      <c r="M746" s="2" t="s">
        <v>205</v>
      </c>
      <c r="N746"/>
      <c r="O746"/>
    </row>
    <row r="747" spans="5:15" x14ac:dyDescent="0.25">
      <c r="E747"/>
      <c r="J747" s="81" t="s">
        <v>344</v>
      </c>
      <c r="K747" s="2" t="s">
        <v>173</v>
      </c>
      <c r="L747" s="82">
        <v>129</v>
      </c>
      <c r="M747" s="2" t="s">
        <v>184</v>
      </c>
      <c r="N747"/>
      <c r="O747"/>
    </row>
    <row r="748" spans="5:15" x14ac:dyDescent="0.25">
      <c r="E748"/>
      <c r="J748" s="81" t="s">
        <v>53</v>
      </c>
      <c r="K748" s="2" t="s">
        <v>57</v>
      </c>
      <c r="L748" s="82">
        <v>160</v>
      </c>
      <c r="M748" s="2" t="s">
        <v>184</v>
      </c>
      <c r="N748"/>
      <c r="O748"/>
    </row>
    <row r="749" spans="5:15" x14ac:dyDescent="0.25">
      <c r="E749"/>
      <c r="J749" s="81" t="s">
        <v>190</v>
      </c>
      <c r="K749" s="2" t="s">
        <v>136</v>
      </c>
      <c r="L749" s="82">
        <v>255</v>
      </c>
      <c r="M749" s="2" t="s">
        <v>184</v>
      </c>
      <c r="N749"/>
      <c r="O749"/>
    </row>
    <row r="750" spans="5:15" x14ac:dyDescent="0.25">
      <c r="E750"/>
      <c r="J750" s="81" t="s">
        <v>190</v>
      </c>
      <c r="K750" s="2" t="s">
        <v>264</v>
      </c>
      <c r="L750" s="82">
        <v>612</v>
      </c>
      <c r="M750" s="2" t="s">
        <v>205</v>
      </c>
      <c r="N750"/>
      <c r="O750"/>
    </row>
    <row r="751" spans="5:15" x14ac:dyDescent="0.25">
      <c r="E751"/>
      <c r="J751" s="81" t="s">
        <v>190</v>
      </c>
      <c r="K751" s="2" t="s">
        <v>181</v>
      </c>
      <c r="L751" s="82">
        <v>337</v>
      </c>
      <c r="M751" s="2" t="s">
        <v>205</v>
      </c>
      <c r="N751"/>
      <c r="O751"/>
    </row>
    <row r="752" spans="5:15" x14ac:dyDescent="0.25">
      <c r="E752"/>
      <c r="J752" s="81" t="s">
        <v>190</v>
      </c>
      <c r="K752" s="2" t="s">
        <v>119</v>
      </c>
      <c r="L752" s="82">
        <v>427</v>
      </c>
      <c r="M752" s="2" t="s">
        <v>205</v>
      </c>
      <c r="N752"/>
      <c r="O752"/>
    </row>
    <row r="753" spans="5:15" x14ac:dyDescent="0.25">
      <c r="E753"/>
      <c r="J753" s="81" t="s">
        <v>190</v>
      </c>
      <c r="K753" s="2" t="s">
        <v>68</v>
      </c>
      <c r="L753" s="82">
        <v>356</v>
      </c>
      <c r="M753" s="2" t="s">
        <v>205</v>
      </c>
      <c r="N753"/>
      <c r="O753"/>
    </row>
    <row r="754" spans="5:15" x14ac:dyDescent="0.25">
      <c r="E754"/>
      <c r="J754" s="81" t="s">
        <v>247</v>
      </c>
      <c r="K754" s="2" t="s">
        <v>179</v>
      </c>
      <c r="L754" s="82">
        <v>199</v>
      </c>
      <c r="M754" s="2" t="s">
        <v>205</v>
      </c>
      <c r="N754"/>
      <c r="O754"/>
    </row>
    <row r="755" spans="5:15" x14ac:dyDescent="0.25">
      <c r="E755"/>
      <c r="J755" s="81" t="s">
        <v>531</v>
      </c>
      <c r="K755" s="2" t="s">
        <v>68</v>
      </c>
      <c r="L755" s="82">
        <v>357</v>
      </c>
      <c r="M755" s="2" t="s">
        <v>205</v>
      </c>
      <c r="N755"/>
      <c r="O755"/>
    </row>
    <row r="756" spans="5:15" x14ac:dyDescent="0.25">
      <c r="E756"/>
      <c r="J756" s="81" t="s">
        <v>781</v>
      </c>
      <c r="K756" s="2" t="s">
        <v>102</v>
      </c>
      <c r="L756" s="82">
        <v>268</v>
      </c>
      <c r="M756" s="2" t="s">
        <v>155</v>
      </c>
      <c r="N756"/>
      <c r="O756"/>
    </row>
    <row r="757" spans="5:15" x14ac:dyDescent="0.25">
      <c r="E757"/>
      <c r="J757" s="81" t="s">
        <v>368</v>
      </c>
      <c r="K757" s="2" t="s">
        <v>199</v>
      </c>
      <c r="L757" s="82">
        <v>647</v>
      </c>
      <c r="M757" s="2" t="s">
        <v>155</v>
      </c>
      <c r="N757"/>
      <c r="O757"/>
    </row>
    <row r="758" spans="5:15" x14ac:dyDescent="0.25">
      <c r="E758"/>
      <c r="J758" s="81" t="s">
        <v>368</v>
      </c>
      <c r="K758" s="2" t="s">
        <v>600</v>
      </c>
      <c r="L758" s="82">
        <v>207</v>
      </c>
      <c r="M758" s="2" t="s">
        <v>176</v>
      </c>
      <c r="N758"/>
      <c r="O758"/>
    </row>
    <row r="759" spans="5:15" x14ac:dyDescent="0.25">
      <c r="E759"/>
      <c r="J759" s="81" t="s">
        <v>368</v>
      </c>
      <c r="K759" s="2" t="s">
        <v>169</v>
      </c>
      <c r="L759" s="82">
        <v>373</v>
      </c>
      <c r="M759" s="2" t="s">
        <v>176</v>
      </c>
      <c r="N759"/>
      <c r="O759"/>
    </row>
    <row r="760" spans="5:15" x14ac:dyDescent="0.25">
      <c r="E760"/>
      <c r="J760" s="81" t="s">
        <v>368</v>
      </c>
      <c r="K760" s="2" t="s">
        <v>162</v>
      </c>
      <c r="L760" s="82">
        <v>358</v>
      </c>
      <c r="M760" s="2" t="s">
        <v>176</v>
      </c>
      <c r="N760"/>
      <c r="O760"/>
    </row>
    <row r="761" spans="5:15" x14ac:dyDescent="0.25">
      <c r="E761"/>
      <c r="J761" s="81" t="s">
        <v>368</v>
      </c>
      <c r="K761" s="2" t="s">
        <v>140</v>
      </c>
      <c r="L761" s="82">
        <v>532</v>
      </c>
      <c r="M761" s="2" t="s">
        <v>103</v>
      </c>
      <c r="N761"/>
      <c r="O761"/>
    </row>
    <row r="762" spans="5:15" x14ac:dyDescent="0.25">
      <c r="E762"/>
      <c r="J762" s="81" t="s">
        <v>368</v>
      </c>
      <c r="K762" s="2" t="s">
        <v>169</v>
      </c>
      <c r="L762" s="82">
        <v>373</v>
      </c>
      <c r="M762" s="2" t="s">
        <v>103</v>
      </c>
      <c r="N762"/>
      <c r="O762"/>
    </row>
    <row r="763" spans="5:15" x14ac:dyDescent="0.25">
      <c r="E763"/>
      <c r="J763" s="81" t="s">
        <v>140</v>
      </c>
      <c r="K763" s="2" t="s">
        <v>169</v>
      </c>
      <c r="L763" s="82">
        <v>590</v>
      </c>
      <c r="M763" s="2" t="s">
        <v>103</v>
      </c>
      <c r="N763"/>
      <c r="O763"/>
    </row>
    <row r="764" spans="5:15" x14ac:dyDescent="0.25">
      <c r="E764"/>
      <c r="J764" s="81" t="s">
        <v>140</v>
      </c>
      <c r="K764" s="2" t="s">
        <v>102</v>
      </c>
      <c r="L764" s="82">
        <v>1259</v>
      </c>
      <c r="M764" s="2" t="s">
        <v>123</v>
      </c>
      <c r="N764"/>
      <c r="O764"/>
    </row>
    <row r="765" spans="5:15" x14ac:dyDescent="0.25">
      <c r="E765"/>
      <c r="J765" s="81" t="s">
        <v>140</v>
      </c>
      <c r="K765" s="2" t="s">
        <v>199</v>
      </c>
      <c r="L765" s="82">
        <v>507</v>
      </c>
      <c r="M765" s="2" t="s">
        <v>256</v>
      </c>
      <c r="N765"/>
      <c r="O765"/>
    </row>
    <row r="766" spans="5:15" x14ac:dyDescent="0.25">
      <c r="E766"/>
      <c r="J766" s="81" t="s">
        <v>140</v>
      </c>
      <c r="K766" s="2" t="s">
        <v>666</v>
      </c>
      <c r="L766" s="82">
        <v>531</v>
      </c>
      <c r="M766" s="2" t="s">
        <v>133</v>
      </c>
      <c r="N766"/>
      <c r="O766"/>
    </row>
    <row r="767" spans="5:15" x14ac:dyDescent="0.25">
      <c r="E767"/>
      <c r="J767" s="81" t="s">
        <v>140</v>
      </c>
      <c r="K767" s="2" t="s">
        <v>285</v>
      </c>
      <c r="L767" s="82">
        <v>347</v>
      </c>
      <c r="M767" s="2" t="s">
        <v>133</v>
      </c>
      <c r="N767"/>
      <c r="O767"/>
    </row>
    <row r="768" spans="5:15" x14ac:dyDescent="0.25">
      <c r="E768"/>
      <c r="J768" s="81" t="s">
        <v>140</v>
      </c>
      <c r="K768" s="2" t="s">
        <v>811</v>
      </c>
      <c r="L768" s="82">
        <v>358</v>
      </c>
      <c r="M768" s="2" t="s">
        <v>133</v>
      </c>
      <c r="N768"/>
      <c r="O768"/>
    </row>
    <row r="769" spans="5:15" x14ac:dyDescent="0.25">
      <c r="E769"/>
      <c r="J769" s="81" t="s">
        <v>140</v>
      </c>
      <c r="K769" s="2" t="s">
        <v>972</v>
      </c>
      <c r="L769" s="82">
        <v>298</v>
      </c>
      <c r="M769" s="2" t="s">
        <v>133</v>
      </c>
      <c r="N769"/>
      <c r="O769"/>
    </row>
    <row r="770" spans="5:15" x14ac:dyDescent="0.25">
      <c r="E770"/>
      <c r="J770" s="81" t="s">
        <v>140</v>
      </c>
      <c r="K770" s="2" t="s">
        <v>1030</v>
      </c>
      <c r="L770" s="82">
        <v>200</v>
      </c>
      <c r="M770" s="2" t="s">
        <v>50</v>
      </c>
      <c r="N770"/>
      <c r="O770"/>
    </row>
    <row r="771" spans="5:15" x14ac:dyDescent="0.25">
      <c r="E771"/>
      <c r="J771" s="81" t="s">
        <v>140</v>
      </c>
      <c r="K771" s="2" t="s">
        <v>1030</v>
      </c>
      <c r="L771" s="82">
        <v>200</v>
      </c>
      <c r="M771" s="2" t="s">
        <v>84</v>
      </c>
      <c r="N771"/>
      <c r="O771"/>
    </row>
    <row r="772" spans="5:15" x14ac:dyDescent="0.25">
      <c r="E772"/>
      <c r="J772" s="81" t="s">
        <v>140</v>
      </c>
      <c r="K772" s="2" t="s">
        <v>210</v>
      </c>
      <c r="L772" s="82">
        <v>1195</v>
      </c>
      <c r="M772" s="2" t="s">
        <v>256</v>
      </c>
      <c r="N772"/>
      <c r="O772"/>
    </row>
    <row r="773" spans="5:15" x14ac:dyDescent="0.25">
      <c r="E773"/>
      <c r="J773" s="81" t="s">
        <v>140</v>
      </c>
      <c r="K773" s="2" t="s">
        <v>119</v>
      </c>
      <c r="L773" s="82">
        <v>1990</v>
      </c>
      <c r="M773" s="2" t="s">
        <v>133</v>
      </c>
      <c r="N773"/>
      <c r="O773"/>
    </row>
    <row r="774" spans="5:15" x14ac:dyDescent="0.25">
      <c r="E774"/>
      <c r="J774" s="81" t="s">
        <v>140</v>
      </c>
      <c r="K774" s="2" t="s">
        <v>167</v>
      </c>
      <c r="L774" s="82">
        <v>411</v>
      </c>
      <c r="M774" s="2" t="s">
        <v>133</v>
      </c>
      <c r="N774"/>
      <c r="O774"/>
    </row>
    <row r="775" spans="5:15" x14ac:dyDescent="0.25">
      <c r="E775"/>
      <c r="J775" s="81" t="s">
        <v>140</v>
      </c>
      <c r="K775" s="2" t="s">
        <v>169</v>
      </c>
      <c r="L775" s="82">
        <v>590</v>
      </c>
      <c r="M775" s="2" t="s">
        <v>133</v>
      </c>
      <c r="N775"/>
      <c r="O775"/>
    </row>
    <row r="776" spans="5:15" x14ac:dyDescent="0.25">
      <c r="E776"/>
      <c r="J776" s="81" t="s">
        <v>140</v>
      </c>
      <c r="K776" s="2" t="s">
        <v>210</v>
      </c>
      <c r="L776" s="82">
        <v>1195</v>
      </c>
      <c r="M776" s="2" t="s">
        <v>133</v>
      </c>
      <c r="N776"/>
      <c r="O776"/>
    </row>
    <row r="777" spans="5:15" x14ac:dyDescent="0.25">
      <c r="E777"/>
      <c r="J777" s="81" t="s">
        <v>140</v>
      </c>
      <c r="K777" s="2" t="s">
        <v>264</v>
      </c>
      <c r="L777" s="82">
        <v>2105</v>
      </c>
      <c r="M777" s="2" t="s">
        <v>50</v>
      </c>
      <c r="N777"/>
      <c r="O777"/>
    </row>
    <row r="778" spans="5:15" x14ac:dyDescent="0.25">
      <c r="E778"/>
      <c r="J778" s="81" t="s">
        <v>140</v>
      </c>
      <c r="K778" s="2" t="s">
        <v>421</v>
      </c>
      <c r="L778" s="82">
        <v>588</v>
      </c>
      <c r="M778" s="2" t="s">
        <v>50</v>
      </c>
      <c r="N778"/>
      <c r="O778"/>
    </row>
    <row r="779" spans="5:15" x14ac:dyDescent="0.25">
      <c r="E779"/>
      <c r="J779" s="81" t="s">
        <v>140</v>
      </c>
      <c r="K779" s="2" t="s">
        <v>169</v>
      </c>
      <c r="L779" s="82">
        <v>590</v>
      </c>
      <c r="M779" s="2" t="s">
        <v>50</v>
      </c>
      <c r="N779"/>
      <c r="O779"/>
    </row>
    <row r="780" spans="5:15" x14ac:dyDescent="0.25">
      <c r="E780"/>
      <c r="J780" s="81" t="s">
        <v>140</v>
      </c>
      <c r="K780" s="2" t="s">
        <v>210</v>
      </c>
      <c r="L780" s="82">
        <v>1195</v>
      </c>
      <c r="M780" s="2" t="s">
        <v>50</v>
      </c>
      <c r="N780"/>
      <c r="O780"/>
    </row>
    <row r="781" spans="5:15" x14ac:dyDescent="0.25">
      <c r="E781"/>
      <c r="J781" s="81" t="s">
        <v>1363</v>
      </c>
      <c r="K781" s="2" t="s">
        <v>91</v>
      </c>
      <c r="L781" s="82">
        <v>229</v>
      </c>
      <c r="M781" s="2" t="s">
        <v>50</v>
      </c>
      <c r="N781"/>
      <c r="O781"/>
    </row>
    <row r="782" spans="5:15" x14ac:dyDescent="0.25">
      <c r="E782"/>
      <c r="J782" s="81" t="s">
        <v>354</v>
      </c>
      <c r="K782" s="2" t="s">
        <v>68</v>
      </c>
      <c r="L782" s="82">
        <v>874</v>
      </c>
      <c r="M782" s="2" t="s">
        <v>50</v>
      </c>
      <c r="N782"/>
      <c r="O782"/>
    </row>
    <row r="783" spans="5:15" x14ac:dyDescent="0.25">
      <c r="E783"/>
      <c r="J783" s="81" t="s">
        <v>354</v>
      </c>
      <c r="K783" s="2" t="s">
        <v>210</v>
      </c>
      <c r="L783" s="82">
        <v>191</v>
      </c>
      <c r="M783" s="2" t="s">
        <v>50</v>
      </c>
      <c r="N783"/>
      <c r="O783"/>
    </row>
    <row r="784" spans="5:15" x14ac:dyDescent="0.25">
      <c r="E784"/>
      <c r="J784" s="81" t="s">
        <v>354</v>
      </c>
      <c r="K784" s="2" t="s">
        <v>149</v>
      </c>
      <c r="L784" s="82">
        <v>1214</v>
      </c>
      <c r="M784" s="2" t="s">
        <v>50</v>
      </c>
      <c r="N784"/>
      <c r="O784"/>
    </row>
    <row r="785" spans="5:15" x14ac:dyDescent="0.25">
      <c r="E785"/>
      <c r="J785" s="81" t="s">
        <v>354</v>
      </c>
      <c r="K785" s="2" t="s">
        <v>91</v>
      </c>
      <c r="L785" s="82">
        <v>247</v>
      </c>
      <c r="M785" s="2" t="s">
        <v>73</v>
      </c>
      <c r="N785"/>
      <c r="O785"/>
    </row>
    <row r="786" spans="5:15" x14ac:dyDescent="0.25">
      <c r="E786"/>
      <c r="J786" s="81" t="s">
        <v>354</v>
      </c>
      <c r="K786" s="2" t="s">
        <v>181</v>
      </c>
      <c r="L786" s="82">
        <v>1496</v>
      </c>
      <c r="M786" s="2" t="s">
        <v>84</v>
      </c>
      <c r="N786"/>
      <c r="O786"/>
    </row>
    <row r="787" spans="5:15" x14ac:dyDescent="0.25">
      <c r="E787"/>
      <c r="J787" s="81" t="s">
        <v>233</v>
      </c>
      <c r="K787" s="2" t="s">
        <v>236</v>
      </c>
      <c r="L787" s="82">
        <v>488</v>
      </c>
      <c r="M787" s="2" t="s">
        <v>123</v>
      </c>
      <c r="N787"/>
      <c r="O787"/>
    </row>
    <row r="788" spans="5:15" x14ac:dyDescent="0.25">
      <c r="E788"/>
      <c r="J788" s="81" t="s">
        <v>233</v>
      </c>
      <c r="K788" s="2" t="s">
        <v>57</v>
      </c>
      <c r="L788" s="82">
        <v>2425</v>
      </c>
      <c r="M788" s="2" t="s">
        <v>123</v>
      </c>
      <c r="N788"/>
      <c r="O788"/>
    </row>
    <row r="789" spans="5:15" x14ac:dyDescent="0.25">
      <c r="E789"/>
      <c r="J789" s="81" t="s">
        <v>233</v>
      </c>
      <c r="K789" s="2" t="s">
        <v>181</v>
      </c>
      <c r="L789" s="82">
        <v>2370</v>
      </c>
      <c r="M789" s="2" t="s">
        <v>123</v>
      </c>
      <c r="N789"/>
      <c r="O789"/>
    </row>
    <row r="790" spans="5:15" x14ac:dyDescent="0.25">
      <c r="E790"/>
      <c r="J790" s="81" t="s">
        <v>233</v>
      </c>
      <c r="K790" s="2" t="s">
        <v>195</v>
      </c>
      <c r="L790" s="82">
        <v>258</v>
      </c>
      <c r="M790" s="2" t="s">
        <v>176</v>
      </c>
      <c r="N790"/>
      <c r="O790"/>
    </row>
    <row r="791" spans="5:15" x14ac:dyDescent="0.25">
      <c r="E791"/>
      <c r="J791" s="81" t="s">
        <v>233</v>
      </c>
      <c r="K791" s="2" t="s">
        <v>280</v>
      </c>
      <c r="L791" s="82">
        <v>1532</v>
      </c>
      <c r="M791" s="2" t="s">
        <v>184</v>
      </c>
      <c r="N791"/>
      <c r="O791"/>
    </row>
    <row r="792" spans="5:15" x14ac:dyDescent="0.25">
      <c r="E792"/>
      <c r="J792" s="81" t="s">
        <v>233</v>
      </c>
      <c r="K792" s="2" t="s">
        <v>102</v>
      </c>
      <c r="L792" s="82">
        <v>1723</v>
      </c>
      <c r="M792" s="2" t="s">
        <v>184</v>
      </c>
      <c r="N792"/>
      <c r="O792"/>
    </row>
    <row r="793" spans="5:15" x14ac:dyDescent="0.25">
      <c r="E793"/>
      <c r="J793" s="81" t="s">
        <v>233</v>
      </c>
      <c r="K793" s="2" t="s">
        <v>195</v>
      </c>
      <c r="L793" s="82">
        <v>258</v>
      </c>
      <c r="M793" s="2" t="s">
        <v>184</v>
      </c>
      <c r="N793"/>
      <c r="O793"/>
    </row>
    <row r="794" spans="5:15" x14ac:dyDescent="0.25">
      <c r="E794"/>
      <c r="J794" s="81" t="s">
        <v>233</v>
      </c>
      <c r="K794" s="2" t="s">
        <v>68</v>
      </c>
      <c r="L794" s="82">
        <v>1892</v>
      </c>
      <c r="M794" s="2" t="s">
        <v>205</v>
      </c>
      <c r="N794"/>
      <c r="O794"/>
    </row>
    <row r="795" spans="5:15" x14ac:dyDescent="0.25">
      <c r="E795"/>
      <c r="J795" s="81" t="s">
        <v>233</v>
      </c>
      <c r="K795" s="2" t="s">
        <v>195</v>
      </c>
      <c r="L795" s="82">
        <v>258</v>
      </c>
      <c r="M795" s="2" t="s">
        <v>205</v>
      </c>
      <c r="N795"/>
      <c r="O795"/>
    </row>
    <row r="796" spans="5:15" x14ac:dyDescent="0.25">
      <c r="E796"/>
      <c r="J796" s="81" t="s">
        <v>233</v>
      </c>
      <c r="K796" s="2" t="s">
        <v>199</v>
      </c>
      <c r="L796" s="82">
        <v>304</v>
      </c>
      <c r="M796" s="2" t="s">
        <v>205</v>
      </c>
      <c r="N796"/>
      <c r="O796"/>
    </row>
    <row r="797" spans="5:15" x14ac:dyDescent="0.25">
      <c r="E797"/>
      <c r="J797" s="81" t="s">
        <v>233</v>
      </c>
      <c r="K797" s="2" t="s">
        <v>368</v>
      </c>
      <c r="L797" s="82">
        <v>480</v>
      </c>
      <c r="M797" s="2" t="s">
        <v>205</v>
      </c>
      <c r="N797"/>
      <c r="O797"/>
    </row>
    <row r="798" spans="5:15" x14ac:dyDescent="0.25">
      <c r="E798"/>
      <c r="J798" s="81" t="s">
        <v>233</v>
      </c>
      <c r="K798" s="2" t="s">
        <v>236</v>
      </c>
      <c r="L798" s="82">
        <v>488</v>
      </c>
      <c r="M798" s="2" t="s">
        <v>205</v>
      </c>
      <c r="N798"/>
      <c r="O798"/>
    </row>
    <row r="799" spans="5:15" x14ac:dyDescent="0.25">
      <c r="E799"/>
      <c r="J799" s="81" t="s">
        <v>233</v>
      </c>
      <c r="K799" s="2" t="s">
        <v>318</v>
      </c>
      <c r="L799" s="82">
        <v>446</v>
      </c>
      <c r="M799" s="2" t="s">
        <v>205</v>
      </c>
      <c r="N799"/>
      <c r="O799"/>
    </row>
    <row r="800" spans="5:15" x14ac:dyDescent="0.25">
      <c r="E800"/>
      <c r="J800" s="81" t="s">
        <v>233</v>
      </c>
      <c r="K800" s="2" t="s">
        <v>715</v>
      </c>
      <c r="L800" s="82">
        <v>2541</v>
      </c>
      <c r="M800" s="2" t="s">
        <v>184</v>
      </c>
      <c r="N800"/>
      <c r="O800"/>
    </row>
    <row r="801" spans="5:15" x14ac:dyDescent="0.25">
      <c r="E801"/>
      <c r="J801" s="81" t="s">
        <v>179</v>
      </c>
      <c r="K801" s="2" t="s">
        <v>181</v>
      </c>
      <c r="L801" s="82">
        <v>2521</v>
      </c>
      <c r="M801" s="2" t="s">
        <v>184</v>
      </c>
      <c r="N801"/>
      <c r="O801"/>
    </row>
    <row r="802" spans="5:15" x14ac:dyDescent="0.25">
      <c r="E802"/>
      <c r="J802" s="81" t="s">
        <v>179</v>
      </c>
      <c r="K802" s="2" t="s">
        <v>233</v>
      </c>
      <c r="L802" s="82">
        <v>447</v>
      </c>
      <c r="M802" s="2" t="s">
        <v>184</v>
      </c>
      <c r="N802"/>
      <c r="O802"/>
    </row>
    <row r="803" spans="5:15" x14ac:dyDescent="0.25">
      <c r="E803"/>
      <c r="J803" s="81" t="s">
        <v>179</v>
      </c>
      <c r="K803" s="2" t="s">
        <v>344</v>
      </c>
      <c r="L803" s="82">
        <v>550</v>
      </c>
      <c r="M803" s="2" t="s">
        <v>205</v>
      </c>
      <c r="N803"/>
      <c r="O803"/>
    </row>
    <row r="804" spans="5:15" x14ac:dyDescent="0.25">
      <c r="E804"/>
      <c r="J804" s="81" t="s">
        <v>179</v>
      </c>
      <c r="K804" s="2" t="s">
        <v>158</v>
      </c>
      <c r="L804" s="82">
        <v>967</v>
      </c>
      <c r="M804" s="2" t="s">
        <v>205</v>
      </c>
      <c r="N804"/>
      <c r="O804"/>
    </row>
    <row r="805" spans="5:15" x14ac:dyDescent="0.25">
      <c r="E805"/>
      <c r="J805" s="81" t="s">
        <v>179</v>
      </c>
      <c r="K805" s="2" t="s">
        <v>502</v>
      </c>
      <c r="L805" s="82">
        <v>77</v>
      </c>
      <c r="M805" s="2" t="s">
        <v>205</v>
      </c>
      <c r="N805"/>
      <c r="O805"/>
    </row>
    <row r="806" spans="5:15" x14ac:dyDescent="0.25">
      <c r="E806"/>
      <c r="J806" s="81" t="s">
        <v>179</v>
      </c>
      <c r="K806" s="2" t="s">
        <v>119</v>
      </c>
      <c r="L806" s="82">
        <v>2586</v>
      </c>
      <c r="M806" s="2" t="s">
        <v>155</v>
      </c>
      <c r="N806"/>
      <c r="O806"/>
    </row>
    <row r="807" spans="5:15" x14ac:dyDescent="0.25">
      <c r="E807"/>
      <c r="J807" s="81" t="s">
        <v>179</v>
      </c>
      <c r="K807" s="2" t="s">
        <v>508</v>
      </c>
      <c r="L807" s="82">
        <v>462</v>
      </c>
      <c r="M807" s="2" t="s">
        <v>176</v>
      </c>
      <c r="N807"/>
      <c r="O807"/>
    </row>
    <row r="808" spans="5:15" x14ac:dyDescent="0.25">
      <c r="E808"/>
      <c r="J808" s="81" t="s">
        <v>179</v>
      </c>
      <c r="K808" s="2" t="s">
        <v>169</v>
      </c>
      <c r="L808" s="82">
        <v>337</v>
      </c>
      <c r="M808" s="2" t="s">
        <v>103</v>
      </c>
      <c r="N808"/>
      <c r="O808"/>
    </row>
    <row r="809" spans="5:15" x14ac:dyDescent="0.25">
      <c r="E809"/>
      <c r="J809" s="81" t="s">
        <v>179</v>
      </c>
      <c r="K809" s="2" t="s">
        <v>158</v>
      </c>
      <c r="L809" s="82">
        <v>967</v>
      </c>
      <c r="M809" s="2" t="s">
        <v>103</v>
      </c>
      <c r="N809"/>
      <c r="O809"/>
    </row>
    <row r="810" spans="5:15" x14ac:dyDescent="0.25">
      <c r="E810"/>
      <c r="J810" s="81" t="s">
        <v>179</v>
      </c>
      <c r="K810" s="2" t="s">
        <v>158</v>
      </c>
      <c r="L810" s="82">
        <v>967</v>
      </c>
      <c r="M810" s="2" t="s">
        <v>103</v>
      </c>
      <c r="N810"/>
      <c r="O810"/>
    </row>
    <row r="811" spans="5:15" x14ac:dyDescent="0.25">
      <c r="E811"/>
      <c r="J811" s="81" t="s">
        <v>179</v>
      </c>
      <c r="K811" s="2" t="s">
        <v>233</v>
      </c>
      <c r="L811" s="82">
        <v>447</v>
      </c>
      <c r="M811" s="2" t="s">
        <v>256</v>
      </c>
      <c r="N811"/>
      <c r="O811"/>
    </row>
    <row r="812" spans="5:15" x14ac:dyDescent="0.25">
      <c r="E812"/>
      <c r="J812" s="81" t="s">
        <v>179</v>
      </c>
      <c r="K812" s="2" t="s">
        <v>264</v>
      </c>
      <c r="L812" s="82">
        <v>2704</v>
      </c>
      <c r="M812" s="2" t="s">
        <v>123</v>
      </c>
      <c r="N812"/>
      <c r="O812"/>
    </row>
    <row r="813" spans="5:15" x14ac:dyDescent="0.25">
      <c r="E813"/>
      <c r="J813" s="81" t="s">
        <v>179</v>
      </c>
      <c r="K813" s="2" t="s">
        <v>169</v>
      </c>
      <c r="L813" s="82">
        <v>337</v>
      </c>
      <c r="M813" s="2" t="s">
        <v>103</v>
      </c>
      <c r="N813"/>
      <c r="O813"/>
    </row>
    <row r="814" spans="5:15" x14ac:dyDescent="0.25">
      <c r="E814"/>
      <c r="J814" s="81" t="s">
        <v>179</v>
      </c>
      <c r="K814" s="2" t="s">
        <v>233</v>
      </c>
      <c r="L814" s="82">
        <v>447</v>
      </c>
      <c r="M814" s="2" t="s">
        <v>133</v>
      </c>
      <c r="N814"/>
      <c r="O814"/>
    </row>
    <row r="815" spans="5:15" x14ac:dyDescent="0.25">
      <c r="E815"/>
      <c r="J815" s="81" t="s">
        <v>179</v>
      </c>
      <c r="K815" s="2" t="s">
        <v>1175</v>
      </c>
      <c r="L815" s="82">
        <v>190</v>
      </c>
      <c r="M815" s="2" t="s">
        <v>133</v>
      </c>
      <c r="N815"/>
      <c r="O815"/>
    </row>
    <row r="816" spans="5:15" x14ac:dyDescent="0.25">
      <c r="E816"/>
      <c r="J816" s="81" t="s">
        <v>179</v>
      </c>
      <c r="K816" s="2" t="s">
        <v>91</v>
      </c>
      <c r="L816" s="82">
        <v>1464</v>
      </c>
      <c r="M816" s="2" t="s">
        <v>315</v>
      </c>
      <c r="N816"/>
      <c r="O816"/>
    </row>
    <row r="817" spans="5:15" x14ac:dyDescent="0.25">
      <c r="E817"/>
      <c r="J817" s="81" t="s">
        <v>179</v>
      </c>
      <c r="K817" s="2" t="s">
        <v>187</v>
      </c>
      <c r="L817" s="82">
        <v>2296</v>
      </c>
      <c r="M817" s="2" t="s">
        <v>84</v>
      </c>
      <c r="N817"/>
      <c r="O817"/>
    </row>
    <row r="818" spans="5:15" x14ac:dyDescent="0.25">
      <c r="E818"/>
      <c r="J818" s="81" t="s">
        <v>179</v>
      </c>
      <c r="K818" s="2" t="s">
        <v>199</v>
      </c>
      <c r="L818" s="82">
        <v>651</v>
      </c>
      <c r="M818" s="2" t="s">
        <v>133</v>
      </c>
      <c r="N818"/>
      <c r="O818"/>
    </row>
    <row r="819" spans="5:15" x14ac:dyDescent="0.25">
      <c r="E819"/>
      <c r="J819" s="81" t="s">
        <v>179</v>
      </c>
      <c r="K819" s="2" t="s">
        <v>102</v>
      </c>
      <c r="L819" s="82">
        <v>1846</v>
      </c>
      <c r="M819" s="2" t="s">
        <v>133</v>
      </c>
      <c r="N819"/>
      <c r="O819"/>
    </row>
    <row r="820" spans="5:15" x14ac:dyDescent="0.25">
      <c r="E820"/>
      <c r="J820" s="81" t="s">
        <v>179</v>
      </c>
      <c r="K820" s="2" t="s">
        <v>199</v>
      </c>
      <c r="L820" s="82">
        <v>651</v>
      </c>
      <c r="M820" s="2" t="s">
        <v>50</v>
      </c>
      <c r="N820"/>
      <c r="O820"/>
    </row>
    <row r="821" spans="5:15" x14ac:dyDescent="0.25">
      <c r="E821"/>
      <c r="J821" s="81" t="s">
        <v>179</v>
      </c>
      <c r="K821" s="2" t="s">
        <v>388</v>
      </c>
      <c r="L821" s="82">
        <v>1943</v>
      </c>
      <c r="M821" s="2" t="s">
        <v>50</v>
      </c>
      <c r="N821"/>
      <c r="O821"/>
    </row>
    <row r="822" spans="5:15" x14ac:dyDescent="0.25">
      <c r="E822"/>
      <c r="J822" s="81" t="s">
        <v>230</v>
      </c>
      <c r="K822" s="2" t="s">
        <v>233</v>
      </c>
      <c r="L822" s="82">
        <v>417</v>
      </c>
      <c r="M822" s="2" t="s">
        <v>50</v>
      </c>
      <c r="N822"/>
      <c r="O822"/>
    </row>
    <row r="823" spans="5:15" x14ac:dyDescent="0.25">
      <c r="E823"/>
      <c r="J823" s="81" t="s">
        <v>230</v>
      </c>
      <c r="K823" s="2" t="s">
        <v>280</v>
      </c>
      <c r="L823" s="82">
        <v>1576</v>
      </c>
      <c r="M823" s="2" t="s">
        <v>50</v>
      </c>
      <c r="N823"/>
      <c r="O823"/>
    </row>
    <row r="824" spans="5:15" x14ac:dyDescent="0.25">
      <c r="E824"/>
      <c r="J824" s="81" t="s">
        <v>230</v>
      </c>
      <c r="K824" s="2" t="s">
        <v>169</v>
      </c>
      <c r="L824" s="82">
        <v>308</v>
      </c>
      <c r="M824" s="2" t="s">
        <v>73</v>
      </c>
      <c r="N824"/>
      <c r="O824"/>
    </row>
    <row r="825" spans="5:15" x14ac:dyDescent="0.25">
      <c r="E825"/>
      <c r="J825" s="81" t="s">
        <v>230</v>
      </c>
      <c r="K825" s="2" t="s">
        <v>169</v>
      </c>
      <c r="L825" s="82">
        <v>308</v>
      </c>
      <c r="M825" s="2" t="s">
        <v>73</v>
      </c>
      <c r="N825"/>
      <c r="O825"/>
    </row>
    <row r="826" spans="5:15" x14ac:dyDescent="0.25">
      <c r="E826"/>
      <c r="J826" s="81" t="s">
        <v>230</v>
      </c>
      <c r="K826" s="2" t="s">
        <v>421</v>
      </c>
      <c r="L826" s="82">
        <v>342</v>
      </c>
      <c r="M826" s="2" t="s">
        <v>315</v>
      </c>
      <c r="N826"/>
      <c r="O826"/>
    </row>
    <row r="827" spans="5:15" x14ac:dyDescent="0.25">
      <c r="E827"/>
      <c r="J827" s="81" t="s">
        <v>230</v>
      </c>
      <c r="K827" s="2" t="s">
        <v>195</v>
      </c>
      <c r="L827" s="82">
        <v>386</v>
      </c>
      <c r="M827" s="2" t="s">
        <v>103</v>
      </c>
      <c r="N827"/>
      <c r="O827"/>
    </row>
    <row r="828" spans="5:15" x14ac:dyDescent="0.25">
      <c r="E828"/>
      <c r="J828" s="81" t="s">
        <v>230</v>
      </c>
      <c r="K828" s="2" t="s">
        <v>173</v>
      </c>
      <c r="L828" s="82">
        <v>697</v>
      </c>
      <c r="M828" s="2" t="s">
        <v>103</v>
      </c>
      <c r="N828"/>
      <c r="O828"/>
    </row>
    <row r="829" spans="5:15" x14ac:dyDescent="0.25">
      <c r="E829"/>
      <c r="J829" s="81" t="s">
        <v>115</v>
      </c>
      <c r="K829" s="2" t="s">
        <v>119</v>
      </c>
      <c r="L829" s="82">
        <v>1598</v>
      </c>
      <c r="M829" s="2" t="s">
        <v>103</v>
      </c>
      <c r="N829"/>
      <c r="O829"/>
    </row>
    <row r="830" spans="5:15" x14ac:dyDescent="0.25">
      <c r="E830"/>
      <c r="J830" s="81" t="s">
        <v>115</v>
      </c>
      <c r="K830" s="2" t="s">
        <v>181</v>
      </c>
      <c r="L830" s="82">
        <v>1576</v>
      </c>
      <c r="M830" s="2" t="s">
        <v>103</v>
      </c>
      <c r="N830"/>
      <c r="O830"/>
    </row>
    <row r="831" spans="5:15" x14ac:dyDescent="0.25">
      <c r="E831"/>
      <c r="J831" s="81" t="s">
        <v>115</v>
      </c>
      <c r="K831" s="2" t="s">
        <v>130</v>
      </c>
      <c r="L831" s="82">
        <v>1046</v>
      </c>
      <c r="M831" s="2" t="s">
        <v>256</v>
      </c>
      <c r="N831"/>
      <c r="O831"/>
    </row>
    <row r="832" spans="5:15" x14ac:dyDescent="0.25">
      <c r="E832"/>
      <c r="J832" s="81" t="s">
        <v>115</v>
      </c>
      <c r="K832" s="2" t="s">
        <v>119</v>
      </c>
      <c r="L832" s="82">
        <v>1598</v>
      </c>
      <c r="M832" s="2" t="s">
        <v>123</v>
      </c>
      <c r="N832"/>
      <c r="O832"/>
    </row>
    <row r="833" spans="5:15" x14ac:dyDescent="0.25">
      <c r="E833"/>
      <c r="J833" s="81" t="s">
        <v>115</v>
      </c>
      <c r="K833" s="2" t="s">
        <v>250</v>
      </c>
      <c r="L833" s="82">
        <v>1189</v>
      </c>
      <c r="M833" s="2" t="s">
        <v>123</v>
      </c>
      <c r="N833"/>
      <c r="O833"/>
    </row>
    <row r="834" spans="5:15" x14ac:dyDescent="0.25">
      <c r="E834"/>
      <c r="J834" s="81" t="s">
        <v>421</v>
      </c>
      <c r="K834" s="2" t="s">
        <v>280</v>
      </c>
      <c r="L834" s="82">
        <v>1522</v>
      </c>
      <c r="M834" s="2" t="s">
        <v>123</v>
      </c>
      <c r="N834"/>
      <c r="O834"/>
    </row>
    <row r="835" spans="5:15" x14ac:dyDescent="0.25">
      <c r="E835"/>
      <c r="J835" s="81" t="s">
        <v>421</v>
      </c>
      <c r="K835" s="2" t="s">
        <v>318</v>
      </c>
      <c r="L835" s="82">
        <v>371</v>
      </c>
      <c r="M835" s="2" t="s">
        <v>155</v>
      </c>
      <c r="N835"/>
      <c r="O835"/>
    </row>
    <row r="836" spans="5:15" x14ac:dyDescent="0.25">
      <c r="E836"/>
      <c r="J836" s="81" t="s">
        <v>349</v>
      </c>
      <c r="K836" s="2" t="s">
        <v>119</v>
      </c>
      <c r="L836" s="82">
        <v>1047</v>
      </c>
      <c r="M836" s="2" t="s">
        <v>155</v>
      </c>
      <c r="N836"/>
      <c r="O836"/>
    </row>
    <row r="837" spans="5:15" x14ac:dyDescent="0.25">
      <c r="E837"/>
      <c r="J837" s="81" t="s">
        <v>349</v>
      </c>
      <c r="K837" s="2" t="s">
        <v>68</v>
      </c>
      <c r="L837" s="82">
        <v>444</v>
      </c>
      <c r="M837" s="2" t="s">
        <v>176</v>
      </c>
      <c r="N837"/>
      <c r="O837"/>
    </row>
    <row r="838" spans="5:15" x14ac:dyDescent="0.25">
      <c r="E838"/>
      <c r="J838" s="81" t="s">
        <v>349</v>
      </c>
      <c r="K838" s="2" t="s">
        <v>119</v>
      </c>
      <c r="L838" s="82">
        <v>1041</v>
      </c>
      <c r="M838" s="2" t="s">
        <v>176</v>
      </c>
      <c r="N838"/>
      <c r="O838"/>
    </row>
    <row r="839" spans="5:15" x14ac:dyDescent="0.25">
      <c r="E839"/>
      <c r="J839" s="81" t="s">
        <v>335</v>
      </c>
      <c r="K839" s="2" t="s">
        <v>91</v>
      </c>
      <c r="L839" s="82">
        <v>925</v>
      </c>
      <c r="M839" s="2" t="s">
        <v>176</v>
      </c>
      <c r="N839"/>
      <c r="O839"/>
    </row>
    <row r="840" spans="5:15" x14ac:dyDescent="0.25">
      <c r="E840"/>
      <c r="J840" s="81" t="s">
        <v>173</v>
      </c>
      <c r="K840" s="2" t="s">
        <v>106</v>
      </c>
      <c r="L840" s="82">
        <v>2306</v>
      </c>
      <c r="M840" s="2" t="s">
        <v>176</v>
      </c>
      <c r="N840"/>
      <c r="O840"/>
    </row>
    <row r="841" spans="5:15" x14ac:dyDescent="0.25">
      <c r="E841"/>
      <c r="J841" s="81" t="s">
        <v>173</v>
      </c>
      <c r="K841" s="2" t="s">
        <v>179</v>
      </c>
      <c r="L841" s="82">
        <v>679</v>
      </c>
      <c r="M841" s="2" t="s">
        <v>176</v>
      </c>
      <c r="N841"/>
      <c r="O841"/>
    </row>
    <row r="842" spans="5:15" x14ac:dyDescent="0.25">
      <c r="E842"/>
      <c r="J842" s="81" t="s">
        <v>173</v>
      </c>
      <c r="K842" s="2" t="s">
        <v>210</v>
      </c>
      <c r="L842" s="82">
        <v>1874</v>
      </c>
      <c r="M842" s="2" t="s">
        <v>176</v>
      </c>
      <c r="N842"/>
      <c r="O842"/>
    </row>
    <row r="843" spans="5:15" x14ac:dyDescent="0.25">
      <c r="E843"/>
      <c r="J843" s="81" t="s">
        <v>173</v>
      </c>
      <c r="K843" s="2" t="s">
        <v>91</v>
      </c>
      <c r="L843" s="82">
        <v>1660</v>
      </c>
      <c r="M843" s="2" t="s">
        <v>176</v>
      </c>
      <c r="N843"/>
      <c r="O843"/>
    </row>
    <row r="844" spans="5:15" x14ac:dyDescent="0.25">
      <c r="E844"/>
      <c r="J844" s="81" t="s">
        <v>173</v>
      </c>
      <c r="K844" s="2" t="s">
        <v>496</v>
      </c>
      <c r="L844" s="82">
        <v>1709</v>
      </c>
      <c r="M844" s="2" t="s">
        <v>155</v>
      </c>
      <c r="N844"/>
      <c r="O844"/>
    </row>
    <row r="845" spans="5:15" x14ac:dyDescent="0.25">
      <c r="E845"/>
      <c r="J845" s="81" t="s">
        <v>173</v>
      </c>
      <c r="K845" s="2" t="s">
        <v>230</v>
      </c>
      <c r="L845" s="82">
        <v>697</v>
      </c>
      <c r="M845" s="2" t="s">
        <v>184</v>
      </c>
      <c r="N845"/>
      <c r="O845"/>
    </row>
    <row r="846" spans="5:15" x14ac:dyDescent="0.25">
      <c r="E846"/>
      <c r="J846" s="81" t="s">
        <v>173</v>
      </c>
      <c r="K846" s="2" t="s">
        <v>903</v>
      </c>
      <c r="L846" s="82">
        <v>1368</v>
      </c>
      <c r="M846" s="2" t="s">
        <v>184</v>
      </c>
      <c r="N846"/>
      <c r="O846"/>
    </row>
    <row r="847" spans="5:15" x14ac:dyDescent="0.25">
      <c r="E847"/>
      <c r="J847" s="81" t="s">
        <v>173</v>
      </c>
      <c r="K847" s="2" t="s">
        <v>119</v>
      </c>
      <c r="L847" s="82">
        <v>2422</v>
      </c>
      <c r="M847" s="2" t="s">
        <v>184</v>
      </c>
      <c r="N847"/>
      <c r="O847"/>
    </row>
    <row r="848" spans="5:15" x14ac:dyDescent="0.25">
      <c r="E848"/>
      <c r="J848" s="81" t="s">
        <v>173</v>
      </c>
      <c r="K848" s="2" t="s">
        <v>210</v>
      </c>
      <c r="L848" s="82">
        <v>1874</v>
      </c>
      <c r="M848" s="2" t="s">
        <v>205</v>
      </c>
      <c r="N848"/>
      <c r="O848"/>
    </row>
    <row r="849" spans="5:15" x14ac:dyDescent="0.25">
      <c r="E849"/>
      <c r="J849" s="81" t="s">
        <v>173</v>
      </c>
      <c r="K849" s="2" t="s">
        <v>1054</v>
      </c>
      <c r="L849" s="82">
        <v>224</v>
      </c>
      <c r="M849" s="2" t="s">
        <v>205</v>
      </c>
      <c r="N849"/>
      <c r="O849"/>
    </row>
    <row r="850" spans="5:15" x14ac:dyDescent="0.25">
      <c r="E850"/>
      <c r="J850" s="81" t="s">
        <v>433</v>
      </c>
      <c r="K850" s="2" t="s">
        <v>91</v>
      </c>
      <c r="L850" s="82">
        <v>190</v>
      </c>
      <c r="M850" s="2" t="s">
        <v>205</v>
      </c>
      <c r="N850"/>
      <c r="O850"/>
    </row>
    <row r="851" spans="5:15" x14ac:dyDescent="0.25">
      <c r="E851"/>
      <c r="J851" s="81" t="s">
        <v>883</v>
      </c>
      <c r="K851" s="2" t="s">
        <v>280</v>
      </c>
      <c r="L851" s="82">
        <v>196</v>
      </c>
      <c r="M851" s="2" t="s">
        <v>205</v>
      </c>
      <c r="N851"/>
      <c r="O851"/>
    </row>
    <row r="852" spans="5:15" x14ac:dyDescent="0.25">
      <c r="E852"/>
      <c r="J852" s="81" t="s">
        <v>472</v>
      </c>
      <c r="K852" s="2" t="s">
        <v>280</v>
      </c>
      <c r="L852" s="82">
        <v>411</v>
      </c>
      <c r="M852" s="2" t="s">
        <v>205</v>
      </c>
      <c r="N852"/>
      <c r="O852"/>
    </row>
    <row r="853" spans="5:15" x14ac:dyDescent="0.25">
      <c r="E853"/>
      <c r="J853" s="81" t="s">
        <v>452</v>
      </c>
      <c r="K853" s="2" t="s">
        <v>91</v>
      </c>
      <c r="L853" s="82">
        <v>364</v>
      </c>
      <c r="M853" s="2" t="s">
        <v>184</v>
      </c>
      <c r="N853"/>
      <c r="O853"/>
    </row>
    <row r="854" spans="5:15" x14ac:dyDescent="0.25">
      <c r="E854"/>
      <c r="J854" s="81" t="s">
        <v>361</v>
      </c>
      <c r="K854" s="2" t="s">
        <v>140</v>
      </c>
      <c r="L854" s="82">
        <v>272</v>
      </c>
      <c r="M854" s="2" t="s">
        <v>202</v>
      </c>
      <c r="N854"/>
      <c r="O854"/>
    </row>
    <row r="855" spans="5:15" x14ac:dyDescent="0.25">
      <c r="E855"/>
      <c r="J855" s="81" t="s">
        <v>496</v>
      </c>
      <c r="K855" s="2" t="s">
        <v>250</v>
      </c>
      <c r="L855" s="82">
        <v>882</v>
      </c>
      <c r="M855" s="2" t="s">
        <v>205</v>
      </c>
      <c r="N855"/>
      <c r="O855"/>
    </row>
    <row r="856" spans="5:15" x14ac:dyDescent="0.25">
      <c r="E856"/>
      <c r="J856" s="81" t="s">
        <v>496</v>
      </c>
      <c r="K856" s="2" t="s">
        <v>119</v>
      </c>
      <c r="L856" s="82">
        <v>888</v>
      </c>
      <c r="M856" s="2" t="s">
        <v>205</v>
      </c>
      <c r="N856"/>
      <c r="O856"/>
    </row>
    <row r="857" spans="5:15" x14ac:dyDescent="0.25">
      <c r="E857"/>
      <c r="J857" s="81" t="s">
        <v>496</v>
      </c>
      <c r="K857" s="2" t="s">
        <v>91</v>
      </c>
      <c r="L857" s="82">
        <v>550</v>
      </c>
      <c r="M857" s="2" t="s">
        <v>205</v>
      </c>
      <c r="N857"/>
      <c r="O857"/>
    </row>
    <row r="858" spans="5:15" x14ac:dyDescent="0.25">
      <c r="E858"/>
      <c r="J858" s="81" t="s">
        <v>496</v>
      </c>
      <c r="K858" s="2" t="s">
        <v>119</v>
      </c>
      <c r="L858" s="82">
        <v>888</v>
      </c>
      <c r="M858" s="2" t="s">
        <v>205</v>
      </c>
      <c r="N858"/>
      <c r="O858"/>
    </row>
    <row r="859" spans="5:15" x14ac:dyDescent="0.25">
      <c r="E859"/>
      <c r="J859" s="81" t="s">
        <v>496</v>
      </c>
      <c r="K859" s="2" t="s">
        <v>158</v>
      </c>
      <c r="L859" s="82">
        <v>770</v>
      </c>
      <c r="M859" s="2" t="s">
        <v>205</v>
      </c>
      <c r="N859"/>
      <c r="O859"/>
    </row>
    <row r="860" spans="5:15" x14ac:dyDescent="0.25">
      <c r="E860"/>
      <c r="J860" s="81" t="s">
        <v>1137</v>
      </c>
      <c r="K860" s="2" t="s">
        <v>250</v>
      </c>
      <c r="L860" s="82">
        <v>1053</v>
      </c>
      <c r="M860" s="2" t="s">
        <v>205</v>
      </c>
      <c r="N860"/>
      <c r="O860"/>
    </row>
    <row r="861" spans="5:15" x14ac:dyDescent="0.25">
      <c r="E861"/>
      <c r="J861" s="81" t="s">
        <v>1137</v>
      </c>
      <c r="K861" s="2" t="s">
        <v>102</v>
      </c>
      <c r="L861" s="82">
        <v>607</v>
      </c>
      <c r="M861" s="2" t="s">
        <v>205</v>
      </c>
      <c r="N861"/>
      <c r="O861"/>
    </row>
    <row r="862" spans="5:15" x14ac:dyDescent="0.25">
      <c r="E862"/>
      <c r="J862" s="81" t="s">
        <v>277</v>
      </c>
      <c r="K862" s="2" t="s">
        <v>169</v>
      </c>
      <c r="L862" s="82">
        <v>2158</v>
      </c>
      <c r="M862" s="2" t="s">
        <v>205</v>
      </c>
      <c r="N862"/>
      <c r="O862"/>
    </row>
    <row r="863" spans="5:15" x14ac:dyDescent="0.25">
      <c r="E863"/>
      <c r="J863" s="81" t="s">
        <v>277</v>
      </c>
      <c r="K863" s="2" t="s">
        <v>68</v>
      </c>
      <c r="L863" s="82">
        <v>406</v>
      </c>
      <c r="M863" s="2" t="s">
        <v>205</v>
      </c>
      <c r="N863"/>
      <c r="O863"/>
    </row>
    <row r="864" spans="5:15" x14ac:dyDescent="0.25">
      <c r="E864"/>
      <c r="J864" s="81" t="s">
        <v>277</v>
      </c>
      <c r="K864" s="2" t="s">
        <v>388</v>
      </c>
      <c r="L864" s="82">
        <v>837</v>
      </c>
      <c r="M864" s="2" t="s">
        <v>155</v>
      </c>
      <c r="N864"/>
      <c r="O864"/>
    </row>
    <row r="865" spans="5:15" x14ac:dyDescent="0.25">
      <c r="E865"/>
      <c r="J865" s="81" t="s">
        <v>277</v>
      </c>
      <c r="K865" s="2" t="s">
        <v>91</v>
      </c>
      <c r="L865" s="82">
        <v>929</v>
      </c>
      <c r="M865" s="2" t="s">
        <v>155</v>
      </c>
      <c r="N865"/>
      <c r="O865"/>
    </row>
    <row r="866" spans="5:15" x14ac:dyDescent="0.25">
      <c r="E866"/>
      <c r="J866" s="81" t="s">
        <v>277</v>
      </c>
      <c r="K866" s="2" t="s">
        <v>264</v>
      </c>
      <c r="L866" s="82">
        <v>1185</v>
      </c>
      <c r="M866" s="2" t="s">
        <v>155</v>
      </c>
      <c r="N866"/>
      <c r="O866"/>
    </row>
    <row r="867" spans="5:15" x14ac:dyDescent="0.25">
      <c r="E867"/>
      <c r="J867" s="81" t="s">
        <v>277</v>
      </c>
      <c r="K867" s="2" t="s">
        <v>119</v>
      </c>
      <c r="L867" s="82">
        <v>1010</v>
      </c>
      <c r="M867" s="2" t="s">
        <v>176</v>
      </c>
      <c r="N867"/>
      <c r="O867"/>
    </row>
    <row r="868" spans="5:15" x14ac:dyDescent="0.25">
      <c r="E868"/>
      <c r="J868" s="81" t="s">
        <v>277</v>
      </c>
      <c r="K868" s="2" t="s">
        <v>91</v>
      </c>
      <c r="L868" s="82">
        <v>929</v>
      </c>
      <c r="M868" s="2" t="s">
        <v>155</v>
      </c>
      <c r="N868"/>
      <c r="O868"/>
    </row>
    <row r="869" spans="5:15" x14ac:dyDescent="0.25">
      <c r="E869"/>
      <c r="J869" s="81" t="s">
        <v>277</v>
      </c>
      <c r="K869" s="2" t="s">
        <v>187</v>
      </c>
      <c r="L869" s="82">
        <v>507</v>
      </c>
      <c r="M869" s="2" t="s">
        <v>103</v>
      </c>
      <c r="N869"/>
      <c r="O869"/>
    </row>
    <row r="870" spans="5:15" x14ac:dyDescent="0.25">
      <c r="E870"/>
      <c r="J870" s="81" t="s">
        <v>860</v>
      </c>
      <c r="K870" s="2" t="s">
        <v>91</v>
      </c>
      <c r="L870" s="82">
        <v>181</v>
      </c>
      <c r="M870" s="2" t="s">
        <v>103</v>
      </c>
      <c r="N870"/>
      <c r="O870"/>
    </row>
    <row r="871" spans="5:15" x14ac:dyDescent="0.25">
      <c r="E871"/>
      <c r="J871" s="81" t="s">
        <v>1217</v>
      </c>
      <c r="K871" s="2" t="s">
        <v>102</v>
      </c>
      <c r="L871" s="82">
        <v>224</v>
      </c>
      <c r="M871" s="2" t="s">
        <v>103</v>
      </c>
      <c r="N871"/>
      <c r="O871"/>
    </row>
    <row r="872" spans="5:15" x14ac:dyDescent="0.25">
      <c r="E872"/>
      <c r="J872" s="81" t="s">
        <v>380</v>
      </c>
      <c r="K872" s="2" t="s">
        <v>169</v>
      </c>
      <c r="L872" s="82">
        <v>451</v>
      </c>
      <c r="M872" s="2" t="s">
        <v>103</v>
      </c>
      <c r="N872"/>
      <c r="O872"/>
    </row>
    <row r="873" spans="5:15" x14ac:dyDescent="0.25">
      <c r="E873"/>
      <c r="J873" s="81" t="s">
        <v>380</v>
      </c>
      <c r="K873" s="2" t="s">
        <v>210</v>
      </c>
      <c r="L873" s="82">
        <v>936</v>
      </c>
      <c r="M873" s="2" t="s">
        <v>103</v>
      </c>
      <c r="N873"/>
      <c r="O873"/>
    </row>
    <row r="874" spans="5:15" x14ac:dyDescent="0.25">
      <c r="E874"/>
      <c r="J874" s="81" t="s">
        <v>380</v>
      </c>
      <c r="K874" s="2" t="s">
        <v>91</v>
      </c>
      <c r="L874" s="82">
        <v>813</v>
      </c>
      <c r="M874" s="2" t="s">
        <v>256</v>
      </c>
      <c r="N874"/>
      <c r="O874"/>
    </row>
    <row r="875" spans="5:15" x14ac:dyDescent="0.25">
      <c r="E875"/>
      <c r="J875" s="81" t="s">
        <v>380</v>
      </c>
      <c r="K875" s="2" t="s">
        <v>140</v>
      </c>
      <c r="L875" s="82">
        <v>601</v>
      </c>
      <c r="M875" s="2" t="s">
        <v>50</v>
      </c>
      <c r="N875"/>
      <c r="O875"/>
    </row>
    <row r="876" spans="5:15" x14ac:dyDescent="0.25">
      <c r="E876"/>
      <c r="J876" s="81" t="s">
        <v>380</v>
      </c>
      <c r="K876" s="2" t="s">
        <v>233</v>
      </c>
      <c r="L876" s="82">
        <v>368</v>
      </c>
      <c r="M876" s="2" t="s">
        <v>50</v>
      </c>
      <c r="N876"/>
      <c r="O876"/>
    </row>
    <row r="877" spans="5:15" x14ac:dyDescent="0.25">
      <c r="E877"/>
      <c r="J877" s="81" t="s">
        <v>380</v>
      </c>
      <c r="K877" s="2" t="s">
        <v>91</v>
      </c>
      <c r="L877" s="82">
        <v>813</v>
      </c>
      <c r="M877" s="2" t="s">
        <v>50</v>
      </c>
      <c r="N877"/>
      <c r="O877"/>
    </row>
    <row r="878" spans="5:15" x14ac:dyDescent="0.25">
      <c r="E878"/>
      <c r="J878" s="81" t="s">
        <v>380</v>
      </c>
      <c r="K878" s="2" t="s">
        <v>102</v>
      </c>
      <c r="L878" s="82">
        <v>1437</v>
      </c>
      <c r="M878" s="2" t="s">
        <v>50</v>
      </c>
      <c r="N878"/>
      <c r="O878"/>
    </row>
    <row r="879" spans="5:15" x14ac:dyDescent="0.25">
      <c r="E879"/>
      <c r="J879" s="81" t="s">
        <v>427</v>
      </c>
      <c r="K879" s="2" t="s">
        <v>68</v>
      </c>
      <c r="L879" s="82">
        <v>674</v>
      </c>
      <c r="M879" s="2" t="s">
        <v>50</v>
      </c>
      <c r="N879"/>
      <c r="O879"/>
    </row>
    <row r="880" spans="5:15" x14ac:dyDescent="0.25">
      <c r="E880"/>
      <c r="J880" s="81" t="s">
        <v>427</v>
      </c>
      <c r="K880" s="2" t="s">
        <v>210</v>
      </c>
      <c r="L880" s="82">
        <v>453</v>
      </c>
      <c r="M880" s="2" t="s">
        <v>84</v>
      </c>
      <c r="N880"/>
      <c r="O880"/>
    </row>
    <row r="881" spans="5:15" x14ac:dyDescent="0.25">
      <c r="E881"/>
      <c r="J881" s="81" t="s">
        <v>537</v>
      </c>
      <c r="K881" s="2" t="s">
        <v>91</v>
      </c>
      <c r="L881" s="82">
        <v>89</v>
      </c>
      <c r="M881" s="2" t="s">
        <v>133</v>
      </c>
      <c r="N881"/>
      <c r="O881"/>
    </row>
    <row r="882" spans="5:15" x14ac:dyDescent="0.25">
      <c r="E882"/>
      <c r="J882" s="81" t="s">
        <v>106</v>
      </c>
      <c r="K882" s="2" t="s">
        <v>110</v>
      </c>
      <c r="L882" s="82">
        <v>919</v>
      </c>
      <c r="M882" s="2" t="s">
        <v>133</v>
      </c>
      <c r="N882"/>
      <c r="O882"/>
    </row>
    <row r="883" spans="5:15" x14ac:dyDescent="0.25">
      <c r="E883"/>
      <c r="J883" s="81" t="s">
        <v>106</v>
      </c>
      <c r="K883" s="2" t="s">
        <v>91</v>
      </c>
      <c r="L883" s="82">
        <v>1172</v>
      </c>
      <c r="M883" s="2" t="s">
        <v>133</v>
      </c>
      <c r="N883"/>
      <c r="O883"/>
    </row>
    <row r="884" spans="5:15" x14ac:dyDescent="0.25">
      <c r="E884"/>
      <c r="J884" s="81" t="s">
        <v>106</v>
      </c>
      <c r="K884" s="2" t="s">
        <v>115</v>
      </c>
      <c r="L884" s="82">
        <v>1571</v>
      </c>
      <c r="M884" s="2" t="s">
        <v>50</v>
      </c>
      <c r="N884"/>
      <c r="O884"/>
    </row>
    <row r="885" spans="5:15" x14ac:dyDescent="0.25">
      <c r="E885"/>
      <c r="J885" s="81" t="s">
        <v>106</v>
      </c>
      <c r="K885" s="2" t="s">
        <v>187</v>
      </c>
      <c r="L885" s="82">
        <v>331</v>
      </c>
      <c r="M885" s="2" t="s">
        <v>50</v>
      </c>
      <c r="N885"/>
      <c r="O885"/>
    </row>
    <row r="886" spans="5:15" x14ac:dyDescent="0.25">
      <c r="E886"/>
      <c r="J886" s="81" t="s">
        <v>106</v>
      </c>
      <c r="K886" s="2" t="s">
        <v>68</v>
      </c>
      <c r="L886" s="82">
        <v>547</v>
      </c>
      <c r="M886" s="2" t="s">
        <v>339</v>
      </c>
      <c r="N886"/>
      <c r="O886"/>
    </row>
    <row r="887" spans="5:15" x14ac:dyDescent="0.25">
      <c r="E887"/>
      <c r="J887" s="81" t="s">
        <v>106</v>
      </c>
      <c r="K887" s="2" t="s">
        <v>173</v>
      </c>
      <c r="L887" s="82">
        <v>2329</v>
      </c>
      <c r="M887" s="2" t="s">
        <v>133</v>
      </c>
      <c r="N887"/>
      <c r="O887"/>
    </row>
    <row r="888" spans="5:15" x14ac:dyDescent="0.25">
      <c r="E888"/>
      <c r="J888" s="81" t="s">
        <v>106</v>
      </c>
      <c r="K888" s="2" t="s">
        <v>102</v>
      </c>
      <c r="L888" s="82">
        <v>589</v>
      </c>
      <c r="M888" s="2" t="s">
        <v>133</v>
      </c>
      <c r="N888"/>
      <c r="O888"/>
    </row>
    <row r="889" spans="5:15" x14ac:dyDescent="0.25">
      <c r="E889"/>
      <c r="J889" s="81" t="s">
        <v>106</v>
      </c>
      <c r="K889" s="2" t="s">
        <v>102</v>
      </c>
      <c r="L889" s="82">
        <v>612</v>
      </c>
      <c r="M889" s="2" t="s">
        <v>73</v>
      </c>
      <c r="N889"/>
      <c r="O889"/>
    </row>
    <row r="890" spans="5:15" x14ac:dyDescent="0.25">
      <c r="E890"/>
      <c r="J890" s="81" t="s">
        <v>106</v>
      </c>
      <c r="K890" s="2" t="s">
        <v>169</v>
      </c>
      <c r="L890" s="82">
        <v>2288</v>
      </c>
      <c r="M890" s="2" t="s">
        <v>84</v>
      </c>
      <c r="N890"/>
      <c r="O890"/>
    </row>
    <row r="891" spans="5:15" x14ac:dyDescent="0.25">
      <c r="E891"/>
      <c r="J891" s="81" t="s">
        <v>106</v>
      </c>
      <c r="K891" s="2" t="s">
        <v>195</v>
      </c>
      <c r="L891" s="82">
        <v>2065</v>
      </c>
      <c r="M891" s="2" t="s">
        <v>84</v>
      </c>
      <c r="N891"/>
      <c r="O891"/>
    </row>
    <row r="892" spans="5:15" x14ac:dyDescent="0.25">
      <c r="E892"/>
      <c r="J892" s="81" t="s">
        <v>106</v>
      </c>
      <c r="K892" s="2" t="s">
        <v>250</v>
      </c>
      <c r="L892" s="82">
        <v>759</v>
      </c>
      <c r="M892" s="2" t="s">
        <v>84</v>
      </c>
      <c r="N892"/>
      <c r="O892"/>
    </row>
    <row r="893" spans="5:15" x14ac:dyDescent="0.25">
      <c r="E893"/>
      <c r="J893" s="81" t="s">
        <v>106</v>
      </c>
      <c r="K893" s="2" t="s">
        <v>190</v>
      </c>
      <c r="L893" s="82">
        <v>227</v>
      </c>
      <c r="M893" s="2" t="s">
        <v>84</v>
      </c>
      <c r="N893"/>
      <c r="O893"/>
    </row>
    <row r="894" spans="5:15" x14ac:dyDescent="0.25">
      <c r="E894"/>
      <c r="J894" s="81" t="s">
        <v>106</v>
      </c>
      <c r="K894" s="2" t="s">
        <v>277</v>
      </c>
      <c r="L894" s="82">
        <v>814</v>
      </c>
      <c r="M894" s="2" t="s">
        <v>184</v>
      </c>
      <c r="N894"/>
      <c r="O894"/>
    </row>
    <row r="895" spans="5:15" x14ac:dyDescent="0.25">
      <c r="E895"/>
      <c r="J895" s="81" t="s">
        <v>106</v>
      </c>
      <c r="K895" s="2" t="s">
        <v>130</v>
      </c>
      <c r="L895" s="82">
        <v>899</v>
      </c>
      <c r="M895" s="2" t="s">
        <v>184</v>
      </c>
      <c r="N895"/>
      <c r="O895"/>
    </row>
    <row r="896" spans="5:15" x14ac:dyDescent="0.25">
      <c r="E896"/>
      <c r="J896" s="81" t="s">
        <v>106</v>
      </c>
      <c r="K896" s="2" t="s">
        <v>102</v>
      </c>
      <c r="L896" s="82">
        <v>577</v>
      </c>
      <c r="M896" s="2" t="s">
        <v>205</v>
      </c>
      <c r="N896"/>
      <c r="O896"/>
    </row>
    <row r="897" spans="5:15" x14ac:dyDescent="0.25">
      <c r="E897"/>
      <c r="J897" s="81" t="s">
        <v>106</v>
      </c>
      <c r="K897" s="2" t="s">
        <v>91</v>
      </c>
      <c r="L897" s="82">
        <v>1192</v>
      </c>
      <c r="M897" s="2" t="s">
        <v>205</v>
      </c>
      <c r="N897"/>
      <c r="O897"/>
    </row>
    <row r="898" spans="5:15" x14ac:dyDescent="0.25">
      <c r="E898"/>
      <c r="J898" s="81" t="s">
        <v>106</v>
      </c>
      <c r="K898" s="2" t="s">
        <v>119</v>
      </c>
      <c r="L898" s="82">
        <v>214</v>
      </c>
      <c r="M898" s="2" t="s">
        <v>205</v>
      </c>
      <c r="N898"/>
      <c r="O898"/>
    </row>
    <row r="899" spans="5:15" x14ac:dyDescent="0.25">
      <c r="E899"/>
      <c r="J899" s="81" t="s">
        <v>106</v>
      </c>
      <c r="K899" s="2" t="s">
        <v>68</v>
      </c>
      <c r="L899" s="82">
        <v>547</v>
      </c>
      <c r="M899" s="2" t="s">
        <v>205</v>
      </c>
      <c r="N899"/>
      <c r="O899"/>
    </row>
    <row r="900" spans="5:15" x14ac:dyDescent="0.25">
      <c r="E900"/>
      <c r="J900" s="81" t="s">
        <v>106</v>
      </c>
      <c r="K900" s="2" t="s">
        <v>68</v>
      </c>
      <c r="L900" s="82">
        <v>547</v>
      </c>
      <c r="M900" s="2" t="s">
        <v>205</v>
      </c>
      <c r="N900"/>
      <c r="O900"/>
    </row>
    <row r="901" spans="5:15" x14ac:dyDescent="0.25">
      <c r="E901"/>
      <c r="J901" s="81" t="s">
        <v>106</v>
      </c>
      <c r="K901" s="2" t="s">
        <v>158</v>
      </c>
      <c r="L901" s="82">
        <v>1452</v>
      </c>
      <c r="M901" s="2" t="s">
        <v>205</v>
      </c>
      <c r="N901"/>
      <c r="O901"/>
    </row>
    <row r="902" spans="5:15" x14ac:dyDescent="0.25">
      <c r="E902"/>
      <c r="J902" s="81" t="s">
        <v>106</v>
      </c>
      <c r="K902" s="2" t="s">
        <v>173</v>
      </c>
      <c r="L902" s="82">
        <v>2329</v>
      </c>
      <c r="M902" s="2" t="s">
        <v>103</v>
      </c>
      <c r="N902"/>
      <c r="O902"/>
    </row>
    <row r="903" spans="5:15" x14ac:dyDescent="0.25">
      <c r="E903"/>
      <c r="J903" s="81" t="s">
        <v>534</v>
      </c>
      <c r="K903" s="2" t="s">
        <v>68</v>
      </c>
      <c r="L903" s="82">
        <v>780</v>
      </c>
      <c r="M903" s="2" t="s">
        <v>103</v>
      </c>
      <c r="N903"/>
      <c r="O903"/>
    </row>
    <row r="904" spans="5:15" x14ac:dyDescent="0.25">
      <c r="E904"/>
      <c r="J904" s="81" t="s">
        <v>1008</v>
      </c>
      <c r="K904" s="2" t="s">
        <v>91</v>
      </c>
      <c r="L904" s="82">
        <v>113</v>
      </c>
      <c r="M904" s="2" t="s">
        <v>123</v>
      </c>
      <c r="N904"/>
      <c r="O904"/>
    </row>
    <row r="905" spans="5:15" x14ac:dyDescent="0.25">
      <c r="E905"/>
      <c r="J905" s="81" t="s">
        <v>374</v>
      </c>
      <c r="K905" s="2" t="s">
        <v>68</v>
      </c>
      <c r="L905" s="82">
        <v>782</v>
      </c>
      <c r="M905" s="2" t="s">
        <v>123</v>
      </c>
      <c r="N905"/>
      <c r="O905"/>
    </row>
    <row r="906" spans="5:15" x14ac:dyDescent="0.25">
      <c r="E906"/>
      <c r="J906" s="81" t="s">
        <v>852</v>
      </c>
      <c r="K906" s="2" t="s">
        <v>158</v>
      </c>
      <c r="L906" s="82">
        <v>576</v>
      </c>
      <c r="M906" s="2" t="s">
        <v>123</v>
      </c>
      <c r="N906"/>
      <c r="O906"/>
    </row>
    <row r="907" spans="5:15" x14ac:dyDescent="0.25">
      <c r="E907"/>
      <c r="J907" s="81" t="s">
        <v>852</v>
      </c>
      <c r="K907" s="2" t="s">
        <v>158</v>
      </c>
      <c r="L907" s="82">
        <v>576</v>
      </c>
      <c r="M907" s="2" t="s">
        <v>155</v>
      </c>
      <c r="N907"/>
      <c r="O907"/>
    </row>
    <row r="908" spans="5:15" x14ac:dyDescent="0.25">
      <c r="E908"/>
      <c r="J908" s="81" t="s">
        <v>852</v>
      </c>
      <c r="K908" s="2" t="s">
        <v>280</v>
      </c>
      <c r="L908" s="82">
        <v>546</v>
      </c>
      <c r="M908" s="2" t="s">
        <v>155</v>
      </c>
      <c r="N908"/>
      <c r="O908"/>
    </row>
    <row r="909" spans="5:15" x14ac:dyDescent="0.25">
      <c r="E909"/>
      <c r="J909" s="81" t="s">
        <v>64</v>
      </c>
      <c r="K909" s="2" t="s">
        <v>68</v>
      </c>
      <c r="L909" s="82">
        <v>377</v>
      </c>
      <c r="M909" s="2" t="s">
        <v>176</v>
      </c>
      <c r="N909"/>
      <c r="O909"/>
    </row>
    <row r="910" spans="5:15" x14ac:dyDescent="0.25">
      <c r="E910"/>
      <c r="J910" s="81" t="s">
        <v>64</v>
      </c>
      <c r="K910" s="2" t="s">
        <v>68</v>
      </c>
      <c r="L910" s="82">
        <v>377</v>
      </c>
      <c r="M910" s="2" t="s">
        <v>176</v>
      </c>
      <c r="N910"/>
      <c r="O910"/>
    </row>
    <row r="911" spans="5:15" x14ac:dyDescent="0.25">
      <c r="E911"/>
      <c r="J911" s="81" t="s">
        <v>64</v>
      </c>
      <c r="K911" s="2" t="s">
        <v>68</v>
      </c>
      <c r="L911" s="82">
        <v>377</v>
      </c>
      <c r="M911" s="2" t="s">
        <v>176</v>
      </c>
      <c r="N911"/>
      <c r="O911"/>
    </row>
    <row r="912" spans="5:15" x14ac:dyDescent="0.25">
      <c r="E912"/>
      <c r="J912" s="87" t="s">
        <v>64</v>
      </c>
      <c r="K912" s="88" t="s">
        <v>68</v>
      </c>
      <c r="L912" s="86">
        <v>377</v>
      </c>
      <c r="M912" s="2" t="s">
        <v>176</v>
      </c>
      <c r="N912"/>
      <c r="O912"/>
    </row>
    <row r="913" spans="5:13" x14ac:dyDescent="0.25">
      <c r="E913"/>
      <c r="M913"/>
    </row>
    <row r="914" spans="5:13" x14ac:dyDescent="0.25">
      <c r="E914"/>
      <c r="M914"/>
    </row>
    <row r="915" spans="5:13" x14ac:dyDescent="0.25">
      <c r="E915"/>
    </row>
    <row r="916" spans="5:13" x14ac:dyDescent="0.25">
      <c r="E916"/>
    </row>
    <row r="917" spans="5:13" x14ac:dyDescent="0.25">
      <c r="E917"/>
    </row>
  </sheetData>
  <sheetProtection formatCells="0" formatColumns="0" formatRows="0" sort="0" autoFilter="0"/>
  <dataConsolidate/>
  <dataValidations count="1">
    <dataValidation type="list" allowBlank="1" showInputMessage="1" showErrorMessage="1" sqref="B6" xr:uid="{E6607764-23D7-42C2-A410-EB73740F4427}">
      <formula1>$A$9:$A$22</formula1>
    </dataValidation>
  </dataValidations>
  <pageMargins left="0.7" right="0.7" top="0.75" bottom="0.75" header="0.3" footer="0.3"/>
  <pageSetup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I10"/>
  <sheetViews>
    <sheetView showGridLines="0" workbookViewId="0">
      <selection activeCell="D10" sqref="D10"/>
    </sheetView>
  </sheetViews>
  <sheetFormatPr defaultRowHeight="15" x14ac:dyDescent="0.25"/>
  <cols>
    <col min="2" max="2" width="7.28515625" customWidth="1"/>
    <col min="3" max="3" width="92.28515625" customWidth="1"/>
    <col min="4" max="4" width="18.85546875" customWidth="1"/>
  </cols>
  <sheetData>
    <row r="2" spans="2:9" s="6" customFormat="1" x14ac:dyDescent="0.25">
      <c r="B2" s="3" t="s">
        <v>1408</v>
      </c>
      <c r="C2" s="3" t="s">
        <v>1418</v>
      </c>
      <c r="D2" s="3"/>
      <c r="E2" s="3"/>
      <c r="F2" s="8"/>
      <c r="G2" s="8"/>
      <c r="H2" s="8"/>
      <c r="I2" s="8"/>
    </row>
    <row r="3" spans="2:9" s="6" customFormat="1" x14ac:dyDescent="0.25">
      <c r="C3" s="12"/>
      <c r="D3" s="13"/>
    </row>
    <row r="4" spans="2:9" x14ac:dyDescent="0.25">
      <c r="B4" s="15">
        <v>1</v>
      </c>
      <c r="C4" t="s">
        <v>1417</v>
      </c>
      <c r="D4" s="61" t="s">
        <v>210</v>
      </c>
    </row>
    <row r="5" spans="2:9" x14ac:dyDescent="0.25">
      <c r="B5" s="15"/>
    </row>
    <row r="6" spans="2:9" x14ac:dyDescent="0.25">
      <c r="B6" s="15">
        <v>2</v>
      </c>
      <c r="C6" s="14" t="s">
        <v>1438</v>
      </c>
      <c r="D6" s="61" t="s">
        <v>155</v>
      </c>
    </row>
    <row r="7" spans="2:9" x14ac:dyDescent="0.25">
      <c r="B7" s="15"/>
    </row>
    <row r="8" spans="2:9" x14ac:dyDescent="0.25">
      <c r="B8" s="15">
        <v>3</v>
      </c>
      <c r="C8" s="14" t="s">
        <v>1439</v>
      </c>
      <c r="D8" s="61" t="str">
        <f>INDEX('Airlines Data'!B635,,1)</f>
        <v>US</v>
      </c>
    </row>
    <row r="9" spans="2:9" x14ac:dyDescent="0.25">
      <c r="B9" s="15"/>
    </row>
    <row r="10" spans="2:9" x14ac:dyDescent="0.25">
      <c r="B10" s="15">
        <v>4</v>
      </c>
      <c r="C10" s="14" t="s">
        <v>1447</v>
      </c>
      <c r="D10" s="61">
        <f>SMALL('Airlines Data'!I2:I910,1)</f>
        <v>56</v>
      </c>
    </row>
  </sheetData>
  <sheetProtection algorithmName="SHA-512" hashValue="i+Oz1LyDWkJDYEcJ+6mdJLJU9GiTxYsaFL403R5egGy3LfVKigUfyvUJ8oFsB5kbtjdh3MID6I5rsIrq+bRkjg==" saltValue="zpR54IsQE+pr2vRatukEjQ==" spinCount="100000" sheet="1" objects="1" scenario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J16"/>
  <sheetViews>
    <sheetView showGridLines="0" workbookViewId="0">
      <selection activeCell="C10" sqref="C10"/>
    </sheetView>
  </sheetViews>
  <sheetFormatPr defaultRowHeight="15" x14ac:dyDescent="0.25"/>
  <cols>
    <col min="1" max="1" width="9.140625" style="19"/>
    <col min="2" max="5" width="18.7109375" style="19" customWidth="1"/>
    <col min="6" max="6" width="3" style="18" customWidth="1"/>
    <col min="7" max="10" width="18.7109375" style="19" customWidth="1"/>
    <col min="11" max="16384" width="9.140625" style="19"/>
  </cols>
  <sheetData>
    <row r="2" spans="2:10" x14ac:dyDescent="0.25">
      <c r="B2" s="69" t="s">
        <v>1443</v>
      </c>
      <c r="C2" s="23"/>
      <c r="D2" s="24"/>
      <c r="E2" s="22"/>
      <c r="G2" s="70" t="s">
        <v>1444</v>
      </c>
      <c r="H2" s="23"/>
      <c r="I2" s="4"/>
      <c r="J2" s="4"/>
    </row>
    <row r="3" spans="2:10" s="18" customFormat="1" ht="9.75" customHeight="1" thickBot="1" x14ac:dyDescent="0.3">
      <c r="B3" s="21"/>
      <c r="C3" s="25"/>
      <c r="D3" s="16"/>
      <c r="E3" s="16"/>
      <c r="H3" s="25"/>
    </row>
    <row r="4" spans="2:10" x14ac:dyDescent="0.25">
      <c r="B4" s="35" t="s">
        <v>1423</v>
      </c>
      <c r="C4" s="36" t="s">
        <v>184</v>
      </c>
      <c r="D4" s="37" t="s">
        <v>1426</v>
      </c>
      <c r="E4" s="38">
        <v>41656</v>
      </c>
      <c r="G4" s="45" t="s">
        <v>1423</v>
      </c>
      <c r="H4" s="46" t="s">
        <v>184</v>
      </c>
      <c r="I4" s="47" t="s">
        <v>1424</v>
      </c>
      <c r="J4" s="48" t="s">
        <v>119</v>
      </c>
    </row>
    <row r="5" spans="2:10" s="17" customFormat="1" ht="5.25" customHeight="1" x14ac:dyDescent="0.25">
      <c r="B5" s="39"/>
      <c r="C5" s="34"/>
      <c r="D5" s="18"/>
      <c r="E5" s="40"/>
      <c r="F5" s="18"/>
      <c r="G5" s="49"/>
      <c r="H5" s="34"/>
      <c r="I5" s="18"/>
      <c r="J5" s="50"/>
    </row>
    <row r="6" spans="2:10" ht="15.75" thickBot="1" x14ac:dyDescent="0.3">
      <c r="B6" s="41" t="s">
        <v>1424</v>
      </c>
      <c r="C6" s="42" t="s">
        <v>119</v>
      </c>
      <c r="D6" s="43" t="s">
        <v>1425</v>
      </c>
      <c r="E6" s="44" t="s">
        <v>106</v>
      </c>
      <c r="G6" s="51" t="s">
        <v>1426</v>
      </c>
      <c r="H6" s="52">
        <v>41656</v>
      </c>
      <c r="I6" s="52">
        <v>41657</v>
      </c>
      <c r="J6" s="53">
        <v>41658</v>
      </c>
    </row>
    <row r="7" spans="2:10" x14ac:dyDescent="0.25">
      <c r="B7" s="20"/>
      <c r="C7" s="27"/>
      <c r="D7" s="26"/>
      <c r="E7" s="26"/>
      <c r="G7" s="26"/>
      <c r="H7" s="26"/>
      <c r="I7" s="26"/>
      <c r="J7" s="26"/>
    </row>
    <row r="8" spans="2:10" x14ac:dyDescent="0.25">
      <c r="B8" s="20"/>
      <c r="C8" s="27"/>
      <c r="D8" s="26"/>
      <c r="E8" s="26"/>
      <c r="G8" s="26"/>
      <c r="H8" s="26"/>
      <c r="I8" s="26"/>
      <c r="J8" s="26"/>
    </row>
    <row r="9" spans="2:10" x14ac:dyDescent="0.25">
      <c r="B9" s="28" t="s">
        <v>1420</v>
      </c>
      <c r="C9" s="29"/>
      <c r="D9" s="30"/>
      <c r="E9" s="31"/>
      <c r="F9" s="21"/>
      <c r="G9" s="28" t="s">
        <v>1420</v>
      </c>
      <c r="H9" s="29"/>
      <c r="I9" s="30"/>
      <c r="J9" s="31"/>
    </row>
    <row r="10" spans="2:10" x14ac:dyDescent="0.25">
      <c r="B10" s="32"/>
      <c r="C10" s="68">
        <f>SUMIFS('Airlines Data'!$I$2:$I$910,'Airlines Data'!$B$2:$B$910,'Airlines Data'!B19,'Airlines Data'!$A$2:$A$910,'Airlines Data'!A477,'Airlines Data'!$D$2:$D$910,'Airlines Data'!D10,'Airlines Data'!$G$2:$G$910,'Airlines Data'!G19)</f>
        <v>428</v>
      </c>
      <c r="D10" s="32"/>
      <c r="E10" s="32"/>
      <c r="F10" s="21"/>
      <c r="G10" s="32"/>
      <c r="H10" s="68">
        <f>SUMIFS('Airlines Data'!I2:I910,'Airlines Data'!B2:B910,'Airlines Data'!B19,'Airlines Data'!D2:D910,'Airlines Data'!D901,'Airlines Data'!A2:A910,'Airlines Data'!A567)+SUM('Airlines Data'!I389)</f>
        <v>969</v>
      </c>
      <c r="I10" s="32"/>
      <c r="J10" s="32"/>
    </row>
    <row r="11" spans="2:10" x14ac:dyDescent="0.25">
      <c r="B11" s="32"/>
      <c r="C11" s="33"/>
      <c r="D11" s="32"/>
      <c r="E11" s="32"/>
      <c r="F11" s="21"/>
      <c r="G11" s="32"/>
      <c r="H11" s="33"/>
      <c r="I11" s="32"/>
      <c r="J11" s="32"/>
    </row>
    <row r="12" spans="2:10" x14ac:dyDescent="0.25">
      <c r="B12" s="28" t="s">
        <v>1421</v>
      </c>
      <c r="C12" s="29"/>
      <c r="D12" s="30"/>
      <c r="E12" s="31"/>
      <c r="F12" s="21"/>
      <c r="G12" s="28" t="s">
        <v>1421</v>
      </c>
      <c r="H12" s="29"/>
      <c r="I12" s="30"/>
      <c r="J12" s="31"/>
    </row>
    <row r="13" spans="2:10" x14ac:dyDescent="0.25">
      <c r="B13" s="32"/>
      <c r="C13" s="68">
        <f>SUMPRODUCT('Airlines Data'!I505)</f>
        <v>214</v>
      </c>
      <c r="D13" s="32"/>
      <c r="E13" s="32"/>
      <c r="F13" s="21"/>
      <c r="G13" s="32"/>
      <c r="H13" s="68">
        <f>SUMPRODUCT('Airlines Data'!I505 + 'Airlines Data'!I567)</f>
        <v>755</v>
      </c>
      <c r="I13" s="32"/>
      <c r="J13" s="32"/>
    </row>
    <row r="14" spans="2:10" x14ac:dyDescent="0.25">
      <c r="B14" s="32"/>
      <c r="C14" s="33"/>
      <c r="D14" s="32"/>
      <c r="E14" s="32"/>
      <c r="F14" s="21"/>
      <c r="G14" s="32"/>
      <c r="H14" s="33"/>
      <c r="I14" s="32"/>
      <c r="J14" s="32"/>
    </row>
    <row r="15" spans="2:10" x14ac:dyDescent="0.25">
      <c r="B15" s="28" t="s">
        <v>1422</v>
      </c>
      <c r="C15" s="29"/>
      <c r="D15" s="30"/>
      <c r="E15" s="31"/>
      <c r="F15" s="21"/>
      <c r="G15" s="28" t="s">
        <v>1422</v>
      </c>
      <c r="H15" s="29"/>
      <c r="I15" s="30"/>
      <c r="J15" s="31"/>
    </row>
    <row r="16" spans="2:10" x14ac:dyDescent="0.25">
      <c r="B16" s="32"/>
      <c r="C16" s="68">
        <f>INDEX('Airlines Data'!I505,0,1)</f>
        <v>214</v>
      </c>
      <c r="D16" s="32"/>
      <c r="E16" s="32"/>
      <c r="F16" s="21"/>
      <c r="G16" s="32"/>
      <c r="H16" s="68">
        <f>INDEX('Airlines Data'!I505+'Airlines Data'!I567,,1)</f>
        <v>755</v>
      </c>
      <c r="I16" s="32"/>
      <c r="J16" s="32"/>
    </row>
  </sheetData>
  <sheetProtection password="CCB6"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Q1 (2)</vt:lpstr>
      <vt:lpstr>Disclaimer</vt:lpstr>
      <vt:lpstr>Airlines Data</vt:lpstr>
      <vt:lpstr>Q1</vt:lpstr>
      <vt:lpstr>Q2</vt:lpstr>
      <vt:lpstr>Q3</vt:lpstr>
      <vt:lpstr>Q4</vt:lpstr>
      <vt:lpstr>Q5</vt:lpstr>
      <vt:lpstr>Q6</vt:lpstr>
      <vt:lpstr>lstMonths</vt:lpstr>
      <vt:lpstr>lstProduct</vt:lpstr>
      <vt:lpstr>lstRegion</vt:lpstr>
      <vt:lpstr>lstSalesman</vt:lpstr>
      <vt:lpstr>valProduct</vt:lpstr>
      <vt:lpstr>valRegion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dc:creator>
  <cp:lastModifiedBy>Vipul Pandey</cp:lastModifiedBy>
  <dcterms:created xsi:type="dcterms:W3CDTF">2018-05-14T05:26:51Z</dcterms:created>
  <dcterms:modified xsi:type="dcterms:W3CDTF">2019-06-17T14:50:42Z</dcterms:modified>
</cp:coreProperties>
</file>