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Dell\Desktop\BI &amp; BA modeling\"/>
    </mc:Choice>
  </mc:AlternateContent>
  <xr:revisionPtr revIDLastSave="0" documentId="13_ncr:1_{CCEBEB89-DD11-4C32-BC6A-DF38595D9D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" sheetId="1" r:id="rId1"/>
    <sheet name="Improved model" sheetId="8" r:id="rId2"/>
    <sheet name="Answer Report 1" sheetId="5" r:id="rId3"/>
    <sheet name="Sensitivity Report 1" sheetId="6" r:id="rId4"/>
    <sheet name="Limits Report 1" sheetId="7" r:id="rId5"/>
  </sheets>
  <definedNames>
    <definedName name="solver_adj" localSheetId="1" hidden="1">'Improved model'!$B$5:$C$5</definedName>
    <definedName name="solver_adj" localSheetId="0" hidden="1">Model!$B$5:$C$5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'Improved model'!$D$10</definedName>
    <definedName name="solver_lhs1" localSheetId="0" hidden="1">Model!$D$10</definedName>
    <definedName name="solver_lhs10" localSheetId="0" hidden="1">'Improved model'!$D$12</definedName>
    <definedName name="solver_lhs11" localSheetId="0" hidden="1">'Improved model'!$D$13</definedName>
    <definedName name="solver_lhs12" localSheetId="0" hidden="1">Model!$D$7</definedName>
    <definedName name="solver_lhs13" localSheetId="0" hidden="1">Model!$D$8</definedName>
    <definedName name="solver_lhs2" localSheetId="1" hidden="1">'Improved model'!$D$11</definedName>
    <definedName name="solver_lhs2" localSheetId="0" hidden="1">Model!$D$11</definedName>
    <definedName name="solver_lhs3" localSheetId="1" hidden="1">'Improved model'!$D$12</definedName>
    <definedName name="solver_lhs3" localSheetId="0" hidden="1">Model!$D$12</definedName>
    <definedName name="solver_lhs4" localSheetId="1" hidden="1">'Improved model'!$D$13</definedName>
    <definedName name="solver_lhs4" localSheetId="0" hidden="1">Model!$D$13</definedName>
    <definedName name="solver_lhs5" localSheetId="1" hidden="1">'Improved model'!$D$7</definedName>
    <definedName name="solver_lhs5" localSheetId="0" hidden="1">'Improved model'!$D$7</definedName>
    <definedName name="solver_lhs6" localSheetId="1" hidden="1">'Improved model'!$D$8</definedName>
    <definedName name="solver_lhs6" localSheetId="0" hidden="1">'Improved model'!$D$8</definedName>
    <definedName name="solver_lhs7" localSheetId="1" hidden="1">'Improved model'!$D$9</definedName>
    <definedName name="solver_lhs7" localSheetId="0" hidden="1">'Improved model'!$D$9</definedName>
    <definedName name="solver_lhs8" localSheetId="0" hidden="1">'Improved model'!$D$10</definedName>
    <definedName name="solver_lhs9" localSheetId="0" hidden="1">'Improved model'!$D$11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7</definedName>
    <definedName name="solver_num" localSheetId="0" hidden="1">13</definedName>
    <definedName name="solver_nwt" localSheetId="1" hidden="1">1</definedName>
    <definedName name="solver_nwt" localSheetId="0" hidden="1">1</definedName>
    <definedName name="solver_opt" localSheetId="1" hidden="1">'Improved model'!$D$6</definedName>
    <definedName name="solver_opt" localSheetId="0" hidden="1">'Improved model'!$D$6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el4" localSheetId="1" hidden="1">1</definedName>
    <definedName name="solver_rel4" localSheetId="0" hidden="1">1</definedName>
    <definedName name="solver_rel5" localSheetId="1" hidden="1">1</definedName>
    <definedName name="solver_rel5" localSheetId="0" hidden="1">1</definedName>
    <definedName name="solver_rel6" localSheetId="1" hidden="1">1</definedName>
    <definedName name="solver_rel6" localSheetId="0" hidden="1">1</definedName>
    <definedName name="solver_rel7" localSheetId="1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1" hidden="1">'Improved model'!$E$10</definedName>
    <definedName name="solver_rhs1" localSheetId="0" hidden="1">Model!$E$10</definedName>
    <definedName name="solver_rhs10" localSheetId="0" hidden="1">'Improved model'!$E$12</definedName>
    <definedName name="solver_rhs11" localSheetId="0" hidden="1">'Improved model'!$E$13</definedName>
    <definedName name="solver_rhs12" localSheetId="0" hidden="1">Model!$E$7</definedName>
    <definedName name="solver_rhs13" localSheetId="0" hidden="1">Model!$E$8</definedName>
    <definedName name="solver_rhs2" localSheetId="1" hidden="1">'Improved model'!$E$11</definedName>
    <definedName name="solver_rhs2" localSheetId="0" hidden="1">Model!$E$11</definedName>
    <definedName name="solver_rhs3" localSheetId="1" hidden="1">'Improved model'!$E$12</definedName>
    <definedName name="solver_rhs3" localSheetId="0" hidden="1">Model!$E$12</definedName>
    <definedName name="solver_rhs4" localSheetId="1" hidden="1">'Improved model'!$E$13</definedName>
    <definedName name="solver_rhs4" localSheetId="0" hidden="1">Model!$E$13</definedName>
    <definedName name="solver_rhs5" localSheetId="1" hidden="1">'Improved model'!$E$7</definedName>
    <definedName name="solver_rhs5" localSheetId="0" hidden="1">'Improved model'!$E$7</definedName>
    <definedName name="solver_rhs6" localSheetId="1" hidden="1">'Improved model'!$E$8</definedName>
    <definedName name="solver_rhs6" localSheetId="0" hidden="1">'Improved model'!$E$8</definedName>
    <definedName name="solver_rhs7" localSheetId="1" hidden="1">'Improved model'!$E$9</definedName>
    <definedName name="solver_rhs7" localSheetId="0" hidden="1">'Improved model'!$E$9</definedName>
    <definedName name="solver_rhs8" localSheetId="0" hidden="1">'Improved model'!$E$10</definedName>
    <definedName name="solver_rhs9" localSheetId="0" hidden="1">'Improved model'!$E$11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4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G8" i="8"/>
  <c r="G9" i="8"/>
  <c r="G10" i="8"/>
  <c r="G11" i="8"/>
  <c r="G12" i="8"/>
  <c r="G13" i="8"/>
  <c r="G7" i="8"/>
  <c r="D8" i="8"/>
  <c r="D9" i="8"/>
  <c r="D10" i="8"/>
  <c r="D11" i="8"/>
  <c r="D12" i="8"/>
  <c r="D13" i="8"/>
  <c r="D7" i="8"/>
  <c r="D6" i="8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<sst xmlns="http://schemas.openxmlformats.org/spreadsheetml/2006/main" count="171" uniqueCount="90">
  <si>
    <t>Total</t>
  </si>
  <si>
    <t>Limit</t>
  </si>
  <si>
    <t>Decision Variable</t>
  </si>
  <si>
    <t>Total Profit</t>
  </si>
  <si>
    <t>Stamping</t>
  </si>
  <si>
    <t>Drilling</t>
  </si>
  <si>
    <t>Assembly</t>
  </si>
  <si>
    <t>Painting</t>
  </si>
  <si>
    <t>Packaging</t>
  </si>
  <si>
    <t>Sheet Metal</t>
  </si>
  <si>
    <t>Paint</t>
  </si>
  <si>
    <t>Mower (X1)</t>
  </si>
  <si>
    <t>Tractor (X2)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</si>
  <si>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</si>
  <si>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</si>
  <si>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</si>
  <si>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</si>
  <si>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</si>
  <si>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</si>
  <si>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</si>
  <si>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</si>
  <si>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</si>
  <si>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</si>
  <si>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</si>
  <si>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</si>
  <si>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</si>
  <si>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</si>
  <si>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</si>
  <si>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</si>
  <si>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</si>
  <si>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</si>
  <si>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</si>
  <si>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</si>
  <si>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</si>
  <si>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Total Profit Total</t>
  </si>
  <si>
    <t>$D$6</t>
  </si>
  <si>
    <t>Decision Variable Mower (X1)</t>
  </si>
  <si>
    <t>Contin</t>
  </si>
  <si>
    <t>Decision Variable Tractor (X2)</t>
  </si>
  <si>
    <t>Binding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</si>
  <si>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</si>
  <si>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</si>
  <si>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</si>
  <si>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</si>
  <si>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</si>
  <si>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</si>
  <si>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</si>
  <si>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</si>
  <si>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</si>
  <si>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</si>
  <si>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</si>
  <si>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</si>
  <si>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</si>
  <si>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</si>
  <si>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</si>
  <si>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</si>
  <si>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</si>
  <si>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</si>
  <si>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Result</t>
  </si>
  <si>
    <t>Upper</t>
  </si>
  <si>
    <t>Model formulation &amp; solution</t>
  </si>
  <si>
    <t>Objective variable</t>
  </si>
  <si>
    <t>Worksheet: [23105446_MS5107_A1.xlsx]Sheet1</t>
  </si>
  <si>
    <t>Report Created: 10/12/23 12:04:04 AM</t>
  </si>
  <si>
    <t>$B$5</t>
  </si>
  <si>
    <t>$C$5</t>
  </si>
  <si>
    <t>$D$9</t>
  </si>
  <si>
    <t>$D$9&lt;=$E$9</t>
  </si>
  <si>
    <t>$D$10</t>
  </si>
  <si>
    <t>$D$10&lt;=$E$10</t>
  </si>
  <si>
    <t>$D$11</t>
  </si>
  <si>
    <t>$D$11&lt;=$E$11</t>
  </si>
  <si>
    <t>$D$12</t>
  </si>
  <si>
    <t>$D$12&lt;=$E$12</t>
  </si>
  <si>
    <t>$D$13</t>
  </si>
  <si>
    <t>$D$13&lt;=$E$13</t>
  </si>
  <si>
    <t>$D$7</t>
  </si>
  <si>
    <t>$D$7&lt;=$E$7</t>
  </si>
  <si>
    <t>$D$8</t>
  </si>
  <si>
    <t>$D$8&lt;=$E$8</t>
  </si>
  <si>
    <t>Report Created: 10/12/23 12:04:05 AM</t>
  </si>
  <si>
    <t xml:space="preserve">Assembly </t>
  </si>
  <si>
    <t xml:space="preserve">Painting </t>
  </si>
  <si>
    <t xml:space="preserve">Packaging </t>
  </si>
  <si>
    <t xml:space="preserve">Sheet Metal </t>
  </si>
  <si>
    <t xml:space="preserve">Paint </t>
  </si>
  <si>
    <t xml:space="preserve">Stamping </t>
  </si>
  <si>
    <t xml:space="preserve">Drilling </t>
  </si>
  <si>
    <t>Actual Limit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</si>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</sst>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3" borderId="15" xfId="0" applyNumberFormat="1" applyFill="1" applyBorder="1" applyAlignment="1">
      <alignment horizontal="center" vertical="center"/>
    </xf>
    <xf numFmtId="0" fontId="0" fillId="0" borderId="5" xfId="0" applyBorder="1"/>
    <xf numFmtId="0" fontId="2" fillId="0" borderId="4" xfId="0" applyFont="1" applyBorder="1" applyAlignment="1">
      <alignment horizontal="center"/>
    </xf>
    <xf numFmtId="0" fontId="0" fillId="0" borderId="6" xfId="0" applyBorder="1"/>
    <xf numFmtId="164" fontId="0" fillId="0" borderId="5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8" xfId="0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1" xfId="0" applyFill="1" applyBorder="1"/>
    <xf numFmtId="0" fontId="0" fillId="4" borderId="22" xfId="0" applyFill="1" applyBorder="1"/>
    <xf numFmtId="0" fontId="0" fillId="4" borderId="2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7" xfId="0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D7" sqref="D7"/>
    </sheetView>
  </sheetViews>
  <sheetFormatPr defaultRowHeight="14.4" x14ac:dyDescent="0.3"/>
  <cols>
    <col min="1" max="1" width="19.21875" customWidth="1"/>
    <col min="2" max="3" width="14.6640625" customWidth="1"/>
    <col min="4" max="4" width="20.6640625" customWidth="1"/>
  </cols>
  <sheetData>
    <row r="1" spans="1:5" x14ac:dyDescent="0.3">
      <c r="A1" s="37"/>
      <c r="B1" s="37"/>
      <c r="C1" s="8"/>
      <c r="D1" s="33" t="s">
        <v>2</v>
      </c>
      <c r="E1" s="34"/>
    </row>
    <row r="2" spans="1:5" ht="15" thickBot="1" x14ac:dyDescent="0.35">
      <c r="A2" s="38"/>
      <c r="B2" s="38"/>
      <c r="C2" s="9"/>
      <c r="D2" s="35" t="s">
        <v>61</v>
      </c>
      <c r="E2" s="36"/>
    </row>
    <row r="3" spans="1:5" ht="18.600000000000001" thickBot="1" x14ac:dyDescent="0.4">
      <c r="A3" s="29" t="s">
        <v>60</v>
      </c>
      <c r="B3" s="30"/>
      <c r="C3" s="31"/>
      <c r="D3" s="31"/>
      <c r="E3" s="32"/>
    </row>
    <row r="4" spans="1:5" x14ac:dyDescent="0.3">
      <c r="A4" s="6"/>
      <c r="B4" s="7" t="s">
        <v>11</v>
      </c>
      <c r="C4" s="7" t="s">
        <v>12</v>
      </c>
      <c r="D4" s="7" t="s">
        <v>0</v>
      </c>
      <c r="E4" s="7" t="s">
        <v>1</v>
      </c>
    </row>
    <row r="5" spans="1:5" x14ac:dyDescent="0.3">
      <c r="A5" s="1" t="s">
        <v>2</v>
      </c>
      <c r="B5" s="4">
        <v>900</v>
      </c>
      <c r="C5" s="4">
        <v>0</v>
      </c>
      <c r="D5" s="2"/>
      <c r="E5" s="2"/>
    </row>
    <row r="6" spans="1:5" x14ac:dyDescent="0.3">
      <c r="A6" s="1" t="s">
        <v>3</v>
      </c>
      <c r="B6" s="2">
        <v>190</v>
      </c>
      <c r="C6" s="2">
        <v>260</v>
      </c>
      <c r="D6" s="5">
        <f>$B$5*B6+$C$5*C6</f>
        <v>171000</v>
      </c>
      <c r="E6" s="2"/>
    </row>
    <row r="7" spans="1:5" x14ac:dyDescent="0.3">
      <c r="A7" s="1" t="s">
        <v>4</v>
      </c>
      <c r="B7" s="2">
        <v>0.2</v>
      </c>
      <c r="C7" s="2">
        <v>0.3</v>
      </c>
      <c r="D7" s="2">
        <f t="shared" ref="D6:D13" si="0">$B$5*B7+$C$5*C7</f>
        <v>180</v>
      </c>
      <c r="E7" s="2">
        <v>200</v>
      </c>
    </row>
    <row r="8" spans="1:5" x14ac:dyDescent="0.3">
      <c r="A8" s="1" t="s">
        <v>5</v>
      </c>
      <c r="B8" s="2">
        <v>0.3</v>
      </c>
      <c r="C8" s="2">
        <v>0.4</v>
      </c>
      <c r="D8" s="2">
        <f t="shared" si="0"/>
        <v>270</v>
      </c>
      <c r="E8" s="2">
        <v>300</v>
      </c>
    </row>
    <row r="9" spans="1:5" x14ac:dyDescent="0.3">
      <c r="A9" s="1" t="s">
        <v>6</v>
      </c>
      <c r="B9" s="2">
        <v>0.25</v>
      </c>
      <c r="C9" s="2">
        <v>0.35</v>
      </c>
      <c r="D9" s="2">
        <f t="shared" si="0"/>
        <v>225</v>
      </c>
      <c r="E9" s="2">
        <v>225</v>
      </c>
    </row>
    <row r="10" spans="1:5" x14ac:dyDescent="0.3">
      <c r="A10" s="1" t="s">
        <v>7</v>
      </c>
      <c r="B10" s="2">
        <v>0.17</v>
      </c>
      <c r="C10" s="2">
        <v>0.25</v>
      </c>
      <c r="D10" s="2">
        <f t="shared" si="0"/>
        <v>153</v>
      </c>
      <c r="E10" s="2">
        <v>220</v>
      </c>
    </row>
    <row r="11" spans="1:5" x14ac:dyDescent="0.3">
      <c r="A11" s="1" t="s">
        <v>8</v>
      </c>
      <c r="B11" s="2">
        <v>0.05</v>
      </c>
      <c r="C11" s="2">
        <v>0.1</v>
      </c>
      <c r="D11" s="2">
        <f t="shared" si="0"/>
        <v>45</v>
      </c>
      <c r="E11" s="2">
        <v>100</v>
      </c>
    </row>
    <row r="12" spans="1:5" x14ac:dyDescent="0.3">
      <c r="A12" s="1" t="s">
        <v>9</v>
      </c>
      <c r="B12" s="2">
        <v>1.6</v>
      </c>
      <c r="C12" s="2">
        <v>1.7</v>
      </c>
      <c r="D12" s="2">
        <f t="shared" si="0"/>
        <v>1440</v>
      </c>
      <c r="E12" s="2">
        <v>1440</v>
      </c>
    </row>
    <row r="13" spans="1:5" x14ac:dyDescent="0.3">
      <c r="A13" s="1" t="s">
        <v>10</v>
      </c>
      <c r="B13" s="2">
        <v>0.1</v>
      </c>
      <c r="C13" s="2">
        <v>0.32</v>
      </c>
      <c r="D13" s="2">
        <f t="shared" si="0"/>
        <v>90</v>
      </c>
      <c r="E13" s="2">
        <v>400</v>
      </c>
    </row>
  </sheetData>
  <mergeCells count="4">
    <mergeCell ref="A3:E3"/>
    <mergeCell ref="D1:E1"/>
    <mergeCell ref="D2:E2"/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AF2D-B1DF-4A78-9217-0E2A95C641F6}">
  <dimension ref="A1:G20"/>
  <sheetViews>
    <sheetView workbookViewId="0">
      <selection activeCell="F23" sqref="F23"/>
    </sheetView>
  </sheetViews>
  <sheetFormatPr defaultRowHeight="14.4" x14ac:dyDescent="0.3"/>
  <cols>
    <col min="1" max="1" width="15.109375" bestFit="1" customWidth="1"/>
    <col min="2" max="2" width="10.44140625" bestFit="1" customWidth="1"/>
    <col min="3" max="3" width="10.5546875" bestFit="1" customWidth="1"/>
    <col min="4" max="4" width="12.5546875" bestFit="1" customWidth="1"/>
    <col min="5" max="5" width="13.5546875" customWidth="1"/>
    <col min="6" max="6" width="10.5546875" bestFit="1" customWidth="1"/>
    <col min="7" max="7" width="9.5546875" bestFit="1" customWidth="1"/>
  </cols>
  <sheetData>
    <row r="1" spans="1:7" x14ac:dyDescent="0.3">
      <c r="A1" s="37"/>
      <c r="B1" s="37"/>
      <c r="C1" s="8"/>
      <c r="D1" s="33" t="s">
        <v>2</v>
      </c>
      <c r="E1" s="34"/>
    </row>
    <row r="2" spans="1:7" ht="15" thickBot="1" x14ac:dyDescent="0.35">
      <c r="A2" s="38"/>
      <c r="B2" s="38"/>
      <c r="C2" s="9"/>
      <c r="D2" s="35" t="s">
        <v>61</v>
      </c>
      <c r="E2" s="36"/>
    </row>
    <row r="3" spans="1:7" ht="18.600000000000001" thickBot="1" x14ac:dyDescent="0.4">
      <c r="A3" s="29" t="s">
        <v>60</v>
      </c>
      <c r="B3" s="30"/>
      <c r="C3" s="31"/>
      <c r="D3" s="31"/>
      <c r="E3" s="32"/>
    </row>
    <row r="4" spans="1:7" x14ac:dyDescent="0.3">
      <c r="A4" s="6"/>
      <c r="B4" s="7" t="s">
        <v>11</v>
      </c>
      <c r="C4" s="7" t="s">
        <v>12</v>
      </c>
      <c r="D4" s="7" t="s">
        <v>0</v>
      </c>
      <c r="E4" s="19" t="s">
        <v>1</v>
      </c>
      <c r="F4" s="22" t="s">
        <v>88</v>
      </c>
      <c r="G4" s="23" t="s">
        <v>89</v>
      </c>
    </row>
    <row r="5" spans="1:7" x14ac:dyDescent="0.3">
      <c r="A5" s="1" t="s">
        <v>2</v>
      </c>
      <c r="B5" s="18">
        <v>200.00000000000048</v>
      </c>
      <c r="C5" s="18">
        <v>599.99999999999966</v>
      </c>
      <c r="D5" s="18"/>
      <c r="E5" s="20"/>
      <c r="F5" s="24"/>
      <c r="G5" s="25"/>
    </row>
    <row r="6" spans="1:7" x14ac:dyDescent="0.3">
      <c r="A6" s="1" t="s">
        <v>3</v>
      </c>
      <c r="B6" s="1">
        <v>190</v>
      </c>
      <c r="C6" s="1">
        <v>260</v>
      </c>
      <c r="D6" s="5">
        <f>B6*$B$5+$C$5*C6</f>
        <v>194000</v>
      </c>
      <c r="E6" s="21"/>
      <c r="F6" s="24"/>
      <c r="G6" s="25"/>
    </row>
    <row r="7" spans="1:7" x14ac:dyDescent="0.3">
      <c r="A7" s="1" t="s">
        <v>4</v>
      </c>
      <c r="B7" s="1">
        <v>0.2</v>
      </c>
      <c r="C7" s="1">
        <v>0.3</v>
      </c>
      <c r="D7" s="1">
        <f>B7*$B$5+C7*$C$5</f>
        <v>220</v>
      </c>
      <c r="E7" s="21">
        <v>225</v>
      </c>
      <c r="F7" s="26">
        <v>200</v>
      </c>
      <c r="G7" s="25">
        <f>E7-F7</f>
        <v>25</v>
      </c>
    </row>
    <row r="8" spans="1:7" x14ac:dyDescent="0.3">
      <c r="A8" s="1" t="s">
        <v>5</v>
      </c>
      <c r="B8" s="1">
        <v>0.3</v>
      </c>
      <c r="C8" s="1">
        <v>0.4</v>
      </c>
      <c r="D8" s="1">
        <f t="shared" ref="D8:D13" si="0">B8*$B$5+C8*$C$5</f>
        <v>300</v>
      </c>
      <c r="E8" s="21">
        <v>300</v>
      </c>
      <c r="F8" s="26">
        <v>300</v>
      </c>
      <c r="G8" s="25">
        <f t="shared" ref="G8:G13" si="1">E8-F8</f>
        <v>0</v>
      </c>
    </row>
    <row r="9" spans="1:7" x14ac:dyDescent="0.3">
      <c r="A9" s="1" t="s">
        <v>6</v>
      </c>
      <c r="B9" s="1">
        <v>0.25</v>
      </c>
      <c r="C9" s="1">
        <v>0.35</v>
      </c>
      <c r="D9" s="1">
        <f t="shared" si="0"/>
        <v>260</v>
      </c>
      <c r="E9" s="21">
        <v>260</v>
      </c>
      <c r="F9" s="26">
        <v>225</v>
      </c>
      <c r="G9" s="25">
        <f t="shared" si="1"/>
        <v>35</v>
      </c>
    </row>
    <row r="10" spans="1:7" x14ac:dyDescent="0.3">
      <c r="A10" s="1" t="s">
        <v>7</v>
      </c>
      <c r="B10" s="1">
        <v>0.17</v>
      </c>
      <c r="C10" s="1">
        <v>0.25</v>
      </c>
      <c r="D10" s="1">
        <f t="shared" si="0"/>
        <v>184</v>
      </c>
      <c r="E10" s="21">
        <v>190</v>
      </c>
      <c r="F10" s="26">
        <v>220</v>
      </c>
      <c r="G10" s="25">
        <f t="shared" si="1"/>
        <v>-30</v>
      </c>
    </row>
    <row r="11" spans="1:7" x14ac:dyDescent="0.3">
      <c r="A11" s="1" t="s">
        <v>8</v>
      </c>
      <c r="B11" s="1">
        <v>0.05</v>
      </c>
      <c r="C11" s="1">
        <v>0.1</v>
      </c>
      <c r="D11" s="1">
        <f t="shared" si="0"/>
        <v>70</v>
      </c>
      <c r="E11" s="21">
        <v>70</v>
      </c>
      <c r="F11" s="26">
        <v>100</v>
      </c>
      <c r="G11" s="25">
        <f t="shared" si="1"/>
        <v>-30</v>
      </c>
    </row>
    <row r="12" spans="1:7" x14ac:dyDescent="0.3">
      <c r="A12" s="1" t="s">
        <v>9</v>
      </c>
      <c r="B12" s="1">
        <v>1.6</v>
      </c>
      <c r="C12" s="1">
        <v>1.7</v>
      </c>
      <c r="D12" s="1">
        <f t="shared" si="0"/>
        <v>1340.0000000000002</v>
      </c>
      <c r="E12" s="21">
        <v>1440</v>
      </c>
      <c r="F12" s="26">
        <v>1440</v>
      </c>
      <c r="G12" s="25">
        <f t="shared" si="1"/>
        <v>0</v>
      </c>
    </row>
    <row r="13" spans="1:7" ht="15" thickBot="1" x14ac:dyDescent="0.35">
      <c r="A13" s="1" t="s">
        <v>10</v>
      </c>
      <c r="B13" s="1">
        <v>0.1</v>
      </c>
      <c r="C13" s="1">
        <v>0.32</v>
      </c>
      <c r="D13" s="1">
        <f t="shared" si="0"/>
        <v>211.99999999999994</v>
      </c>
      <c r="E13" s="21">
        <v>400</v>
      </c>
      <c r="F13" s="27">
        <v>400</v>
      </c>
      <c r="G13" s="28">
        <f t="shared" si="1"/>
        <v>0</v>
      </c>
    </row>
    <row r="20" spans="4:4" x14ac:dyDescent="0.3">
      <c r="D20" s="17"/>
    </row>
  </sheetData>
  <mergeCells count="4">
    <mergeCell ref="A1:B2"/>
    <mergeCell ref="D1:E1"/>
    <mergeCell ref="D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AB36-9E2A-451B-8DFA-89B0960C1327}">
  <dimension ref="A1:I30"/>
  <sheetViews>
    <sheetView showGridLines="0" zoomScale="79" workbookViewId="0">
      <selection activeCell="I21" sqref="I21"/>
    </sheetView>
  </sheetViews>
  <sheetFormatPr defaultRowHeight="14.4" x14ac:dyDescent="0.3"/>
  <cols>
    <col min="1" max="1" width="2.33203125" customWidth="1"/>
    <col min="2" max="2" width="6.21875" bestFit="1" customWidth="1"/>
    <col min="3" max="3" width="25.44140625" bestFit="1" customWidth="1"/>
    <col min="4" max="4" width="12.6640625" bestFit="1" customWidth="1"/>
    <col min="5" max="5" width="13.33203125" bestFit="1" customWidth="1"/>
    <col min="6" max="6" width="10.44140625" bestFit="1" customWidth="1"/>
    <col min="7" max="7" width="5.33203125" bestFit="1" customWidth="1"/>
  </cols>
  <sheetData>
    <row r="1" spans="1:9" x14ac:dyDescent="0.3">
      <c r="A1" s="3" t="s">
        <v>13</v>
      </c>
    </row>
    <row r="2" spans="1:9" x14ac:dyDescent="0.3">
      <c r="A2" s="3" t="s">
        <v>62</v>
      </c>
    </row>
    <row r="3" spans="1:9" x14ac:dyDescent="0.3">
      <c r="A3" s="3" t="s">
        <v>63</v>
      </c>
    </row>
    <row r="4" spans="1:9" x14ac:dyDescent="0.3">
      <c r="A4" s="3" t="s">
        <v>14</v>
      </c>
    </row>
    <row r="5" spans="1:9" x14ac:dyDescent="0.3">
      <c r="A5" s="3" t="s">
        <v>15</v>
      </c>
    </row>
    <row r="6" spans="1:9" x14ac:dyDescent="0.3">
      <c r="A6" s="3"/>
      <c r="B6" t="s">
        <v>16</v>
      </c>
    </row>
    <row r="7" spans="1:9" x14ac:dyDescent="0.3">
      <c r="A7" s="3"/>
      <c r="B7" t="s">
        <v>17</v>
      </c>
    </row>
    <row r="8" spans="1:9" x14ac:dyDescent="0.3">
      <c r="A8" s="3"/>
      <c r="B8" t="s">
        <v>18</v>
      </c>
    </row>
    <row r="9" spans="1:9" x14ac:dyDescent="0.3">
      <c r="A9" s="3" t="s">
        <v>19</v>
      </c>
    </row>
    <row r="10" spans="1:9" x14ac:dyDescent="0.3">
      <c r="B10" t="s">
        <v>20</v>
      </c>
    </row>
    <row r="11" spans="1:9" x14ac:dyDescent="0.3">
      <c r="B11" t="s">
        <v>21</v>
      </c>
    </row>
    <row r="13" spans="1:9" ht="15" thickBot="1" x14ac:dyDescent="0.35">
      <c r="A13" s="16" t="s">
        <v>22</v>
      </c>
      <c r="B13" s="16"/>
      <c r="C13" s="16"/>
      <c r="D13" s="16"/>
      <c r="E13" s="16"/>
      <c r="F13" s="16"/>
      <c r="G13" s="16"/>
      <c r="H13" s="16"/>
      <c r="I13" s="16"/>
    </row>
    <row r="14" spans="1:9" ht="15" thickBot="1" x14ac:dyDescent="0.35">
      <c r="B14" s="11" t="s">
        <v>23</v>
      </c>
      <c r="C14" s="11" t="s">
        <v>24</v>
      </c>
      <c r="D14" s="11" t="s">
        <v>25</v>
      </c>
      <c r="E14" s="11" t="s">
        <v>26</v>
      </c>
    </row>
    <row r="15" spans="1:9" ht="15" thickBot="1" x14ac:dyDescent="0.35">
      <c r="B15" s="10" t="s">
        <v>35</v>
      </c>
      <c r="C15" s="10" t="s">
        <v>34</v>
      </c>
      <c r="D15" s="13">
        <v>171000</v>
      </c>
      <c r="E15" s="13">
        <v>171000</v>
      </c>
    </row>
    <row r="16" spans="1:9" x14ac:dyDescent="0.3">
      <c r="D16" s="17"/>
      <c r="E16" s="17"/>
    </row>
    <row r="17" spans="1:7" ht="15" thickBot="1" x14ac:dyDescent="0.35">
      <c r="A17" t="s">
        <v>27</v>
      </c>
    </row>
    <row r="18" spans="1:7" ht="15" thickBot="1" x14ac:dyDescent="0.35">
      <c r="B18" s="11" t="s">
        <v>23</v>
      </c>
      <c r="C18" s="11" t="s">
        <v>24</v>
      </c>
      <c r="D18" s="11" t="s">
        <v>25</v>
      </c>
      <c r="E18" s="11" t="s">
        <v>26</v>
      </c>
      <c r="F18" s="11" t="s">
        <v>28</v>
      </c>
    </row>
    <row r="19" spans="1:7" x14ac:dyDescent="0.3">
      <c r="B19" s="12" t="s">
        <v>64</v>
      </c>
      <c r="C19" s="12" t="s">
        <v>36</v>
      </c>
      <c r="D19" s="12">
        <v>900</v>
      </c>
      <c r="E19" s="12">
        <v>900</v>
      </c>
      <c r="F19" s="12" t="s">
        <v>37</v>
      </c>
    </row>
    <row r="20" spans="1:7" ht="15" thickBot="1" x14ac:dyDescent="0.35">
      <c r="B20" s="10" t="s">
        <v>65</v>
      </c>
      <c r="C20" s="10" t="s">
        <v>38</v>
      </c>
      <c r="D20" s="10">
        <v>0</v>
      </c>
      <c r="E20" s="10">
        <v>0</v>
      </c>
      <c r="F20" s="10" t="s">
        <v>37</v>
      </c>
    </row>
    <row r="22" spans="1:7" ht="15" thickBot="1" x14ac:dyDescent="0.35">
      <c r="A22" t="s">
        <v>29</v>
      </c>
    </row>
    <row r="23" spans="1:7" ht="15" thickBot="1" x14ac:dyDescent="0.35">
      <c r="B23" s="11" t="s">
        <v>23</v>
      </c>
      <c r="C23" s="11" t="s">
        <v>24</v>
      </c>
      <c r="D23" s="11" t="s">
        <v>30</v>
      </c>
      <c r="E23" s="11" t="s">
        <v>31</v>
      </c>
      <c r="F23" s="11" t="s">
        <v>32</v>
      </c>
      <c r="G23" s="11" t="s">
        <v>33</v>
      </c>
    </row>
    <row r="24" spans="1:7" x14ac:dyDescent="0.3">
      <c r="B24" s="12" t="s">
        <v>66</v>
      </c>
      <c r="C24" s="12" t="s">
        <v>81</v>
      </c>
      <c r="D24" s="12">
        <v>225</v>
      </c>
      <c r="E24" s="12" t="s">
        <v>67</v>
      </c>
      <c r="F24" s="12" t="s">
        <v>39</v>
      </c>
      <c r="G24" s="12">
        <v>0</v>
      </c>
    </row>
    <row r="25" spans="1:7" x14ac:dyDescent="0.3">
      <c r="B25" s="12" t="s">
        <v>68</v>
      </c>
      <c r="C25" s="12" t="s">
        <v>82</v>
      </c>
      <c r="D25" s="12">
        <v>153</v>
      </c>
      <c r="E25" s="12" t="s">
        <v>69</v>
      </c>
      <c r="F25" s="12" t="s">
        <v>40</v>
      </c>
      <c r="G25" s="12">
        <v>67</v>
      </c>
    </row>
    <row r="26" spans="1:7" x14ac:dyDescent="0.3">
      <c r="B26" s="12" t="s">
        <v>70</v>
      </c>
      <c r="C26" s="12" t="s">
        <v>83</v>
      </c>
      <c r="D26" s="12">
        <v>45</v>
      </c>
      <c r="E26" s="12" t="s">
        <v>71</v>
      </c>
      <c r="F26" s="12" t="s">
        <v>40</v>
      </c>
      <c r="G26" s="12">
        <v>55</v>
      </c>
    </row>
    <row r="27" spans="1:7" x14ac:dyDescent="0.3">
      <c r="B27" s="12" t="s">
        <v>72</v>
      </c>
      <c r="C27" s="12" t="s">
        <v>84</v>
      </c>
      <c r="D27" s="12">
        <v>1440</v>
      </c>
      <c r="E27" s="12" t="s">
        <v>73</v>
      </c>
      <c r="F27" s="12" t="s">
        <v>39</v>
      </c>
      <c r="G27" s="12">
        <v>0</v>
      </c>
    </row>
    <row r="28" spans="1:7" x14ac:dyDescent="0.3">
      <c r="B28" s="12" t="s">
        <v>74</v>
      </c>
      <c r="C28" s="12" t="s">
        <v>85</v>
      </c>
      <c r="D28" s="12">
        <v>90</v>
      </c>
      <c r="E28" s="12" t="s">
        <v>75</v>
      </c>
      <c r="F28" s="12" t="s">
        <v>40</v>
      </c>
      <c r="G28" s="12">
        <v>310</v>
      </c>
    </row>
    <row r="29" spans="1:7" x14ac:dyDescent="0.3">
      <c r="B29" s="12" t="s">
        <v>76</v>
      </c>
      <c r="C29" s="12" t="s">
        <v>86</v>
      </c>
      <c r="D29" s="12">
        <v>180</v>
      </c>
      <c r="E29" s="12" t="s">
        <v>77</v>
      </c>
      <c r="F29" s="12" t="s">
        <v>40</v>
      </c>
      <c r="G29" s="12">
        <v>20</v>
      </c>
    </row>
    <row r="30" spans="1:7" ht="15" thickBot="1" x14ac:dyDescent="0.35">
      <c r="B30" s="10" t="s">
        <v>78</v>
      </c>
      <c r="C30" s="10" t="s">
        <v>87</v>
      </c>
      <c r="D30" s="10">
        <v>270</v>
      </c>
      <c r="E30" s="10" t="s">
        <v>79</v>
      </c>
      <c r="F30" s="10" t="s">
        <v>40</v>
      </c>
      <c r="G30" s="10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3CD0-599C-4F02-97B1-A59120F83179}">
  <dimension ref="A1:H21"/>
  <sheetViews>
    <sheetView showGridLines="0" workbookViewId="0">
      <selection activeCell="H25" sqref="H25"/>
    </sheetView>
  </sheetViews>
  <sheetFormatPr defaultRowHeight="14.4" x14ac:dyDescent="0.3"/>
  <cols>
    <col min="1" max="1" width="2.33203125" customWidth="1"/>
    <col min="2" max="2" width="6.21875" bestFit="1" customWidth="1"/>
    <col min="3" max="3" width="25.441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3" t="s">
        <v>41</v>
      </c>
    </row>
    <row r="2" spans="1:8" x14ac:dyDescent="0.3">
      <c r="A2" s="3" t="s">
        <v>62</v>
      </c>
    </row>
    <row r="3" spans="1:8" x14ac:dyDescent="0.3">
      <c r="A3" s="3" t="s">
        <v>80</v>
      </c>
    </row>
    <row r="6" spans="1:8" ht="15" thickBot="1" x14ac:dyDescent="0.35">
      <c r="A6" t="s">
        <v>27</v>
      </c>
    </row>
    <row r="7" spans="1:8" x14ac:dyDescent="0.3">
      <c r="B7" s="14"/>
      <c r="C7" s="14"/>
      <c r="D7" s="14" t="s">
        <v>42</v>
      </c>
      <c r="E7" s="14" t="s">
        <v>44</v>
      </c>
      <c r="F7" s="14" t="s">
        <v>46</v>
      </c>
      <c r="G7" s="14" t="s">
        <v>48</v>
      </c>
      <c r="H7" s="14" t="s">
        <v>48</v>
      </c>
    </row>
    <row r="8" spans="1:8" ht="15" thickBot="1" x14ac:dyDescent="0.35">
      <c r="B8" s="15" t="s">
        <v>23</v>
      </c>
      <c r="C8" s="15" t="s">
        <v>24</v>
      </c>
      <c r="D8" s="15" t="s">
        <v>43</v>
      </c>
      <c r="E8" s="15" t="s">
        <v>45</v>
      </c>
      <c r="F8" s="15" t="s">
        <v>47</v>
      </c>
      <c r="G8" s="15" t="s">
        <v>49</v>
      </c>
      <c r="H8" s="15" t="s">
        <v>50</v>
      </c>
    </row>
    <row r="9" spans="1:8" x14ac:dyDescent="0.3">
      <c r="B9" s="12" t="s">
        <v>64</v>
      </c>
      <c r="C9" s="12" t="s">
        <v>36</v>
      </c>
      <c r="D9" s="12">
        <v>900</v>
      </c>
      <c r="E9" s="12">
        <v>0</v>
      </c>
      <c r="F9" s="12">
        <v>190</v>
      </c>
      <c r="G9" s="12">
        <v>1E+30</v>
      </c>
      <c r="H9" s="12">
        <v>4.2857142857142776</v>
      </c>
    </row>
    <row r="10" spans="1:8" ht="15" thickBot="1" x14ac:dyDescent="0.35">
      <c r="B10" s="10" t="s">
        <v>65</v>
      </c>
      <c r="C10" s="10" t="s">
        <v>38</v>
      </c>
      <c r="D10" s="10">
        <v>0</v>
      </c>
      <c r="E10" s="10">
        <v>-5.9999999999999885</v>
      </c>
      <c r="F10" s="10">
        <v>260</v>
      </c>
      <c r="G10" s="10">
        <v>5.9999999999999885</v>
      </c>
      <c r="H10" s="10">
        <v>1E+30</v>
      </c>
    </row>
    <row r="12" spans="1:8" ht="15" thickBot="1" x14ac:dyDescent="0.35">
      <c r="A12" t="s">
        <v>29</v>
      </c>
    </row>
    <row r="13" spans="1:8" x14ac:dyDescent="0.3">
      <c r="B13" s="14"/>
      <c r="C13" s="14"/>
      <c r="D13" s="14" t="s">
        <v>42</v>
      </c>
      <c r="E13" s="14" t="s">
        <v>51</v>
      </c>
      <c r="F13" s="14" t="s">
        <v>53</v>
      </c>
      <c r="G13" s="14" t="s">
        <v>48</v>
      </c>
      <c r="H13" s="14" t="s">
        <v>48</v>
      </c>
    </row>
    <row r="14" spans="1:8" ht="15" thickBot="1" x14ac:dyDescent="0.35">
      <c r="B14" s="15" t="s">
        <v>23</v>
      </c>
      <c r="C14" s="15" t="s">
        <v>24</v>
      </c>
      <c r="D14" s="15" t="s">
        <v>43</v>
      </c>
      <c r="E14" s="15" t="s">
        <v>52</v>
      </c>
      <c r="F14" s="15" t="s">
        <v>54</v>
      </c>
      <c r="G14" s="15" t="s">
        <v>49</v>
      </c>
      <c r="H14" s="15" t="s">
        <v>50</v>
      </c>
    </row>
    <row r="15" spans="1:8" x14ac:dyDescent="0.3">
      <c r="B15" s="12" t="s">
        <v>66</v>
      </c>
      <c r="C15" s="12" t="s">
        <v>81</v>
      </c>
      <c r="D15" s="12">
        <v>225</v>
      </c>
      <c r="E15" s="12">
        <v>760</v>
      </c>
      <c r="F15" s="12">
        <v>225</v>
      </c>
      <c r="G15" s="12">
        <v>8.8817841970012523E-15</v>
      </c>
      <c r="H15" s="12">
        <v>225</v>
      </c>
    </row>
    <row r="16" spans="1:8" x14ac:dyDescent="0.3">
      <c r="B16" s="12" t="s">
        <v>68</v>
      </c>
      <c r="C16" s="12" t="s">
        <v>7</v>
      </c>
      <c r="D16" s="12">
        <v>153</v>
      </c>
      <c r="E16" s="12">
        <v>0</v>
      </c>
      <c r="F16" s="12">
        <v>220</v>
      </c>
      <c r="G16" s="12">
        <v>1E+30</v>
      </c>
      <c r="H16" s="12">
        <v>66.999999999999986</v>
      </c>
    </row>
    <row r="17" spans="2:8" x14ac:dyDescent="0.3">
      <c r="B17" s="12" t="s">
        <v>70</v>
      </c>
      <c r="C17" s="12" t="s">
        <v>83</v>
      </c>
      <c r="D17" s="12">
        <v>45</v>
      </c>
      <c r="E17" s="12">
        <v>0</v>
      </c>
      <c r="F17" s="12">
        <v>100</v>
      </c>
      <c r="G17" s="12">
        <v>1E+30</v>
      </c>
      <c r="H17" s="12">
        <v>54.999999999999986</v>
      </c>
    </row>
    <row r="18" spans="2:8" x14ac:dyDescent="0.3">
      <c r="B18" s="12" t="s">
        <v>72</v>
      </c>
      <c r="C18" s="12" t="s">
        <v>84</v>
      </c>
      <c r="D18" s="12">
        <v>1440</v>
      </c>
      <c r="E18" s="12">
        <v>0</v>
      </c>
      <c r="F18" s="12">
        <v>1440</v>
      </c>
      <c r="G18" s="12">
        <v>1E+30</v>
      </c>
      <c r="H18" s="12">
        <v>5.6843418860808015E-14</v>
      </c>
    </row>
    <row r="19" spans="2:8" x14ac:dyDescent="0.3">
      <c r="B19" s="12" t="s">
        <v>74</v>
      </c>
      <c r="C19" s="12" t="s">
        <v>10</v>
      </c>
      <c r="D19" s="12">
        <v>90</v>
      </c>
      <c r="E19" s="12">
        <v>0</v>
      </c>
      <c r="F19" s="12">
        <v>400</v>
      </c>
      <c r="G19" s="12">
        <v>1E+30</v>
      </c>
      <c r="H19" s="12">
        <v>310</v>
      </c>
    </row>
    <row r="20" spans="2:8" x14ac:dyDescent="0.3">
      <c r="B20" s="12" t="s">
        <v>76</v>
      </c>
      <c r="C20" s="12" t="s">
        <v>86</v>
      </c>
      <c r="D20" s="12">
        <v>180</v>
      </c>
      <c r="E20" s="12">
        <v>0</v>
      </c>
      <c r="F20" s="12">
        <v>200</v>
      </c>
      <c r="G20" s="12">
        <v>1E+30</v>
      </c>
      <c r="H20" s="12">
        <v>19.999999999999975</v>
      </c>
    </row>
    <row r="21" spans="2:8" ht="15" thickBot="1" x14ac:dyDescent="0.35">
      <c r="B21" s="10" t="s">
        <v>78</v>
      </c>
      <c r="C21" s="10" t="s">
        <v>87</v>
      </c>
      <c r="D21" s="10">
        <v>270</v>
      </c>
      <c r="E21" s="10">
        <v>0</v>
      </c>
      <c r="F21" s="10">
        <v>300</v>
      </c>
      <c r="G21" s="10">
        <v>1E+30</v>
      </c>
      <c r="H21" s="10">
        <v>30.000000000000028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BF6A-83EC-4698-9A59-D2678BD22D37}">
  <dimension ref="A1:J14"/>
  <sheetViews>
    <sheetView showGridLines="0" workbookViewId="0">
      <selection activeCell="N14" sqref="N14"/>
    </sheetView>
  </sheetViews>
  <sheetFormatPr defaultRowHeight="14.4" x14ac:dyDescent="0.3"/>
  <cols>
    <col min="1" max="1" width="2.33203125" customWidth="1"/>
    <col min="2" max="2" width="5.21875" bestFit="1" customWidth="1"/>
    <col min="3" max="3" width="25.44140625" bestFit="1" customWidth="1"/>
    <col min="4" max="4" width="12.55468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3" t="s">
        <v>55</v>
      </c>
    </row>
    <row r="2" spans="1:10" x14ac:dyDescent="0.3">
      <c r="A2" s="3" t="s">
        <v>62</v>
      </c>
    </row>
    <row r="3" spans="1:10" x14ac:dyDescent="0.3">
      <c r="A3" s="3" t="s">
        <v>80</v>
      </c>
    </row>
    <row r="5" spans="1:10" ht="15" thickBot="1" x14ac:dyDescent="0.35"/>
    <row r="6" spans="1:10" x14ac:dyDescent="0.3">
      <c r="B6" s="14"/>
      <c r="C6" s="14" t="s">
        <v>46</v>
      </c>
      <c r="D6" s="14"/>
    </row>
    <row r="7" spans="1:10" ht="15" thickBot="1" x14ac:dyDescent="0.35">
      <c r="B7" s="15" t="s">
        <v>23</v>
      </c>
      <c r="C7" s="15" t="s">
        <v>24</v>
      </c>
      <c r="D7" s="15" t="s">
        <v>43</v>
      </c>
    </row>
    <row r="8" spans="1:10" ht="15" thickBot="1" x14ac:dyDescent="0.35">
      <c r="B8" s="10" t="s">
        <v>35</v>
      </c>
      <c r="C8" s="10" t="s">
        <v>34</v>
      </c>
      <c r="D8" s="13">
        <v>171000</v>
      </c>
    </row>
    <row r="10" spans="1:10" ht="15" thickBot="1" x14ac:dyDescent="0.35"/>
    <row r="11" spans="1:10" x14ac:dyDescent="0.3">
      <c r="B11" s="14"/>
      <c r="C11" s="14" t="s">
        <v>56</v>
      </c>
      <c r="D11" s="14"/>
      <c r="F11" s="14" t="s">
        <v>57</v>
      </c>
      <c r="G11" s="14" t="s">
        <v>46</v>
      </c>
      <c r="I11" s="14" t="s">
        <v>59</v>
      </c>
      <c r="J11" s="14" t="s">
        <v>46</v>
      </c>
    </row>
    <row r="12" spans="1:10" ht="15" thickBot="1" x14ac:dyDescent="0.35">
      <c r="B12" s="15" t="s">
        <v>23</v>
      </c>
      <c r="C12" s="15" t="s">
        <v>24</v>
      </c>
      <c r="D12" s="15" t="s">
        <v>43</v>
      </c>
      <c r="F12" s="15" t="s">
        <v>1</v>
      </c>
      <c r="G12" s="15" t="s">
        <v>58</v>
      </c>
      <c r="I12" s="15" t="s">
        <v>1</v>
      </c>
      <c r="J12" s="15" t="s">
        <v>58</v>
      </c>
    </row>
    <row r="13" spans="1:10" x14ac:dyDescent="0.3">
      <c r="B13" s="12" t="s">
        <v>64</v>
      </c>
      <c r="C13" s="12" t="s">
        <v>36</v>
      </c>
      <c r="D13" s="12">
        <v>900</v>
      </c>
      <c r="F13" s="12">
        <v>0</v>
      </c>
      <c r="G13" s="12">
        <v>0</v>
      </c>
      <c r="I13" s="12">
        <v>900</v>
      </c>
      <c r="J13" s="12">
        <v>171000</v>
      </c>
    </row>
    <row r="14" spans="1:10" ht="15" thickBot="1" x14ac:dyDescent="0.35">
      <c r="B14" s="10" t="s">
        <v>65</v>
      </c>
      <c r="C14" s="10" t="s">
        <v>38</v>
      </c>
      <c r="D14" s="10">
        <v>0</v>
      </c>
      <c r="F14" s="10">
        <v>0</v>
      </c>
      <c r="G14" s="10">
        <v>171000</v>
      </c>
      <c r="I14" s="10">
        <v>0</v>
      </c>
      <c r="J14" s="10">
        <v>171000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Improved model</vt:lpstr>
      <vt:lpstr>Answer Report 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</dc:creator>
  <cp:lastModifiedBy>Jain, Vipul</cp:lastModifiedBy>
  <dcterms:created xsi:type="dcterms:W3CDTF">2015-06-05T18:17:20Z</dcterms:created>
  <dcterms:modified xsi:type="dcterms:W3CDTF">2023-10-20T03:47:12Z</dcterms:modified>
</cp:coreProperties>
</file>