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91838\Desktop\"/>
    </mc:Choice>
  </mc:AlternateContent>
  <xr:revisionPtr revIDLastSave="0" documentId="13_ncr:1_{27C7144D-DB93-4F27-BBA7-D8F0434F0785}" xr6:coauthVersionLast="36" xr6:coauthVersionMax="36" xr10:uidLastSave="{00000000-0000-0000-0000-000000000000}"/>
  <bookViews>
    <workbookView xWindow="0" yWindow="0" windowWidth="19200" windowHeight="6810" activeTab="2" xr2:uid="{E77A3A79-FAAA-4A9A-A1B3-CD6C988001C3}"/>
  </bookViews>
  <sheets>
    <sheet name="Pv1" sheetId="2" r:id="rId1"/>
    <sheet name="Data Pv1" sheetId="1" r:id="rId2"/>
    <sheet name="Pv2" sheetId="4" r:id="rId3"/>
    <sheet name="Data Pv2" sheetId="3" r:id="rId4"/>
    <sheet name="Pv3" sheetId="6" r:id="rId5"/>
    <sheet name="Data Pv3" sheetId="5" r:id="rId6"/>
  </sheets>
  <definedNames>
    <definedName name="Slicer_Customer_Name">#N/A</definedName>
    <definedName name="Slicer_Revenue">#N/A</definedName>
  </definedNames>
  <calcPr calcId="191029"/>
  <pivotCaches>
    <pivotCache cacheId="0" r:id="rId7"/>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3" l="1"/>
  <c r="K14" i="3"/>
  <c r="K15" i="3"/>
  <c r="K16" i="3"/>
  <c r="K17" i="3"/>
  <c r="K18" i="3"/>
  <c r="K19" i="3"/>
  <c r="K20" i="3"/>
  <c r="K21" i="3"/>
  <c r="K22" i="3"/>
  <c r="K23" i="3"/>
  <c r="K12" i="3"/>
  <c r="G9" i="1"/>
  <c r="G10" i="1"/>
  <c r="G11" i="1"/>
  <c r="G12" i="1"/>
  <c r="G13" i="1"/>
  <c r="G14" i="1"/>
  <c r="G15" i="1"/>
  <c r="G8" i="1"/>
</calcChain>
</file>

<file path=xl/sharedStrings.xml><?xml version="1.0" encoding="utf-8"?>
<sst xmlns="http://schemas.openxmlformats.org/spreadsheetml/2006/main" count="360" uniqueCount="128">
  <si>
    <t>Sample Dataset</t>
  </si>
  <si>
    <t>Suppose you have a dataset of sales data:</t>
  </si>
  <si>
    <t>Date</t>
  </si>
  <si>
    <t>Region</t>
  </si>
  <si>
    <t>Product</t>
  </si>
  <si>
    <t>Salesperson</t>
  </si>
  <si>
    <t>Units Sold</t>
  </si>
  <si>
    <t>Revenue</t>
  </si>
  <si>
    <t>North</t>
  </si>
  <si>
    <t>Widget A</t>
  </si>
  <si>
    <t>Alice</t>
  </si>
  <si>
    <t>South</t>
  </si>
  <si>
    <t>Widget B</t>
  </si>
  <si>
    <t>Bob</t>
  </si>
  <si>
    <t>East</t>
  </si>
  <si>
    <t>Charlie</t>
  </si>
  <si>
    <t>West</t>
  </si>
  <si>
    <t>Widget C</t>
  </si>
  <si>
    <t>Dave</t>
  </si>
  <si>
    <t>Tasks</t>
  </si>
  <si>
    <r>
      <t>1. Total Units Sold by Region:</t>
    </r>
    <r>
      <rPr>
        <sz val="11"/>
        <color theme="1"/>
        <rFont val="Calibri"/>
        <family val="2"/>
        <scheme val="minor"/>
      </rPr>
      <t xml:space="preserve"> Create a pivot table to show the total units sold for each region.</t>
    </r>
  </si>
  <si>
    <r>
      <t>2. Revenue by Product:</t>
    </r>
    <r>
      <rPr>
        <sz val="11"/>
        <color theme="1"/>
        <rFont val="Calibri"/>
        <family val="2"/>
        <scheme val="minor"/>
      </rPr>
      <t xml:space="preserve"> Create a pivot table to show the total revenue for each product.</t>
    </r>
  </si>
  <si>
    <r>
      <t>3. Units Sold by Salesperson:</t>
    </r>
    <r>
      <rPr>
        <sz val="11"/>
        <color theme="1"/>
        <rFont val="Calibri"/>
        <family val="2"/>
        <scheme val="minor"/>
      </rPr>
      <t xml:space="preserve"> Create a pivot table to show the total units sold by each salesperson.</t>
    </r>
  </si>
  <si>
    <r>
      <t>4. Revenue by Region and Product:</t>
    </r>
    <r>
      <rPr>
        <sz val="11"/>
        <color theme="1"/>
        <rFont val="Calibri"/>
        <family val="2"/>
        <scheme val="minor"/>
      </rPr>
      <t xml:space="preserve"> Create a pivot table to show the total revenue for each product in each region.</t>
    </r>
  </si>
  <si>
    <r>
      <t>5. Average Revenue per Sale:</t>
    </r>
    <r>
      <rPr>
        <sz val="11"/>
        <color theme="1"/>
        <rFont val="Calibri"/>
        <family val="2"/>
        <scheme val="minor"/>
      </rPr>
      <t xml:space="preserve"> Create a pivot table to calculate the average revenue per sale for each product.</t>
    </r>
  </si>
  <si>
    <t>Steps to Create a Pivot Table</t>
  </si>
  <si>
    <r>
      <t>1. Select the Data Range:</t>
    </r>
    <r>
      <rPr>
        <sz val="11"/>
        <color theme="1"/>
        <rFont val="Calibri"/>
        <family val="2"/>
        <scheme val="minor"/>
      </rPr>
      <t xml:space="preserve"> Select the entire data range (including headers) in Excel.</t>
    </r>
  </si>
  <si>
    <r>
      <t>2. Insert Pivot Table:</t>
    </r>
    <r>
      <rPr>
        <sz val="11"/>
        <color theme="1"/>
        <rFont val="Calibri"/>
        <family val="2"/>
        <scheme val="minor"/>
      </rPr>
      <t xml:space="preserve"> Go to the </t>
    </r>
    <r>
      <rPr>
        <b/>
        <sz val="11"/>
        <color theme="1"/>
        <rFont val="Calibri"/>
        <family val="2"/>
        <scheme val="minor"/>
      </rPr>
      <t>Insert</t>
    </r>
    <r>
      <rPr>
        <sz val="11"/>
        <color theme="1"/>
        <rFont val="Calibri"/>
        <family val="2"/>
        <scheme val="minor"/>
      </rPr>
      <t xml:space="preserve"> tab and click on </t>
    </r>
    <r>
      <rPr>
        <b/>
        <sz val="11"/>
        <color theme="1"/>
        <rFont val="Calibri"/>
        <family val="2"/>
        <scheme val="minor"/>
      </rPr>
      <t>PivotTable</t>
    </r>
    <r>
      <rPr>
        <sz val="11"/>
        <color theme="1"/>
        <rFont val="Calibri"/>
        <family val="2"/>
        <scheme val="minor"/>
      </rPr>
      <t>. Choose where you want the PivotTable to be placed (new worksheet or existing worksheet).</t>
    </r>
  </si>
  <si>
    <r>
      <t>3. Drag and Drop Fields:</t>
    </r>
    <r>
      <rPr>
        <sz val="11"/>
        <color theme="1"/>
        <rFont val="Calibri"/>
        <family val="2"/>
        <scheme val="minor"/>
      </rPr>
      <t xml:space="preserve"> Drag the relevant fields into the </t>
    </r>
    <r>
      <rPr>
        <b/>
        <sz val="11"/>
        <color theme="1"/>
        <rFont val="Calibri"/>
        <family val="2"/>
        <scheme val="minor"/>
      </rPr>
      <t>Rows</t>
    </r>
    <r>
      <rPr>
        <sz val="11"/>
        <color theme="1"/>
        <rFont val="Calibri"/>
        <family val="2"/>
        <scheme val="minor"/>
      </rPr>
      <t xml:space="preserve">, </t>
    </r>
    <r>
      <rPr>
        <b/>
        <sz val="11"/>
        <color theme="1"/>
        <rFont val="Calibri"/>
        <family val="2"/>
        <scheme val="minor"/>
      </rPr>
      <t>Columns</t>
    </r>
    <r>
      <rPr>
        <sz val="11"/>
        <color theme="1"/>
        <rFont val="Calibri"/>
        <family val="2"/>
        <scheme val="minor"/>
      </rPr>
      <t xml:space="preserve">, </t>
    </r>
    <r>
      <rPr>
        <b/>
        <sz val="11"/>
        <color theme="1"/>
        <rFont val="Calibri"/>
        <family val="2"/>
        <scheme val="minor"/>
      </rPr>
      <t>Values</t>
    </r>
    <r>
      <rPr>
        <sz val="11"/>
        <color theme="1"/>
        <rFont val="Calibri"/>
        <family val="2"/>
        <scheme val="minor"/>
      </rPr>
      <t xml:space="preserve">, and </t>
    </r>
    <r>
      <rPr>
        <b/>
        <sz val="11"/>
        <color theme="1"/>
        <rFont val="Calibri"/>
        <family val="2"/>
        <scheme val="minor"/>
      </rPr>
      <t>Filters</t>
    </r>
    <r>
      <rPr>
        <sz val="11"/>
        <color theme="1"/>
        <rFont val="Calibri"/>
        <family val="2"/>
        <scheme val="minor"/>
      </rPr>
      <t xml:space="preserve"> areas to create the desired pivot table.</t>
    </r>
  </si>
  <si>
    <t>Row Labels</t>
  </si>
  <si>
    <t>Grand Total</t>
  </si>
  <si>
    <t>Sum of Units Sold</t>
  </si>
  <si>
    <t>Questions:- 1</t>
  </si>
  <si>
    <t>Questions :- 2</t>
  </si>
  <si>
    <t>Sum of Revenue</t>
  </si>
  <si>
    <t>Average of Revenue</t>
  </si>
  <si>
    <t>Questions :- 3</t>
  </si>
  <si>
    <t>Questions :- 4</t>
  </si>
  <si>
    <t>Questions :- 5</t>
  </si>
  <si>
    <t>Count of Salesperson</t>
  </si>
  <si>
    <t>year</t>
  </si>
  <si>
    <t>questions 2</t>
  </si>
  <si>
    <t>z</t>
  </si>
  <si>
    <t>Order ID</t>
  </si>
  <si>
    <t>Product Category</t>
  </si>
  <si>
    <t>Product Subcategory</t>
  </si>
  <si>
    <t>Customer Name</t>
  </si>
  <si>
    <t>Electronics</t>
  </si>
  <si>
    <t>Smartphones</t>
  </si>
  <si>
    <t>John Doe</t>
  </si>
  <si>
    <t>Laptops</t>
  </si>
  <si>
    <t>Jane Smith</t>
  </si>
  <si>
    <t>Furniture</t>
  </si>
  <si>
    <t>Chairs</t>
  </si>
  <si>
    <t>Jim Brown</t>
  </si>
  <si>
    <t>Tablets</t>
  </si>
  <si>
    <t>Nancy White</t>
  </si>
  <si>
    <t>Office Supplies</t>
  </si>
  <si>
    <t>Paper</t>
  </si>
  <si>
    <t>Sarah Black</t>
  </si>
  <si>
    <t>Desks</t>
  </si>
  <si>
    <t>Gary Green</t>
  </si>
  <si>
    <t>Binders</t>
  </si>
  <si>
    <t>Helen Blue</t>
  </si>
  <si>
    <t>Monitors</t>
  </si>
  <si>
    <t>Frank Yellow</t>
  </si>
  <si>
    <t>Tables</t>
  </si>
  <si>
    <t>Rita Orange</t>
  </si>
  <si>
    <t>Envelopes</t>
  </si>
  <si>
    <t>Will Purple</t>
  </si>
  <si>
    <t>Ken Red</t>
  </si>
  <si>
    <t>Sam Green</t>
  </si>
  <si>
    <t>Tasks:</t>
  </si>
  <si>
    <t>1. Total Revenue by Region and Product Category</t>
  </si>
  <si>
    <t>Create a pivot table to show total revenue for each region and product category.</t>
  </si>
  <si>
    <t>2. Monthly Sales Trend</t>
  </si>
  <si>
    <r>
      <t xml:space="preserve">Add a column for the month using the formula </t>
    </r>
    <r>
      <rPr>
        <sz val="10"/>
        <color theme="1"/>
        <rFont val="Arial Unicode MS"/>
        <family val="2"/>
      </rPr>
      <t>=TEXT(B2,"MMMM")</t>
    </r>
    <r>
      <rPr>
        <sz val="11"/>
        <color theme="1"/>
        <rFont val="Calibri"/>
        <family val="2"/>
        <scheme val="minor"/>
      </rPr>
      <t>.</t>
    </r>
  </si>
  <si>
    <t>Create a pivot table to analyze monthly sales trends for each product category.</t>
  </si>
  <si>
    <t>3. Top 5 Customers by Revenue</t>
  </si>
  <si>
    <t>Create a pivot table to identify the top 5 customers based on total revenue.</t>
  </si>
  <si>
    <t>4. Product Subcategory Performance</t>
  </si>
  <si>
    <t>Create a pivot table to show the total units sold and revenue for each product subcategory.</t>
  </si>
  <si>
    <t>Apply conditional formatting to highlight the highest and lowest performing subcategories.</t>
  </si>
  <si>
    <t>5. Salesperson Performance</t>
  </si>
  <si>
    <t>Create a pivot table to analyze total revenue generated by each salesperson.</t>
  </si>
  <si>
    <t>Show the percentage contribution of each salesperson to the total revenue.</t>
  </si>
  <si>
    <t>6. Year-over-Year Growth</t>
  </si>
  <si>
    <r>
      <t xml:space="preserve">Add a column for the year using the formula </t>
    </r>
    <r>
      <rPr>
        <sz val="10"/>
        <color theme="1"/>
        <rFont val="Arial Unicode MS"/>
        <family val="2"/>
      </rPr>
      <t>=YEAR(B2)</t>
    </r>
    <r>
      <rPr>
        <sz val="11"/>
        <color theme="1"/>
        <rFont val="Calibri"/>
        <family val="2"/>
        <scheme val="minor"/>
      </rPr>
      <t>.</t>
    </r>
  </si>
  <si>
    <t>Create a pivot table to compare revenue between 2023 and 2024.</t>
  </si>
  <si>
    <t>Questions :- 1</t>
  </si>
  <si>
    <t>Monthly</t>
  </si>
  <si>
    <t>January</t>
  </si>
  <si>
    <t>February</t>
  </si>
  <si>
    <t>March</t>
  </si>
  <si>
    <t>April</t>
  </si>
  <si>
    <t>May</t>
  </si>
  <si>
    <t>June</t>
  </si>
  <si>
    <t>July</t>
  </si>
  <si>
    <t>August</t>
  </si>
  <si>
    <t>September</t>
  </si>
  <si>
    <t>October</t>
  </si>
  <si>
    <t>November</t>
  </si>
  <si>
    <t>December</t>
  </si>
  <si>
    <t>Questions :-3</t>
  </si>
  <si>
    <t>Task 6: Quarterly Sales Analysis</t>
  </si>
  <si>
    <t>1. Add Quarter Column:</t>
  </si>
  <si>
    <r>
      <t xml:space="preserve">Add a new column named "Quarter" and use the formula </t>
    </r>
    <r>
      <rPr>
        <sz val="10"/>
        <color theme="1"/>
        <rFont val="Arial Unicode MS"/>
        <family val="2"/>
      </rPr>
      <t>=CHOOSE(MONTH(B2),1,1,1,2,2,2,3,3,3,4,4,4)</t>
    </r>
    <r>
      <rPr>
        <sz val="11"/>
        <color theme="1"/>
        <rFont val="Calibri"/>
        <family val="2"/>
        <scheme val="minor"/>
      </rPr>
      <t xml:space="preserve"> to extract the quarter.</t>
    </r>
  </si>
  <si>
    <t>2. Create Pivot Table:</t>
  </si>
  <si>
    <t>Drag "Quarter" to Columns.</t>
  </si>
  <si>
    <t>Drag "Region" to Rows.</t>
  </si>
  <si>
    <t>Drag "Revenue" to Values.</t>
  </si>
  <si>
    <t>Qtr1</t>
  </si>
  <si>
    <t>Qtr2</t>
  </si>
  <si>
    <t>Qtr3</t>
  </si>
  <si>
    <t>Qtr4</t>
  </si>
  <si>
    <t>Column Labels</t>
  </si>
  <si>
    <t>Questions :- 6</t>
  </si>
  <si>
    <t>alesperson</t>
  </si>
  <si>
    <t>Month</t>
  </si>
  <si>
    <t>Eve</t>
  </si>
  <si>
    <t>Frank</t>
  </si>
  <si>
    <t>Grace</t>
  </si>
  <si>
    <t>Heidi</t>
  </si>
  <si>
    <t>Ivan</t>
  </si>
  <si>
    <t>Judy</t>
  </si>
  <si>
    <t>Mallory</t>
  </si>
  <si>
    <t>Oscar</t>
  </si>
  <si>
    <t>QUESTIONS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</si>
</sst>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3.5"/>
      <color theme="1"/>
      <name val="Calibri"/>
      <family val="2"/>
      <scheme val="minor"/>
    </font>
    <font>
      <sz val="10"/>
      <color theme="1"/>
      <name val="Arial Unicode MS"/>
      <family val="2"/>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s>
  <cellStyleXfs count="1">
    <xf numFmtId="0" fontId="0" fillId="0" borderId="0"/>
  </cellStyleXfs>
  <cellXfs count="34">
    <xf numFmtId="0" fontId="0" fillId="0" borderId="0" xfId="0"/>
    <xf numFmtId="0" fontId="2" fillId="0" borderId="0" xfId="0" applyFont="1" applyAlignment="1">
      <alignment vertical="center"/>
    </xf>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0" fillId="0" borderId="0" xfId="0" applyAlignment="1">
      <alignment horizontal="left" vertical="center" indent="1"/>
    </xf>
    <xf numFmtId="0" fontId="1" fillId="0" borderId="0" xfId="0" applyFont="1"/>
    <xf numFmtId="0" fontId="1" fillId="0" borderId="0" xfId="0" applyFont="1" applyAlignment="1">
      <alignment horizontal="left" vertical="center" indent="1"/>
    </xf>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center" wrapText="1"/>
    </xf>
    <xf numFmtId="0" fontId="1" fillId="0" borderId="1" xfId="0" applyFont="1" applyBorder="1" applyAlignment="1">
      <alignment vertical="center" wrapText="1"/>
    </xf>
    <xf numFmtId="14" fontId="1" fillId="0" borderId="1" xfId="0" applyNumberFormat="1" applyFont="1" applyBorder="1" applyAlignment="1">
      <alignment vertical="center" wrapText="1"/>
    </xf>
    <xf numFmtId="0" fontId="0" fillId="0" borderId="0" xfId="0" applyAlignment="1">
      <alignment horizontal="left" vertical="center" indent="2"/>
    </xf>
    <xf numFmtId="0" fontId="1" fillId="0" borderId="2" xfId="0" applyFont="1" applyFill="1" applyBorder="1" applyAlignment="1">
      <alignment horizontal="center" vertical="center" wrapText="1"/>
    </xf>
    <xf numFmtId="0" fontId="4" fillId="0" borderId="0" xfId="0" applyFont="1" applyAlignment="1">
      <alignment vertical="center"/>
    </xf>
    <xf numFmtId="0" fontId="1" fillId="2" borderId="0" xfId="0" applyFont="1" applyFill="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1" xfId="0" applyBorder="1" applyAlignment="1">
      <alignment horizontal="left"/>
    </xf>
    <xf numFmtId="0" fontId="0" fillId="0" borderId="5" xfId="0" applyBorder="1" applyAlignment="1">
      <alignment horizontal="left"/>
    </xf>
    <xf numFmtId="0" fontId="0" fillId="0" borderId="1" xfId="0" applyNumberFormat="1" applyBorder="1"/>
    <xf numFmtId="0" fontId="1" fillId="2" borderId="6" xfId="0" applyFont="1" applyFill="1" applyBorder="1" applyAlignment="1">
      <alignment horizontal="center"/>
    </xf>
    <xf numFmtId="0" fontId="1" fillId="2" borderId="7" xfId="0" applyFont="1" applyFill="1" applyBorder="1" applyAlignment="1">
      <alignment horizontal="center"/>
    </xf>
    <xf numFmtId="0" fontId="0" fillId="0" borderId="1" xfId="0" pivotButton="1" applyBorder="1"/>
    <xf numFmtId="0" fontId="0" fillId="0" borderId="1" xfId="0" applyBorder="1"/>
    <xf numFmtId="0" fontId="0" fillId="0" borderId="1" xfId="0" applyBorder="1" applyAlignment="1">
      <alignment horizontal="left" indent="1"/>
    </xf>
    <xf numFmtId="10" fontId="0" fillId="0" borderId="1" xfId="0" applyNumberFormat="1" applyBorder="1"/>
    <xf numFmtId="0" fontId="1" fillId="2" borderId="8" xfId="0" applyFont="1" applyFill="1" applyBorder="1" applyAlignment="1">
      <alignment horizontal="center"/>
    </xf>
    <xf numFmtId="0" fontId="1" fillId="2" borderId="9" xfId="0" applyFont="1" applyFill="1" applyBorder="1" applyAlignment="1">
      <alignment horizontal="center"/>
    </xf>
    <xf numFmtId="0" fontId="0" fillId="0" borderId="10" xfId="0" pivotButton="1" applyBorder="1"/>
    <xf numFmtId="0" fontId="0" fillId="0" borderId="10" xfId="0" applyBorder="1"/>
    <xf numFmtId="0" fontId="1" fillId="2" borderId="11" xfId="0" applyFont="1" applyFill="1" applyBorder="1" applyAlignment="1">
      <alignment horizontal="center"/>
    </xf>
  </cellXfs>
  <cellStyles count="1">
    <cellStyle name="Normal" xfId="0" builtinId="0"/>
  </cellStyles>
  <dxfs count="11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indexed="64"/>
          <bgColor rgb="FFFFFF00"/>
        </patternFill>
      </fill>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139700</xdr:colOff>
      <xdr:row>29</xdr:row>
      <xdr:rowOff>76200</xdr:rowOff>
    </xdr:from>
    <xdr:to>
      <xdr:col>10</xdr:col>
      <xdr:colOff>139700</xdr:colOff>
      <xdr:row>43</xdr:row>
      <xdr:rowOff>9525</xdr:rowOff>
    </xdr:to>
    <mc:AlternateContent xmlns:mc="http://schemas.openxmlformats.org/markup-compatibility/2006" xmlns:a14="http://schemas.microsoft.com/office/drawing/2010/main">
      <mc:Choice Requires="a14">
        <xdr:graphicFrame macro="">
          <xdr:nvGraphicFramePr>
            <xdr:cNvPr id="2" name="Revenue">
              <a:extLst>
                <a:ext uri="{FF2B5EF4-FFF2-40B4-BE49-F238E27FC236}">
                  <a16:creationId xmlns:a16="http://schemas.microsoft.com/office/drawing/2014/main" id="{A3919A16-C5B6-436B-8CCB-EDF6B16F2B53}"/>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4648200" y="5416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768350</xdr:colOff>
      <xdr:row>29</xdr:row>
      <xdr:rowOff>127000</xdr:rowOff>
    </xdr:from>
    <xdr:to>
      <xdr:col>5</xdr:col>
      <xdr:colOff>1301750</xdr:colOff>
      <xdr:row>43</xdr:row>
      <xdr:rowOff>60325</xdr:rowOff>
    </xdr:to>
    <mc:AlternateContent xmlns:mc="http://schemas.openxmlformats.org/markup-compatibility/2006" xmlns:a14="http://schemas.microsoft.com/office/drawing/2010/main">
      <mc:Choice Requires="a14">
        <xdr:graphicFrame macro="">
          <xdr:nvGraphicFramePr>
            <xdr:cNvPr id="3" name="Customer Name">
              <a:extLst>
                <a:ext uri="{FF2B5EF4-FFF2-40B4-BE49-F238E27FC236}">
                  <a16:creationId xmlns:a16="http://schemas.microsoft.com/office/drawing/2014/main" id="{950BE978-C185-4205-BEB6-64358AEC5F51}"/>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3149600" y="546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ANA" refreshedDate="45501.477988888888" createdVersion="6" refreshedVersion="6" minRefreshableVersion="3" recordCount="8" xr:uid="{69ADAED4-1330-4D4D-8F66-B5CDB19C75D5}">
  <cacheSource type="worksheet">
    <worksheetSource ref="A7:F15" sheet="Data Pv1"/>
  </cacheSource>
  <cacheFields count="6">
    <cacheField name="Date" numFmtId="14">
      <sharedItems containsSemiMixedTypes="0" containsNonDate="0" containsDate="1" containsString="0" minDate="2024-01-01T00:00:00" maxDate="2024-01-05T00:00:00" count="4">
        <d v="2024-01-01T00:00:00"/>
        <d v="2024-01-02T00:00:00"/>
        <d v="2024-01-03T00:00:00"/>
        <d v="2024-01-04T00:00:00"/>
      </sharedItems>
    </cacheField>
    <cacheField name="Region" numFmtId="0">
      <sharedItems count="4">
        <s v="North"/>
        <s v="South"/>
        <s v="East"/>
        <s v="West"/>
      </sharedItems>
    </cacheField>
    <cacheField name="Product" numFmtId="0">
      <sharedItems count="3">
        <s v="Widget A"/>
        <s v="Widget B"/>
        <s v="Widget C"/>
      </sharedItems>
    </cacheField>
    <cacheField name="Salesperson" numFmtId="0">
      <sharedItems count="4">
        <s v="Alice"/>
        <s v="Bob"/>
        <s v="Charlie"/>
        <s v="Dave"/>
      </sharedItems>
    </cacheField>
    <cacheField name="Units Sold" numFmtId="0">
      <sharedItems containsSemiMixedTypes="0" containsString="0" containsNumber="1" containsInteger="1" minValue="5" maxValue="20"/>
    </cacheField>
    <cacheField name="Revenue" numFmtId="0">
      <sharedItems containsSemiMixedTypes="0" containsString="0" containsNumber="1" containsInteger="1" minValue="250" maxValue="1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ANA" refreshedDate="45501.492819560182" createdVersion="6" refreshedVersion="6" minRefreshableVersion="3" recordCount="8" xr:uid="{58F8740E-F754-40E5-A17C-C464D8DFA458}">
  <cacheSource type="worksheet">
    <worksheetSource ref="A7:G15" sheet="Data Pv1"/>
  </cacheSource>
  <cacheFields count="7">
    <cacheField name="Date" numFmtId="14">
      <sharedItems containsSemiMixedTypes="0" containsNonDate="0" containsDate="1" containsString="0" minDate="2024-01-01T00:00:00" maxDate="2024-01-05T00:00:00"/>
    </cacheField>
    <cacheField name="Region" numFmtId="0">
      <sharedItems count="4">
        <s v="North"/>
        <s v="South"/>
        <s v="East"/>
        <s v="West"/>
      </sharedItems>
    </cacheField>
    <cacheField name="Product" numFmtId="0">
      <sharedItems/>
    </cacheField>
    <cacheField name="Salesperson" numFmtId="0">
      <sharedItems/>
    </cacheField>
    <cacheField name="Units Sold" numFmtId="0">
      <sharedItems containsSemiMixedTypes="0" containsString="0" containsNumber="1" containsInteger="1" minValue="5" maxValue="20"/>
    </cacheField>
    <cacheField name="Revenue" numFmtId="0">
      <sharedItems containsSemiMixedTypes="0" containsString="0" containsNumber="1" containsInteger="1" minValue="250" maxValue="1000"/>
    </cacheField>
    <cacheField name="year" numFmtId="0">
      <sharedItems containsSemiMixedTypes="0" containsString="0" containsNumber="1" containsInteger="1" minValue="2024" maxValue="2024" count="1">
        <n v="202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ANA" refreshedDate="45501.500479166665" createdVersion="6" refreshedVersion="6" minRefreshableVersion="3" recordCount="12" xr:uid="{A76F9907-8CDC-4BBD-8BC1-B57EF60DFBE2}">
  <cacheSource type="worksheet">
    <worksheetSource ref="B11:J23" sheet="Data Pv2"/>
  </cacheSource>
  <cacheFields count="9">
    <cacheField name="Order ID" numFmtId="0">
      <sharedItems containsSemiMixedTypes="0" containsString="0" containsNumber="1" containsInteger="1" minValue="101" maxValue="112"/>
    </cacheField>
    <cacheField name="Date" numFmtId="14">
      <sharedItems containsSemiMixedTypes="0" containsNonDate="0" containsDate="1" containsString="0" minDate="2024-01-05T00:00:00" maxDate="2024-12-06T00:00:00"/>
    </cacheField>
    <cacheField name="Region" numFmtId="0">
      <sharedItems count="4">
        <s v="North"/>
        <s v="South"/>
        <s v="East"/>
        <s v="West"/>
      </sharedItems>
    </cacheField>
    <cacheField name="Product Category" numFmtId="0">
      <sharedItems count="3">
        <s v="Electronics"/>
        <s v="Furniture"/>
        <s v="Office Supplies"/>
      </sharedItems>
    </cacheField>
    <cacheField name="Product Subcategory" numFmtId="0">
      <sharedItems/>
    </cacheField>
    <cacheField name="Salesperson" numFmtId="0">
      <sharedItems/>
    </cacheField>
    <cacheField name="Customer Name" numFmtId="0">
      <sharedItems/>
    </cacheField>
    <cacheField name="Units Sold" numFmtId="0">
      <sharedItems containsSemiMixedTypes="0" containsString="0" containsNumber="1" containsInteger="1" minValue="5" maxValue="200"/>
    </cacheField>
    <cacheField name="Revenue" numFmtId="0">
      <sharedItems containsSemiMixedTypes="0" containsString="0" containsNumber="1" containsInteger="1" minValue="400" maxValue="125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ANA" refreshedDate="45501.503644675926" createdVersion="6" refreshedVersion="6" minRefreshableVersion="3" recordCount="12" xr:uid="{2C330EBB-151A-42C1-9FAA-CABE59892148}">
  <cacheSource type="worksheet">
    <worksheetSource ref="B11:K23" sheet="Data Pv2"/>
  </cacheSource>
  <cacheFields count="12">
    <cacheField name="Order ID" numFmtId="0">
      <sharedItems containsSemiMixedTypes="0" containsString="0" containsNumber="1" containsInteger="1" minValue="101" maxValue="112"/>
    </cacheField>
    <cacheField name="Date" numFmtId="14">
      <sharedItems containsSemiMixedTypes="0" containsNonDate="0" containsDate="1" containsString="0" minDate="2024-01-05T00:00:00" maxDate="2024-12-06T00:00:00" count="12">
        <d v="2024-01-05T00:00:00"/>
        <d v="2024-02-15T00:00:00"/>
        <d v="2024-03-12T00:00:00"/>
        <d v="2024-04-20T00:00:00"/>
        <d v="2024-05-10T00:00:00"/>
        <d v="2024-06-18T00:00:00"/>
        <d v="2024-07-22T00:00:00"/>
        <d v="2024-08-30T00:00:00"/>
        <d v="2024-09-14T00:00:00"/>
        <d v="2024-10-25T00:00:00"/>
        <d v="2024-11-11T00:00:00"/>
        <d v="2024-12-05T00:00:00"/>
      </sharedItems>
      <fieldGroup par="11" base="1">
        <rangePr groupBy="days" startDate="2024-01-05T00:00:00" endDate="2024-12-06T00:00:00"/>
        <groupItems count="368">
          <s v="&lt;1/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6/2024"/>
        </groupItems>
      </fieldGroup>
    </cacheField>
    <cacheField name="Region" numFmtId="0">
      <sharedItems count="4">
        <s v="North"/>
        <s v="South"/>
        <s v="East"/>
        <s v="West"/>
      </sharedItems>
    </cacheField>
    <cacheField name="Product Category" numFmtId="0">
      <sharedItems count="3">
        <s v="Electronics"/>
        <s v="Furniture"/>
        <s v="Office Supplies"/>
      </sharedItems>
    </cacheField>
    <cacheField name="Product Subcategory" numFmtId="0">
      <sharedItems count="10">
        <s v="Smartphones"/>
        <s v="Laptops"/>
        <s v="Chairs"/>
        <s v="Tablets"/>
        <s v="Paper"/>
        <s v="Desks"/>
        <s v="Binders"/>
        <s v="Monitors"/>
        <s v="Tables"/>
        <s v="Envelopes"/>
      </sharedItems>
    </cacheField>
    <cacheField name="Salesperson" numFmtId="0">
      <sharedItems count="4">
        <s v="Alice"/>
        <s v="Bob"/>
        <s v="Charlie"/>
        <s v="Dave"/>
      </sharedItems>
    </cacheField>
    <cacheField name="Customer Name" numFmtId="0">
      <sharedItems count="12">
        <s v="John Doe"/>
        <s v="Jane Smith"/>
        <s v="Jim Brown"/>
        <s v="Nancy White"/>
        <s v="Sarah Black"/>
        <s v="Gary Green"/>
        <s v="Helen Blue"/>
        <s v="Frank Yellow"/>
        <s v="Rita Orange"/>
        <s v="Will Purple"/>
        <s v="Ken Red"/>
        <s v="Sam Green"/>
      </sharedItems>
    </cacheField>
    <cacheField name="Units Sold" numFmtId="0">
      <sharedItems containsSemiMixedTypes="0" containsString="0" containsNumber="1" containsInteger="1" minValue="5" maxValue="200"/>
    </cacheField>
    <cacheField name="Revenue" numFmtId="0">
      <sharedItems containsSemiMixedTypes="0" containsString="0" containsNumber="1" containsInteger="1" minValue="400" maxValue="12500" count="12">
        <n v="5000"/>
        <n v="2500"/>
        <n v="4000"/>
        <n v="3200"/>
        <n v="500"/>
        <n v="3000"/>
        <n v="1250"/>
        <n v="2400"/>
        <n v="1400"/>
        <n v="400"/>
        <n v="12500"/>
        <n v="6000"/>
      </sharedItems>
    </cacheField>
    <cacheField name="Monthly" numFmtId="0">
      <sharedItems count="12">
        <s v="January"/>
        <s v="February"/>
        <s v="March"/>
        <s v="April"/>
        <s v="May"/>
        <s v="June"/>
        <s v="July"/>
        <s v="August"/>
        <s v="September"/>
        <s v="October"/>
        <s v="November"/>
        <s v="December"/>
      </sharedItems>
    </cacheField>
    <cacheField name="Months" numFmtId="0" databaseField="0">
      <fieldGroup base="1">
        <rangePr groupBy="months" startDate="2024-01-05T00:00:00" endDate="2024-12-06T00:00:00"/>
        <groupItems count="14">
          <s v="&lt;1/5/2024"/>
          <s v="Jan"/>
          <s v="Feb"/>
          <s v="Mar"/>
          <s v="Apr"/>
          <s v="May"/>
          <s v="Jun"/>
          <s v="Jul"/>
          <s v="Aug"/>
          <s v="Sep"/>
          <s v="Oct"/>
          <s v="Nov"/>
          <s v="Dec"/>
          <s v="&gt;12/6/2024"/>
        </groupItems>
      </fieldGroup>
    </cacheField>
    <cacheField name="Quarters" numFmtId="0" databaseField="0">
      <fieldGroup base="1">
        <rangePr groupBy="quarters" startDate="2024-01-05T00:00:00" endDate="2024-12-06T00:00:00"/>
        <groupItems count="6">
          <s v="&lt;1/5/2024"/>
          <s v="Qtr1"/>
          <s v="Qtr2"/>
          <s v="Qtr3"/>
          <s v="Qtr4"/>
          <s v="&gt;12/6/2024"/>
        </groupItems>
      </fieldGroup>
    </cacheField>
  </cacheFields>
  <extLst>
    <ext xmlns:x14="http://schemas.microsoft.com/office/spreadsheetml/2009/9/main" uri="{725AE2AE-9491-48be-B2B4-4EB974FC3084}">
      <x14:pivotCacheDefinition pivotCacheId="64142308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ANA" refreshedDate="45501.657621759259" createdVersion="6" refreshedVersion="6" minRefreshableVersion="3" recordCount="12" xr:uid="{5C43183D-4E47-48DC-8108-DA391C2A7D3E}">
  <cacheSource type="worksheet">
    <worksheetSource ref="H5:M17" sheet="Data Pv3"/>
  </cacheSource>
  <cacheFields count="6">
    <cacheField name="alesperson" numFmtId="0">
      <sharedItems/>
    </cacheField>
    <cacheField name="Region" numFmtId="0">
      <sharedItems count="4">
        <s v="East"/>
        <s v="North"/>
        <s v="South"/>
        <s v="West"/>
      </sharedItems>
    </cacheField>
    <cacheField name="Product" numFmtId="0">
      <sharedItems count="3">
        <s v="Electronics"/>
        <s v="Furniture"/>
        <s v="Office Supplies"/>
      </sharedItems>
    </cacheField>
    <cacheField name="Units Sold" numFmtId="0">
      <sharedItems containsSemiMixedTypes="0" containsString="0" containsNumber="1" containsInteger="1" minValue="10" maxValue="80"/>
    </cacheField>
    <cacheField name="Revenue" numFmtId="0">
      <sharedItems containsSemiMixedTypes="0" containsString="0" containsNumber="1" containsInteger="1" minValue="1000" maxValue="8000"/>
    </cacheField>
    <cacheField name="Mont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n v="10"/>
    <n v="500"/>
  </r>
  <r>
    <x v="0"/>
    <x v="1"/>
    <x v="1"/>
    <x v="1"/>
    <n v="5"/>
    <n v="250"/>
  </r>
  <r>
    <x v="1"/>
    <x v="2"/>
    <x v="0"/>
    <x v="2"/>
    <n v="20"/>
    <n v="1000"/>
  </r>
  <r>
    <x v="1"/>
    <x v="3"/>
    <x v="2"/>
    <x v="3"/>
    <n v="15"/>
    <n v="750"/>
  </r>
  <r>
    <x v="2"/>
    <x v="0"/>
    <x v="1"/>
    <x v="0"/>
    <n v="10"/>
    <n v="500"/>
  </r>
  <r>
    <x v="2"/>
    <x v="1"/>
    <x v="0"/>
    <x v="1"/>
    <n v="5"/>
    <n v="250"/>
  </r>
  <r>
    <x v="3"/>
    <x v="2"/>
    <x v="1"/>
    <x v="2"/>
    <n v="10"/>
    <n v="500"/>
  </r>
  <r>
    <x v="3"/>
    <x v="3"/>
    <x v="0"/>
    <x v="3"/>
    <n v="20"/>
    <n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24-01-01T00:00:00"/>
    <x v="0"/>
    <s v="Widget A"/>
    <s v="Alice"/>
    <n v="10"/>
    <n v="500"/>
    <x v="0"/>
  </r>
  <r>
    <d v="2024-01-01T00:00:00"/>
    <x v="1"/>
    <s v="Widget B"/>
    <s v="Bob"/>
    <n v="5"/>
    <n v="250"/>
    <x v="0"/>
  </r>
  <r>
    <d v="2024-01-02T00:00:00"/>
    <x v="2"/>
    <s v="Widget A"/>
    <s v="Charlie"/>
    <n v="20"/>
    <n v="1000"/>
    <x v="0"/>
  </r>
  <r>
    <d v="2024-01-02T00:00:00"/>
    <x v="3"/>
    <s v="Widget C"/>
    <s v="Dave"/>
    <n v="15"/>
    <n v="750"/>
    <x v="0"/>
  </r>
  <r>
    <d v="2024-01-03T00:00:00"/>
    <x v="0"/>
    <s v="Widget B"/>
    <s v="Alice"/>
    <n v="10"/>
    <n v="500"/>
    <x v="0"/>
  </r>
  <r>
    <d v="2024-01-03T00:00:00"/>
    <x v="1"/>
    <s v="Widget A"/>
    <s v="Bob"/>
    <n v="5"/>
    <n v="250"/>
    <x v="0"/>
  </r>
  <r>
    <d v="2024-01-04T00:00:00"/>
    <x v="2"/>
    <s v="Widget B"/>
    <s v="Charlie"/>
    <n v="10"/>
    <n v="500"/>
    <x v="0"/>
  </r>
  <r>
    <d v="2024-01-04T00:00:00"/>
    <x v="3"/>
    <s v="Widget A"/>
    <s v="Dave"/>
    <n v="20"/>
    <n v="100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01"/>
    <d v="2024-01-05T00:00:00"/>
    <x v="0"/>
    <x v="0"/>
    <s v="Smartphones"/>
    <s v="Alice"/>
    <s v="John Doe"/>
    <n v="10"/>
    <n v="5000"/>
  </r>
  <r>
    <n v="102"/>
    <d v="2024-02-15T00:00:00"/>
    <x v="1"/>
    <x v="0"/>
    <s v="Laptops"/>
    <s v="Bob"/>
    <s v="Jane Smith"/>
    <n v="5"/>
    <n v="2500"/>
  </r>
  <r>
    <n v="103"/>
    <d v="2024-03-12T00:00:00"/>
    <x v="2"/>
    <x v="1"/>
    <s v="Chairs"/>
    <s v="Charlie"/>
    <s v="Jim Brown"/>
    <n v="20"/>
    <n v="4000"/>
  </r>
  <r>
    <n v="104"/>
    <d v="2024-04-20T00:00:00"/>
    <x v="3"/>
    <x v="0"/>
    <s v="Tablets"/>
    <s v="Dave"/>
    <s v="Nancy White"/>
    <n v="8"/>
    <n v="3200"/>
  </r>
  <r>
    <n v="105"/>
    <d v="2024-05-10T00:00:00"/>
    <x v="0"/>
    <x v="2"/>
    <s v="Paper"/>
    <s v="Alice"/>
    <s v="Sarah Black"/>
    <n v="100"/>
    <n v="500"/>
  </r>
  <r>
    <n v="106"/>
    <d v="2024-06-18T00:00:00"/>
    <x v="1"/>
    <x v="1"/>
    <s v="Desks"/>
    <s v="Bob"/>
    <s v="Gary Green"/>
    <n v="15"/>
    <n v="3000"/>
  </r>
  <r>
    <n v="107"/>
    <d v="2024-07-22T00:00:00"/>
    <x v="2"/>
    <x v="2"/>
    <s v="Binders"/>
    <s v="Charlie"/>
    <s v="Helen Blue"/>
    <n v="50"/>
    <n v="1250"/>
  </r>
  <r>
    <n v="108"/>
    <d v="2024-08-30T00:00:00"/>
    <x v="3"/>
    <x v="0"/>
    <s v="Monitors"/>
    <s v="Dave"/>
    <s v="Frank Yellow"/>
    <n v="12"/>
    <n v="2400"/>
  </r>
  <r>
    <n v="109"/>
    <d v="2024-09-14T00:00:00"/>
    <x v="0"/>
    <x v="1"/>
    <s v="Tables"/>
    <s v="Alice"/>
    <s v="Rita Orange"/>
    <n v="7"/>
    <n v="1400"/>
  </r>
  <r>
    <n v="110"/>
    <d v="2024-10-25T00:00:00"/>
    <x v="1"/>
    <x v="2"/>
    <s v="Envelopes"/>
    <s v="Bob"/>
    <s v="Will Purple"/>
    <n v="200"/>
    <n v="400"/>
  </r>
  <r>
    <n v="111"/>
    <d v="2024-11-11T00:00:00"/>
    <x v="2"/>
    <x v="0"/>
    <s v="Smartphones"/>
    <s v="Charlie"/>
    <s v="Ken Red"/>
    <n v="25"/>
    <n v="12500"/>
  </r>
  <r>
    <n v="112"/>
    <d v="2024-12-05T00:00:00"/>
    <x v="3"/>
    <x v="1"/>
    <s v="Chairs"/>
    <s v="Dave"/>
    <s v="Sam Green"/>
    <n v="30"/>
    <n v="6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01"/>
    <x v="0"/>
    <x v="0"/>
    <x v="0"/>
    <x v="0"/>
    <x v="0"/>
    <x v="0"/>
    <n v="10"/>
    <x v="0"/>
    <x v="0"/>
  </r>
  <r>
    <n v="102"/>
    <x v="1"/>
    <x v="1"/>
    <x v="0"/>
    <x v="1"/>
    <x v="1"/>
    <x v="1"/>
    <n v="5"/>
    <x v="1"/>
    <x v="1"/>
  </r>
  <r>
    <n v="103"/>
    <x v="2"/>
    <x v="2"/>
    <x v="1"/>
    <x v="2"/>
    <x v="2"/>
    <x v="2"/>
    <n v="20"/>
    <x v="2"/>
    <x v="2"/>
  </r>
  <r>
    <n v="104"/>
    <x v="3"/>
    <x v="3"/>
    <x v="0"/>
    <x v="3"/>
    <x v="3"/>
    <x v="3"/>
    <n v="8"/>
    <x v="3"/>
    <x v="3"/>
  </r>
  <r>
    <n v="105"/>
    <x v="4"/>
    <x v="0"/>
    <x v="2"/>
    <x v="4"/>
    <x v="0"/>
    <x v="4"/>
    <n v="100"/>
    <x v="4"/>
    <x v="4"/>
  </r>
  <r>
    <n v="106"/>
    <x v="5"/>
    <x v="1"/>
    <x v="1"/>
    <x v="5"/>
    <x v="1"/>
    <x v="5"/>
    <n v="15"/>
    <x v="5"/>
    <x v="5"/>
  </r>
  <r>
    <n v="107"/>
    <x v="6"/>
    <x v="2"/>
    <x v="2"/>
    <x v="6"/>
    <x v="2"/>
    <x v="6"/>
    <n v="50"/>
    <x v="6"/>
    <x v="6"/>
  </r>
  <r>
    <n v="108"/>
    <x v="7"/>
    <x v="3"/>
    <x v="0"/>
    <x v="7"/>
    <x v="3"/>
    <x v="7"/>
    <n v="12"/>
    <x v="7"/>
    <x v="7"/>
  </r>
  <r>
    <n v="109"/>
    <x v="8"/>
    <x v="0"/>
    <x v="1"/>
    <x v="8"/>
    <x v="0"/>
    <x v="8"/>
    <n v="7"/>
    <x v="8"/>
    <x v="8"/>
  </r>
  <r>
    <n v="110"/>
    <x v="9"/>
    <x v="1"/>
    <x v="2"/>
    <x v="9"/>
    <x v="1"/>
    <x v="9"/>
    <n v="200"/>
    <x v="9"/>
    <x v="9"/>
  </r>
  <r>
    <n v="111"/>
    <x v="10"/>
    <x v="2"/>
    <x v="0"/>
    <x v="0"/>
    <x v="2"/>
    <x v="10"/>
    <n v="25"/>
    <x v="10"/>
    <x v="10"/>
  </r>
  <r>
    <n v="112"/>
    <x v="11"/>
    <x v="3"/>
    <x v="1"/>
    <x v="2"/>
    <x v="3"/>
    <x v="11"/>
    <n v="30"/>
    <x v="11"/>
    <x v="1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Alice"/>
    <x v="0"/>
    <x v="0"/>
    <n v="50"/>
    <n v="5000"/>
    <s v="January"/>
  </r>
  <r>
    <s v="Bob"/>
    <x v="1"/>
    <x v="1"/>
    <n v="30"/>
    <n v="3000"/>
    <s v="February"/>
  </r>
  <r>
    <s v="Charlie"/>
    <x v="2"/>
    <x v="2"/>
    <n v="20"/>
    <n v="2000"/>
    <s v="March"/>
  </r>
  <r>
    <s v="Dave"/>
    <x v="3"/>
    <x v="0"/>
    <n v="60"/>
    <n v="6000"/>
    <s v="April"/>
  </r>
  <r>
    <s v="Eve"/>
    <x v="0"/>
    <x v="1"/>
    <n v="40"/>
    <n v="4000"/>
    <s v="May"/>
  </r>
  <r>
    <s v="Frank"/>
    <x v="1"/>
    <x v="2"/>
    <n v="10"/>
    <n v="1000"/>
    <s v="June"/>
  </r>
  <r>
    <s v="Grace"/>
    <x v="2"/>
    <x v="0"/>
    <n v="70"/>
    <n v="7000"/>
    <s v="July"/>
  </r>
  <r>
    <s v="Heidi"/>
    <x v="3"/>
    <x v="1"/>
    <n v="50"/>
    <n v="5000"/>
    <s v="August"/>
  </r>
  <r>
    <s v="Ivan"/>
    <x v="0"/>
    <x v="2"/>
    <n v="30"/>
    <n v="3000"/>
    <s v="September"/>
  </r>
  <r>
    <s v="Judy"/>
    <x v="1"/>
    <x v="0"/>
    <n v="80"/>
    <n v="8000"/>
    <s v="October"/>
  </r>
  <r>
    <s v="Mallory"/>
    <x v="2"/>
    <x v="1"/>
    <n v="60"/>
    <n v="6000"/>
    <s v="November"/>
  </r>
  <r>
    <s v="Oscar"/>
    <x v="3"/>
    <x v="2"/>
    <n v="40"/>
    <n v="4000"/>
    <s v="Decemb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11CC3C-F586-4DCF-BDA6-10BB7268793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4:F27" firstHeaderRow="1" firstDataRow="1" firstDataCol="1"/>
  <pivotFields count="6">
    <pivotField numFmtId="14" showAll="0"/>
    <pivotField axis="axisRow" showAll="0">
      <items count="5">
        <item x="2"/>
        <item x="0"/>
        <item x="1"/>
        <item x="3"/>
        <item t="default"/>
      </items>
    </pivotField>
    <pivotField axis="axisRow" showAll="0">
      <items count="4">
        <item x="0"/>
        <item x="1"/>
        <item x="2"/>
        <item t="default"/>
      </items>
    </pivotField>
    <pivotField showAll="0"/>
    <pivotField showAll="0"/>
    <pivotField dataField="1" showAll="0"/>
  </pivotFields>
  <rowFields count="2">
    <field x="1"/>
    <field x="2"/>
  </rowFields>
  <rowItems count="13">
    <i>
      <x/>
    </i>
    <i r="1">
      <x/>
    </i>
    <i r="1">
      <x v="1"/>
    </i>
    <i>
      <x v="1"/>
    </i>
    <i r="1">
      <x/>
    </i>
    <i r="1">
      <x v="1"/>
    </i>
    <i>
      <x v="2"/>
    </i>
    <i r="1">
      <x/>
    </i>
    <i r="1">
      <x v="1"/>
    </i>
    <i>
      <x v="3"/>
    </i>
    <i r="1">
      <x/>
    </i>
    <i r="1">
      <x v="2"/>
    </i>
    <i t="grand">
      <x/>
    </i>
  </rowItems>
  <colItems count="1">
    <i/>
  </colItems>
  <dataFields count="1">
    <dataField name="Sum of Revenue" fld="5" baseField="0" baseItem="0"/>
  </dataFields>
  <formats count="10">
    <format dxfId="94">
      <pivotArea type="all" dataOnly="0" outline="0" fieldPosition="0"/>
    </format>
    <format dxfId="93">
      <pivotArea outline="0" collapsedLevelsAreSubtotals="1" fieldPosition="0"/>
    </format>
    <format dxfId="92">
      <pivotArea field="1" type="button" dataOnly="0" labelOnly="1" outline="0" axis="axisRow" fieldPosition="0"/>
    </format>
    <format dxfId="91">
      <pivotArea dataOnly="0" labelOnly="1" fieldPosition="0">
        <references count="1">
          <reference field="1" count="0"/>
        </references>
      </pivotArea>
    </format>
    <format dxfId="90">
      <pivotArea dataOnly="0" labelOnly="1" grandRow="1" outline="0" fieldPosition="0"/>
    </format>
    <format dxfId="89">
      <pivotArea dataOnly="0" labelOnly="1" fieldPosition="0">
        <references count="2">
          <reference field="1" count="1" selected="0">
            <x v="0"/>
          </reference>
          <reference field="2" count="2">
            <x v="0"/>
            <x v="1"/>
          </reference>
        </references>
      </pivotArea>
    </format>
    <format dxfId="88">
      <pivotArea dataOnly="0" labelOnly="1" fieldPosition="0">
        <references count="2">
          <reference field="1" count="1" selected="0">
            <x v="1"/>
          </reference>
          <reference field="2" count="2">
            <x v="0"/>
            <x v="1"/>
          </reference>
        </references>
      </pivotArea>
    </format>
    <format dxfId="87">
      <pivotArea dataOnly="0" labelOnly="1" fieldPosition="0">
        <references count="2">
          <reference field="1" count="1" selected="0">
            <x v="2"/>
          </reference>
          <reference field="2" count="2">
            <x v="0"/>
            <x v="1"/>
          </reference>
        </references>
      </pivotArea>
    </format>
    <format dxfId="86">
      <pivotArea dataOnly="0" labelOnly="1" fieldPosition="0">
        <references count="2">
          <reference field="1" count="1" selected="0">
            <x v="3"/>
          </reference>
          <reference field="2" count="2">
            <x v="0"/>
            <x v="2"/>
          </reference>
        </references>
      </pivotArea>
    </format>
    <format dxfId="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B02C51-2BFB-47B9-8D5A-E41982E1EB17}"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4:F70" firstHeaderRow="1" firstDataRow="2"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2"/>
        <item x="0"/>
        <item x="1"/>
        <item x="3"/>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axis="axisCol" showAll="0">
      <items count="7">
        <item x="0"/>
        <item x="1"/>
        <item x="2"/>
        <item x="3"/>
        <item x="4"/>
        <item x="5"/>
        <item t="default"/>
      </items>
    </pivotField>
  </pivotFields>
  <rowFields count="1">
    <field x="2"/>
  </rowFields>
  <rowItems count="5">
    <i>
      <x/>
    </i>
    <i>
      <x v="1"/>
    </i>
    <i>
      <x v="2"/>
    </i>
    <i>
      <x v="3"/>
    </i>
    <i t="grand">
      <x/>
    </i>
  </rowItems>
  <colFields count="1">
    <field x="11"/>
  </colFields>
  <colItems count="5">
    <i>
      <x v="1"/>
    </i>
    <i>
      <x v="2"/>
    </i>
    <i>
      <x v="3"/>
    </i>
    <i>
      <x v="4"/>
    </i>
    <i t="grand">
      <x/>
    </i>
  </colItems>
  <dataFields count="1">
    <dataField name="Sum of Revenue" fld="8"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1"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1" count="4">
            <x v="1"/>
            <x v="2"/>
            <x v="3"/>
            <x v="4"/>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891BAA-AC47-49F2-8580-F222F8570C11}"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9:F5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5">
        <item x="0"/>
        <item x="1"/>
        <item x="2"/>
        <item x="3"/>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5">
    <i>
      <x/>
    </i>
    <i>
      <x v="1"/>
    </i>
    <i>
      <x v="2"/>
    </i>
    <i>
      <x v="3"/>
    </i>
    <i t="grand">
      <x/>
    </i>
  </rowItems>
  <colItems count="1">
    <i/>
  </colItems>
  <dataFields count="1">
    <dataField name="Sum of Revenue" fld="8" baseField="5" baseItem="0" numFmtId="10">
      <extLst>
        <ext xmlns:x14="http://schemas.microsoft.com/office/spreadsheetml/2009/9/main" uri="{E15A36E0-9728-4e99-A89B-3F7291B0FE68}">
          <x14:dataField pivotShowAs="percentOfParent"/>
        </ext>
      </extLst>
    </dataField>
  </dataFields>
  <formats count="6">
    <format dxfId="16">
      <pivotArea type="all" dataOnly="0" outline="0" fieldPosition="0"/>
    </format>
    <format dxfId="15">
      <pivotArea outline="0" collapsedLevelsAreSubtotals="1"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5AD936-5B55-4003-9901-9ECAFD870266}"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9:C60" firstHeaderRow="0"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6"/>
        <item x="2"/>
        <item x="5"/>
        <item x="9"/>
        <item x="1"/>
        <item x="7"/>
        <item x="4"/>
        <item x="0"/>
        <item x="8"/>
        <item x="3"/>
        <item t="default"/>
      </items>
    </pivotField>
    <pivotField showAll="0"/>
    <pivotField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Sum of Revenue" fld="8" baseField="0" baseItem="0"/>
    <dataField name="Sum of Units Sold" fld="7" baseField="0" baseItem="0"/>
  </dataFields>
  <formats count="6">
    <format dxfId="22">
      <pivotArea type="all" dataOnly="0" outline="0" fieldPosition="0"/>
    </format>
    <format dxfId="21">
      <pivotArea outline="0" collapsedLevelsAreSubtotals="1" fieldPosition="0"/>
    </format>
    <format dxfId="20">
      <pivotArea field="4" type="button" dataOnly="0" labelOnly="1" outline="0" axis="axisRow" fieldPosition="0"/>
    </format>
    <format dxfId="19">
      <pivotArea dataOnly="0" labelOnly="1" fieldPosition="0">
        <references count="1">
          <reference field="4" count="0"/>
        </references>
      </pivotArea>
    </format>
    <format dxfId="18">
      <pivotArea dataOnly="0" labelOnly="1" grandRow="1" outline="0" fieldPosition="0"/>
    </format>
    <format dxfId="17">
      <pivotArea dataOnly="0" labelOnly="1" outline="0" fieldPosition="0">
        <references count="1">
          <reference field="4294967294" count="2">
            <x v="0"/>
            <x v="1"/>
          </reference>
        </references>
      </pivotArea>
    </format>
  </formats>
  <conditionalFormats count="2">
    <conditionalFormat priority="2">
      <pivotAreas count="1">
        <pivotArea type="data" collapsedLevelsAreSubtotals="1" fieldPosition="0">
          <references count="1">
            <reference field="4" count="10">
              <x v="0"/>
              <x v="1"/>
              <x v="2"/>
              <x v="3"/>
              <x v="4"/>
              <x v="5"/>
              <x v="6"/>
              <x v="7"/>
              <x v="8"/>
              <x v="9"/>
            </reference>
          </references>
        </pivotArea>
      </pivotAreas>
    </conditionalFormat>
    <conditionalFormat priority="1">
      <pivotAreas count="1">
        <pivotArea type="data" collapsedLevelsAreSubtotals="1" fieldPosition="0">
          <references count="1">
            <reference field="4"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3CE7423-D9B1-4B17-BA62-DD076B2A50A9}"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4:B40"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items count="13">
        <item x="7"/>
        <item x="5"/>
        <item x="6"/>
        <item x="1"/>
        <item x="2"/>
        <item h="1" x="0"/>
        <item h="1" x="10"/>
        <item h="1" x="3"/>
        <item h="1" x="8"/>
        <item h="1" x="11"/>
        <item h="1" x="4"/>
        <item h="1" x="9"/>
        <item t="default"/>
      </items>
    </pivotField>
    <pivotField showAll="0"/>
    <pivotField dataField="1" showAll="0">
      <items count="13">
        <item x="9"/>
        <item x="4"/>
        <item x="6"/>
        <item x="8"/>
        <item x="7"/>
        <item x="1"/>
        <item x="5"/>
        <item x="3"/>
        <item x="2"/>
        <item x="0"/>
        <item x="11"/>
        <item x="1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6"/>
  </rowFields>
  <rowItems count="6">
    <i>
      <x/>
    </i>
    <i>
      <x v="1"/>
    </i>
    <i>
      <x v="2"/>
    </i>
    <i>
      <x v="3"/>
    </i>
    <i>
      <x v="4"/>
    </i>
    <i t="grand">
      <x/>
    </i>
  </rowItems>
  <colItems count="1">
    <i/>
  </colItems>
  <dataFields count="1">
    <dataField name="Sum of Revenue" fld="8" baseField="0" baseItem="0"/>
  </dataFields>
  <formats count="7">
    <format dxfId="30">
      <pivotArea field="6" type="button" dataOnly="0" labelOnly="1" outline="0" axis="axisRow" fieldPosition="0"/>
    </format>
    <format dxfId="29">
      <pivotArea type="all" dataOnly="0" outline="0" fieldPosition="0"/>
    </format>
    <format dxfId="28">
      <pivotArea outline="0" collapsedLevelsAreSubtotals="1" fieldPosition="0"/>
    </format>
    <format dxfId="27">
      <pivotArea field="6" type="button" dataOnly="0" labelOnly="1" outline="0" axis="axisRow" fieldPosition="0"/>
    </format>
    <format dxfId="26">
      <pivotArea dataOnly="0" labelOnly="1" fieldPosition="0">
        <references count="1">
          <reference field="6" count="0"/>
        </references>
      </pivotArea>
    </format>
    <format dxfId="25">
      <pivotArea dataOnly="0" labelOnly="1" grandRow="1" outline="0" fieldPosition="0"/>
    </format>
    <format dxfId="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B23B546-1380-4A4F-BD85-9E4B8167EEE5}"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 firstHeaderRow="1" firstDataRow="2" firstDataCol="1"/>
  <pivotFields count="6">
    <pivotField showAll="0"/>
    <pivotField axis="axisRow" showAll="0">
      <items count="5">
        <item x="0"/>
        <item x="1"/>
        <item x="2"/>
        <item x="3"/>
        <item t="default"/>
      </items>
    </pivotField>
    <pivotField axis="axisCol" showAll="0">
      <items count="4">
        <item x="0"/>
        <item x="1"/>
        <item x="2"/>
        <item t="default"/>
      </items>
    </pivotField>
    <pivotField showAll="0"/>
    <pivotField dataField="1" showAll="0"/>
    <pivotField showAll="0"/>
  </pivotFields>
  <rowFields count="1">
    <field x="1"/>
  </rowFields>
  <rowItems count="5">
    <i>
      <x/>
    </i>
    <i>
      <x v="1"/>
    </i>
    <i>
      <x v="2"/>
    </i>
    <i>
      <x v="3"/>
    </i>
    <i t="grand">
      <x/>
    </i>
  </rowItems>
  <colFields count="1">
    <field x="2"/>
  </colFields>
  <colItems count="4">
    <i>
      <x/>
    </i>
    <i>
      <x v="1"/>
    </i>
    <i>
      <x v="2"/>
    </i>
    <i t="grand">
      <x/>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C803CE-FBBE-4F2C-BFD4-EAB8825BEA7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8" firstHeaderRow="1" firstDataRow="1" firstDataCol="1"/>
  <pivotFields count="6">
    <pivotField numFmtId="14" showAll="0"/>
    <pivotField showAll="0"/>
    <pivotField showAll="0"/>
    <pivotField axis="axisRow" showAll="0">
      <items count="5">
        <item x="0"/>
        <item x="1"/>
        <item x="2"/>
        <item x="3"/>
        <item t="default"/>
      </items>
    </pivotField>
    <pivotField dataField="1" showAll="0"/>
    <pivotField showAll="0"/>
  </pivotFields>
  <rowFields count="1">
    <field x="3"/>
  </rowFields>
  <rowItems count="5">
    <i>
      <x/>
    </i>
    <i>
      <x v="1"/>
    </i>
    <i>
      <x v="2"/>
    </i>
    <i>
      <x v="3"/>
    </i>
    <i t="grand">
      <x/>
    </i>
  </rowItems>
  <colItems count="1">
    <i/>
  </colItems>
  <dataFields count="1">
    <dataField name="Sum of Units Sold" fld="4" baseField="0" baseItem="0"/>
  </dataFields>
  <formats count="6">
    <format dxfId="108">
      <pivotArea type="all" dataOnly="0" outline="0" fieldPosition="0"/>
    </format>
    <format dxfId="107">
      <pivotArea outline="0" collapsedLevelsAreSubtotals="1" fieldPosition="0"/>
    </format>
    <format dxfId="106">
      <pivotArea field="3" type="button" dataOnly="0" labelOnly="1" outline="0" axis="axisRow" fieldPosition="0"/>
    </format>
    <format dxfId="105">
      <pivotArea dataOnly="0" labelOnly="1" fieldPosition="0">
        <references count="1">
          <reference field="3" count="0"/>
        </references>
      </pivotArea>
    </format>
    <format dxfId="104">
      <pivotArea dataOnly="0" labelOnly="1" grandRow="1" outline="0" fieldPosition="0"/>
    </format>
    <format dxfId="1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38C544-9AF4-43E9-89BC-2CDA7573081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8:J13" firstHeaderRow="1" firstDataRow="1" firstDataCol="1"/>
  <pivotFields count="6">
    <pivotField numFmtId="14" showAll="0"/>
    <pivotField showAll="0"/>
    <pivotField showAll="0"/>
    <pivotField axis="axisRow" showAll="0">
      <items count="5">
        <item x="0"/>
        <item x="1"/>
        <item x="2"/>
        <item x="3"/>
        <item t="default"/>
      </items>
    </pivotField>
    <pivotField showAll="0"/>
    <pivotField dataField="1" showAll="0"/>
  </pivotFields>
  <rowFields count="1">
    <field x="3"/>
  </rowFields>
  <rowItems count="5">
    <i>
      <x/>
    </i>
    <i>
      <x v="1"/>
    </i>
    <i>
      <x v="2"/>
    </i>
    <i>
      <x v="3"/>
    </i>
    <i t="grand">
      <x/>
    </i>
  </rowItems>
  <colItems count="1">
    <i/>
  </colItems>
  <dataFields count="1">
    <dataField name="Average of Revenue" fld="5" subtotal="average" baseField="3" baseItem="0"/>
  </dataFields>
  <formats count="6">
    <format dxfId="83">
      <pivotArea type="all" dataOnly="0" outline="0" fieldPosition="0"/>
    </format>
    <format dxfId="82">
      <pivotArea outline="0" collapsedLevelsAreSubtotals="1" fieldPosition="0"/>
    </format>
    <format dxfId="81">
      <pivotArea field="3" type="button" dataOnly="0" labelOnly="1" outline="0" axis="axisRow" fieldPosition="0"/>
    </format>
    <format dxfId="80">
      <pivotArea dataOnly="0" labelOnly="1" fieldPosition="0">
        <references count="1">
          <reference field="3" count="0"/>
        </references>
      </pivotArea>
    </format>
    <format dxfId="79">
      <pivotArea dataOnly="0" labelOnly="1" grandRow="1" outline="0" fieldPosition="0"/>
    </format>
    <format dxfId="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0EA6E4-6C24-4611-8C4A-1ECC6436985B}"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1:B47" firstHeaderRow="1" firstDataRow="1" firstDataCol="1"/>
  <pivotFields count="7">
    <pivotField numFmtId="14" showAll="0"/>
    <pivotField axis="axisRow" showAll="0">
      <items count="5">
        <item x="2"/>
        <item x="0"/>
        <item x="1"/>
        <item x="3"/>
        <item t="default"/>
      </items>
    </pivotField>
    <pivotField showAll="0"/>
    <pivotField showAll="0"/>
    <pivotField showAll="0"/>
    <pivotField dataField="1" showAll="0"/>
    <pivotField axis="axisRow" showAll="0">
      <items count="2">
        <item x="0"/>
        <item t="default"/>
      </items>
    </pivotField>
  </pivotFields>
  <rowFields count="2">
    <field x="6"/>
    <field x="1"/>
  </rowFields>
  <rowItems count="6">
    <i>
      <x/>
    </i>
    <i r="1">
      <x/>
    </i>
    <i r="1">
      <x v="1"/>
    </i>
    <i r="1">
      <x v="2"/>
    </i>
    <i r="1">
      <x v="3"/>
    </i>
    <i t="grand">
      <x/>
    </i>
  </rowItems>
  <colItems count="1">
    <i/>
  </colItems>
  <dataFields count="1">
    <dataField name="Sum of Revenue" fld="5" baseField="0" baseItem="0"/>
  </dataFields>
  <formats count="7">
    <format dxfId="68">
      <pivotArea type="all" dataOnly="0" outline="0" fieldPosition="0"/>
    </format>
    <format dxfId="67">
      <pivotArea outline="0" collapsedLevelsAreSubtotals="1" fieldPosition="0"/>
    </format>
    <format dxfId="66">
      <pivotArea field="6" type="button" dataOnly="0" labelOnly="1" outline="0" axis="axisRow" fieldPosition="0"/>
    </format>
    <format dxfId="65">
      <pivotArea dataOnly="0" labelOnly="1" fieldPosition="0">
        <references count="1">
          <reference field="6" count="0"/>
        </references>
      </pivotArea>
    </format>
    <format dxfId="64">
      <pivotArea dataOnly="0" labelOnly="1" grandRow="1" outline="0" fieldPosition="0"/>
    </format>
    <format dxfId="63">
      <pivotArea dataOnly="0" labelOnly="1" fieldPosition="0">
        <references count="2">
          <reference field="1" count="0"/>
          <reference field="6" count="0" selected="0"/>
        </references>
      </pivotArea>
    </format>
    <format dxfId="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5769B0-450C-4F2B-A540-A463F436D688}"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B37" firstHeaderRow="1" firstDataRow="1" firstDataCol="1"/>
  <pivotFields count="7">
    <pivotField numFmtId="14" showAll="0"/>
    <pivotField axis="axisRow" showAll="0">
      <items count="5">
        <item x="2"/>
        <item x="0"/>
        <item x="1"/>
        <item x="3"/>
        <item t="default"/>
      </items>
    </pivotField>
    <pivotField showAll="0"/>
    <pivotField dataField="1" showAll="0"/>
    <pivotField showAll="0"/>
    <pivotField showAll="0"/>
    <pivotField axis="axisRow" showAll="0">
      <items count="2">
        <item x="0"/>
        <item t="default"/>
      </items>
    </pivotField>
  </pivotFields>
  <rowFields count="2">
    <field x="6"/>
    <field x="1"/>
  </rowFields>
  <rowItems count="6">
    <i>
      <x/>
    </i>
    <i r="1">
      <x/>
    </i>
    <i r="1">
      <x v="1"/>
    </i>
    <i r="1">
      <x v="2"/>
    </i>
    <i r="1">
      <x v="3"/>
    </i>
    <i t="grand">
      <x/>
    </i>
  </rowItems>
  <colItems count="1">
    <i/>
  </colItems>
  <dataFields count="1">
    <dataField name="Count of Salesperson" fld="3" subtotal="count" baseField="0" baseItem="0"/>
  </dataFields>
  <formats count="7">
    <format dxfId="76">
      <pivotArea type="all" dataOnly="0" outline="0" fieldPosition="0"/>
    </format>
    <format dxfId="75">
      <pivotArea outline="0" collapsedLevelsAreSubtotals="1" fieldPosition="0"/>
    </format>
    <format dxfId="74">
      <pivotArea field="6" type="button" dataOnly="0" labelOnly="1" outline="0" axis="axisRow" fieldPosition="0"/>
    </format>
    <format dxfId="73">
      <pivotArea dataOnly="0" labelOnly="1" fieldPosition="0">
        <references count="1">
          <reference field="6" count="0"/>
        </references>
      </pivotArea>
    </format>
    <format dxfId="72">
      <pivotArea dataOnly="0" labelOnly="1" grandRow="1" outline="0" fieldPosition="0"/>
    </format>
    <format dxfId="71">
      <pivotArea dataOnly="0" labelOnly="1" fieldPosition="0">
        <references count="2">
          <reference field="1" count="0"/>
          <reference field="6" count="0" selected="0"/>
        </references>
      </pivotArea>
    </format>
    <format dxfId="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84EE75-2018-4595-91DE-C091A0D6AA0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18" firstHeaderRow="1" firstDataRow="1" firstDataCol="1"/>
  <pivotFields count="6">
    <pivotField numFmtId="14" showAll="0"/>
    <pivotField showAll="0"/>
    <pivotField axis="axisRow" showAll="0">
      <items count="4">
        <item x="0"/>
        <item x="1"/>
        <item x="2"/>
        <item t="default"/>
      </items>
    </pivotField>
    <pivotField showAll="0"/>
    <pivotField showAll="0"/>
    <pivotField dataField="1" showAll="0"/>
  </pivotFields>
  <rowFields count="1">
    <field x="2"/>
  </rowFields>
  <rowItems count="4">
    <i>
      <x/>
    </i>
    <i>
      <x v="1"/>
    </i>
    <i>
      <x v="2"/>
    </i>
    <i t="grand">
      <x/>
    </i>
  </rowItems>
  <colItems count="1">
    <i/>
  </colItems>
  <dataFields count="1">
    <dataField name="Sum of Revenue" fld="5" baseField="0" baseItem="0"/>
  </dataFields>
  <formats count="6">
    <format dxfId="101">
      <pivotArea type="all" dataOnly="0" outline="0" fieldPosition="0"/>
    </format>
    <format dxfId="100">
      <pivotArea outline="0" collapsedLevelsAreSubtotals="1" fieldPosition="0"/>
    </format>
    <format dxfId="99">
      <pivotArea field="2" type="button" dataOnly="0" labelOnly="1" outline="0" axis="axisRow" fieldPosition="0"/>
    </format>
    <format dxfId="98">
      <pivotArea dataOnly="0" labelOnly="1" fieldPosition="0">
        <references count="1">
          <reference field="2" count="0"/>
        </references>
      </pivotArea>
    </format>
    <format dxfId="97">
      <pivotArea dataOnly="0" labelOnly="1" grandRow="1" outline="0" fieldPosition="0"/>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4A357F-D260-4F70-A38B-1B2C2935887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6">
    <pivotField numFmtId="14" showAll="0"/>
    <pivotField axis="axisRow" showAll="0">
      <items count="5">
        <item x="2"/>
        <item x="0"/>
        <item x="1"/>
        <item x="3"/>
        <item t="default"/>
      </items>
    </pivotField>
    <pivotField showAll="0"/>
    <pivotField showAll="0"/>
    <pivotField dataField="1" showAll="0"/>
    <pivotField showAll="0"/>
  </pivotFields>
  <rowFields count="1">
    <field x="1"/>
  </rowFields>
  <rowItems count="5">
    <i>
      <x/>
    </i>
    <i>
      <x v="1"/>
    </i>
    <i>
      <x v="2"/>
    </i>
    <i>
      <x v="3"/>
    </i>
    <i t="grand">
      <x/>
    </i>
  </rowItems>
  <colItems count="1">
    <i/>
  </colItems>
  <dataFields count="1">
    <dataField name="Sum of Units Sold" fld="4" baseField="0" baseItem="0"/>
  </dataFields>
  <formats count="2">
    <format dxfId="110">
      <pivotArea dataOnly="0" labelOnly="1" fieldPosition="0">
        <references count="1">
          <reference field="1" count="0"/>
        </references>
      </pivotArea>
    </format>
    <format dxfId="1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B29E2D-2F8D-4513-BBEC-A4C132046490}"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F2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0"/>
        <item x="1"/>
        <item x="2"/>
        <item t="default"/>
      </items>
    </pivotField>
    <pivotField showAll="0">
      <items count="11">
        <item x="6"/>
        <item x="2"/>
        <item x="5"/>
        <item x="9"/>
        <item x="1"/>
        <item x="7"/>
        <item x="4"/>
        <item x="0"/>
        <item x="8"/>
        <item x="3"/>
        <item t="default"/>
      </items>
    </pivotField>
    <pivotField dataField="1" showAll="0"/>
    <pivotField showAll="0"/>
    <pivotField showAll="0"/>
    <pivotField showAll="0"/>
    <pivotField axis="axisRow" showAll="0">
      <items count="13">
        <item x="0"/>
        <item x="1"/>
        <item x="2"/>
        <item x="3"/>
        <item x="4"/>
        <item x="5"/>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2">
    <field x="9"/>
    <field x="3"/>
  </rowFields>
  <rowItems count="25">
    <i>
      <x/>
    </i>
    <i r="1">
      <x/>
    </i>
    <i>
      <x v="1"/>
    </i>
    <i r="1">
      <x/>
    </i>
    <i>
      <x v="2"/>
    </i>
    <i r="1">
      <x v="1"/>
    </i>
    <i>
      <x v="3"/>
    </i>
    <i r="1">
      <x/>
    </i>
    <i>
      <x v="4"/>
    </i>
    <i r="1">
      <x v="2"/>
    </i>
    <i>
      <x v="5"/>
    </i>
    <i r="1">
      <x v="1"/>
    </i>
    <i>
      <x v="6"/>
    </i>
    <i r="1">
      <x v="2"/>
    </i>
    <i>
      <x v="7"/>
    </i>
    <i r="1">
      <x/>
    </i>
    <i>
      <x v="8"/>
    </i>
    <i r="1">
      <x v="1"/>
    </i>
    <i>
      <x v="9"/>
    </i>
    <i r="1">
      <x v="2"/>
    </i>
    <i>
      <x v="10"/>
    </i>
    <i r="1">
      <x/>
    </i>
    <i>
      <x v="11"/>
    </i>
    <i r="1">
      <x v="1"/>
    </i>
    <i t="grand">
      <x/>
    </i>
  </rowItems>
  <colItems count="1">
    <i/>
  </colItems>
  <dataFields count="1">
    <dataField name="Count of Salesperson" fld="5" subtotal="count" baseField="9" baseItem="0"/>
  </dataFields>
  <formats count="18">
    <format dxfId="49">
      <pivotArea type="all" dataOnly="0" outline="0" fieldPosition="0"/>
    </format>
    <format dxfId="48">
      <pivotArea outline="0" collapsedLevelsAreSubtotals="1" fieldPosition="0"/>
    </format>
    <format dxfId="47">
      <pivotArea field="9" type="button" dataOnly="0" labelOnly="1" outline="0" axis="axisRow" fieldPosition="0"/>
    </format>
    <format dxfId="46">
      <pivotArea dataOnly="0" labelOnly="1" fieldPosition="0">
        <references count="1">
          <reference field="9" count="0"/>
        </references>
      </pivotArea>
    </format>
    <format dxfId="45">
      <pivotArea dataOnly="0" labelOnly="1" grandRow="1" outline="0" fieldPosition="0"/>
    </format>
    <format dxfId="44">
      <pivotArea dataOnly="0" labelOnly="1" fieldPosition="0">
        <references count="2">
          <reference field="3" count="1">
            <x v="0"/>
          </reference>
          <reference field="9" count="1" selected="0">
            <x v="0"/>
          </reference>
        </references>
      </pivotArea>
    </format>
    <format dxfId="43">
      <pivotArea dataOnly="0" labelOnly="1" fieldPosition="0">
        <references count="2">
          <reference field="3" count="1">
            <x v="0"/>
          </reference>
          <reference field="9" count="1" selected="0">
            <x v="1"/>
          </reference>
        </references>
      </pivotArea>
    </format>
    <format dxfId="42">
      <pivotArea dataOnly="0" labelOnly="1" fieldPosition="0">
        <references count="2">
          <reference field="3" count="1">
            <x v="1"/>
          </reference>
          <reference field="9" count="1" selected="0">
            <x v="2"/>
          </reference>
        </references>
      </pivotArea>
    </format>
    <format dxfId="41">
      <pivotArea dataOnly="0" labelOnly="1" fieldPosition="0">
        <references count="2">
          <reference field="3" count="1">
            <x v="0"/>
          </reference>
          <reference field="9" count="1" selected="0">
            <x v="3"/>
          </reference>
        </references>
      </pivotArea>
    </format>
    <format dxfId="40">
      <pivotArea dataOnly="0" labelOnly="1" fieldPosition="0">
        <references count="2">
          <reference field="3" count="1">
            <x v="2"/>
          </reference>
          <reference field="9" count="1" selected="0">
            <x v="4"/>
          </reference>
        </references>
      </pivotArea>
    </format>
    <format dxfId="39">
      <pivotArea dataOnly="0" labelOnly="1" fieldPosition="0">
        <references count="2">
          <reference field="3" count="1">
            <x v="1"/>
          </reference>
          <reference field="9" count="1" selected="0">
            <x v="5"/>
          </reference>
        </references>
      </pivotArea>
    </format>
    <format dxfId="38">
      <pivotArea dataOnly="0" labelOnly="1" fieldPosition="0">
        <references count="2">
          <reference field="3" count="1">
            <x v="2"/>
          </reference>
          <reference field="9" count="1" selected="0">
            <x v="6"/>
          </reference>
        </references>
      </pivotArea>
    </format>
    <format dxfId="37">
      <pivotArea dataOnly="0" labelOnly="1" fieldPosition="0">
        <references count="2">
          <reference field="3" count="1">
            <x v="0"/>
          </reference>
          <reference field="9" count="1" selected="0">
            <x v="7"/>
          </reference>
        </references>
      </pivotArea>
    </format>
    <format dxfId="36">
      <pivotArea dataOnly="0" labelOnly="1" fieldPosition="0">
        <references count="2">
          <reference field="3" count="1">
            <x v="1"/>
          </reference>
          <reference field="9" count="1" selected="0">
            <x v="8"/>
          </reference>
        </references>
      </pivotArea>
    </format>
    <format dxfId="35">
      <pivotArea dataOnly="0" labelOnly="1" fieldPosition="0">
        <references count="2">
          <reference field="3" count="1">
            <x v="2"/>
          </reference>
          <reference field="9" count="1" selected="0">
            <x v="9"/>
          </reference>
        </references>
      </pivotArea>
    </format>
    <format dxfId="34">
      <pivotArea dataOnly="0" labelOnly="1" fieldPosition="0">
        <references count="2">
          <reference field="3" count="1">
            <x v="0"/>
          </reference>
          <reference field="9" count="1" selected="0">
            <x v="10"/>
          </reference>
        </references>
      </pivotArea>
    </format>
    <format dxfId="33">
      <pivotArea dataOnly="0" labelOnly="1" fieldPosition="0">
        <references count="2">
          <reference field="3" count="1">
            <x v="1"/>
          </reference>
          <reference field="9" count="1" selected="0">
            <x v="11"/>
          </reference>
        </references>
      </pivotArea>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31F930-97BA-449F-A988-EF6EB0E18047}"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9">
    <pivotField showAll="0"/>
    <pivotField numFmtId="14" showAll="0"/>
    <pivotField axis="axisRow" showAll="0">
      <items count="5">
        <item x="2"/>
        <item x="0"/>
        <item x="1"/>
        <item x="3"/>
        <item t="default"/>
      </items>
    </pivotField>
    <pivotField axis="axisRow" showAll="0">
      <items count="4">
        <item x="0"/>
        <item x="1"/>
        <item x="2"/>
        <item t="default"/>
      </items>
    </pivotField>
    <pivotField showAll="0"/>
    <pivotField showAll="0"/>
    <pivotField showAll="0"/>
    <pivotField showAll="0"/>
    <pivotField dataField="1" showAll="0"/>
  </pivotFields>
  <rowFields count="2">
    <field x="2"/>
    <field x="3"/>
  </rowFields>
  <rowItems count="16">
    <i>
      <x/>
    </i>
    <i r="1">
      <x/>
    </i>
    <i r="1">
      <x v="1"/>
    </i>
    <i r="1">
      <x v="2"/>
    </i>
    <i>
      <x v="1"/>
    </i>
    <i r="1">
      <x/>
    </i>
    <i r="1">
      <x v="1"/>
    </i>
    <i r="1">
      <x v="2"/>
    </i>
    <i>
      <x v="2"/>
    </i>
    <i r="1">
      <x/>
    </i>
    <i r="1">
      <x v="1"/>
    </i>
    <i r="1">
      <x v="2"/>
    </i>
    <i>
      <x v="3"/>
    </i>
    <i r="1">
      <x/>
    </i>
    <i r="1">
      <x v="1"/>
    </i>
    <i t="grand">
      <x/>
    </i>
  </rowItems>
  <colItems count="1">
    <i/>
  </colItems>
  <dataFields count="1">
    <dataField name="Sum of Revenue" fld="8" baseField="0" baseItem="0"/>
  </dataFields>
  <formats count="10">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fieldPosition="0">
        <references count="2">
          <reference field="2" count="1" selected="0">
            <x v="0"/>
          </reference>
          <reference field="3" count="0"/>
        </references>
      </pivotArea>
    </format>
    <format dxfId="54">
      <pivotArea dataOnly="0" labelOnly="1" fieldPosition="0">
        <references count="2">
          <reference field="2" count="1" selected="0">
            <x v="1"/>
          </reference>
          <reference field="3" count="0"/>
        </references>
      </pivotArea>
    </format>
    <format dxfId="53">
      <pivotArea dataOnly="0" labelOnly="1" fieldPosition="0">
        <references count="2">
          <reference field="2" count="1" selected="0">
            <x v="2"/>
          </reference>
          <reference field="3" count="0"/>
        </references>
      </pivotArea>
    </format>
    <format dxfId="52">
      <pivotArea dataOnly="0" labelOnly="1" fieldPosition="0">
        <references count="2">
          <reference field="2" count="1" selected="0">
            <x v="3"/>
          </reference>
          <reference field="3" count="2">
            <x v="0"/>
            <x v="1"/>
          </reference>
        </references>
      </pivotArea>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2E4F768A-BF92-403D-97B3-91DABBD8F277}" sourceName="Revenue">
  <pivotTables>
    <pivotTable tabId="4" name="PivotTable1"/>
  </pivotTables>
  <data>
    <tabular pivotCacheId="641423084">
      <items count="12">
        <i x="6" s="1"/>
        <i x="7" s="1"/>
        <i x="1" s="1"/>
        <i x="5" s="1"/>
        <i x="2" s="1"/>
        <i x="9" s="1" nd="1"/>
        <i x="4" s="1" nd="1"/>
        <i x="8" s="1" nd="1"/>
        <i x="3" s="1" nd="1"/>
        <i x="0" s="1" nd="1"/>
        <i x="11" s="1" nd="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727DFEA3-9F84-48C4-9ED9-CD7FBE4DDDFD}" sourceName="Customer Name">
  <pivotTables>
    <pivotTable tabId="4" name="PivotTable1"/>
  </pivotTables>
  <data>
    <tabular pivotCacheId="641423084">
      <items count="12">
        <i x="7" s="1"/>
        <i x="5" s="1"/>
        <i x="6" s="1"/>
        <i x="1" s="1"/>
        <i x="2" s="1"/>
        <i x="0"/>
        <i x="10"/>
        <i x="3"/>
        <i x="8"/>
        <i x="11"/>
        <i x="4"/>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enue" xr10:uid="{4581049B-0686-4B19-9BD0-8B788F2FA7D4}" cache="Slicer_Revenue" caption="Revenue" rowHeight="241300"/>
  <slicer name="Customer Name" xr10:uid="{F345C88C-F699-43F9-A8DB-6C67AD781A56}" cache="Slicer_Customer_Name" caption="Customer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10.xml"/><Relationship Id="rId7"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8A8C2-DE08-4476-9219-70DD84D7CB48}">
  <dimension ref="A1:J47"/>
  <sheetViews>
    <sheetView zoomScale="81" workbookViewId="0">
      <selection activeCell="I18" sqref="I18"/>
    </sheetView>
  </sheetViews>
  <sheetFormatPr defaultRowHeight="14.5" x14ac:dyDescent="0.35"/>
  <cols>
    <col min="1" max="1" width="13.1796875" bestFit="1" customWidth="1"/>
    <col min="2" max="2" width="19.1796875" customWidth="1"/>
    <col min="5" max="5" width="14.1796875" customWidth="1"/>
    <col min="6" max="6" width="19" customWidth="1"/>
    <col min="9" max="9" width="14.26953125" customWidth="1"/>
    <col min="10" max="10" width="18.26953125" bestFit="1" customWidth="1"/>
  </cols>
  <sheetData>
    <row r="1" spans="1:10" ht="15" thickBot="1" x14ac:dyDescent="0.4"/>
    <row r="2" spans="1:10" ht="15" thickBot="1" x14ac:dyDescent="0.4">
      <c r="A2" s="18" t="s">
        <v>32</v>
      </c>
      <c r="B2" s="19"/>
      <c r="E2" s="23" t="s">
        <v>36</v>
      </c>
      <c r="F2" s="24"/>
    </row>
    <row r="3" spans="1:10" x14ac:dyDescent="0.35">
      <c r="A3" s="8" t="s">
        <v>29</v>
      </c>
      <c r="B3" t="s">
        <v>31</v>
      </c>
      <c r="E3" s="25" t="s">
        <v>29</v>
      </c>
      <c r="F3" s="26" t="s">
        <v>31</v>
      </c>
    </row>
    <row r="4" spans="1:10" x14ac:dyDescent="0.35">
      <c r="A4" s="21" t="s">
        <v>14</v>
      </c>
      <c r="B4" s="22">
        <v>30</v>
      </c>
      <c r="E4" s="20" t="s">
        <v>10</v>
      </c>
      <c r="F4" s="22">
        <v>20</v>
      </c>
    </row>
    <row r="5" spans="1:10" ht="15" thickBot="1" x14ac:dyDescent="0.4">
      <c r="A5" s="21" t="s">
        <v>8</v>
      </c>
      <c r="B5" s="22">
        <v>20</v>
      </c>
      <c r="E5" s="20" t="s">
        <v>13</v>
      </c>
      <c r="F5" s="22">
        <v>10</v>
      </c>
    </row>
    <row r="6" spans="1:10" ht="15" thickBot="1" x14ac:dyDescent="0.4">
      <c r="A6" s="21" t="s">
        <v>11</v>
      </c>
      <c r="B6" s="22">
        <v>10</v>
      </c>
      <c r="E6" s="20" t="s">
        <v>15</v>
      </c>
      <c r="F6" s="22">
        <v>30</v>
      </c>
      <c r="I6" s="18" t="s">
        <v>38</v>
      </c>
      <c r="J6" s="19"/>
    </row>
    <row r="7" spans="1:10" x14ac:dyDescent="0.35">
      <c r="A7" s="21" t="s">
        <v>16</v>
      </c>
      <c r="B7" s="22">
        <v>35</v>
      </c>
      <c r="E7" s="20" t="s">
        <v>18</v>
      </c>
      <c r="F7" s="22">
        <v>35</v>
      </c>
    </row>
    <row r="8" spans="1:10" x14ac:dyDescent="0.35">
      <c r="A8" s="9" t="s">
        <v>30</v>
      </c>
      <c r="B8" s="22">
        <v>95</v>
      </c>
      <c r="E8" s="20" t="s">
        <v>30</v>
      </c>
      <c r="F8" s="22">
        <v>95</v>
      </c>
      <c r="I8" s="25" t="s">
        <v>29</v>
      </c>
      <c r="J8" s="26" t="s">
        <v>35</v>
      </c>
    </row>
    <row r="9" spans="1:10" x14ac:dyDescent="0.35">
      <c r="I9" s="20" t="s">
        <v>10</v>
      </c>
      <c r="J9" s="22">
        <v>500</v>
      </c>
    </row>
    <row r="10" spans="1:10" x14ac:dyDescent="0.35">
      <c r="I10" s="20" t="s">
        <v>13</v>
      </c>
      <c r="J10" s="22">
        <v>250</v>
      </c>
    </row>
    <row r="11" spans="1:10" ht="15" thickBot="1" x14ac:dyDescent="0.4">
      <c r="I11" s="20" t="s">
        <v>15</v>
      </c>
      <c r="J11" s="22">
        <v>750</v>
      </c>
    </row>
    <row r="12" spans="1:10" ht="15" thickBot="1" x14ac:dyDescent="0.4">
      <c r="A12" s="18" t="s">
        <v>33</v>
      </c>
      <c r="B12" s="19"/>
      <c r="E12" s="18" t="s">
        <v>37</v>
      </c>
      <c r="F12" s="19"/>
      <c r="I12" s="20" t="s">
        <v>18</v>
      </c>
      <c r="J12" s="22">
        <v>875</v>
      </c>
    </row>
    <row r="13" spans="1:10" x14ac:dyDescent="0.35">
      <c r="I13" s="20" t="s">
        <v>30</v>
      </c>
      <c r="J13" s="22">
        <v>593.75</v>
      </c>
    </row>
    <row r="14" spans="1:10" x14ac:dyDescent="0.35">
      <c r="A14" s="25" t="s">
        <v>29</v>
      </c>
      <c r="B14" s="26" t="s">
        <v>34</v>
      </c>
      <c r="E14" s="25" t="s">
        <v>29</v>
      </c>
      <c r="F14" s="26" t="s">
        <v>34</v>
      </c>
    </row>
    <row r="15" spans="1:10" x14ac:dyDescent="0.35">
      <c r="A15" s="20" t="s">
        <v>9</v>
      </c>
      <c r="B15" s="22">
        <v>2750</v>
      </c>
      <c r="E15" s="20" t="s">
        <v>14</v>
      </c>
      <c r="F15" s="22">
        <v>1500</v>
      </c>
    </row>
    <row r="16" spans="1:10" x14ac:dyDescent="0.35">
      <c r="A16" s="20" t="s">
        <v>12</v>
      </c>
      <c r="B16" s="22">
        <v>1250</v>
      </c>
      <c r="E16" s="27" t="s">
        <v>9</v>
      </c>
      <c r="F16" s="22">
        <v>1000</v>
      </c>
    </row>
    <row r="17" spans="1:6" x14ac:dyDescent="0.35">
      <c r="A17" s="20" t="s">
        <v>17</v>
      </c>
      <c r="B17" s="22">
        <v>750</v>
      </c>
      <c r="E17" s="27" t="s">
        <v>12</v>
      </c>
      <c r="F17" s="22">
        <v>500</v>
      </c>
    </row>
    <row r="18" spans="1:6" x14ac:dyDescent="0.35">
      <c r="A18" s="20" t="s">
        <v>30</v>
      </c>
      <c r="B18" s="22">
        <v>4750</v>
      </c>
      <c r="E18" s="20" t="s">
        <v>8</v>
      </c>
      <c r="F18" s="22">
        <v>1000</v>
      </c>
    </row>
    <row r="19" spans="1:6" x14ac:dyDescent="0.35">
      <c r="E19" s="27" t="s">
        <v>9</v>
      </c>
      <c r="F19" s="22">
        <v>500</v>
      </c>
    </row>
    <row r="20" spans="1:6" x14ac:dyDescent="0.35">
      <c r="E20" s="27" t="s">
        <v>12</v>
      </c>
      <c r="F20" s="22">
        <v>500</v>
      </c>
    </row>
    <row r="21" spans="1:6" x14ac:dyDescent="0.35">
      <c r="E21" s="20" t="s">
        <v>11</v>
      </c>
      <c r="F21" s="22">
        <v>500</v>
      </c>
    </row>
    <row r="22" spans="1:6" x14ac:dyDescent="0.35">
      <c r="E22" s="27" t="s">
        <v>9</v>
      </c>
      <c r="F22" s="22">
        <v>250</v>
      </c>
    </row>
    <row r="23" spans="1:6" x14ac:dyDescent="0.35">
      <c r="E23" s="27" t="s">
        <v>12</v>
      </c>
      <c r="F23" s="22">
        <v>250</v>
      </c>
    </row>
    <row r="24" spans="1:6" x14ac:dyDescent="0.35">
      <c r="E24" s="20" t="s">
        <v>16</v>
      </c>
      <c r="F24" s="22">
        <v>1750</v>
      </c>
    </row>
    <row r="25" spans="1:6" x14ac:dyDescent="0.35">
      <c r="E25" s="27" t="s">
        <v>9</v>
      </c>
      <c r="F25" s="22">
        <v>1000</v>
      </c>
    </row>
    <row r="26" spans="1:6" x14ac:dyDescent="0.35">
      <c r="E26" s="27" t="s">
        <v>17</v>
      </c>
      <c r="F26" s="22">
        <v>750</v>
      </c>
    </row>
    <row r="27" spans="1:6" x14ac:dyDescent="0.35">
      <c r="E27" s="20" t="s">
        <v>30</v>
      </c>
      <c r="F27" s="22">
        <v>4750</v>
      </c>
    </row>
    <row r="31" spans="1:6" x14ac:dyDescent="0.35">
      <c r="A31" s="25" t="s">
        <v>29</v>
      </c>
      <c r="B31" s="26" t="s">
        <v>39</v>
      </c>
    </row>
    <row r="32" spans="1:6" x14ac:dyDescent="0.35">
      <c r="A32" s="20">
        <v>2024</v>
      </c>
      <c r="B32" s="22">
        <v>8</v>
      </c>
    </row>
    <row r="33" spans="1:2" x14ac:dyDescent="0.35">
      <c r="A33" s="27" t="s">
        <v>14</v>
      </c>
      <c r="B33" s="22">
        <v>2</v>
      </c>
    </row>
    <row r="34" spans="1:2" x14ac:dyDescent="0.35">
      <c r="A34" s="27" t="s">
        <v>8</v>
      </c>
      <c r="B34" s="22">
        <v>2</v>
      </c>
    </row>
    <row r="35" spans="1:2" x14ac:dyDescent="0.35">
      <c r="A35" s="27" t="s">
        <v>11</v>
      </c>
      <c r="B35" s="22">
        <v>2</v>
      </c>
    </row>
    <row r="36" spans="1:2" x14ac:dyDescent="0.35">
      <c r="A36" s="27" t="s">
        <v>16</v>
      </c>
      <c r="B36" s="22">
        <v>2</v>
      </c>
    </row>
    <row r="37" spans="1:2" x14ac:dyDescent="0.35">
      <c r="A37" s="20" t="s">
        <v>30</v>
      </c>
      <c r="B37" s="22">
        <v>8</v>
      </c>
    </row>
    <row r="40" spans="1:2" x14ac:dyDescent="0.35">
      <c r="A40" t="s">
        <v>41</v>
      </c>
    </row>
    <row r="41" spans="1:2" x14ac:dyDescent="0.35">
      <c r="A41" s="25" t="s">
        <v>29</v>
      </c>
      <c r="B41" s="26" t="s">
        <v>34</v>
      </c>
    </row>
    <row r="42" spans="1:2" x14ac:dyDescent="0.35">
      <c r="A42" s="20">
        <v>2024</v>
      </c>
      <c r="B42" s="22">
        <v>4750</v>
      </c>
    </row>
    <row r="43" spans="1:2" x14ac:dyDescent="0.35">
      <c r="A43" s="27" t="s">
        <v>14</v>
      </c>
      <c r="B43" s="22">
        <v>1500</v>
      </c>
    </row>
    <row r="44" spans="1:2" x14ac:dyDescent="0.35">
      <c r="A44" s="27" t="s">
        <v>8</v>
      </c>
      <c r="B44" s="22">
        <v>1000</v>
      </c>
    </row>
    <row r="45" spans="1:2" x14ac:dyDescent="0.35">
      <c r="A45" s="27" t="s">
        <v>11</v>
      </c>
      <c r="B45" s="22">
        <v>500</v>
      </c>
    </row>
    <row r="46" spans="1:2" x14ac:dyDescent="0.35">
      <c r="A46" s="27" t="s">
        <v>16</v>
      </c>
      <c r="B46" s="22">
        <v>1750</v>
      </c>
    </row>
    <row r="47" spans="1:2" x14ac:dyDescent="0.35">
      <c r="A47" s="20" t="s">
        <v>30</v>
      </c>
      <c r="B47" s="22">
        <v>4750</v>
      </c>
    </row>
  </sheetData>
  <mergeCells count="5">
    <mergeCell ref="A2:B2"/>
    <mergeCell ref="A12:B12"/>
    <mergeCell ref="E2:F2"/>
    <mergeCell ref="E12:F12"/>
    <mergeCell ref="I6:J6"/>
  </mergeCell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E33C3-DF7C-43AE-82CF-6BBCFE2D17BC}">
  <dimension ref="A3:G35"/>
  <sheetViews>
    <sheetView workbookViewId="0">
      <selection activeCell="J12" sqref="J12"/>
    </sheetView>
  </sheetViews>
  <sheetFormatPr defaultRowHeight="14.5" x14ac:dyDescent="0.35"/>
  <sheetData>
    <row r="3" spans="1:7" ht="17.5" x14ac:dyDescent="0.35">
      <c r="A3" s="1" t="s">
        <v>0</v>
      </c>
    </row>
    <row r="5" spans="1:7" x14ac:dyDescent="0.35">
      <c r="A5" t="s">
        <v>1</v>
      </c>
    </row>
    <row r="7" spans="1:7" ht="29" x14ac:dyDescent="0.35">
      <c r="A7" s="2" t="s">
        <v>2</v>
      </c>
      <c r="B7" s="2" t="s">
        <v>3</v>
      </c>
      <c r="C7" s="2" t="s">
        <v>4</v>
      </c>
      <c r="D7" s="2" t="s">
        <v>5</v>
      </c>
      <c r="E7" s="2" t="s">
        <v>6</v>
      </c>
      <c r="F7" s="2" t="s">
        <v>7</v>
      </c>
      <c r="G7" s="2" t="s">
        <v>40</v>
      </c>
    </row>
    <row r="8" spans="1:7" x14ac:dyDescent="0.35">
      <c r="A8" s="3">
        <v>45292</v>
      </c>
      <c r="B8" s="4" t="s">
        <v>8</v>
      </c>
      <c r="C8" s="4" t="s">
        <v>9</v>
      </c>
      <c r="D8" s="4" t="s">
        <v>10</v>
      </c>
      <c r="E8" s="4">
        <v>10</v>
      </c>
      <c r="F8" s="4">
        <v>500</v>
      </c>
      <c r="G8">
        <f>YEAR(A8)</f>
        <v>2024</v>
      </c>
    </row>
    <row r="9" spans="1:7" x14ac:dyDescent="0.35">
      <c r="A9" s="3">
        <v>45292</v>
      </c>
      <c r="B9" s="4" t="s">
        <v>11</v>
      </c>
      <c r="C9" s="4" t="s">
        <v>12</v>
      </c>
      <c r="D9" s="4" t="s">
        <v>13</v>
      </c>
      <c r="E9" s="4">
        <v>5</v>
      </c>
      <c r="F9" s="4">
        <v>250</v>
      </c>
      <c r="G9">
        <f t="shared" ref="G9:G15" si="0">YEAR(A9)</f>
        <v>2024</v>
      </c>
    </row>
    <row r="10" spans="1:7" x14ac:dyDescent="0.35">
      <c r="A10" s="3">
        <v>45293</v>
      </c>
      <c r="B10" s="4" t="s">
        <v>14</v>
      </c>
      <c r="C10" s="4" t="s">
        <v>9</v>
      </c>
      <c r="D10" s="4" t="s">
        <v>15</v>
      </c>
      <c r="E10" s="4">
        <v>20</v>
      </c>
      <c r="F10" s="4">
        <v>1000</v>
      </c>
      <c r="G10">
        <f t="shared" si="0"/>
        <v>2024</v>
      </c>
    </row>
    <row r="11" spans="1:7" x14ac:dyDescent="0.35">
      <c r="A11" s="3">
        <v>45293</v>
      </c>
      <c r="B11" s="4" t="s">
        <v>16</v>
      </c>
      <c r="C11" s="4" t="s">
        <v>17</v>
      </c>
      <c r="D11" s="4" t="s">
        <v>18</v>
      </c>
      <c r="E11" s="4">
        <v>15</v>
      </c>
      <c r="F11" s="4">
        <v>750</v>
      </c>
      <c r="G11">
        <f t="shared" si="0"/>
        <v>2024</v>
      </c>
    </row>
    <row r="12" spans="1:7" x14ac:dyDescent="0.35">
      <c r="A12" s="3">
        <v>45294</v>
      </c>
      <c r="B12" s="4" t="s">
        <v>8</v>
      </c>
      <c r="C12" s="4" t="s">
        <v>12</v>
      </c>
      <c r="D12" s="4" t="s">
        <v>10</v>
      </c>
      <c r="E12" s="4">
        <v>10</v>
      </c>
      <c r="F12" s="4">
        <v>500</v>
      </c>
      <c r="G12">
        <f t="shared" si="0"/>
        <v>2024</v>
      </c>
    </row>
    <row r="13" spans="1:7" x14ac:dyDescent="0.35">
      <c r="A13" s="3">
        <v>45294</v>
      </c>
      <c r="B13" s="4" t="s">
        <v>11</v>
      </c>
      <c r="C13" s="4" t="s">
        <v>9</v>
      </c>
      <c r="D13" s="4" t="s">
        <v>13</v>
      </c>
      <c r="E13" s="4">
        <v>5</v>
      </c>
      <c r="F13" s="4">
        <v>250</v>
      </c>
      <c r="G13">
        <f t="shared" si="0"/>
        <v>2024</v>
      </c>
    </row>
    <row r="14" spans="1:7" x14ac:dyDescent="0.35">
      <c r="A14" s="3">
        <v>45295</v>
      </c>
      <c r="B14" s="4" t="s">
        <v>14</v>
      </c>
      <c r="C14" s="4" t="s">
        <v>12</v>
      </c>
      <c r="D14" s="4" t="s">
        <v>15</v>
      </c>
      <c r="E14" s="4">
        <v>10</v>
      </c>
      <c r="F14" s="4">
        <v>500</v>
      </c>
      <c r="G14">
        <f t="shared" si="0"/>
        <v>2024</v>
      </c>
    </row>
    <row r="15" spans="1:7" x14ac:dyDescent="0.35">
      <c r="A15" s="3">
        <v>45295</v>
      </c>
      <c r="B15" s="4" t="s">
        <v>16</v>
      </c>
      <c r="C15" s="4" t="s">
        <v>9</v>
      </c>
      <c r="D15" s="4" t="s">
        <v>18</v>
      </c>
      <c r="E15" s="4">
        <v>20</v>
      </c>
      <c r="F15" s="4">
        <v>1000</v>
      </c>
      <c r="G15">
        <f t="shared" si="0"/>
        <v>2024</v>
      </c>
    </row>
    <row r="17" spans="1:1" ht="17.5" x14ac:dyDescent="0.35">
      <c r="A17" s="1" t="s">
        <v>19</v>
      </c>
    </row>
    <row r="18" spans="1:1" x14ac:dyDescent="0.35">
      <c r="A18" s="5"/>
    </row>
    <row r="19" spans="1:1" x14ac:dyDescent="0.35">
      <c r="A19" s="7" t="s">
        <v>20</v>
      </c>
    </row>
    <row r="20" spans="1:1" x14ac:dyDescent="0.35">
      <c r="A20" s="5"/>
    </row>
    <row r="21" spans="1:1" x14ac:dyDescent="0.35">
      <c r="A21" s="7" t="s">
        <v>21</v>
      </c>
    </row>
    <row r="22" spans="1:1" x14ac:dyDescent="0.35">
      <c r="A22" s="5"/>
    </row>
    <row r="23" spans="1:1" x14ac:dyDescent="0.35">
      <c r="A23" s="7" t="s">
        <v>22</v>
      </c>
    </row>
    <row r="24" spans="1:1" x14ac:dyDescent="0.35">
      <c r="A24" s="5"/>
    </row>
    <row r="25" spans="1:1" x14ac:dyDescent="0.35">
      <c r="A25" s="7" t="s">
        <v>23</v>
      </c>
    </row>
    <row r="26" spans="1:1" x14ac:dyDescent="0.35">
      <c r="A26" s="5"/>
    </row>
    <row r="27" spans="1:1" x14ac:dyDescent="0.35">
      <c r="A27" s="7" t="s">
        <v>24</v>
      </c>
    </row>
    <row r="29" spans="1:1" ht="17.5" x14ac:dyDescent="0.35">
      <c r="A29" s="1" t="s">
        <v>25</v>
      </c>
    </row>
    <row r="30" spans="1:1" x14ac:dyDescent="0.35">
      <c r="A30" s="5"/>
    </row>
    <row r="31" spans="1:1" x14ac:dyDescent="0.35">
      <c r="A31" s="7" t="s">
        <v>26</v>
      </c>
    </row>
    <row r="32" spans="1:1" x14ac:dyDescent="0.35">
      <c r="A32" s="5"/>
    </row>
    <row r="33" spans="1:1" x14ac:dyDescent="0.35">
      <c r="A33" s="7" t="s">
        <v>27</v>
      </c>
    </row>
    <row r="34" spans="1:1" x14ac:dyDescent="0.35">
      <c r="A34" s="5"/>
    </row>
    <row r="35" spans="1:1" x14ac:dyDescent="0.35">
      <c r="A35" s="7"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847D0-37C9-4F20-9996-212FEECA8D70}">
  <dimension ref="A1:F70"/>
  <sheetViews>
    <sheetView tabSelected="1" topLeftCell="A22" workbookViewId="0">
      <selection activeCell="A10" activeCellId="1" sqref="A5:A7 A9:A11 A13:A15 A17:A18"/>
      <pivotSelection pane="bottomRight" showHeader="1" axis="axisRow" dimension="1" activeRow="9" previousRow="9" click="1" r:id="rId2">
        <pivotArea dataOnly="0" labelOnly="1" fieldPosition="0">
          <references count="1">
            <reference field="3" count="0"/>
          </references>
        </pivotArea>
      </pivotSelection>
    </sheetView>
  </sheetViews>
  <sheetFormatPr defaultRowHeight="14.5" x14ac:dyDescent="0.35"/>
  <cols>
    <col min="1" max="1" width="18.6328125" customWidth="1"/>
    <col min="2" max="2" width="17.08984375" customWidth="1"/>
    <col min="3" max="3" width="19.7265625" customWidth="1"/>
    <col min="4" max="4" width="7.36328125" customWidth="1"/>
    <col min="5" max="5" width="18.54296875" customWidth="1"/>
    <col min="6" max="6" width="19.36328125" customWidth="1"/>
  </cols>
  <sheetData>
    <row r="1" spans="1:6" ht="15" thickBot="1" x14ac:dyDescent="0.4"/>
    <row r="2" spans="1:6" ht="15" thickBot="1" x14ac:dyDescent="0.4">
      <c r="A2" s="23" t="s">
        <v>89</v>
      </c>
      <c r="B2" s="24"/>
    </row>
    <row r="3" spans="1:6" x14ac:dyDescent="0.35">
      <c r="A3" s="25" t="s">
        <v>29</v>
      </c>
      <c r="B3" s="26" t="s">
        <v>34</v>
      </c>
      <c r="E3" s="23" t="s">
        <v>33</v>
      </c>
      <c r="F3" s="24"/>
    </row>
    <row r="4" spans="1:6" x14ac:dyDescent="0.35">
      <c r="A4" s="20" t="s">
        <v>14</v>
      </c>
      <c r="B4" s="22">
        <v>17750</v>
      </c>
      <c r="E4" s="25" t="s">
        <v>29</v>
      </c>
      <c r="F4" s="26" t="s">
        <v>39</v>
      </c>
    </row>
    <row r="5" spans="1:6" x14ac:dyDescent="0.35">
      <c r="A5" s="27" t="s">
        <v>47</v>
      </c>
      <c r="B5" s="22">
        <v>12500</v>
      </c>
      <c r="E5" s="20" t="s">
        <v>91</v>
      </c>
      <c r="F5" s="22">
        <v>1</v>
      </c>
    </row>
    <row r="6" spans="1:6" x14ac:dyDescent="0.35">
      <c r="A6" s="27" t="s">
        <v>52</v>
      </c>
      <c r="B6" s="22">
        <v>4000</v>
      </c>
      <c r="E6" s="27" t="s">
        <v>47</v>
      </c>
      <c r="F6" s="22">
        <v>1</v>
      </c>
    </row>
    <row r="7" spans="1:6" x14ac:dyDescent="0.35">
      <c r="A7" s="27" t="s">
        <v>57</v>
      </c>
      <c r="B7" s="22">
        <v>1250</v>
      </c>
      <c r="E7" s="20" t="s">
        <v>92</v>
      </c>
      <c r="F7" s="22">
        <v>1</v>
      </c>
    </row>
    <row r="8" spans="1:6" x14ac:dyDescent="0.35">
      <c r="A8" s="20" t="s">
        <v>8</v>
      </c>
      <c r="B8" s="22">
        <v>6900</v>
      </c>
      <c r="E8" s="27" t="s">
        <v>47</v>
      </c>
      <c r="F8" s="22">
        <v>1</v>
      </c>
    </row>
    <row r="9" spans="1:6" x14ac:dyDescent="0.35">
      <c r="A9" s="27" t="s">
        <v>47</v>
      </c>
      <c r="B9" s="22">
        <v>5000</v>
      </c>
      <c r="E9" s="20" t="s">
        <v>93</v>
      </c>
      <c r="F9" s="22">
        <v>1</v>
      </c>
    </row>
    <row r="10" spans="1:6" x14ac:dyDescent="0.35">
      <c r="A10" s="27" t="s">
        <v>52</v>
      </c>
      <c r="B10" s="22">
        <v>1400</v>
      </c>
      <c r="E10" s="27" t="s">
        <v>52</v>
      </c>
      <c r="F10" s="22">
        <v>1</v>
      </c>
    </row>
    <row r="11" spans="1:6" x14ac:dyDescent="0.35">
      <c r="A11" s="27" t="s">
        <v>57</v>
      </c>
      <c r="B11" s="22">
        <v>500</v>
      </c>
      <c r="E11" s="20" t="s">
        <v>94</v>
      </c>
      <c r="F11" s="22">
        <v>1</v>
      </c>
    </row>
    <row r="12" spans="1:6" x14ac:dyDescent="0.35">
      <c r="A12" s="20" t="s">
        <v>11</v>
      </c>
      <c r="B12" s="22">
        <v>5900</v>
      </c>
      <c r="E12" s="27" t="s">
        <v>47</v>
      </c>
      <c r="F12" s="22">
        <v>1</v>
      </c>
    </row>
    <row r="13" spans="1:6" x14ac:dyDescent="0.35">
      <c r="A13" s="27" t="s">
        <v>47</v>
      </c>
      <c r="B13" s="22">
        <v>2500</v>
      </c>
      <c r="E13" s="20" t="s">
        <v>95</v>
      </c>
      <c r="F13" s="22">
        <v>1</v>
      </c>
    </row>
    <row r="14" spans="1:6" x14ac:dyDescent="0.35">
      <c r="A14" s="27" t="s">
        <v>52</v>
      </c>
      <c r="B14" s="22">
        <v>3000</v>
      </c>
      <c r="E14" s="27" t="s">
        <v>57</v>
      </c>
      <c r="F14" s="22">
        <v>1</v>
      </c>
    </row>
    <row r="15" spans="1:6" x14ac:dyDescent="0.35">
      <c r="A15" s="27" t="s">
        <v>57</v>
      </c>
      <c r="B15" s="22">
        <v>400</v>
      </c>
      <c r="E15" s="20" t="s">
        <v>96</v>
      </c>
      <c r="F15" s="22">
        <v>1</v>
      </c>
    </row>
    <row r="16" spans="1:6" x14ac:dyDescent="0.35">
      <c r="A16" s="20" t="s">
        <v>16</v>
      </c>
      <c r="B16" s="22">
        <v>11600</v>
      </c>
      <c r="E16" s="27" t="s">
        <v>52</v>
      </c>
      <c r="F16" s="22">
        <v>1</v>
      </c>
    </row>
    <row r="17" spans="1:6" x14ac:dyDescent="0.35">
      <c r="A17" s="27" t="s">
        <v>47</v>
      </c>
      <c r="B17" s="22">
        <v>5600</v>
      </c>
      <c r="E17" s="20" t="s">
        <v>97</v>
      </c>
      <c r="F17" s="22">
        <v>1</v>
      </c>
    </row>
    <row r="18" spans="1:6" x14ac:dyDescent="0.35">
      <c r="A18" s="27" t="s">
        <v>52</v>
      </c>
      <c r="B18" s="22">
        <v>6000</v>
      </c>
      <c r="E18" s="27" t="s">
        <v>57</v>
      </c>
      <c r="F18" s="22">
        <v>1</v>
      </c>
    </row>
    <row r="19" spans="1:6" x14ac:dyDescent="0.35">
      <c r="A19" s="20" t="s">
        <v>30</v>
      </c>
      <c r="B19" s="22">
        <v>42150</v>
      </c>
      <c r="E19" s="20" t="s">
        <v>98</v>
      </c>
      <c r="F19" s="22">
        <v>1</v>
      </c>
    </row>
    <row r="20" spans="1:6" x14ac:dyDescent="0.35">
      <c r="E20" s="27" t="s">
        <v>47</v>
      </c>
      <c r="F20" s="22">
        <v>1</v>
      </c>
    </row>
    <row r="21" spans="1:6" x14ac:dyDescent="0.35">
      <c r="E21" s="20" t="s">
        <v>99</v>
      </c>
      <c r="F21" s="22">
        <v>1</v>
      </c>
    </row>
    <row r="22" spans="1:6" x14ac:dyDescent="0.35">
      <c r="E22" s="27" t="s">
        <v>52</v>
      </c>
      <c r="F22" s="22">
        <v>1</v>
      </c>
    </row>
    <row r="23" spans="1:6" x14ac:dyDescent="0.35">
      <c r="E23" s="20" t="s">
        <v>100</v>
      </c>
      <c r="F23" s="22">
        <v>1</v>
      </c>
    </row>
    <row r="24" spans="1:6" x14ac:dyDescent="0.35">
      <c r="E24" s="27" t="s">
        <v>57</v>
      </c>
      <c r="F24" s="22">
        <v>1</v>
      </c>
    </row>
    <row r="25" spans="1:6" x14ac:dyDescent="0.35">
      <c r="E25" s="20" t="s">
        <v>101</v>
      </c>
      <c r="F25" s="22">
        <v>1</v>
      </c>
    </row>
    <row r="26" spans="1:6" x14ac:dyDescent="0.35">
      <c r="E26" s="27" t="s">
        <v>47</v>
      </c>
      <c r="F26" s="22">
        <v>1</v>
      </c>
    </row>
    <row r="27" spans="1:6" x14ac:dyDescent="0.35">
      <c r="E27" s="20" t="s">
        <v>102</v>
      </c>
      <c r="F27" s="22">
        <v>1</v>
      </c>
    </row>
    <row r="28" spans="1:6" x14ac:dyDescent="0.35">
      <c r="E28" s="27" t="s">
        <v>52</v>
      </c>
      <c r="F28" s="22">
        <v>1</v>
      </c>
    </row>
    <row r="29" spans="1:6" x14ac:dyDescent="0.35">
      <c r="E29" s="20" t="s">
        <v>30</v>
      </c>
      <c r="F29" s="22">
        <v>12</v>
      </c>
    </row>
    <row r="30" spans="1:6" ht="15" thickBot="1" x14ac:dyDescent="0.4"/>
    <row r="31" spans="1:6" ht="15" thickBot="1" x14ac:dyDescent="0.4">
      <c r="A31" s="18" t="s">
        <v>103</v>
      </c>
      <c r="B31" s="33"/>
      <c r="C31" s="33"/>
      <c r="D31" s="33"/>
      <c r="E31" s="33"/>
    </row>
    <row r="34" spans="1:6" x14ac:dyDescent="0.35">
      <c r="A34" s="25" t="s">
        <v>29</v>
      </c>
      <c r="B34" s="26" t="s">
        <v>34</v>
      </c>
    </row>
    <row r="35" spans="1:6" x14ac:dyDescent="0.35">
      <c r="A35" s="20" t="s">
        <v>65</v>
      </c>
      <c r="B35" s="22">
        <v>2400</v>
      </c>
    </row>
    <row r="36" spans="1:6" x14ac:dyDescent="0.35">
      <c r="A36" s="20" t="s">
        <v>61</v>
      </c>
      <c r="B36" s="22">
        <v>3000</v>
      </c>
    </row>
    <row r="37" spans="1:6" x14ac:dyDescent="0.35">
      <c r="A37" s="20" t="s">
        <v>63</v>
      </c>
      <c r="B37" s="22">
        <v>1250</v>
      </c>
    </row>
    <row r="38" spans="1:6" x14ac:dyDescent="0.35">
      <c r="A38" s="20" t="s">
        <v>51</v>
      </c>
      <c r="B38" s="22">
        <v>2500</v>
      </c>
    </row>
    <row r="39" spans="1:6" x14ac:dyDescent="0.35">
      <c r="A39" s="20" t="s">
        <v>54</v>
      </c>
      <c r="B39" s="22">
        <v>4000</v>
      </c>
    </row>
    <row r="40" spans="1:6" x14ac:dyDescent="0.35">
      <c r="A40" s="20" t="s">
        <v>30</v>
      </c>
      <c r="B40" s="22">
        <v>13150</v>
      </c>
    </row>
    <row r="47" spans="1:6" ht="15" thickBot="1" x14ac:dyDescent="0.4"/>
    <row r="48" spans="1:6" x14ac:dyDescent="0.35">
      <c r="A48" s="29" t="s">
        <v>37</v>
      </c>
      <c r="B48" s="30"/>
      <c r="C48" s="30"/>
      <c r="E48" s="23" t="s">
        <v>38</v>
      </c>
      <c r="F48" s="24"/>
    </row>
    <row r="49" spans="1:6" x14ac:dyDescent="0.35">
      <c r="A49" s="25" t="s">
        <v>29</v>
      </c>
      <c r="B49" s="26" t="s">
        <v>34</v>
      </c>
      <c r="C49" s="26" t="s">
        <v>31</v>
      </c>
      <c r="E49" s="25" t="s">
        <v>29</v>
      </c>
      <c r="F49" s="26" t="s">
        <v>34</v>
      </c>
    </row>
    <row r="50" spans="1:6" x14ac:dyDescent="0.35">
      <c r="A50" s="20" t="s">
        <v>62</v>
      </c>
      <c r="B50" s="22">
        <v>1250</v>
      </c>
      <c r="C50" s="22">
        <v>50</v>
      </c>
      <c r="E50" s="20" t="s">
        <v>10</v>
      </c>
      <c r="F50" s="28">
        <v>1</v>
      </c>
    </row>
    <row r="51" spans="1:6" x14ac:dyDescent="0.35">
      <c r="A51" s="20" t="s">
        <v>53</v>
      </c>
      <c r="B51" s="22">
        <v>10000</v>
      </c>
      <c r="C51" s="22">
        <v>50</v>
      </c>
      <c r="E51" s="20" t="s">
        <v>13</v>
      </c>
      <c r="F51" s="28">
        <v>1</v>
      </c>
    </row>
    <row r="52" spans="1:6" x14ac:dyDescent="0.35">
      <c r="A52" s="20" t="s">
        <v>60</v>
      </c>
      <c r="B52" s="22">
        <v>3000</v>
      </c>
      <c r="C52" s="22">
        <v>15</v>
      </c>
      <c r="E52" s="20" t="s">
        <v>15</v>
      </c>
      <c r="F52" s="28">
        <v>1</v>
      </c>
    </row>
    <row r="53" spans="1:6" x14ac:dyDescent="0.35">
      <c r="A53" s="20" t="s">
        <v>68</v>
      </c>
      <c r="B53" s="22">
        <v>400</v>
      </c>
      <c r="C53" s="22">
        <v>200</v>
      </c>
      <c r="E53" s="20" t="s">
        <v>18</v>
      </c>
      <c r="F53" s="28">
        <v>1</v>
      </c>
    </row>
    <row r="54" spans="1:6" x14ac:dyDescent="0.35">
      <c r="A54" s="20" t="s">
        <v>50</v>
      </c>
      <c r="B54" s="22">
        <v>2500</v>
      </c>
      <c r="C54" s="22">
        <v>5</v>
      </c>
      <c r="E54" s="20" t="s">
        <v>30</v>
      </c>
      <c r="F54" s="28"/>
    </row>
    <row r="55" spans="1:6" x14ac:dyDescent="0.35">
      <c r="A55" s="20" t="s">
        <v>64</v>
      </c>
      <c r="B55" s="22">
        <v>2400</v>
      </c>
      <c r="C55" s="22">
        <v>12</v>
      </c>
    </row>
    <row r="56" spans="1:6" x14ac:dyDescent="0.35">
      <c r="A56" s="20" t="s">
        <v>58</v>
      </c>
      <c r="B56" s="22">
        <v>500</v>
      </c>
      <c r="C56" s="22">
        <v>100</v>
      </c>
    </row>
    <row r="57" spans="1:6" x14ac:dyDescent="0.35">
      <c r="A57" s="20" t="s">
        <v>48</v>
      </c>
      <c r="B57" s="22">
        <v>17500</v>
      </c>
      <c r="C57" s="22">
        <v>35</v>
      </c>
    </row>
    <row r="58" spans="1:6" x14ac:dyDescent="0.35">
      <c r="A58" s="20" t="s">
        <v>66</v>
      </c>
      <c r="B58" s="22">
        <v>1400</v>
      </c>
      <c r="C58" s="22">
        <v>7</v>
      </c>
    </row>
    <row r="59" spans="1:6" x14ac:dyDescent="0.35">
      <c r="A59" s="20" t="s">
        <v>55</v>
      </c>
      <c r="B59" s="22">
        <v>3200</v>
      </c>
      <c r="C59" s="22">
        <v>8</v>
      </c>
    </row>
    <row r="60" spans="1:6" x14ac:dyDescent="0.35">
      <c r="A60" s="20" t="s">
        <v>30</v>
      </c>
      <c r="B60" s="22">
        <v>42150</v>
      </c>
      <c r="C60" s="22">
        <v>482</v>
      </c>
    </row>
    <row r="62" spans="1:6" ht="15" thickBot="1" x14ac:dyDescent="0.4"/>
    <row r="63" spans="1:6" ht="15" thickBot="1" x14ac:dyDescent="0.4">
      <c r="A63" s="18" t="s">
        <v>116</v>
      </c>
      <c r="B63" s="33"/>
      <c r="C63" s="33"/>
      <c r="D63" s="33"/>
      <c r="E63" s="33"/>
      <c r="F63" s="19"/>
    </row>
    <row r="64" spans="1:6" x14ac:dyDescent="0.35">
      <c r="A64" s="31" t="s">
        <v>34</v>
      </c>
      <c r="B64" s="31" t="s">
        <v>115</v>
      </c>
      <c r="C64" s="32"/>
      <c r="D64" s="32"/>
      <c r="E64" s="32"/>
      <c r="F64" s="32"/>
    </row>
    <row r="65" spans="1:6" x14ac:dyDescent="0.35">
      <c r="A65" s="25" t="s">
        <v>29</v>
      </c>
      <c r="B65" s="26" t="s">
        <v>111</v>
      </c>
      <c r="C65" s="26" t="s">
        <v>112</v>
      </c>
      <c r="D65" s="26" t="s">
        <v>113</v>
      </c>
      <c r="E65" s="26" t="s">
        <v>114</v>
      </c>
      <c r="F65" s="26" t="s">
        <v>30</v>
      </c>
    </row>
    <row r="66" spans="1:6" x14ac:dyDescent="0.35">
      <c r="A66" s="20" t="s">
        <v>14</v>
      </c>
      <c r="B66" s="22">
        <v>4000</v>
      </c>
      <c r="C66" s="22"/>
      <c r="D66" s="22">
        <v>1250</v>
      </c>
      <c r="E66" s="22">
        <v>12500</v>
      </c>
      <c r="F66" s="22">
        <v>17750</v>
      </c>
    </row>
    <row r="67" spans="1:6" x14ac:dyDescent="0.35">
      <c r="A67" s="20" t="s">
        <v>8</v>
      </c>
      <c r="B67" s="22">
        <v>5000</v>
      </c>
      <c r="C67" s="22">
        <v>500</v>
      </c>
      <c r="D67" s="22">
        <v>1400</v>
      </c>
      <c r="E67" s="22"/>
      <c r="F67" s="22">
        <v>6900</v>
      </c>
    </row>
    <row r="68" spans="1:6" x14ac:dyDescent="0.35">
      <c r="A68" s="20" t="s">
        <v>11</v>
      </c>
      <c r="B68" s="22">
        <v>2500</v>
      </c>
      <c r="C68" s="22">
        <v>3000</v>
      </c>
      <c r="D68" s="22"/>
      <c r="E68" s="22">
        <v>400</v>
      </c>
      <c r="F68" s="22">
        <v>5900</v>
      </c>
    </row>
    <row r="69" spans="1:6" x14ac:dyDescent="0.35">
      <c r="A69" s="20" t="s">
        <v>16</v>
      </c>
      <c r="B69" s="22"/>
      <c r="C69" s="22">
        <v>3200</v>
      </c>
      <c r="D69" s="22">
        <v>2400</v>
      </c>
      <c r="E69" s="22">
        <v>6000</v>
      </c>
      <c r="F69" s="22">
        <v>11600</v>
      </c>
    </row>
    <row r="70" spans="1:6" x14ac:dyDescent="0.35">
      <c r="A70" s="20" t="s">
        <v>30</v>
      </c>
      <c r="B70" s="22">
        <v>11500</v>
      </c>
      <c r="C70" s="22">
        <v>6700</v>
      </c>
      <c r="D70" s="22">
        <v>5050</v>
      </c>
      <c r="E70" s="22">
        <v>18900</v>
      </c>
      <c r="F70" s="22">
        <v>42150</v>
      </c>
    </row>
  </sheetData>
  <mergeCells count="6">
    <mergeCell ref="A63:F63"/>
    <mergeCell ref="A2:B2"/>
    <mergeCell ref="E3:F3"/>
    <mergeCell ref="A31:E31"/>
    <mergeCell ref="A48:C48"/>
    <mergeCell ref="E48:F48"/>
  </mergeCells>
  <conditionalFormatting sqref="A50:A59">
    <cfRule type="containsText" dxfId="114" priority="4" operator="containsText" text="highest value">
      <formula>NOT(ISERROR(SEARCH("highest value",A50)))</formula>
    </cfRule>
    <cfRule type="containsText" dxfId="113" priority="3" operator="containsText" text="highest $B$50:$C$59">
      <formula>NOT(ISERROR(SEARCH("highest $B$50:$C$59",A50)))</formula>
    </cfRule>
  </conditionalFormatting>
  <conditionalFormatting pivot="1" sqref="B50:C59">
    <cfRule type="cellIs" dxfId="112" priority="2" operator="greaterThan">
      <formula>8752.5</formula>
    </cfRule>
  </conditionalFormatting>
  <conditionalFormatting pivot="1" sqref="B50:C59">
    <cfRule type="cellIs" dxfId="111" priority="1" operator="lessThan">
      <formula>8752.5</formula>
    </cfRule>
  </conditionalFormatting>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E106-F95E-4FA2-9289-C5BC6205C30F}">
  <dimension ref="A5:K74"/>
  <sheetViews>
    <sheetView topLeftCell="A64" workbookViewId="0">
      <selection activeCell="B11" sqref="B11:K23"/>
    </sheetView>
  </sheetViews>
  <sheetFormatPr defaultRowHeight="14.5" x14ac:dyDescent="0.35"/>
  <cols>
    <col min="2" max="2" width="13.08984375" customWidth="1"/>
    <col min="3" max="3" width="15.26953125" customWidth="1"/>
    <col min="4" max="4" width="11.36328125" customWidth="1"/>
    <col min="5" max="5" width="13" customWidth="1"/>
    <col min="6" max="6" width="17" customWidth="1"/>
    <col min="7" max="7" width="12.1796875" customWidth="1"/>
    <col min="8" max="8" width="16.7265625" customWidth="1"/>
    <col min="9" max="9" width="12.453125" customWidth="1"/>
    <col min="10" max="10" width="13.1796875" customWidth="1"/>
    <col min="11" max="11" width="10.54296875" customWidth="1"/>
  </cols>
  <sheetData>
    <row r="5" spans="1:11" x14ac:dyDescent="0.35">
      <c r="A5" t="s">
        <v>42</v>
      </c>
    </row>
    <row r="11" spans="1:11" ht="43.5" x14ac:dyDescent="0.35">
      <c r="B11" s="11" t="s">
        <v>43</v>
      </c>
      <c r="C11" s="11" t="s">
        <v>2</v>
      </c>
      <c r="D11" s="11" t="s">
        <v>3</v>
      </c>
      <c r="E11" s="11" t="s">
        <v>44</v>
      </c>
      <c r="F11" s="11" t="s">
        <v>45</v>
      </c>
      <c r="G11" s="11" t="s">
        <v>5</v>
      </c>
      <c r="H11" s="11" t="s">
        <v>46</v>
      </c>
      <c r="I11" s="11" t="s">
        <v>6</v>
      </c>
      <c r="J11" s="11" t="s">
        <v>7</v>
      </c>
      <c r="K11" s="15" t="s">
        <v>90</v>
      </c>
    </row>
    <row r="12" spans="1:11" ht="29" x14ac:dyDescent="0.35">
      <c r="B12" s="12">
        <v>101</v>
      </c>
      <c r="C12" s="13">
        <v>45296</v>
      </c>
      <c r="D12" s="12" t="s">
        <v>8</v>
      </c>
      <c r="E12" s="12" t="s">
        <v>47</v>
      </c>
      <c r="F12" s="12" t="s">
        <v>48</v>
      </c>
      <c r="G12" s="12" t="s">
        <v>10</v>
      </c>
      <c r="H12" s="12" t="s">
        <v>49</v>
      </c>
      <c r="I12" s="12">
        <v>10</v>
      </c>
      <c r="J12" s="12">
        <v>5000</v>
      </c>
      <c r="K12" s="6" t="str">
        <f>TEXT(C12,"mmmm")</f>
        <v>January</v>
      </c>
    </row>
    <row r="13" spans="1:11" ht="29" x14ac:dyDescent="0.35">
      <c r="B13" s="12">
        <v>102</v>
      </c>
      <c r="C13" s="13">
        <v>45337</v>
      </c>
      <c r="D13" s="12" t="s">
        <v>11</v>
      </c>
      <c r="E13" s="12" t="s">
        <v>47</v>
      </c>
      <c r="F13" s="12" t="s">
        <v>50</v>
      </c>
      <c r="G13" s="12" t="s">
        <v>13</v>
      </c>
      <c r="H13" s="12" t="s">
        <v>51</v>
      </c>
      <c r="I13" s="12">
        <v>5</v>
      </c>
      <c r="J13" s="12">
        <v>2500</v>
      </c>
      <c r="K13" s="6" t="str">
        <f t="shared" ref="K13:K23" si="0">TEXT(C13,"mmmm")</f>
        <v>February</v>
      </c>
    </row>
    <row r="14" spans="1:11" ht="29" x14ac:dyDescent="0.35">
      <c r="B14" s="12">
        <v>103</v>
      </c>
      <c r="C14" s="13">
        <v>45363</v>
      </c>
      <c r="D14" s="12" t="s">
        <v>14</v>
      </c>
      <c r="E14" s="12" t="s">
        <v>52</v>
      </c>
      <c r="F14" s="12" t="s">
        <v>53</v>
      </c>
      <c r="G14" s="12" t="s">
        <v>15</v>
      </c>
      <c r="H14" s="12" t="s">
        <v>54</v>
      </c>
      <c r="I14" s="12">
        <v>20</v>
      </c>
      <c r="J14" s="12">
        <v>4000</v>
      </c>
      <c r="K14" s="6" t="str">
        <f t="shared" si="0"/>
        <v>March</v>
      </c>
    </row>
    <row r="15" spans="1:11" ht="29" x14ac:dyDescent="0.35">
      <c r="B15" s="12">
        <v>104</v>
      </c>
      <c r="C15" s="13">
        <v>45402</v>
      </c>
      <c r="D15" s="12" t="s">
        <v>16</v>
      </c>
      <c r="E15" s="12" t="s">
        <v>47</v>
      </c>
      <c r="F15" s="12" t="s">
        <v>55</v>
      </c>
      <c r="G15" s="12" t="s">
        <v>18</v>
      </c>
      <c r="H15" s="12" t="s">
        <v>56</v>
      </c>
      <c r="I15" s="12">
        <v>8</v>
      </c>
      <c r="J15" s="12">
        <v>3200</v>
      </c>
      <c r="K15" s="6" t="str">
        <f t="shared" si="0"/>
        <v>April</v>
      </c>
    </row>
    <row r="16" spans="1:11" ht="29" x14ac:dyDescent="0.35">
      <c r="B16" s="12">
        <v>105</v>
      </c>
      <c r="C16" s="13">
        <v>45422</v>
      </c>
      <c r="D16" s="12" t="s">
        <v>8</v>
      </c>
      <c r="E16" s="12" t="s">
        <v>57</v>
      </c>
      <c r="F16" s="12" t="s">
        <v>58</v>
      </c>
      <c r="G16" s="12" t="s">
        <v>10</v>
      </c>
      <c r="H16" s="12" t="s">
        <v>59</v>
      </c>
      <c r="I16" s="12">
        <v>100</v>
      </c>
      <c r="J16" s="12">
        <v>500</v>
      </c>
      <c r="K16" s="6" t="str">
        <f t="shared" si="0"/>
        <v>May</v>
      </c>
    </row>
    <row r="17" spans="2:11" x14ac:dyDescent="0.35">
      <c r="B17" s="12">
        <v>106</v>
      </c>
      <c r="C17" s="13">
        <v>45461</v>
      </c>
      <c r="D17" s="12" t="s">
        <v>11</v>
      </c>
      <c r="E17" s="12" t="s">
        <v>52</v>
      </c>
      <c r="F17" s="12" t="s">
        <v>60</v>
      </c>
      <c r="G17" s="12" t="s">
        <v>13</v>
      </c>
      <c r="H17" s="12" t="s">
        <v>61</v>
      </c>
      <c r="I17" s="12">
        <v>15</v>
      </c>
      <c r="J17" s="12">
        <v>3000</v>
      </c>
      <c r="K17" s="6" t="str">
        <f t="shared" si="0"/>
        <v>June</v>
      </c>
    </row>
    <row r="18" spans="2:11" ht="29" x14ac:dyDescent="0.35">
      <c r="B18" s="12">
        <v>107</v>
      </c>
      <c r="C18" s="13">
        <v>45495</v>
      </c>
      <c r="D18" s="12" t="s">
        <v>14</v>
      </c>
      <c r="E18" s="12" t="s">
        <v>57</v>
      </c>
      <c r="F18" s="12" t="s">
        <v>62</v>
      </c>
      <c r="G18" s="12" t="s">
        <v>15</v>
      </c>
      <c r="H18" s="12" t="s">
        <v>63</v>
      </c>
      <c r="I18" s="12">
        <v>50</v>
      </c>
      <c r="J18" s="12">
        <v>1250</v>
      </c>
      <c r="K18" s="6" t="str">
        <f t="shared" si="0"/>
        <v>July</v>
      </c>
    </row>
    <row r="19" spans="2:11" ht="29" x14ac:dyDescent="0.35">
      <c r="B19" s="12">
        <v>108</v>
      </c>
      <c r="C19" s="13">
        <v>45534</v>
      </c>
      <c r="D19" s="12" t="s">
        <v>16</v>
      </c>
      <c r="E19" s="12" t="s">
        <v>47</v>
      </c>
      <c r="F19" s="12" t="s">
        <v>64</v>
      </c>
      <c r="G19" s="12" t="s">
        <v>18</v>
      </c>
      <c r="H19" s="12" t="s">
        <v>65</v>
      </c>
      <c r="I19" s="12">
        <v>12</v>
      </c>
      <c r="J19" s="12">
        <v>2400</v>
      </c>
      <c r="K19" s="6" t="str">
        <f t="shared" si="0"/>
        <v>August</v>
      </c>
    </row>
    <row r="20" spans="2:11" x14ac:dyDescent="0.35">
      <c r="B20" s="12">
        <v>109</v>
      </c>
      <c r="C20" s="13">
        <v>45549</v>
      </c>
      <c r="D20" s="12" t="s">
        <v>8</v>
      </c>
      <c r="E20" s="12" t="s">
        <v>52</v>
      </c>
      <c r="F20" s="12" t="s">
        <v>66</v>
      </c>
      <c r="G20" s="12" t="s">
        <v>10</v>
      </c>
      <c r="H20" s="12" t="s">
        <v>67</v>
      </c>
      <c r="I20" s="12">
        <v>7</v>
      </c>
      <c r="J20" s="12">
        <v>1400</v>
      </c>
      <c r="K20" s="6" t="str">
        <f t="shared" si="0"/>
        <v>September</v>
      </c>
    </row>
    <row r="21" spans="2:11" ht="29" x14ac:dyDescent="0.35">
      <c r="B21" s="12">
        <v>110</v>
      </c>
      <c r="C21" s="13">
        <v>45590</v>
      </c>
      <c r="D21" s="12" t="s">
        <v>11</v>
      </c>
      <c r="E21" s="12" t="s">
        <v>57</v>
      </c>
      <c r="F21" s="12" t="s">
        <v>68</v>
      </c>
      <c r="G21" s="12" t="s">
        <v>13</v>
      </c>
      <c r="H21" s="12" t="s">
        <v>69</v>
      </c>
      <c r="I21" s="12">
        <v>200</v>
      </c>
      <c r="J21" s="12">
        <v>400</v>
      </c>
      <c r="K21" s="6" t="str">
        <f t="shared" si="0"/>
        <v>October</v>
      </c>
    </row>
    <row r="22" spans="2:11" ht="29" x14ac:dyDescent="0.35">
      <c r="B22" s="12">
        <v>111</v>
      </c>
      <c r="C22" s="13">
        <v>45607</v>
      </c>
      <c r="D22" s="12" t="s">
        <v>14</v>
      </c>
      <c r="E22" s="12" t="s">
        <v>47</v>
      </c>
      <c r="F22" s="12" t="s">
        <v>48</v>
      </c>
      <c r="G22" s="12" t="s">
        <v>15</v>
      </c>
      <c r="H22" s="12" t="s">
        <v>70</v>
      </c>
      <c r="I22" s="12">
        <v>25</v>
      </c>
      <c r="J22" s="12">
        <v>12500</v>
      </c>
      <c r="K22" s="6" t="str">
        <f t="shared" si="0"/>
        <v>November</v>
      </c>
    </row>
    <row r="23" spans="2:11" x14ac:dyDescent="0.35">
      <c r="B23" s="12">
        <v>112</v>
      </c>
      <c r="C23" s="13">
        <v>45631</v>
      </c>
      <c r="D23" s="12" t="s">
        <v>16</v>
      </c>
      <c r="E23" s="12" t="s">
        <v>52</v>
      </c>
      <c r="F23" s="12" t="s">
        <v>53</v>
      </c>
      <c r="G23" s="12" t="s">
        <v>18</v>
      </c>
      <c r="H23" s="12" t="s">
        <v>71</v>
      </c>
      <c r="I23" s="12">
        <v>30</v>
      </c>
      <c r="J23" s="12">
        <v>6000</v>
      </c>
      <c r="K23" s="6" t="str">
        <f t="shared" si="0"/>
        <v>December</v>
      </c>
    </row>
    <row r="26" spans="2:11" ht="17.5" x14ac:dyDescent="0.35">
      <c r="B26" s="1" t="s">
        <v>72</v>
      </c>
    </row>
    <row r="27" spans="2:11" x14ac:dyDescent="0.35">
      <c r="B27" s="5"/>
    </row>
    <row r="28" spans="2:11" x14ac:dyDescent="0.35">
      <c r="B28" s="7" t="s">
        <v>73</v>
      </c>
    </row>
    <row r="29" spans="2:11" x14ac:dyDescent="0.35">
      <c r="B29" s="5"/>
    </row>
    <row r="30" spans="2:11" x14ac:dyDescent="0.35">
      <c r="B30" s="5"/>
    </row>
    <row r="31" spans="2:11" x14ac:dyDescent="0.35">
      <c r="B31" s="14" t="s">
        <v>74</v>
      </c>
    </row>
    <row r="32" spans="2:11" x14ac:dyDescent="0.35">
      <c r="B32" s="5"/>
    </row>
    <row r="33" spans="2:2" x14ac:dyDescent="0.35">
      <c r="B33" s="7" t="s">
        <v>75</v>
      </c>
    </row>
    <row r="34" spans="2:2" x14ac:dyDescent="0.35">
      <c r="B34" s="5"/>
    </row>
    <row r="35" spans="2:2" x14ac:dyDescent="0.35">
      <c r="B35" s="5"/>
    </row>
    <row r="36" spans="2:2" x14ac:dyDescent="0.35">
      <c r="B36" s="14" t="s">
        <v>76</v>
      </c>
    </row>
    <row r="37" spans="2:2" x14ac:dyDescent="0.35">
      <c r="B37" s="14" t="s">
        <v>77</v>
      </c>
    </row>
    <row r="38" spans="2:2" x14ac:dyDescent="0.35">
      <c r="B38" s="5"/>
    </row>
    <row r="39" spans="2:2" x14ac:dyDescent="0.35">
      <c r="B39" s="7" t="s">
        <v>78</v>
      </c>
    </row>
    <row r="40" spans="2:2" x14ac:dyDescent="0.35">
      <c r="B40" s="5"/>
    </row>
    <row r="41" spans="2:2" x14ac:dyDescent="0.35">
      <c r="B41" s="5"/>
    </row>
    <row r="42" spans="2:2" x14ac:dyDescent="0.35">
      <c r="B42" s="14" t="s">
        <v>79</v>
      </c>
    </row>
    <row r="43" spans="2:2" x14ac:dyDescent="0.35">
      <c r="B43" s="5"/>
    </row>
    <row r="44" spans="2:2" x14ac:dyDescent="0.35">
      <c r="B44" s="7" t="s">
        <v>80</v>
      </c>
    </row>
    <row r="45" spans="2:2" x14ac:dyDescent="0.35">
      <c r="B45" s="5"/>
    </row>
    <row r="46" spans="2:2" x14ac:dyDescent="0.35">
      <c r="B46" s="5"/>
    </row>
    <row r="47" spans="2:2" x14ac:dyDescent="0.35">
      <c r="B47" s="14" t="s">
        <v>81</v>
      </c>
    </row>
    <row r="48" spans="2:2" x14ac:dyDescent="0.35">
      <c r="B48" s="14" t="s">
        <v>82</v>
      </c>
    </row>
    <row r="49" spans="2:2" x14ac:dyDescent="0.35">
      <c r="B49" s="5"/>
    </row>
    <row r="50" spans="2:2" x14ac:dyDescent="0.35">
      <c r="B50" s="7" t="s">
        <v>83</v>
      </c>
    </row>
    <row r="51" spans="2:2" x14ac:dyDescent="0.35">
      <c r="B51" s="5"/>
    </row>
    <row r="52" spans="2:2" x14ac:dyDescent="0.35">
      <c r="B52" s="5"/>
    </row>
    <row r="53" spans="2:2" x14ac:dyDescent="0.35">
      <c r="B53" s="14" t="s">
        <v>84</v>
      </c>
    </row>
    <row r="54" spans="2:2" x14ac:dyDescent="0.35">
      <c r="B54" s="14" t="s">
        <v>85</v>
      </c>
    </row>
    <row r="55" spans="2:2" x14ac:dyDescent="0.35">
      <c r="B55" s="5"/>
    </row>
    <row r="56" spans="2:2" x14ac:dyDescent="0.35">
      <c r="B56" s="7" t="s">
        <v>86</v>
      </c>
    </row>
    <row r="57" spans="2:2" x14ac:dyDescent="0.35">
      <c r="B57" s="5"/>
    </row>
    <row r="58" spans="2:2" x14ac:dyDescent="0.35">
      <c r="B58" s="5"/>
    </row>
    <row r="59" spans="2:2" x14ac:dyDescent="0.35">
      <c r="B59" s="14" t="s">
        <v>87</v>
      </c>
    </row>
    <row r="60" spans="2:2" x14ac:dyDescent="0.35">
      <c r="B60" s="14" t="s">
        <v>88</v>
      </c>
    </row>
    <row r="62" spans="2:2" ht="15.5" x14ac:dyDescent="0.35">
      <c r="B62" s="16" t="s">
        <v>104</v>
      </c>
    </row>
    <row r="63" spans="2:2" x14ac:dyDescent="0.35">
      <c r="B63" s="5"/>
    </row>
    <row r="64" spans="2:2" x14ac:dyDescent="0.35">
      <c r="B64" s="7" t="s">
        <v>105</v>
      </c>
    </row>
    <row r="65" spans="2:2" x14ac:dyDescent="0.35">
      <c r="B65" s="5"/>
    </row>
    <row r="66" spans="2:2" x14ac:dyDescent="0.35">
      <c r="B66" s="5"/>
    </row>
    <row r="67" spans="2:2" x14ac:dyDescent="0.35">
      <c r="B67" s="14" t="s">
        <v>106</v>
      </c>
    </row>
    <row r="68" spans="2:2" x14ac:dyDescent="0.35">
      <c r="B68" s="5"/>
    </row>
    <row r="69" spans="2:2" x14ac:dyDescent="0.35">
      <c r="B69" s="7" t="s">
        <v>107</v>
      </c>
    </row>
    <row r="70" spans="2:2" x14ac:dyDescent="0.35">
      <c r="B70" s="5"/>
    </row>
    <row r="71" spans="2:2" x14ac:dyDescent="0.35">
      <c r="B71" s="5"/>
    </row>
    <row r="72" spans="2:2" x14ac:dyDescent="0.35">
      <c r="B72" s="14" t="s">
        <v>108</v>
      </c>
    </row>
    <row r="73" spans="2:2" x14ac:dyDescent="0.35">
      <c r="B73" s="14" t="s">
        <v>109</v>
      </c>
    </row>
    <row r="74" spans="2:2" x14ac:dyDescent="0.35">
      <c r="B74" s="14" t="s">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D9E0D-1092-4604-8794-BDAE0855E729}">
  <dimension ref="A2:E9"/>
  <sheetViews>
    <sheetView workbookViewId="0">
      <selection activeCell="N5" sqref="N5"/>
    </sheetView>
  </sheetViews>
  <sheetFormatPr defaultRowHeight="14.5" x14ac:dyDescent="0.35"/>
  <cols>
    <col min="1" max="1" width="14.36328125" bestFit="1" customWidth="1"/>
    <col min="2" max="2" width="15.26953125" bestFit="1" customWidth="1"/>
    <col min="3" max="3" width="8.6328125" bestFit="1" customWidth="1"/>
    <col min="4" max="4" width="13.1796875" bestFit="1" customWidth="1"/>
    <col min="5" max="5" width="10.7265625" bestFit="1" customWidth="1"/>
  </cols>
  <sheetData>
    <row r="2" spans="1:5" x14ac:dyDescent="0.35">
      <c r="A2" s="17" t="s">
        <v>127</v>
      </c>
      <c r="B2" s="17"/>
      <c r="C2" s="17"/>
      <c r="D2" s="17"/>
      <c r="E2" s="17"/>
    </row>
    <row r="3" spans="1:5" x14ac:dyDescent="0.35">
      <c r="A3" s="8" t="s">
        <v>34</v>
      </c>
      <c r="B3" s="8" t="s">
        <v>115</v>
      </c>
    </row>
    <row r="4" spans="1:5" x14ac:dyDescent="0.35">
      <c r="A4" s="8" t="s">
        <v>29</v>
      </c>
      <c r="B4" t="s">
        <v>47</v>
      </c>
      <c r="C4" t="s">
        <v>52</v>
      </c>
      <c r="D4" t="s">
        <v>57</v>
      </c>
      <c r="E4" t="s">
        <v>30</v>
      </c>
    </row>
    <row r="5" spans="1:5" x14ac:dyDescent="0.35">
      <c r="A5" s="9" t="s">
        <v>14</v>
      </c>
      <c r="B5" s="10">
        <v>5000</v>
      </c>
      <c r="C5" s="10">
        <v>4000</v>
      </c>
      <c r="D5" s="10">
        <v>3000</v>
      </c>
      <c r="E5" s="10">
        <v>12000</v>
      </c>
    </row>
    <row r="6" spans="1:5" x14ac:dyDescent="0.35">
      <c r="A6" s="9" t="s">
        <v>8</v>
      </c>
      <c r="B6" s="10">
        <v>8000</v>
      </c>
      <c r="C6" s="10">
        <v>3000</v>
      </c>
      <c r="D6" s="10">
        <v>1000</v>
      </c>
      <c r="E6" s="10">
        <v>12000</v>
      </c>
    </row>
    <row r="7" spans="1:5" x14ac:dyDescent="0.35">
      <c r="A7" s="9" t="s">
        <v>11</v>
      </c>
      <c r="B7" s="10">
        <v>7000</v>
      </c>
      <c r="C7" s="10">
        <v>6000</v>
      </c>
      <c r="D7" s="10">
        <v>2000</v>
      </c>
      <c r="E7" s="10">
        <v>15000</v>
      </c>
    </row>
    <row r="8" spans="1:5" x14ac:dyDescent="0.35">
      <c r="A8" s="9" t="s">
        <v>16</v>
      </c>
      <c r="B8" s="10">
        <v>6000</v>
      </c>
      <c r="C8" s="10">
        <v>5000</v>
      </c>
      <c r="D8" s="10">
        <v>4000</v>
      </c>
      <c r="E8" s="10">
        <v>15000</v>
      </c>
    </row>
    <row r="9" spans="1:5" x14ac:dyDescent="0.35">
      <c r="A9" s="9" t="s">
        <v>30</v>
      </c>
      <c r="B9" s="10">
        <v>26000</v>
      </c>
      <c r="C9" s="10">
        <v>18000</v>
      </c>
      <c r="D9" s="10">
        <v>10000</v>
      </c>
      <c r="E9" s="10">
        <v>54000</v>
      </c>
    </row>
  </sheetData>
  <mergeCells count="1">
    <mergeCell ref="A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3E2D4-A693-4FB3-BCFE-7EFE5BAE0094}">
  <dimension ref="H5:M17"/>
  <sheetViews>
    <sheetView workbookViewId="0">
      <selection activeCell="O10" sqref="O10"/>
    </sheetView>
  </sheetViews>
  <sheetFormatPr defaultRowHeight="14.5" x14ac:dyDescent="0.35"/>
  <cols>
    <col min="2" max="2" width="8.7265625" customWidth="1"/>
    <col min="8" max="8" width="10.6328125" customWidth="1"/>
    <col min="9" max="9" width="9.90625" customWidth="1"/>
    <col min="10" max="10" width="11.7265625" customWidth="1"/>
    <col min="11" max="11" width="12.54296875" customWidth="1"/>
    <col min="12" max="12" width="11.26953125" customWidth="1"/>
    <col min="13" max="13" width="12.90625" customWidth="1"/>
  </cols>
  <sheetData>
    <row r="5" spans="8:13" ht="29" x14ac:dyDescent="0.35">
      <c r="H5" s="2" t="s">
        <v>117</v>
      </c>
      <c r="I5" s="2" t="s">
        <v>3</v>
      </c>
      <c r="J5" s="2" t="s">
        <v>4</v>
      </c>
      <c r="K5" s="2" t="s">
        <v>6</v>
      </c>
      <c r="L5" s="2" t="s">
        <v>7</v>
      </c>
      <c r="M5" s="2" t="s">
        <v>118</v>
      </c>
    </row>
    <row r="6" spans="8:13" ht="29" x14ac:dyDescent="0.35">
      <c r="H6" s="4" t="s">
        <v>10</v>
      </c>
      <c r="I6" s="4" t="s">
        <v>14</v>
      </c>
      <c r="J6" s="4" t="s">
        <v>47</v>
      </c>
      <c r="K6" s="4">
        <v>50</v>
      </c>
      <c r="L6" s="4">
        <v>5000</v>
      </c>
      <c r="M6" s="4" t="s">
        <v>91</v>
      </c>
    </row>
    <row r="7" spans="8:13" x14ac:dyDescent="0.35">
      <c r="H7" s="4" t="s">
        <v>13</v>
      </c>
      <c r="I7" s="4" t="s">
        <v>8</v>
      </c>
      <c r="J7" s="4" t="s">
        <v>52</v>
      </c>
      <c r="K7" s="4">
        <v>30</v>
      </c>
      <c r="L7" s="4">
        <v>3000</v>
      </c>
      <c r="M7" s="4" t="s">
        <v>92</v>
      </c>
    </row>
    <row r="8" spans="8:13" ht="29" x14ac:dyDescent="0.35">
      <c r="H8" s="4" t="s">
        <v>15</v>
      </c>
      <c r="I8" s="4" t="s">
        <v>11</v>
      </c>
      <c r="J8" s="4" t="s">
        <v>57</v>
      </c>
      <c r="K8" s="4">
        <v>20</v>
      </c>
      <c r="L8" s="4">
        <v>2000</v>
      </c>
      <c r="M8" s="4" t="s">
        <v>93</v>
      </c>
    </row>
    <row r="9" spans="8:13" ht="29" x14ac:dyDescent="0.35">
      <c r="H9" s="4" t="s">
        <v>18</v>
      </c>
      <c r="I9" s="4" t="s">
        <v>16</v>
      </c>
      <c r="J9" s="4" t="s">
        <v>47</v>
      </c>
      <c r="K9" s="4">
        <v>60</v>
      </c>
      <c r="L9" s="4">
        <v>6000</v>
      </c>
      <c r="M9" s="4" t="s">
        <v>94</v>
      </c>
    </row>
    <row r="10" spans="8:13" x14ac:dyDescent="0.35">
      <c r="H10" s="4" t="s">
        <v>119</v>
      </c>
      <c r="I10" s="4" t="s">
        <v>14</v>
      </c>
      <c r="J10" s="4" t="s">
        <v>52</v>
      </c>
      <c r="K10" s="4">
        <v>40</v>
      </c>
      <c r="L10" s="4">
        <v>4000</v>
      </c>
      <c r="M10" s="4" t="s">
        <v>95</v>
      </c>
    </row>
    <row r="11" spans="8:13" ht="29" x14ac:dyDescent="0.35">
      <c r="H11" s="4" t="s">
        <v>120</v>
      </c>
      <c r="I11" s="4" t="s">
        <v>8</v>
      </c>
      <c r="J11" s="4" t="s">
        <v>57</v>
      </c>
      <c r="K11" s="4">
        <v>10</v>
      </c>
      <c r="L11" s="4">
        <v>1000</v>
      </c>
      <c r="M11" s="4" t="s">
        <v>96</v>
      </c>
    </row>
    <row r="12" spans="8:13" ht="29" x14ac:dyDescent="0.35">
      <c r="H12" s="4" t="s">
        <v>121</v>
      </c>
      <c r="I12" s="4" t="s">
        <v>11</v>
      </c>
      <c r="J12" s="4" t="s">
        <v>47</v>
      </c>
      <c r="K12" s="4">
        <v>70</v>
      </c>
      <c r="L12" s="4">
        <v>7000</v>
      </c>
      <c r="M12" s="4" t="s">
        <v>97</v>
      </c>
    </row>
    <row r="13" spans="8:13" x14ac:dyDescent="0.35">
      <c r="H13" s="4" t="s">
        <v>122</v>
      </c>
      <c r="I13" s="4" t="s">
        <v>16</v>
      </c>
      <c r="J13" s="4" t="s">
        <v>52</v>
      </c>
      <c r="K13" s="4">
        <v>50</v>
      </c>
      <c r="L13" s="4">
        <v>5000</v>
      </c>
      <c r="M13" s="4" t="s">
        <v>98</v>
      </c>
    </row>
    <row r="14" spans="8:13" ht="29" x14ac:dyDescent="0.35">
      <c r="H14" s="4" t="s">
        <v>123</v>
      </c>
      <c r="I14" s="4" t="s">
        <v>14</v>
      </c>
      <c r="J14" s="4" t="s">
        <v>57</v>
      </c>
      <c r="K14" s="4">
        <v>30</v>
      </c>
      <c r="L14" s="4">
        <v>3000</v>
      </c>
      <c r="M14" s="4" t="s">
        <v>99</v>
      </c>
    </row>
    <row r="15" spans="8:13" x14ac:dyDescent="0.35">
      <c r="H15" s="4" t="s">
        <v>124</v>
      </c>
      <c r="I15" s="4" t="s">
        <v>8</v>
      </c>
      <c r="J15" s="4" t="s">
        <v>47</v>
      </c>
      <c r="K15" s="4">
        <v>80</v>
      </c>
      <c r="L15" s="4">
        <v>8000</v>
      </c>
      <c r="M15" s="4" t="s">
        <v>100</v>
      </c>
    </row>
    <row r="16" spans="8:13" x14ac:dyDescent="0.35">
      <c r="H16" s="4" t="s">
        <v>125</v>
      </c>
      <c r="I16" s="4" t="s">
        <v>11</v>
      </c>
      <c r="J16" s="4" t="s">
        <v>52</v>
      </c>
      <c r="K16" s="4">
        <v>60</v>
      </c>
      <c r="L16" s="4">
        <v>6000</v>
      </c>
      <c r="M16" s="4" t="s">
        <v>101</v>
      </c>
    </row>
    <row r="17" spans="8:13" ht="29" x14ac:dyDescent="0.35">
      <c r="H17" s="4" t="s">
        <v>126</v>
      </c>
      <c r="I17" s="4" t="s">
        <v>16</v>
      </c>
      <c r="J17" s="4" t="s">
        <v>57</v>
      </c>
      <c r="K17" s="4">
        <v>40</v>
      </c>
      <c r="L17" s="4">
        <v>4000</v>
      </c>
      <c r="M17" s="4"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Pv1</vt:lpstr>
      <vt:lpstr>Data Pv1</vt:lpstr>
      <vt:lpstr>Pv2</vt:lpstr>
      <vt:lpstr>Data Pv2</vt:lpstr>
      <vt:lpstr>Pv3</vt:lpstr>
      <vt:lpstr>Data Pv3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RANA</dc:creator>
  <cp:lastModifiedBy>SURYA RANA</cp:lastModifiedBy>
  <dcterms:created xsi:type="dcterms:W3CDTF">2024-07-28T05:57:45Z</dcterms:created>
  <dcterms:modified xsi:type="dcterms:W3CDTF">2024-07-30T12:54:47Z</dcterms:modified>
</cp:coreProperties>
</file>