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D:\GithuB\"/>
    </mc:Choice>
  </mc:AlternateContent>
  <xr:revisionPtr revIDLastSave="0" documentId="8_{DA3DC082-32DF-47FB-B24B-83A74DEE30D9}" xr6:coauthVersionLast="47" xr6:coauthVersionMax="47" xr10:uidLastSave="{00000000-0000-0000-0000-000000000000}"/>
  <bookViews>
    <workbookView xWindow="-108" yWindow="-108" windowWidth="23256" windowHeight="12456" xr2:uid="{00000000-000D-0000-FFFF-FFFF00000000}"/>
  </bookViews>
  <sheets>
    <sheet name="Project Schedule" sheetId="16" r:id="rId1"/>
  </sheets>
  <externalReferences>
    <externalReference r:id="rId2"/>
  </externalReferences>
  <definedNames>
    <definedName name="display_week" localSheetId="0">'Project Schedule'!$D$5</definedName>
    <definedName name="display_week">'[1]Weekly Plan'!$D$2</definedName>
    <definedName name="project_start" localSheetId="0">'Project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<sst xmlns="http://schemas.openxmlformats.org/spreadsheetml/2006/main" count="61" uniqueCount="54">
  <si>
    <t>PROJECT START DATE</t>
  </si>
  <si>
    <t>Display Week Sr No</t>
  </si>
  <si>
    <t>Sr No</t>
  </si>
  <si>
    <t>Week/ Duration/ Sprint/ Phase</t>
  </si>
  <si>
    <t>Activities</t>
  </si>
  <si>
    <t>Task</t>
  </si>
  <si>
    <t>Sub Task</t>
  </si>
  <si>
    <t>Dependencies</t>
  </si>
  <si>
    <t>Assigned to</t>
  </si>
  <si>
    <t>Start Date</t>
  </si>
  <si>
    <t>End Date</t>
  </si>
  <si>
    <t>Actual End Date</t>
  </si>
  <si>
    <t>Hours required</t>
  </si>
  <si>
    <t>Status</t>
  </si>
  <si>
    <t>Progress</t>
  </si>
  <si>
    <t>Comments</t>
  </si>
  <si>
    <t>Initial meeting</t>
  </si>
  <si>
    <t>Requirement Gathering</t>
  </si>
  <si>
    <t>None</t>
  </si>
  <si>
    <t>Completed</t>
  </si>
  <si>
    <t>Review collected data</t>
  </si>
  <si>
    <t>Data Collection</t>
  </si>
  <si>
    <t>Data quality check, outlining cleaning process</t>
  </si>
  <si>
    <t>Data Cleaning</t>
  </si>
  <si>
    <t>Reviewed dataset, discussed analysis methods</t>
  </si>
  <si>
    <t>Data Analysis</t>
  </si>
  <si>
    <t>Analyzing trends in attendance data</t>
  </si>
  <si>
    <t>Requirement analysis</t>
  </si>
  <si>
    <t>Data collected</t>
  </si>
  <si>
    <t>Cleaned data</t>
  </si>
  <si>
    <t>Drafted key findings</t>
  </si>
  <si>
    <t>Insights Generation</t>
  </si>
  <si>
    <t>Data analysis</t>
  </si>
  <si>
    <t>Phase - I</t>
  </si>
  <si>
    <t>Phase - II</t>
  </si>
  <si>
    <t>Report outline preparation, draft review</t>
  </si>
  <si>
    <t>Report Preparation</t>
  </si>
  <si>
    <t>Completed insights</t>
  </si>
  <si>
    <t>Final report review and approval</t>
  </si>
  <si>
    <t>Prepared report</t>
  </si>
  <si>
    <t>Insights finalized</t>
  </si>
  <si>
    <t>Successfully gathered 
requirements and data scope</t>
  </si>
  <si>
    <t>Data cleaned and 
prepared for analysis</t>
  </si>
  <si>
    <t>Analysis performed on
student-event relationships</t>
  </si>
  <si>
    <t>Final project submitted 
on October 4, 2024</t>
  </si>
  <si>
    <t>Report prepared 
and reviewed</t>
  </si>
  <si>
    <t>Understanding project objectives,
identifying data sources</t>
  </si>
  <si>
    <t>Collecting event attendance data,
student details,
event fields</t>
  </si>
  <si>
    <t>Handling missing values,
formatting data,
removing irrelevant data</t>
  </si>
  <si>
    <t>Generating key insights
on student success factors</t>
  </si>
  <si>
    <t>Preparing final report with visualizations
and key findings</t>
  </si>
  <si>
    <t>Reviewing findings, making revisions
and submitting the project</t>
  </si>
  <si>
    <t>Final Review &amp; 
Submission</t>
  </si>
  <si>
    <t xml:space="preserve"> Data Analytics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</si>
</sst>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d\,\ d\-mmm\-yy"/>
    <numFmt numFmtId="165" formatCode="[$-409]d\-mmm\-yy;@"/>
    <numFmt numFmtId="166" formatCode="d"/>
  </numFmts>
  <fonts count="20"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6"/>
      <color theme="1"/>
      <name val="Arial"/>
      <family val="2"/>
    </font>
    <font>
      <b/>
      <sz val="16"/>
      <color theme="1"/>
      <name val="Arial"/>
      <family val="2"/>
    </font>
    <font>
      <sz val="18"/>
      <color theme="1"/>
      <name val="Arial"/>
      <family val="2"/>
    </font>
    <font>
      <u/>
      <sz val="11"/>
      <color theme="10"/>
      <name val="Calibri"/>
      <family val="2"/>
      <scheme val="minor"/>
    </font>
    <font>
      <u/>
      <sz val="11"/>
      <color rgb="FF0000FF"/>
      <name val="Calibri"/>
      <scheme val="minor"/>
    </font>
    <font>
      <sz val="11"/>
      <name val="Calibri"/>
      <family val="2"/>
      <scheme val="minor"/>
    </font>
    <font>
      <sz val="1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rgb="FFFFC0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s>
  <cellStyleXfs count="4">
    <xf numFmtId="0" fontId="0" fillId="0" borderId="0"/>
    <xf numFmtId="0" fontId="8" fillId="0" borderId="0"/>
    <xf numFmtId="0" fontId="9" fillId="0" borderId="0" applyNumberFormat="0" applyFill="0" applyBorder="0" applyAlignment="0" applyProtection="0"/>
    <xf numFmtId="0" fontId="16" fillId="0" borderId="0" applyNumberFormat="0" applyFill="0" applyBorder="0" applyAlignment="0" applyProtection="0"/>
  </cellStyleXfs>
  <cellXfs count="85">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3" fillId="0" borderId="0" xfId="1" applyFont="1" applyAlignment="1">
      <alignment horizontal="right"/>
    </xf>
    <xf numFmtId="0" fontId="13" fillId="0" borderId="0" xfId="1" applyFont="1"/>
    <xf numFmtId="0" fontId="14" fillId="0" borderId="0" xfId="1" applyFont="1" applyAlignment="1">
      <alignment wrapText="1"/>
    </xf>
    <xf numFmtId="164" fontId="14" fillId="4" borderId="0" xfId="1" applyNumberFormat="1" applyFont="1" applyFill="1" applyAlignment="1">
      <alignment horizontal="center" vertical="center" wrapText="1"/>
    </xf>
    <xf numFmtId="0" fontId="13" fillId="0" borderId="0" xfId="1" applyFont="1" applyAlignment="1">
      <alignment wrapText="1"/>
    </xf>
    <xf numFmtId="165" fontId="13" fillId="0" borderId="0" xfId="1" applyNumberFormat="1" applyFont="1"/>
    <xf numFmtId="165" fontId="13" fillId="0" borderId="0" xfId="1" applyNumberFormat="1" applyFont="1" applyAlignment="1">
      <alignment wrapText="1"/>
    </xf>
    <xf numFmtId="1" fontId="13" fillId="0" borderId="0" xfId="1" applyNumberFormat="1" applyFont="1" applyAlignment="1">
      <alignment wrapText="1"/>
    </xf>
    <xf numFmtId="1" fontId="13" fillId="0" borderId="0" xfId="1" applyNumberFormat="1" applyFont="1" applyAlignment="1">
      <alignment horizontal="center" vertical="center"/>
    </xf>
    <xf numFmtId="0" fontId="14" fillId="0" borderId="0" xfId="1" applyFont="1" applyAlignment="1">
      <alignment horizontal="center" vertical="center" wrapText="1"/>
    </xf>
    <xf numFmtId="0" fontId="13" fillId="2" borderId="3" xfId="1" applyFont="1" applyFill="1" applyBorder="1"/>
    <xf numFmtId="0" fontId="15" fillId="7" borderId="0" xfId="1" applyFont="1" applyFill="1"/>
    <xf numFmtId="0" fontId="8" fillId="7" borderId="0" xfId="1" applyFill="1" applyAlignment="1">
      <alignment wrapText="1"/>
    </xf>
    <xf numFmtId="0" fontId="17" fillId="0" borderId="0" xfId="3" applyFont="1"/>
    <xf numFmtId="1" fontId="2" fillId="5" borderId="0" xfId="1" applyNumberFormat="1" applyFont="1" applyFill="1" applyAlignment="1">
      <alignment horizontal="center" vertical="center"/>
    </xf>
    <xf numFmtId="14" fontId="12" fillId="0" borderId="7" xfId="0" applyNumberFormat="1" applyFont="1" applyBorder="1"/>
    <xf numFmtId="0" fontId="18" fillId="0" borderId="7" xfId="0" applyFont="1" applyBorder="1" applyAlignment="1">
      <alignment wrapText="1"/>
    </xf>
    <xf numFmtId="14" fontId="12" fillId="0" borderId="0" xfId="0" applyNumberFormat="1" applyFont="1"/>
    <xf numFmtId="14" fontId="12" fillId="0" borderId="0" xfId="0" applyNumberFormat="1" applyFont="1" applyAlignment="1">
      <alignment wrapText="1"/>
    </xf>
    <xf numFmtId="0" fontId="19" fillId="0" borderId="0" xfId="1" applyFont="1" applyAlignment="1">
      <alignment wrapText="1"/>
    </xf>
    <xf numFmtId="0" fontId="0" fillId="0" borderId="0" xfId="0" applyAlignment="1">
      <alignment wrapText="1"/>
    </xf>
    <xf numFmtId="0" fontId="8" fillId="8" borderId="0" xfId="1" applyFill="1" applyAlignment="1">
      <alignment wrapText="1"/>
    </xf>
    <xf numFmtId="15" fontId="13" fillId="2" borderId="1" xfId="1" applyNumberFormat="1" applyFont="1" applyFill="1" applyBorder="1" applyAlignment="1">
      <alignment horizontal="left"/>
    </xf>
    <xf numFmtId="15" fontId="13" fillId="2" borderId="2" xfId="1" applyNumberFormat="1" applyFont="1" applyFill="1" applyBorder="1" applyAlignment="1">
      <alignment horizontal="left"/>
    </xf>
  </cellXfs>
  <cellStyles count="4">
    <cellStyle name="Hyperlink" xfId="3" builtinId="8"/>
    <cellStyle name="Hyperlink 2" xfId="2" xr:uid="{8843584B-D199-4298-9002-8C63ACAEE48A}"/>
    <cellStyle name="Normal" xfId="0" builtinId="0"/>
    <cellStyle name="Normal 2" xfId="1" xr:uid="{CC097222-F85D-43A5-8D5A-626EFF7A5126}"/>
  </cellStyles>
  <dxfs count="33">
    <dxf>
      <fill>
        <patternFill>
          <bgColor rgb="FF7030A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FF000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27" totalsRowShown="0" headerRowDxfId="32" dataDxfId="31">
  <autoFilter ref="A7:N127" xr:uid="{0A5F47C8-3179-46F9-BE99-A9B76BAD878C}"/>
  <tableColumns count="14">
    <tableColumn id="1" xr3:uid="{C9904922-FF5D-45A3-B5D3-EF10C1630985}" name="Sr No" dataDxfId="30"/>
    <tableColumn id="2" xr3:uid="{ABEDFEFE-58EE-4C6C-86C4-C9DEBAB6663A}" name="Week/ Duration/ Sprint/ Phase" dataDxfId="29"/>
    <tableColumn id="5" xr3:uid="{ECEE511D-106F-46AD-92EE-E0F87F024F12}" name="Activities" dataDxfId="28"/>
    <tableColumn id="7" xr3:uid="{F638BC36-FF81-4965-9929-AD0DB8943648}" name="Task" dataDxfId="27"/>
    <tableColumn id="8" xr3:uid="{4597D75E-45EF-4C43-A495-0B30BF5528DD}" name="Sub Task" dataDxfId="26"/>
    <tableColumn id="14" xr3:uid="{6B6F32EA-8782-4A93-BB85-8948AEB11118}" name="Dependencies" dataDxfId="25" dataCellStyle="Normal 2"/>
    <tableColumn id="3" xr3:uid="{B22A1ECA-B8A1-494B-A3F1-19F4B0F7B03C}" name="Assigned to" dataDxfId="24"/>
    <tableColumn id="9" xr3:uid="{97CF7C3D-BFDD-4192-9FF7-3F4FF96496FD}" name="Start Date" dataDxfId="23"/>
    <tableColumn id="10" xr3:uid="{AA43FC6C-FFDB-4670-9259-BE02C80EC500}" name="End Date" dataDxfId="22"/>
    <tableColumn id="13" xr3:uid="{55B1DC76-CFD9-4E09-B576-3FB940AC17F2}" name="Actual End Date" dataDxfId="21"/>
    <tableColumn id="11" xr3:uid="{79E62A97-9A5C-462C-8324-B4E64F02D6B1}" name="Hours required" dataDxfId="20"/>
    <tableColumn id="4" xr3:uid="{F0BD2C8A-C5CD-4F3C-87F6-5F3BF237DE80}" name="Status"/>
    <tableColumn id="12" xr3:uid="{32C641F6-883B-4F55-8EDA-A39F8099CBB1}" name="Progress" dataDxfId="19"/>
    <tableColumn id="6" xr3:uid="{C5894069-1CEA-444D-8CE6-47CC2452FD15}" name="Comments" dataDxfId="18"/>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zoomScale="80" zoomScaleNormal="80" workbookViewId="0">
      <selection activeCell="D5" sqref="D5"/>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46.109375" style="1" bestFit="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2" t="s">
        <v>53</v>
      </c>
      <c r="D2" s="73"/>
      <c r="E2" s="73"/>
      <c r="F2" s="73"/>
      <c r="G2" s="82"/>
    </row>
    <row r="4" spans="1:78" s="62" customFormat="1" ht="42" x14ac:dyDescent="0.4">
      <c r="A4" s="61"/>
      <c r="C4" s="63" t="s">
        <v>0</v>
      </c>
      <c r="D4" s="64">
        <v>45528</v>
      </c>
      <c r="E4" s="65"/>
      <c r="F4" s="65"/>
      <c r="G4" s="65"/>
      <c r="H4" s="66"/>
      <c r="I4" s="66"/>
      <c r="J4" s="67"/>
      <c r="K4" s="68"/>
      <c r="L4" s="66"/>
      <c r="M4" s="69"/>
      <c r="N4" s="65"/>
    </row>
    <row r="5" spans="1:78" s="62" customFormat="1" ht="42" x14ac:dyDescent="0.4">
      <c r="A5" s="61"/>
      <c r="C5" s="63" t="s">
        <v>1</v>
      </c>
      <c r="D5" s="70">
        <v>1</v>
      </c>
      <c r="E5" s="65"/>
      <c r="F5" s="65"/>
      <c r="G5" s="65"/>
      <c r="H5" s="66"/>
      <c r="I5" s="66"/>
      <c r="J5" s="67"/>
      <c r="K5" s="68"/>
      <c r="L5" s="66"/>
      <c r="M5" s="69"/>
      <c r="N5" s="65"/>
      <c r="P5" s="83">
        <f>P6</f>
        <v>45523</v>
      </c>
      <c r="Q5" s="84"/>
      <c r="R5" s="84"/>
      <c r="S5" s="84"/>
      <c r="T5" s="84"/>
      <c r="U5" s="84"/>
      <c r="V5" s="71"/>
      <c r="W5" s="83">
        <f>W6</f>
        <v>45530</v>
      </c>
      <c r="X5" s="84"/>
      <c r="Y5" s="84"/>
      <c r="Z5" s="84"/>
      <c r="AA5" s="84"/>
      <c r="AB5" s="84"/>
      <c r="AC5" s="71"/>
      <c r="AD5" s="83">
        <f>AD6</f>
        <v>45537</v>
      </c>
      <c r="AE5" s="84"/>
      <c r="AF5" s="84"/>
      <c r="AG5" s="84"/>
      <c r="AH5" s="84"/>
      <c r="AI5" s="84"/>
      <c r="AJ5" s="71"/>
      <c r="AK5" s="83">
        <f>AK6</f>
        <v>45544</v>
      </c>
      <c r="AL5" s="84"/>
      <c r="AM5" s="84"/>
      <c r="AN5" s="84"/>
      <c r="AO5" s="84"/>
      <c r="AP5" s="84"/>
      <c r="AQ5" s="71"/>
      <c r="AR5" s="83">
        <f>AR6</f>
        <v>45551</v>
      </c>
      <c r="AS5" s="84"/>
      <c r="AT5" s="84"/>
      <c r="AU5" s="84"/>
      <c r="AV5" s="84"/>
      <c r="AW5" s="84"/>
      <c r="AX5" s="71"/>
      <c r="AY5" s="83">
        <f>AY6</f>
        <v>45558</v>
      </c>
      <c r="AZ5" s="84"/>
      <c r="BA5" s="84"/>
      <c r="BB5" s="84"/>
      <c r="BC5" s="84"/>
      <c r="BD5" s="84"/>
      <c r="BE5" s="71"/>
      <c r="BF5" s="83">
        <f>BF6</f>
        <v>45565</v>
      </c>
      <c r="BG5" s="84"/>
      <c r="BH5" s="84"/>
      <c r="BI5" s="84"/>
      <c r="BJ5" s="84"/>
      <c r="BK5" s="84"/>
      <c r="BL5" s="71"/>
      <c r="BM5" s="83">
        <f>BM6</f>
        <v>45572</v>
      </c>
      <c r="BN5" s="84"/>
      <c r="BO5" s="84"/>
      <c r="BP5" s="84"/>
      <c r="BQ5" s="84"/>
      <c r="BR5" s="84"/>
      <c r="BS5" s="71"/>
      <c r="BT5" s="83">
        <f>BT6</f>
        <v>45579</v>
      </c>
      <c r="BU5" s="84"/>
      <c r="BV5" s="84"/>
      <c r="BW5" s="84"/>
      <c r="BX5" s="84"/>
      <c r="BY5" s="84"/>
      <c r="BZ5" s="71"/>
    </row>
    <row r="6" spans="1:78" ht="14.4" x14ac:dyDescent="0.3">
      <c r="C6" s="74"/>
      <c r="P6" s="8">
        <f>$D$4-WEEKDAY(project_start,3)+(display_week-1)*7</f>
        <v>45523</v>
      </c>
      <c r="Q6" s="9">
        <f t="shared" ref="Q6:BZ6" si="0">P6+1</f>
        <v>45524</v>
      </c>
      <c r="R6" s="9">
        <f t="shared" si="0"/>
        <v>45525</v>
      </c>
      <c r="S6" s="9">
        <f t="shared" si="0"/>
        <v>45526</v>
      </c>
      <c r="T6" s="9">
        <f t="shared" si="0"/>
        <v>45527</v>
      </c>
      <c r="U6" s="9">
        <f t="shared" si="0"/>
        <v>45528</v>
      </c>
      <c r="V6" s="10">
        <f t="shared" si="0"/>
        <v>45529</v>
      </c>
      <c r="W6" s="8">
        <f t="shared" si="0"/>
        <v>45530</v>
      </c>
      <c r="X6" s="9">
        <f t="shared" si="0"/>
        <v>45531</v>
      </c>
      <c r="Y6" s="9">
        <f t="shared" si="0"/>
        <v>45532</v>
      </c>
      <c r="Z6" s="9">
        <f t="shared" si="0"/>
        <v>45533</v>
      </c>
      <c r="AA6" s="9">
        <f t="shared" si="0"/>
        <v>45534</v>
      </c>
      <c r="AB6" s="9">
        <f t="shared" si="0"/>
        <v>45535</v>
      </c>
      <c r="AC6" s="10">
        <f t="shared" si="0"/>
        <v>45536</v>
      </c>
      <c r="AD6" s="8">
        <f t="shared" si="0"/>
        <v>45537</v>
      </c>
      <c r="AE6" s="9">
        <f t="shared" si="0"/>
        <v>45538</v>
      </c>
      <c r="AF6" s="9">
        <f t="shared" si="0"/>
        <v>45539</v>
      </c>
      <c r="AG6" s="9">
        <f t="shared" si="0"/>
        <v>45540</v>
      </c>
      <c r="AH6" s="9">
        <f t="shared" si="0"/>
        <v>45541</v>
      </c>
      <c r="AI6" s="9">
        <f t="shared" si="0"/>
        <v>45542</v>
      </c>
      <c r="AJ6" s="10">
        <f t="shared" si="0"/>
        <v>45543</v>
      </c>
      <c r="AK6" s="8">
        <f t="shared" si="0"/>
        <v>45544</v>
      </c>
      <c r="AL6" s="9">
        <f t="shared" si="0"/>
        <v>45545</v>
      </c>
      <c r="AM6" s="9">
        <f t="shared" si="0"/>
        <v>45546</v>
      </c>
      <c r="AN6" s="9">
        <f t="shared" si="0"/>
        <v>45547</v>
      </c>
      <c r="AO6" s="9">
        <f t="shared" si="0"/>
        <v>45548</v>
      </c>
      <c r="AP6" s="9">
        <f t="shared" si="0"/>
        <v>45549</v>
      </c>
      <c r="AQ6" s="10">
        <f t="shared" si="0"/>
        <v>45550</v>
      </c>
      <c r="AR6" s="8">
        <f t="shared" si="0"/>
        <v>45551</v>
      </c>
      <c r="AS6" s="9">
        <f t="shared" si="0"/>
        <v>45552</v>
      </c>
      <c r="AT6" s="9">
        <f t="shared" si="0"/>
        <v>45553</v>
      </c>
      <c r="AU6" s="9">
        <f t="shared" si="0"/>
        <v>45554</v>
      </c>
      <c r="AV6" s="9">
        <f t="shared" si="0"/>
        <v>45555</v>
      </c>
      <c r="AW6" s="9">
        <f t="shared" si="0"/>
        <v>45556</v>
      </c>
      <c r="AX6" s="10">
        <f t="shared" si="0"/>
        <v>45557</v>
      </c>
      <c r="AY6" s="8">
        <f t="shared" si="0"/>
        <v>45558</v>
      </c>
      <c r="AZ6" s="9">
        <f t="shared" si="0"/>
        <v>45559</v>
      </c>
      <c r="BA6" s="9">
        <f t="shared" si="0"/>
        <v>45560</v>
      </c>
      <c r="BB6" s="9">
        <f t="shared" si="0"/>
        <v>45561</v>
      </c>
      <c r="BC6" s="9">
        <f t="shared" si="0"/>
        <v>45562</v>
      </c>
      <c r="BD6" s="9">
        <f t="shared" si="0"/>
        <v>45563</v>
      </c>
      <c r="BE6" s="10">
        <f t="shared" si="0"/>
        <v>45564</v>
      </c>
      <c r="BF6" s="8">
        <f t="shared" si="0"/>
        <v>45565</v>
      </c>
      <c r="BG6" s="9">
        <f t="shared" si="0"/>
        <v>45566</v>
      </c>
      <c r="BH6" s="9">
        <f t="shared" si="0"/>
        <v>45567</v>
      </c>
      <c r="BI6" s="9">
        <f t="shared" si="0"/>
        <v>45568</v>
      </c>
      <c r="BJ6" s="9">
        <f t="shared" si="0"/>
        <v>45569</v>
      </c>
      <c r="BK6" s="9">
        <f t="shared" si="0"/>
        <v>45570</v>
      </c>
      <c r="BL6" s="10">
        <f t="shared" si="0"/>
        <v>45571</v>
      </c>
      <c r="BM6" s="8">
        <f t="shared" si="0"/>
        <v>45572</v>
      </c>
      <c r="BN6" s="9">
        <f t="shared" si="0"/>
        <v>45573</v>
      </c>
      <c r="BO6" s="9">
        <f t="shared" si="0"/>
        <v>45574</v>
      </c>
      <c r="BP6" s="9">
        <f t="shared" si="0"/>
        <v>45575</v>
      </c>
      <c r="BQ6" s="9">
        <f t="shared" si="0"/>
        <v>45576</v>
      </c>
      <c r="BR6" s="9">
        <f t="shared" si="0"/>
        <v>45577</v>
      </c>
      <c r="BS6" s="10">
        <f t="shared" si="0"/>
        <v>45578</v>
      </c>
      <c r="BT6" s="8">
        <f t="shared" si="0"/>
        <v>45579</v>
      </c>
      <c r="BU6" s="9">
        <f t="shared" si="0"/>
        <v>45580</v>
      </c>
      <c r="BV6" s="9">
        <f t="shared" si="0"/>
        <v>45581</v>
      </c>
      <c r="BW6" s="9">
        <f t="shared" si="0"/>
        <v>45582</v>
      </c>
      <c r="BX6" s="9">
        <f t="shared" si="0"/>
        <v>45583</v>
      </c>
      <c r="BY6" s="9">
        <f t="shared" si="0"/>
        <v>45584</v>
      </c>
      <c r="BZ6" s="10">
        <f t="shared" si="0"/>
        <v>45585</v>
      </c>
    </row>
    <row r="7" spans="1:78" ht="28.8" x14ac:dyDescent="0.25">
      <c r="A7" s="40" t="s">
        <v>2</v>
      </c>
      <c r="B7" s="41" t="s">
        <v>3</v>
      </c>
      <c r="C7" s="42" t="s">
        <v>4</v>
      </c>
      <c r="D7" s="42" t="s">
        <v>5</v>
      </c>
      <c r="E7" s="42" t="s">
        <v>6</v>
      </c>
      <c r="F7" s="42" t="s">
        <v>7</v>
      </c>
      <c r="G7" s="42" t="s">
        <v>8</v>
      </c>
      <c r="H7" s="43" t="s">
        <v>9</v>
      </c>
      <c r="I7" s="43" t="s">
        <v>10</v>
      </c>
      <c r="J7" s="44" t="s">
        <v>11</v>
      </c>
      <c r="K7" s="45" t="s">
        <v>12</v>
      </c>
      <c r="L7" s="43" t="s">
        <v>13</v>
      </c>
      <c r="M7" s="75" t="s">
        <v>14</v>
      </c>
      <c r="N7" s="42" t="s">
        <v>15</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3" customFormat="1" ht="18.75" customHeight="1" x14ac:dyDescent="0.3">
      <c r="A8" s="46">
        <v>1</v>
      </c>
      <c r="B8" s="47" t="s">
        <v>33</v>
      </c>
      <c r="C8" s="48"/>
      <c r="D8" s="48"/>
      <c r="E8" s="48"/>
      <c r="F8" s="48"/>
      <c r="G8" s="48"/>
      <c r="H8" s="49"/>
      <c r="I8" s="49"/>
      <c r="J8" s="48"/>
      <c r="K8" s="48"/>
      <c r="L8" s="50"/>
      <c r="M8" s="51"/>
      <c r="N8" s="52"/>
    </row>
    <row r="9" spans="1:78" ht="57.6" outlineLevel="1" x14ac:dyDescent="0.3">
      <c r="A9" s="36">
        <v>1.1000000000000001</v>
      </c>
      <c r="B9" s="37"/>
      <c r="C9" s="77" t="s">
        <v>16</v>
      </c>
      <c r="D9" s="38" t="s">
        <v>17</v>
      </c>
      <c r="E9" s="38" t="s">
        <v>46</v>
      </c>
      <c r="F9" s="38" t="s">
        <v>18</v>
      </c>
      <c r="G9" s="39"/>
      <c r="H9" s="76">
        <v>45528</v>
      </c>
      <c r="I9" s="76">
        <v>45532</v>
      </c>
      <c r="J9" s="78">
        <v>45532</v>
      </c>
      <c r="K9" s="33">
        <v>10</v>
      </c>
      <c r="L9" s="17" t="s">
        <v>19</v>
      </c>
      <c r="M9" s="20">
        <v>10</v>
      </c>
      <c r="N9" s="15" t="s">
        <v>41</v>
      </c>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6">
        <v>1.2</v>
      </c>
      <c r="B10" s="37"/>
      <c r="C10" s="77" t="s">
        <v>20</v>
      </c>
      <c r="D10" s="38" t="s">
        <v>21</v>
      </c>
      <c r="E10" s="38" t="s">
        <v>47</v>
      </c>
      <c r="F10" s="38" t="s">
        <v>27</v>
      </c>
      <c r="G10" s="39"/>
      <c r="H10" s="76">
        <v>45533</v>
      </c>
      <c r="I10" s="76">
        <v>45537</v>
      </c>
      <c r="J10" s="34">
        <v>45537</v>
      </c>
      <c r="K10" s="35">
        <v>12</v>
      </c>
      <c r="L10" s="17" t="s">
        <v>19</v>
      </c>
      <c r="M10" s="5">
        <v>20</v>
      </c>
      <c r="N10" s="15" t="s">
        <v>28</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6">
        <v>1.3</v>
      </c>
      <c r="B11" s="37"/>
      <c r="C11" s="77" t="s">
        <v>22</v>
      </c>
      <c r="D11" s="38" t="s">
        <v>23</v>
      </c>
      <c r="E11" s="38" t="s">
        <v>48</v>
      </c>
      <c r="F11" s="38" t="s">
        <v>28</v>
      </c>
      <c r="G11" s="39"/>
      <c r="H11" s="76">
        <v>45538</v>
      </c>
      <c r="I11" s="76">
        <v>45545</v>
      </c>
      <c r="J11" s="78">
        <v>45545</v>
      </c>
      <c r="K11" s="33">
        <v>15</v>
      </c>
      <c r="L11" s="17" t="s">
        <v>19</v>
      </c>
      <c r="M11" s="5">
        <v>30</v>
      </c>
      <c r="N11" s="15" t="s">
        <v>42</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
      <c r="A12" s="36">
        <v>1.4</v>
      </c>
      <c r="B12" s="37"/>
      <c r="C12" s="38" t="s">
        <v>24</v>
      </c>
      <c r="D12" s="38" t="s">
        <v>25</v>
      </c>
      <c r="E12" s="38" t="s">
        <v>26</v>
      </c>
      <c r="F12" s="38" t="s">
        <v>29</v>
      </c>
      <c r="G12" s="39"/>
      <c r="H12" s="76">
        <v>45546</v>
      </c>
      <c r="I12" s="76">
        <v>45565</v>
      </c>
      <c r="J12" s="34">
        <v>45565</v>
      </c>
      <c r="K12" s="35">
        <v>25</v>
      </c>
      <c r="L12" s="17" t="s">
        <v>19</v>
      </c>
      <c r="M12" s="5">
        <v>55</v>
      </c>
      <c r="N12" s="15" t="s">
        <v>43</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57.6" outlineLevel="1" x14ac:dyDescent="0.3">
      <c r="A13" s="36">
        <v>1.5</v>
      </c>
      <c r="B13" s="37"/>
      <c r="C13" s="77" t="s">
        <v>30</v>
      </c>
      <c r="D13" s="38" t="s">
        <v>31</v>
      </c>
      <c r="E13" s="81" t="s">
        <v>49</v>
      </c>
      <c r="F13" s="38" t="s">
        <v>32</v>
      </c>
      <c r="G13" s="39"/>
      <c r="H13" s="76">
        <v>45566</v>
      </c>
      <c r="I13" s="76">
        <v>45567</v>
      </c>
      <c r="J13" s="34">
        <v>45567</v>
      </c>
      <c r="K13" s="35">
        <v>10</v>
      </c>
      <c r="L13" s="17" t="s">
        <v>19</v>
      </c>
      <c r="M13" s="5">
        <v>80</v>
      </c>
      <c r="N13" s="15" t="s">
        <v>40</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x14ac:dyDescent="0.3">
      <c r="A14" s="46">
        <v>2</v>
      </c>
      <c r="B14" s="47" t="s">
        <v>34</v>
      </c>
      <c r="C14" s="48"/>
      <c r="D14" s="48"/>
      <c r="E14" s="48"/>
      <c r="F14" s="48"/>
      <c r="G14" s="48"/>
      <c r="H14" s="49"/>
      <c r="I14" s="49"/>
      <c r="J14" s="48"/>
      <c r="K14" s="48"/>
      <c r="L14" s="50"/>
      <c r="M14" s="51"/>
      <c r="N14" s="54"/>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24" customHeight="1" outlineLevel="1" x14ac:dyDescent="0.3">
      <c r="A15" s="31">
        <v>2.1</v>
      </c>
      <c r="B15" s="32"/>
      <c r="C15" s="33" t="s">
        <v>35</v>
      </c>
      <c r="D15" t="s">
        <v>36</v>
      </c>
      <c r="E15" s="33" t="s">
        <v>50</v>
      </c>
      <c r="F15" s="33" t="s">
        <v>37</v>
      </c>
      <c r="G15" s="33"/>
      <c r="H15" s="78">
        <v>45568</v>
      </c>
      <c r="I15" s="78">
        <v>45568</v>
      </c>
      <c r="J15" s="79">
        <v>45568</v>
      </c>
      <c r="K15" s="33">
        <v>8</v>
      </c>
      <c r="L15" s="17" t="s">
        <v>19</v>
      </c>
      <c r="M15" s="20">
        <v>95</v>
      </c>
      <c r="N15" s="81" t="s">
        <v>45</v>
      </c>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57.6" outlineLevel="1" x14ac:dyDescent="0.3">
      <c r="A16" s="13">
        <v>2.2000000000000002</v>
      </c>
      <c r="B16" s="14"/>
      <c r="C16" s="80" t="s">
        <v>38</v>
      </c>
      <c r="D16" s="81" t="s">
        <v>52</v>
      </c>
      <c r="E16" s="81" t="s">
        <v>51</v>
      </c>
      <c r="F16" s="15" t="s">
        <v>39</v>
      </c>
      <c r="G16" s="16"/>
      <c r="H16" s="17">
        <v>45569</v>
      </c>
      <c r="I16" s="17">
        <v>45569</v>
      </c>
      <c r="J16" s="17">
        <v>45569</v>
      </c>
      <c r="K16" s="19">
        <v>5</v>
      </c>
      <c r="L16" s="17" t="s">
        <v>19</v>
      </c>
      <c r="M16" s="20">
        <v>100</v>
      </c>
      <c r="N16" s="15" t="s">
        <v>44</v>
      </c>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x14ac:dyDescent="0.3">
      <c r="A17" s="13"/>
      <c r="B17" s="14"/>
      <c r="C17" s="15"/>
      <c r="D17" s="15"/>
      <c r="E17" s="15"/>
      <c r="F17" s="15"/>
      <c r="G17" s="15"/>
      <c r="H17" s="17"/>
      <c r="I17" s="17"/>
      <c r="J17" s="18"/>
      <c r="K17" s="19"/>
      <c r="L17" s="17"/>
      <c r="M17" s="20"/>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55" customFormat="1" ht="17.25" customHeight="1" x14ac:dyDescent="0.3">
      <c r="A18" s="13"/>
      <c r="B18" s="14"/>
      <c r="C18" s="21"/>
      <c r="D18" s="15"/>
      <c r="E18" s="15"/>
      <c r="F18" s="15"/>
      <c r="G18" s="16"/>
      <c r="H18" s="17"/>
      <c r="I18" s="17"/>
      <c r="J18" s="17"/>
      <c r="K18" s="19"/>
      <c r="L18" s="17"/>
      <c r="M18" s="20"/>
      <c r="N18" s="15"/>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row>
    <row r="19" spans="1:78" ht="14.4" outlineLevel="1" x14ac:dyDescent="0.3">
      <c r="A19" s="13"/>
      <c r="B19" s="14"/>
      <c r="C19" s="15"/>
      <c r="D19" s="15"/>
      <c r="E19" s="15"/>
      <c r="F19" s="15"/>
      <c r="G19" s="15"/>
      <c r="H19" s="17"/>
      <c r="I19" s="17"/>
      <c r="J19" s="18"/>
      <c r="K19" s="19"/>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4" outlineLevel="1" x14ac:dyDescent="0.3">
      <c r="A21" s="13"/>
      <c r="B21" s="14"/>
      <c r="C21" s="21"/>
      <c r="D21" s="15"/>
      <c r="E21" s="15"/>
      <c r="F21" s="15"/>
      <c r="G21" s="16"/>
      <c r="H21" s="17"/>
      <c r="I21" s="17"/>
      <c r="J21" s="17"/>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4" outlineLevel="1" x14ac:dyDescent="0.3">
      <c r="A23" s="13"/>
      <c r="B23" s="14"/>
      <c r="C23" s="21"/>
      <c r="D23" s="21"/>
      <c r="E23" s="15"/>
      <c r="F23" s="15"/>
      <c r="G23" s="16"/>
      <c r="H23" s="17"/>
      <c r="I23" s="17"/>
      <c r="J23" s="17"/>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4" outlineLevel="1" x14ac:dyDescent="0.3">
      <c r="A24" s="13"/>
      <c r="B24" s="14"/>
      <c r="C24" s="21"/>
      <c r="D24" s="21"/>
      <c r="E24" s="15"/>
      <c r="F24" s="15"/>
      <c r="G24" s="16"/>
      <c r="H24" s="17"/>
      <c r="I24" s="17"/>
      <c r="J24" s="17"/>
      <c r="K24" s="19"/>
      <c r="L24" s="17"/>
      <c r="M24" s="20"/>
      <c r="N24" s="23"/>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
      <c r="A25" s="13"/>
      <c r="B25" s="14"/>
      <c r="C25" s="21"/>
      <c r="D25" s="21"/>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
      <c r="A26" s="13"/>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
      <c r="A28" s="13"/>
      <c r="B28" s="14"/>
      <c r="C28" s="21"/>
      <c r="D28" s="21"/>
      <c r="E28" s="15"/>
      <c r="F28" s="15"/>
      <c r="G28" s="16"/>
      <c r="H28" s="17"/>
      <c r="I28" s="17"/>
      <c r="J28" s="17"/>
      <c r="K28" s="19"/>
      <c r="L28" s="17"/>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3">
      <c r="A29" s="13"/>
      <c r="B29" s="14"/>
      <c r="C29" s="21"/>
      <c r="D29" s="15"/>
      <c r="E29" s="15"/>
      <c r="F29" s="15"/>
      <c r="G29" s="15"/>
      <c r="H29" s="17"/>
      <c r="I29" s="17"/>
      <c r="J29" s="18"/>
      <c r="K29" s="19"/>
      <c r="L29" s="17"/>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4" outlineLevel="1" x14ac:dyDescent="0.3">
      <c r="A30" s="13"/>
      <c r="B30" s="14"/>
      <c r="C30" s="21"/>
      <c r="D30" s="21"/>
      <c r="E30" s="15"/>
      <c r="F30" s="15"/>
      <c r="G30" s="16"/>
      <c r="H30" s="17"/>
      <c r="I30" s="17"/>
      <c r="J30" s="17"/>
      <c r="K30" s="19"/>
      <c r="L30" s="17"/>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4" outlineLevel="1" x14ac:dyDescent="0.3">
      <c r="A31" s="13"/>
      <c r="B31" s="14"/>
      <c r="C31" s="21"/>
      <c r="D31" s="21"/>
      <c r="E31" s="15"/>
      <c r="F31" s="15"/>
      <c r="G31" s="16"/>
      <c r="H31" s="17"/>
      <c r="I31" s="17"/>
      <c r="J31" s="17"/>
      <c r="K31" s="19"/>
      <c r="L31" s="17"/>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13"/>
      <c r="B33" s="14"/>
      <c r="C33" s="21"/>
      <c r="D33" s="21"/>
      <c r="E33" s="15"/>
      <c r="F33" s="15"/>
      <c r="G33" s="16"/>
      <c r="H33" s="17"/>
      <c r="I33" s="17"/>
      <c r="J33" s="17"/>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
      <c r="A37" s="13"/>
      <c r="B37" s="14"/>
      <c r="C37" s="15"/>
      <c r="D37" s="15"/>
      <c r="E37" s="15"/>
      <c r="F37" s="15"/>
      <c r="G37" s="15"/>
      <c r="H37" s="17"/>
      <c r="I37" s="17"/>
      <c r="J37" s="18"/>
      <c r="K37" s="19"/>
      <c r="L37" s="17"/>
      <c r="M37" s="20"/>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13"/>
      <c r="B38" s="14"/>
      <c r="C38" s="21"/>
      <c r="D38" s="15"/>
      <c r="E38" s="15"/>
      <c r="F38" s="15"/>
      <c r="G38" s="16"/>
      <c r="H38" s="17"/>
      <c r="I38" s="17"/>
      <c r="J38" s="17"/>
      <c r="K38" s="19"/>
      <c r="L38" s="17"/>
      <c r="M38" s="20"/>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
      <c r="A39" s="13"/>
      <c r="B39" s="14"/>
      <c r="C39" s="21"/>
      <c r="D39" s="21"/>
      <c r="E39" s="15"/>
      <c r="F39" s="15"/>
      <c r="G39" s="16"/>
      <c r="H39" s="17"/>
      <c r="I39" s="17"/>
      <c r="J39" s="17"/>
      <c r="K39" s="19"/>
      <c r="L39" s="17"/>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4" outlineLevel="1" x14ac:dyDescent="0.3">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
      <c r="B41" s="14"/>
      <c r="C41" s="21"/>
      <c r="D41" s="21"/>
      <c r="E41" s="15"/>
      <c r="F41" s="15"/>
      <c r="G41" s="16"/>
      <c r="H41" s="17"/>
      <c r="I41" s="17"/>
      <c r="J41" s="17"/>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13"/>
      <c r="B42" s="14"/>
      <c r="C42" s="15"/>
      <c r="D42" s="15"/>
      <c r="E42" s="15"/>
      <c r="F42" s="15"/>
      <c r="G42" s="15"/>
      <c r="H42" s="17"/>
      <c r="I42" s="17"/>
      <c r="J42" s="18"/>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13"/>
      <c r="B43" s="14"/>
      <c r="C43" s="21"/>
      <c r="D43" s="15"/>
      <c r="E43" s="15"/>
      <c r="F43" s="15"/>
      <c r="G43" s="16"/>
      <c r="H43" s="17"/>
      <c r="I43" s="17"/>
      <c r="J43" s="17"/>
      <c r="K43" s="19"/>
      <c r="L43" s="17"/>
      <c r="M43" s="20"/>
      <c r="N43" s="24"/>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3"/>
      <c r="B44" s="14"/>
      <c r="C44" s="15"/>
      <c r="D44" s="15"/>
      <c r="E44" s="15"/>
      <c r="F44" s="15"/>
      <c r="G44" s="15"/>
      <c r="H44" s="17"/>
      <c r="I44" s="17"/>
      <c r="J44" s="18"/>
      <c r="K44" s="19"/>
      <c r="L44" s="17"/>
      <c r="M44" s="20"/>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13"/>
      <c r="B45" s="14"/>
      <c r="C45" s="21"/>
      <c r="D45" s="15"/>
      <c r="E45" s="15"/>
      <c r="F45" s="15"/>
      <c r="G45" s="16"/>
      <c r="H45" s="17"/>
      <c r="I45" s="17"/>
      <c r="J45" s="17"/>
      <c r="K45" s="19"/>
      <c r="L45" s="17"/>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13"/>
      <c r="B46" s="14"/>
      <c r="C46" s="21"/>
      <c r="D46" s="24"/>
      <c r="E46" s="15"/>
      <c r="F46" s="15"/>
      <c r="G46" s="16"/>
      <c r="H46" s="17"/>
      <c r="I46" s="17"/>
      <c r="J46" s="17"/>
      <c r="K46" s="19"/>
      <c r="L46" s="17"/>
      <c r="M46" s="20"/>
      <c r="N46" s="24"/>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
      <c r="A47" s="56"/>
      <c r="B47" s="57"/>
      <c r="C47" s="54"/>
      <c r="D47" s="54"/>
      <c r="E47" s="54"/>
      <c r="F47" s="54"/>
      <c r="G47" s="54"/>
      <c r="H47" s="50"/>
      <c r="I47" s="50"/>
      <c r="J47" s="58"/>
      <c r="K47" s="59"/>
      <c r="L47" s="50"/>
      <c r="M47" s="51"/>
      <c r="N47" s="5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25"/>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25"/>
      <c r="B49" s="14"/>
      <c r="C49" s="21"/>
      <c r="D49" s="15"/>
      <c r="E49" s="15"/>
      <c r="F49" s="15"/>
      <c r="G49" s="16"/>
      <c r="H49" s="17"/>
      <c r="I49" s="17"/>
      <c r="J49" s="17"/>
      <c r="K49" s="19"/>
      <c r="L49" s="17"/>
      <c r="N49" s="24"/>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25"/>
      <c r="B50" s="14"/>
      <c r="C50" s="21"/>
      <c r="D50" s="21"/>
      <c r="E50" s="15"/>
      <c r="F50" s="15"/>
      <c r="G50" s="16"/>
      <c r="H50" s="17"/>
      <c r="I50" s="17"/>
      <c r="J50" s="17"/>
      <c r="K50" s="19"/>
      <c r="L50" s="17"/>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5" customFormat="1" ht="14.4" x14ac:dyDescent="0.3">
      <c r="A51" s="25"/>
      <c r="B51" s="14"/>
      <c r="C51" s="21"/>
      <c r="D51" s="21"/>
      <c r="E51" s="15"/>
      <c r="F51" s="15"/>
      <c r="G51" s="16"/>
      <c r="H51" s="17"/>
      <c r="I51" s="17"/>
      <c r="J51" s="17"/>
      <c r="K51" s="19"/>
      <c r="L51" s="17"/>
      <c r="M51" s="5"/>
      <c r="N51" s="15"/>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row>
    <row r="52" spans="1:78" ht="14.4" outlineLevel="1" x14ac:dyDescent="0.3">
      <c r="A52" s="25"/>
      <c r="B52" s="14"/>
      <c r="C52" s="21"/>
      <c r="D52" s="21"/>
      <c r="E52" s="15"/>
      <c r="F52" s="15"/>
      <c r="G52" s="16"/>
      <c r="H52" s="17"/>
      <c r="I52" s="17"/>
      <c r="J52" s="17"/>
      <c r="K52" s="19"/>
      <c r="L52" s="17"/>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25"/>
      <c r="B53" s="14"/>
      <c r="C53" s="15"/>
      <c r="D53" s="15"/>
      <c r="E53" s="15"/>
      <c r="F53" s="15"/>
      <c r="G53" s="15"/>
      <c r="H53" s="17"/>
      <c r="I53" s="17"/>
      <c r="J53" s="18"/>
      <c r="K53" s="19"/>
      <c r="L53" s="17"/>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5"/>
      <c r="B54" s="14"/>
      <c r="C54" s="21"/>
      <c r="D54" s="15"/>
      <c r="E54" s="15"/>
      <c r="F54" s="15"/>
      <c r="G54" s="16"/>
      <c r="H54" s="17"/>
      <c r="I54" s="17"/>
      <c r="J54" s="17"/>
      <c r="K54" s="19"/>
      <c r="L54" s="17"/>
      <c r="M54" s="20"/>
      <c r="N54" s="24"/>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5"/>
      <c r="B55" s="14"/>
      <c r="C55" s="21"/>
      <c r="D55" s="21"/>
      <c r="E55" s="15"/>
      <c r="F55" s="15"/>
      <c r="G55" s="16"/>
      <c r="H55" s="17"/>
      <c r="I55" s="17"/>
      <c r="J55" s="17"/>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5"/>
      <c r="B56" s="14"/>
      <c r="C56" s="21"/>
      <c r="D56" s="21"/>
      <c r="E56" s="15"/>
      <c r="F56" s="15"/>
      <c r="G56" s="16"/>
      <c r="H56" s="17"/>
      <c r="I56" s="17"/>
      <c r="J56" s="17"/>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5"/>
      <c r="B57" s="14"/>
      <c r="C57" s="21"/>
      <c r="D57" s="15"/>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25"/>
      <c r="B58" s="14"/>
      <c r="C58" s="21"/>
      <c r="D58" s="21"/>
      <c r="E58" s="15"/>
      <c r="F58" s="15"/>
      <c r="G58" s="16"/>
      <c r="H58" s="17"/>
      <c r="I58" s="17"/>
      <c r="J58" s="17"/>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25"/>
      <c r="B59" s="14"/>
      <c r="C59" s="21"/>
      <c r="D59" s="21"/>
      <c r="E59" s="15"/>
      <c r="F59" s="15"/>
      <c r="G59" s="16"/>
      <c r="H59" s="17"/>
      <c r="I59" s="17"/>
      <c r="J59" s="18"/>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25"/>
      <c r="B60" s="14"/>
      <c r="C60" s="21"/>
      <c r="D60" s="15"/>
      <c r="E60" s="15"/>
      <c r="F60" s="15"/>
      <c r="G60" s="16"/>
      <c r="H60" s="17"/>
      <c r="I60" s="17"/>
      <c r="J60" s="18"/>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5"/>
      <c r="B61" s="14"/>
      <c r="C61" s="21"/>
      <c r="D61" s="21"/>
      <c r="E61" s="15"/>
      <c r="F61" s="15"/>
      <c r="G61" s="16"/>
      <c r="H61" s="17"/>
      <c r="I61" s="17"/>
      <c r="J61" s="17"/>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5"/>
      <c r="B62" s="14"/>
      <c r="C62" s="21"/>
      <c r="D62" s="21"/>
      <c r="E62" s="24"/>
      <c r="F62" s="24"/>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5"/>
      <c r="B64" s="14"/>
      <c r="C64" s="21"/>
      <c r="D64" s="21"/>
      <c r="E64" s="15"/>
      <c r="F64" s="15"/>
      <c r="G64" s="16"/>
      <c r="H64" s="17"/>
      <c r="I64" s="17"/>
      <c r="J64" s="17"/>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25"/>
      <c r="B66" s="14"/>
      <c r="C66" s="21"/>
      <c r="D66" s="21"/>
      <c r="E66" s="15"/>
      <c r="F66" s="15"/>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25"/>
      <c r="B68" s="14"/>
      <c r="C68" s="15"/>
      <c r="D68" s="15"/>
      <c r="E68" s="15"/>
      <c r="F68" s="15"/>
      <c r="G68" s="15"/>
      <c r="H68" s="17"/>
      <c r="I68" s="17"/>
      <c r="J68" s="18"/>
      <c r="K68" s="19"/>
      <c r="L68" s="17"/>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25"/>
      <c r="B69" s="14"/>
      <c r="C69" s="21"/>
      <c r="D69" s="15"/>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25"/>
      <c r="B70" s="14"/>
      <c r="C70" s="21"/>
      <c r="D70" s="15"/>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25"/>
      <c r="B71" s="14"/>
      <c r="C71" s="21"/>
      <c r="D71" s="15"/>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5"/>
      <c r="B72" s="14"/>
      <c r="C72" s="21"/>
      <c r="D72" s="15"/>
      <c r="E72" s="15"/>
      <c r="F72" s="15"/>
      <c r="G72" s="16"/>
      <c r="H72" s="17"/>
      <c r="I72" s="17"/>
      <c r="J72" s="17"/>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25"/>
      <c r="B73" s="14"/>
      <c r="C73" s="21"/>
      <c r="D73" s="21"/>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5"/>
      <c r="B74" s="14"/>
      <c r="C74" s="21"/>
      <c r="D74" s="21"/>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5"/>
      <c r="B75" s="14"/>
      <c r="C75" s="21"/>
      <c r="D75" s="15"/>
      <c r="E75" s="15"/>
      <c r="F75" s="15"/>
      <c r="G75" s="16"/>
      <c r="H75" s="17"/>
      <c r="I75" s="17"/>
      <c r="J75" s="17"/>
      <c r="K75" s="19"/>
      <c r="L75" s="17"/>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56"/>
      <c r="B76" s="57"/>
      <c r="C76" s="54"/>
      <c r="D76" s="54"/>
      <c r="E76" s="54"/>
      <c r="F76" s="54"/>
      <c r="G76" s="54"/>
      <c r="H76" s="50"/>
      <c r="I76" s="50"/>
      <c r="J76" s="58"/>
      <c r="K76" s="59"/>
      <c r="L76" s="50"/>
      <c r="M76" s="51"/>
      <c r="N76" s="54"/>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5"/>
      <c r="B77" s="14"/>
      <c r="C77" s="15"/>
      <c r="D77" s="15"/>
      <c r="E77" s="15"/>
      <c r="F77" s="15"/>
      <c r="G77" s="15"/>
      <c r="H77" s="17"/>
      <c r="I77" s="17"/>
      <c r="J77" s="18"/>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5"/>
      <c r="B78" s="14"/>
      <c r="C78" s="21"/>
      <c r="D78" s="15"/>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13"/>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55" customFormat="1" ht="14.4" x14ac:dyDescent="0.3">
      <c r="A80" s="25"/>
      <c r="B80" s="14"/>
      <c r="C80" s="15"/>
      <c r="D80" s="15"/>
      <c r="E80" s="15"/>
      <c r="F80" s="15"/>
      <c r="G80" s="15"/>
      <c r="H80" s="17"/>
      <c r="I80" s="17"/>
      <c r="J80" s="18"/>
      <c r="K80" s="19"/>
      <c r="L80" s="17"/>
      <c r="M80" s="20"/>
      <c r="N80" s="15"/>
      <c r="P80" s="53"/>
      <c r="Q80" s="53"/>
      <c r="R80" s="53"/>
      <c r="S80" s="53"/>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c r="BW80" s="53"/>
      <c r="BX80" s="53"/>
      <c r="BY80" s="53"/>
      <c r="BZ80" s="53"/>
    </row>
    <row r="81" spans="1:78" ht="14.4" outlineLevel="1" x14ac:dyDescent="0.3">
      <c r="A81" s="25"/>
      <c r="B81" s="14"/>
      <c r="C81" s="21"/>
      <c r="D81" s="15"/>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25"/>
      <c r="B82" s="14"/>
      <c r="C82" s="21"/>
      <c r="D82" s="21"/>
      <c r="E82" s="15"/>
      <c r="F82" s="15"/>
      <c r="G82" s="16"/>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25"/>
      <c r="B83" s="14"/>
      <c r="C83" s="21"/>
      <c r="D83" s="21"/>
      <c r="E83" s="15"/>
      <c r="F83" s="15"/>
      <c r="G83" s="16"/>
      <c r="H83" s="17"/>
      <c r="I83" s="17"/>
      <c r="J83" s="18"/>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5"/>
      <c r="B84" s="14"/>
      <c r="C84" s="15"/>
      <c r="D84" s="15"/>
      <c r="E84" s="15"/>
      <c r="F84" s="15"/>
      <c r="G84" s="16"/>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5"/>
      <c r="B86" s="14"/>
      <c r="C86" s="15"/>
      <c r="D86" s="15"/>
      <c r="E86" s="15"/>
      <c r="F86" s="15"/>
      <c r="G86" s="15"/>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5"/>
      <c r="B87" s="14"/>
      <c r="C87" s="21"/>
      <c r="D87" s="15"/>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5"/>
      <c r="B88" s="14"/>
      <c r="C88" s="21"/>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56"/>
      <c r="B89" s="57"/>
      <c r="C89" s="54"/>
      <c r="D89" s="54"/>
      <c r="E89" s="54"/>
      <c r="F89" s="54"/>
      <c r="G89" s="54"/>
      <c r="H89" s="50"/>
      <c r="I89" s="50"/>
      <c r="J89" s="58"/>
      <c r="K89" s="59"/>
      <c r="L89" s="50"/>
      <c r="M89" s="51"/>
      <c r="N89" s="54"/>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25"/>
      <c r="B90" s="26"/>
      <c r="C90" s="15"/>
      <c r="D90" s="15"/>
      <c r="E90" s="15"/>
      <c r="F90" s="15"/>
      <c r="G90" s="15"/>
      <c r="H90" s="17"/>
      <c r="I90" s="17"/>
      <c r="J90" s="18"/>
      <c r="K90" s="19"/>
      <c r="L90" s="27"/>
      <c r="M90" s="28"/>
      <c r="N90" s="2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25"/>
      <c r="B91" s="26"/>
      <c r="C91" s="21"/>
      <c r="D91" s="15"/>
      <c r="E91" s="15"/>
      <c r="F91" s="15"/>
      <c r="G91" s="16"/>
      <c r="H91" s="17"/>
      <c r="I91" s="17"/>
      <c r="J91" s="18"/>
      <c r="K91" s="19"/>
      <c r="L91" s="27"/>
      <c r="M91" s="28"/>
      <c r="N91" s="2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5"/>
      <c r="B92" s="14"/>
      <c r="C92" s="15"/>
      <c r="D92" s="15"/>
      <c r="E92" s="15"/>
      <c r="F92" s="15"/>
      <c r="G92" s="15"/>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55" customFormat="1" ht="14.4" x14ac:dyDescent="0.3">
      <c r="A93" s="25"/>
      <c r="B93" s="14"/>
      <c r="C93" s="21"/>
      <c r="D93" s="15"/>
      <c r="E93" s="15"/>
      <c r="F93" s="15"/>
      <c r="G93" s="16"/>
      <c r="H93" s="29"/>
      <c r="I93" s="29"/>
      <c r="J93" s="30"/>
      <c r="K93" s="19"/>
      <c r="L93" s="17"/>
      <c r="M93" s="20"/>
      <c r="N93" s="15"/>
      <c r="P93" s="53"/>
      <c r="Q93" s="53"/>
      <c r="R93" s="53"/>
      <c r="S93" s="53"/>
      <c r="T93" s="53"/>
      <c r="U93" s="53"/>
      <c r="V93" s="53"/>
      <c r="W93" s="53"/>
      <c r="X93" s="53"/>
      <c r="Y93" s="53"/>
      <c r="Z93" s="53"/>
      <c r="AA93" s="53"/>
      <c r="AB93" s="53"/>
      <c r="AC93" s="53"/>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3"/>
      <c r="BZ93" s="53"/>
    </row>
    <row r="94" spans="1:78" ht="14.4" hidden="1" outlineLevel="1" x14ac:dyDescent="0.3">
      <c r="A94" s="25"/>
      <c r="B94" s="14"/>
      <c r="C94" s="21"/>
      <c r="D94" s="15"/>
      <c r="E94" s="15"/>
      <c r="F94" s="15"/>
      <c r="G94" s="16"/>
      <c r="H94" s="29"/>
      <c r="I94" s="29"/>
      <c r="J94" s="30"/>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25"/>
      <c r="B95" s="14"/>
      <c r="C95" s="15"/>
      <c r="D95" s="15"/>
      <c r="E95" s="15"/>
      <c r="F95" s="15"/>
      <c r="G95" s="15"/>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25"/>
      <c r="B96" s="14"/>
      <c r="C96" s="21"/>
      <c r="D96" s="15"/>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
      <c r="A97" s="25"/>
      <c r="B97" s="14"/>
      <c r="C97" s="21"/>
      <c r="D97" s="21"/>
      <c r="E97" s="15"/>
      <c r="F97" s="15"/>
      <c r="G97" s="16"/>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25"/>
      <c r="B98" s="14"/>
      <c r="C98" s="21"/>
      <c r="D98" s="15"/>
      <c r="E98" s="15"/>
      <c r="F98" s="15"/>
      <c r="G98" s="16"/>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25"/>
      <c r="B99" s="14"/>
      <c r="C99" s="21"/>
      <c r="D99" s="15"/>
      <c r="E99" s="15"/>
      <c r="F99" s="15"/>
      <c r="G99" s="16"/>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25"/>
      <c r="B100" s="14"/>
      <c r="C100" s="15"/>
      <c r="D100" s="15"/>
      <c r="E100" s="15"/>
      <c r="F100" s="15"/>
      <c r="G100" s="15"/>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25"/>
      <c r="B101" s="14"/>
      <c r="C101" s="21"/>
      <c r="D101" s="15"/>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25"/>
      <c r="B102" s="14"/>
      <c r="C102" s="15"/>
      <c r="D102" s="15"/>
      <c r="E102" s="15"/>
      <c r="F102" s="15"/>
      <c r="G102" s="15"/>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56"/>
      <c r="B104" s="57"/>
      <c r="C104" s="54"/>
      <c r="D104" s="54"/>
      <c r="E104" s="54"/>
      <c r="F104" s="54"/>
      <c r="G104" s="54"/>
      <c r="H104" s="50"/>
      <c r="I104" s="50"/>
      <c r="J104" s="58"/>
      <c r="K104" s="59"/>
      <c r="L104" s="50"/>
      <c r="M104" s="51"/>
      <c r="N104" s="54"/>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25"/>
      <c r="B105" s="26"/>
      <c r="C105" s="15"/>
      <c r="D105" s="15"/>
      <c r="E105" s="15"/>
      <c r="F105" s="15"/>
      <c r="G105" s="15"/>
      <c r="H105" s="17"/>
      <c r="I105" s="17"/>
      <c r="J105" s="18"/>
      <c r="K105" s="19"/>
      <c r="L105" s="17"/>
      <c r="M105" s="20"/>
      <c r="N105" s="2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x14ac:dyDescent="0.3">
      <c r="A106" s="25"/>
      <c r="B106" s="26"/>
      <c r="C106" s="21"/>
      <c r="D106" s="15"/>
      <c r="E106" s="15"/>
      <c r="F106" s="15"/>
      <c r="G106" s="16"/>
      <c r="H106" s="17"/>
      <c r="I106" s="17"/>
      <c r="J106" s="18"/>
      <c r="K106" s="19"/>
      <c r="L106" s="17"/>
      <c r="M106" s="20"/>
      <c r="N106" s="2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hidden="1" outlineLevel="1" x14ac:dyDescent="0.3">
      <c r="A107" s="25"/>
      <c r="B107" s="26"/>
      <c r="C107" s="15"/>
      <c r="D107" s="15"/>
      <c r="E107" s="15"/>
      <c r="F107" s="15"/>
      <c r="G107" s="16"/>
      <c r="H107" s="17"/>
      <c r="I107" s="17"/>
      <c r="J107" s="18"/>
      <c r="K107" s="19"/>
      <c r="L107" s="17"/>
      <c r="M107" s="20"/>
      <c r="N107" s="2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55" customFormat="1" ht="14.4" collapsed="1" x14ac:dyDescent="0.3">
      <c r="A108" s="25"/>
      <c r="B108" s="26"/>
      <c r="C108" s="21"/>
      <c r="D108" s="15"/>
      <c r="E108" s="15"/>
      <c r="F108" s="15"/>
      <c r="G108" s="16"/>
      <c r="H108" s="17"/>
      <c r="I108" s="17"/>
      <c r="J108" s="18"/>
      <c r="K108" s="19"/>
      <c r="L108" s="17"/>
      <c r="M108" s="5"/>
      <c r="N108" s="22"/>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row>
    <row r="109" spans="1:78" ht="14.4" hidden="1" outlineLevel="1" x14ac:dyDescent="0.3">
      <c r="A109" s="60"/>
      <c r="B109" s="57"/>
      <c r="C109" s="54"/>
      <c r="D109" s="54"/>
      <c r="E109" s="54"/>
      <c r="F109" s="54"/>
      <c r="G109" s="54"/>
      <c r="H109" s="50"/>
      <c r="I109" s="50"/>
      <c r="J109" s="58"/>
      <c r="K109" s="59"/>
      <c r="L109" s="50"/>
      <c r="M109" s="51"/>
      <c r="N109" s="54"/>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x14ac:dyDescent="0.3">
      <c r="A110" s="13"/>
      <c r="B110" s="14"/>
      <c r="C110" s="15"/>
      <c r="D110" s="15"/>
      <c r="E110" s="15"/>
      <c r="F110" s="15"/>
      <c r="G110" s="16"/>
      <c r="H110" s="17"/>
      <c r="I110" s="17"/>
      <c r="J110" s="18"/>
      <c r="K110" s="19"/>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13"/>
      <c r="B111" s="14"/>
      <c r="C111" s="21"/>
      <c r="D111" s="15"/>
      <c r="E111" s="15"/>
      <c r="F111" s="15"/>
      <c r="G111" s="16"/>
      <c r="H111" s="17"/>
      <c r="I111" s="17"/>
      <c r="J111" s="18"/>
      <c r="K111" s="19"/>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x14ac:dyDescent="0.3">
      <c r="A112" s="13"/>
      <c r="B112" s="14"/>
      <c r="C112" s="21"/>
      <c r="D112" s="15"/>
      <c r="E112" s="15"/>
      <c r="F112" s="15"/>
      <c r="G112" s="16"/>
      <c r="H112" s="17"/>
      <c r="I112" s="17"/>
      <c r="J112" s="18"/>
      <c r="K112" s="19"/>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55" customFormat="1" ht="14.4" collapsed="1" x14ac:dyDescent="0.3">
      <c r="A113" s="13"/>
      <c r="B113" s="14"/>
      <c r="C113" s="15"/>
      <c r="D113" s="15"/>
      <c r="E113" s="15"/>
      <c r="F113" s="15"/>
      <c r="G113" s="16"/>
      <c r="H113" s="17"/>
      <c r="I113" s="17"/>
      <c r="J113" s="18"/>
      <c r="K113" s="19"/>
      <c r="L113" s="2"/>
      <c r="M113" s="5"/>
      <c r="N113" s="15"/>
      <c r="P113" s="53"/>
      <c r="Q113" s="53"/>
      <c r="R113" s="53"/>
      <c r="S113" s="53"/>
      <c r="T113" s="53"/>
      <c r="U113" s="53"/>
      <c r="V113" s="53"/>
      <c r="W113" s="53"/>
      <c r="X113" s="53"/>
      <c r="Y113" s="53"/>
      <c r="Z113" s="53"/>
      <c r="AA113" s="53"/>
      <c r="AB113" s="53"/>
      <c r="AC113" s="53"/>
      <c r="AD113" s="53"/>
      <c r="AE113" s="53"/>
      <c r="AF113" s="53"/>
      <c r="AG113" s="53"/>
      <c r="AH113" s="53"/>
      <c r="AI113" s="53"/>
      <c r="AJ113" s="53"/>
      <c r="AK113" s="53"/>
      <c r="AL113" s="53"/>
      <c r="AM113" s="53"/>
      <c r="AN113" s="53"/>
      <c r="AO113" s="53"/>
      <c r="AP113" s="53"/>
      <c r="AQ113" s="53"/>
      <c r="AR113" s="53"/>
      <c r="AS113" s="53"/>
      <c r="AT113" s="53"/>
      <c r="AU113" s="53"/>
      <c r="AV113" s="53"/>
      <c r="AW113" s="53"/>
      <c r="AX113" s="53"/>
      <c r="AY113" s="53"/>
      <c r="AZ113" s="53"/>
      <c r="BA113" s="53"/>
      <c r="BB113" s="53"/>
      <c r="BC113" s="53"/>
      <c r="BD113" s="53"/>
      <c r="BE113" s="53"/>
      <c r="BF113" s="53"/>
      <c r="BG113" s="53"/>
      <c r="BH113" s="53"/>
      <c r="BI113" s="53"/>
      <c r="BJ113" s="53"/>
      <c r="BK113" s="53"/>
      <c r="BL113" s="53"/>
      <c r="BM113" s="53"/>
      <c r="BN113" s="53"/>
      <c r="BO113" s="53"/>
      <c r="BP113" s="53"/>
      <c r="BQ113" s="53"/>
      <c r="BR113" s="53"/>
      <c r="BS113" s="53"/>
      <c r="BT113" s="53"/>
      <c r="BU113" s="53"/>
      <c r="BV113" s="53"/>
      <c r="BW113" s="53"/>
      <c r="BX113" s="53"/>
      <c r="BY113" s="53"/>
      <c r="BZ113" s="53"/>
    </row>
    <row r="114" spans="1:78" ht="14.4" hidden="1" outlineLevel="1" x14ac:dyDescent="0.3">
      <c r="A114" s="13"/>
      <c r="B114" s="14"/>
      <c r="C114" s="21"/>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x14ac:dyDescent="0.3">
      <c r="A115" s="13"/>
      <c r="B115" s="14"/>
      <c r="C115" s="21"/>
      <c r="D115" s="21"/>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3"/>
      <c r="B116" s="14"/>
      <c r="C116" s="21"/>
      <c r="D116" s="21"/>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3"/>
      <c r="B117" s="14"/>
      <c r="C117" s="21"/>
      <c r="D117" s="21"/>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3"/>
      <c r="B122" s="14"/>
      <c r="C122" s="21"/>
      <c r="D122" s="21"/>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3"/>
      <c r="B124" s="14"/>
      <c r="C124" s="15"/>
      <c r="D124" s="15"/>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A125" s="13"/>
      <c r="B125" s="14"/>
      <c r="C125" s="15"/>
      <c r="D125" s="15"/>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x14ac:dyDescent="0.3">
      <c r="A126" s="13"/>
      <c r="B126" s="14"/>
      <c r="C126" s="15"/>
      <c r="D126" s="15"/>
      <c r="E126" s="15"/>
      <c r="F126" s="15"/>
      <c r="G126" s="15"/>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x14ac:dyDescent="0.3">
      <c r="A127" s="13"/>
      <c r="B127" s="14"/>
      <c r="C127" s="15"/>
      <c r="D127" s="15"/>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x14ac:dyDescent="0.3">
      <c r="K128" s="19"/>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hidden="1" outlineLevel="1"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hidden="1" outlineLevel="1"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hidden="1" outlineLevel="1"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collapsed="1"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x14ac:dyDescent="0.25">
      <c r="C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x14ac:dyDescent="0.25">
      <c r="C144" s="6"/>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C145" s="6"/>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C146" s="6"/>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17" priority="6" operator="equal">
      <formula>"Not Started"</formula>
    </cfRule>
    <cfRule type="cellIs" dxfId="16" priority="7" operator="equal">
      <formula>"In progress"</formula>
    </cfRule>
    <cfRule type="cellIs" dxfId="15" priority="8" operator="equal">
      <formula>"Completed"</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5:BZ1985">
    <cfRule type="expression" dxfId="14" priority="3">
      <formula>P$6=TODAY()</formula>
    </cfRule>
  </conditionalFormatting>
  <conditionalFormatting sqref="P8:BZ8">
    <cfRule type="expression" dxfId="13" priority="1">
      <formula>AND(P$6&gt;$I8,P$6&lt;=$J8)</formula>
    </cfRule>
    <cfRule type="expression" dxfId="12" priority="5">
      <formula>AND(P$6&gt;=$H8,P$6&lt;=$I8)</formula>
    </cfRule>
  </conditionalFormatting>
  <conditionalFormatting sqref="P9:BZ9 P11:BZ11 P16:BZ16">
    <cfRule type="expression" dxfId="11" priority="25">
      <formula>AND(P$6&gt;#REF!,P$6&lt;=#REF!)</formula>
    </cfRule>
    <cfRule type="expression" dxfId="10" priority="29">
      <formula>AND(P$6&gt;=#REF!,P$6&lt;=#REF!)</formula>
    </cfRule>
  </conditionalFormatting>
  <conditionalFormatting sqref="P10:BZ10">
    <cfRule type="expression" dxfId="9" priority="28">
      <formula>AND(P$6&gt;=$H9,P$6&lt;=$I9)</formula>
    </cfRule>
    <cfRule type="expression" dxfId="8" priority="60">
      <formula>AND(P$6&gt;$I9,P$6&lt;=$J9)</formula>
    </cfRule>
  </conditionalFormatting>
  <conditionalFormatting sqref="P12:BZ15">
    <cfRule type="expression" dxfId="7" priority="46">
      <formula>AND(P$6&gt;=$H10,P$6&lt;=$I10)</formula>
    </cfRule>
    <cfRule type="expression" dxfId="6" priority="92">
      <formula>AND(P$6&gt;$I10,P$6&lt;=$J10)</formula>
    </cfRule>
  </conditionalFormatting>
  <conditionalFormatting sqref="P17:BZ17">
    <cfRule type="expression" dxfId="5" priority="43">
      <formula>AND(P$6&gt;#REF!,P$6&lt;=#REF!)</formula>
    </cfRule>
    <cfRule type="expression" dxfId="4" priority="45">
      <formula>AND(P$6&gt;=#REF!,P$6&lt;=#REF!)</formula>
    </cfRule>
  </conditionalFormatting>
  <conditionalFormatting sqref="P18:BZ132">
    <cfRule type="expression" dxfId="3" priority="93">
      <formula>AND(P$6&gt;$I14,P$6&lt;=$J14)</formula>
    </cfRule>
  </conditionalFormatting>
  <conditionalFormatting sqref="P18:BZ1985">
    <cfRule type="expression" dxfId="2" priority="94">
      <formula>AND(P$6&gt;=$H14,P$6&lt;=$I14)</formula>
    </cfRule>
  </conditionalFormatting>
  <conditionalFormatting sqref="P130:BZ130">
    <cfRule type="expression" dxfId="1" priority="69">
      <formula>AND(P$6&gt;=$H127,P$6&lt;=$I127)</formula>
    </cfRule>
  </conditionalFormatting>
  <conditionalFormatting sqref="P131:BZ131">
    <cfRule type="expression" dxfId="0" priority="10">
      <formula>AND(P$6&gt;=#REF!,P$6&lt;=#REF!)</formula>
    </cfRule>
  </conditionalFormatting>
  <dataValidations count="2">
    <dataValidation type="list" allowBlank="1" showInputMessage="1" showErrorMessage="1" sqref="L4:L6 L128:L1048576" xr:uid="{445D0642-9DC7-457D-AD34-8F871F42D518}">
      <formula1>$C$144:$C$146</formula1>
    </dataValidation>
    <dataValidation type="list" allowBlank="1" showInputMessage="1" showErrorMessage="1" sqref="L7:L127" xr:uid="{9B9520FC-6E37-4082-80DB-78E1D4D03377}">
      <formula1>"Not Started,In Progress,On Hold,Completed"</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Viraj Gholap</cp:lastModifiedBy>
  <cp:revision/>
  <dcterms:created xsi:type="dcterms:W3CDTF">2020-10-23T22:38:51Z</dcterms:created>
  <dcterms:modified xsi:type="dcterms:W3CDTF">2024-10-05T13:03:21Z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