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reshkewalbansing/Downloads/"/>
    </mc:Choice>
  </mc:AlternateContent>
  <xr:revisionPtr revIDLastSave="0" documentId="13_ncr:1_{99A4E9F2-B1C3-814A-93F1-C392C157B759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Bedrijfspand" sheetId="1" r:id="rId1"/>
    <sheet name="Opslagboxen" sheetId="3" r:id="rId2"/>
    <sheet name="Dropdow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3" i="3" l="1"/>
  <c r="J183" i="3"/>
  <c r="N183" i="3" s="1"/>
  <c r="K182" i="3"/>
  <c r="J182" i="3"/>
  <c r="N182" i="3" s="1"/>
  <c r="J51" i="3"/>
  <c r="N51" i="3" s="1"/>
  <c r="K51" i="3"/>
  <c r="K301" i="3"/>
  <c r="J301" i="3"/>
  <c r="N301" i="3" s="1"/>
  <c r="K300" i="3"/>
  <c r="J300" i="3"/>
  <c r="N300" i="3" s="1"/>
  <c r="K299" i="3"/>
  <c r="J299" i="3"/>
  <c r="N299" i="3" s="1"/>
  <c r="K298" i="3"/>
  <c r="J298" i="3"/>
  <c r="N298" i="3" s="1"/>
  <c r="K297" i="3"/>
  <c r="J297" i="3"/>
  <c r="N297" i="3" s="1"/>
  <c r="K296" i="3"/>
  <c r="J296" i="3"/>
  <c r="N296" i="3" s="1"/>
  <c r="K295" i="3"/>
  <c r="J295" i="3"/>
  <c r="N295" i="3" s="1"/>
  <c r="K294" i="3"/>
  <c r="J294" i="3"/>
  <c r="N294" i="3" s="1"/>
  <c r="K293" i="3"/>
  <c r="J293" i="3"/>
  <c r="N293" i="3" s="1"/>
  <c r="K292" i="3"/>
  <c r="J292" i="3"/>
  <c r="N292" i="3" s="1"/>
  <c r="K291" i="3"/>
  <c r="J291" i="3"/>
  <c r="N291" i="3" s="1"/>
  <c r="K290" i="3"/>
  <c r="J290" i="3"/>
  <c r="N290" i="3" s="1"/>
  <c r="K289" i="3"/>
  <c r="J289" i="3"/>
  <c r="N289" i="3" s="1"/>
  <c r="K288" i="3"/>
  <c r="J288" i="3"/>
  <c r="N288" i="3" s="1"/>
  <c r="K287" i="3"/>
  <c r="J287" i="3"/>
  <c r="N287" i="3" s="1"/>
  <c r="K286" i="3"/>
  <c r="J286" i="3"/>
  <c r="N286" i="3" s="1"/>
  <c r="K285" i="3"/>
  <c r="J285" i="3"/>
  <c r="N285" i="3" s="1"/>
  <c r="K284" i="3"/>
  <c r="J284" i="3"/>
  <c r="N284" i="3" s="1"/>
  <c r="K283" i="3"/>
  <c r="J283" i="3"/>
  <c r="N283" i="3" s="1"/>
  <c r="K282" i="3"/>
  <c r="J282" i="3"/>
  <c r="N282" i="3" s="1"/>
  <c r="K273" i="3"/>
  <c r="J273" i="3"/>
  <c r="N273" i="3" s="1"/>
  <c r="K272" i="3"/>
  <c r="J272" i="3"/>
  <c r="N272" i="3" s="1"/>
  <c r="K271" i="3"/>
  <c r="J271" i="3"/>
  <c r="N271" i="3" s="1"/>
  <c r="K270" i="3"/>
  <c r="J270" i="3"/>
  <c r="N270" i="3" s="1"/>
  <c r="K269" i="3"/>
  <c r="J269" i="3"/>
  <c r="N269" i="3" s="1"/>
  <c r="K268" i="3"/>
  <c r="J268" i="3"/>
  <c r="N268" i="3" s="1"/>
  <c r="K267" i="3"/>
  <c r="J267" i="3"/>
  <c r="N267" i="3" s="1"/>
  <c r="K266" i="3"/>
  <c r="J266" i="3"/>
  <c r="N266" i="3" s="1"/>
  <c r="K265" i="3"/>
  <c r="J265" i="3"/>
  <c r="N265" i="3" s="1"/>
  <c r="K264" i="3"/>
  <c r="J264" i="3"/>
  <c r="N264" i="3" s="1"/>
  <c r="K263" i="3"/>
  <c r="J263" i="3"/>
  <c r="N263" i="3" s="1"/>
  <c r="K262" i="3"/>
  <c r="J262" i="3"/>
  <c r="N262" i="3" s="1"/>
  <c r="K261" i="3"/>
  <c r="J261" i="3"/>
  <c r="N261" i="3" s="1"/>
  <c r="K260" i="3"/>
  <c r="J260" i="3"/>
  <c r="N260" i="3" s="1"/>
  <c r="K259" i="3"/>
  <c r="J259" i="3"/>
  <c r="N259" i="3" s="1"/>
  <c r="K258" i="3"/>
  <c r="J258" i="3"/>
  <c r="N258" i="3" s="1"/>
  <c r="K257" i="3"/>
  <c r="J257" i="3"/>
  <c r="N257" i="3" s="1"/>
  <c r="K256" i="3"/>
  <c r="J256" i="3"/>
  <c r="N256" i="3" s="1"/>
  <c r="K255" i="3"/>
  <c r="J255" i="3"/>
  <c r="N255" i="3" s="1"/>
  <c r="K254" i="3"/>
  <c r="J254" i="3"/>
  <c r="N254" i="3" s="1"/>
  <c r="K253" i="3"/>
  <c r="J253" i="3"/>
  <c r="N253" i="3" s="1"/>
  <c r="K252" i="3"/>
  <c r="J252" i="3"/>
  <c r="N252" i="3" s="1"/>
  <c r="K251" i="3"/>
  <c r="J251" i="3"/>
  <c r="N251" i="3" s="1"/>
  <c r="K250" i="3"/>
  <c r="J250" i="3"/>
  <c r="N250" i="3" s="1"/>
  <c r="K249" i="3"/>
  <c r="J249" i="3"/>
  <c r="N249" i="3" s="1"/>
  <c r="K248" i="3"/>
  <c r="J248" i="3"/>
  <c r="N248" i="3" s="1"/>
  <c r="K247" i="3"/>
  <c r="J247" i="3"/>
  <c r="N247" i="3" s="1"/>
  <c r="K246" i="3"/>
  <c r="J246" i="3"/>
  <c r="N246" i="3" s="1"/>
  <c r="K245" i="3"/>
  <c r="J245" i="3"/>
  <c r="N245" i="3" s="1"/>
  <c r="K244" i="3"/>
  <c r="J244" i="3"/>
  <c r="N244" i="3" s="1"/>
  <c r="K243" i="3"/>
  <c r="J243" i="3"/>
  <c r="N243" i="3" s="1"/>
  <c r="K242" i="3"/>
  <c r="J242" i="3"/>
  <c r="N242" i="3" s="1"/>
  <c r="K241" i="3"/>
  <c r="J241" i="3"/>
  <c r="N241" i="3" s="1"/>
  <c r="K240" i="3"/>
  <c r="J240" i="3"/>
  <c r="N240" i="3" s="1"/>
  <c r="K239" i="3"/>
  <c r="J239" i="3"/>
  <c r="N239" i="3" s="1"/>
  <c r="K238" i="3"/>
  <c r="J238" i="3"/>
  <c r="N238" i="3" s="1"/>
  <c r="K237" i="3"/>
  <c r="J237" i="3"/>
  <c r="N237" i="3" s="1"/>
  <c r="K236" i="3"/>
  <c r="J236" i="3"/>
  <c r="N236" i="3" s="1"/>
  <c r="K235" i="3"/>
  <c r="J235" i="3"/>
  <c r="N235" i="3" s="1"/>
  <c r="K226" i="3"/>
  <c r="J226" i="3"/>
  <c r="N226" i="3" s="1"/>
  <c r="K225" i="3"/>
  <c r="J225" i="3"/>
  <c r="N225" i="3" s="1"/>
  <c r="K224" i="3"/>
  <c r="J224" i="3"/>
  <c r="N224" i="3" s="1"/>
  <c r="K223" i="3"/>
  <c r="J223" i="3"/>
  <c r="N223" i="3" s="1"/>
  <c r="K222" i="3"/>
  <c r="J222" i="3"/>
  <c r="N222" i="3" s="1"/>
  <c r="K221" i="3"/>
  <c r="J221" i="3"/>
  <c r="N221" i="3" s="1"/>
  <c r="K220" i="3"/>
  <c r="J220" i="3"/>
  <c r="N220" i="3" s="1"/>
  <c r="K219" i="3"/>
  <c r="J219" i="3"/>
  <c r="N219" i="3" s="1"/>
  <c r="K218" i="3"/>
  <c r="J218" i="3"/>
  <c r="N218" i="3" s="1"/>
  <c r="K217" i="3"/>
  <c r="J217" i="3"/>
  <c r="N217" i="3" s="1"/>
  <c r="K216" i="3"/>
  <c r="J216" i="3"/>
  <c r="N216" i="3" s="1"/>
  <c r="K215" i="3"/>
  <c r="J215" i="3"/>
  <c r="N215" i="3" s="1"/>
  <c r="K214" i="3"/>
  <c r="J214" i="3"/>
  <c r="N214" i="3" s="1"/>
  <c r="K213" i="3"/>
  <c r="J213" i="3"/>
  <c r="N213" i="3" s="1"/>
  <c r="K212" i="3"/>
  <c r="J212" i="3"/>
  <c r="N212" i="3" s="1"/>
  <c r="K211" i="3"/>
  <c r="J211" i="3"/>
  <c r="N211" i="3" s="1"/>
  <c r="K210" i="3"/>
  <c r="J210" i="3"/>
  <c r="N210" i="3" s="1"/>
  <c r="K209" i="3"/>
  <c r="J209" i="3"/>
  <c r="N209" i="3" s="1"/>
  <c r="K208" i="3"/>
  <c r="J208" i="3"/>
  <c r="N208" i="3" s="1"/>
  <c r="K207" i="3"/>
  <c r="J207" i="3"/>
  <c r="N207" i="3" s="1"/>
  <c r="K206" i="3"/>
  <c r="J206" i="3"/>
  <c r="N206" i="3" s="1"/>
  <c r="K205" i="3"/>
  <c r="J205" i="3"/>
  <c r="N205" i="3" s="1"/>
  <c r="K204" i="3"/>
  <c r="J204" i="3"/>
  <c r="N204" i="3" s="1"/>
  <c r="K203" i="3"/>
  <c r="J203" i="3"/>
  <c r="N203" i="3" s="1"/>
  <c r="K202" i="3"/>
  <c r="J202" i="3"/>
  <c r="N202" i="3" s="1"/>
  <c r="K201" i="3"/>
  <c r="J201" i="3"/>
  <c r="N201" i="3" s="1"/>
  <c r="K200" i="3"/>
  <c r="J200" i="3"/>
  <c r="N200" i="3" s="1"/>
  <c r="K199" i="3"/>
  <c r="J199" i="3"/>
  <c r="N199" i="3" s="1"/>
  <c r="K198" i="3"/>
  <c r="J198" i="3"/>
  <c r="N198" i="3" s="1"/>
  <c r="K197" i="3"/>
  <c r="J197" i="3"/>
  <c r="N197" i="3" s="1"/>
  <c r="K196" i="3"/>
  <c r="J196" i="3"/>
  <c r="N196" i="3" s="1"/>
  <c r="K195" i="3"/>
  <c r="J195" i="3"/>
  <c r="N195" i="3" s="1"/>
  <c r="K194" i="3"/>
  <c r="J194" i="3"/>
  <c r="N194" i="3" s="1"/>
  <c r="K193" i="3"/>
  <c r="J193" i="3"/>
  <c r="N193" i="3" s="1"/>
  <c r="K192" i="3"/>
  <c r="J192" i="3"/>
  <c r="N192" i="3" s="1"/>
  <c r="K181" i="3"/>
  <c r="J181" i="3"/>
  <c r="N181" i="3" s="1"/>
  <c r="K180" i="3"/>
  <c r="J180" i="3"/>
  <c r="N180" i="3" s="1"/>
  <c r="K179" i="3"/>
  <c r="J179" i="3"/>
  <c r="N179" i="3" s="1"/>
  <c r="K178" i="3"/>
  <c r="J178" i="3"/>
  <c r="N178" i="3" s="1"/>
  <c r="K177" i="3"/>
  <c r="J177" i="3"/>
  <c r="N177" i="3" s="1"/>
  <c r="K176" i="3"/>
  <c r="J176" i="3"/>
  <c r="N176" i="3" s="1"/>
  <c r="K175" i="3"/>
  <c r="J175" i="3"/>
  <c r="N175" i="3" s="1"/>
  <c r="K174" i="3"/>
  <c r="J174" i="3"/>
  <c r="N174" i="3" s="1"/>
  <c r="K173" i="3"/>
  <c r="J173" i="3"/>
  <c r="N173" i="3" s="1"/>
  <c r="K172" i="3"/>
  <c r="J172" i="3"/>
  <c r="N172" i="3" s="1"/>
  <c r="K171" i="3"/>
  <c r="J171" i="3"/>
  <c r="N171" i="3" s="1"/>
  <c r="K170" i="3"/>
  <c r="J170" i="3"/>
  <c r="N170" i="3" s="1"/>
  <c r="K169" i="3"/>
  <c r="J169" i="3"/>
  <c r="N169" i="3" s="1"/>
  <c r="K168" i="3"/>
  <c r="J168" i="3"/>
  <c r="N168" i="3" s="1"/>
  <c r="K167" i="3"/>
  <c r="J167" i="3"/>
  <c r="N167" i="3" s="1"/>
  <c r="K166" i="3"/>
  <c r="J166" i="3"/>
  <c r="N166" i="3" s="1"/>
  <c r="K165" i="3"/>
  <c r="J165" i="3"/>
  <c r="N165" i="3" s="1"/>
  <c r="K164" i="3"/>
  <c r="J164" i="3"/>
  <c r="N164" i="3" s="1"/>
  <c r="K163" i="3"/>
  <c r="J163" i="3"/>
  <c r="N163" i="3" s="1"/>
  <c r="K162" i="3"/>
  <c r="J162" i="3"/>
  <c r="N162" i="3" s="1"/>
  <c r="K161" i="3"/>
  <c r="J161" i="3"/>
  <c r="N161" i="3" s="1"/>
  <c r="K160" i="3"/>
  <c r="J160" i="3"/>
  <c r="N160" i="3" s="1"/>
  <c r="K159" i="3"/>
  <c r="J159" i="3"/>
  <c r="N159" i="3" s="1"/>
  <c r="K158" i="3"/>
  <c r="J158" i="3"/>
  <c r="N158" i="3" s="1"/>
  <c r="K157" i="3"/>
  <c r="J157" i="3"/>
  <c r="N157" i="3" s="1"/>
  <c r="K156" i="3"/>
  <c r="J156" i="3"/>
  <c r="N156" i="3" s="1"/>
  <c r="K155" i="3"/>
  <c r="J155" i="3"/>
  <c r="N155" i="3" s="1"/>
  <c r="K154" i="3"/>
  <c r="J154" i="3"/>
  <c r="N154" i="3" s="1"/>
  <c r="K153" i="3"/>
  <c r="J153" i="3"/>
  <c r="N153" i="3" s="1"/>
  <c r="K152" i="3"/>
  <c r="J152" i="3"/>
  <c r="N152" i="3" s="1"/>
  <c r="K151" i="3"/>
  <c r="J151" i="3"/>
  <c r="N151" i="3" s="1"/>
  <c r="K150" i="3"/>
  <c r="J150" i="3"/>
  <c r="N150" i="3" s="1"/>
  <c r="K149" i="3"/>
  <c r="J149" i="3"/>
  <c r="N149" i="3" s="1"/>
  <c r="K148" i="3"/>
  <c r="J148" i="3"/>
  <c r="N148" i="3" s="1"/>
  <c r="K147" i="3"/>
  <c r="J147" i="3"/>
  <c r="N147" i="3" s="1"/>
  <c r="K146" i="3"/>
  <c r="J146" i="3"/>
  <c r="N146" i="3" s="1"/>
  <c r="K145" i="3"/>
  <c r="J145" i="3"/>
  <c r="N145" i="3" s="1"/>
  <c r="K136" i="3"/>
  <c r="J136" i="3"/>
  <c r="N136" i="3" s="1"/>
  <c r="K135" i="3"/>
  <c r="J135" i="3"/>
  <c r="N135" i="3" s="1"/>
  <c r="K134" i="3"/>
  <c r="J134" i="3"/>
  <c r="N134" i="3" s="1"/>
  <c r="K133" i="3"/>
  <c r="J133" i="3"/>
  <c r="N133" i="3" s="1"/>
  <c r="K132" i="3"/>
  <c r="J132" i="3"/>
  <c r="N132" i="3" s="1"/>
  <c r="K131" i="3"/>
  <c r="J131" i="3"/>
  <c r="N131" i="3" s="1"/>
  <c r="K130" i="3"/>
  <c r="J130" i="3"/>
  <c r="N130" i="3" s="1"/>
  <c r="K129" i="3"/>
  <c r="J129" i="3"/>
  <c r="N129" i="3" s="1"/>
  <c r="K128" i="3"/>
  <c r="J128" i="3"/>
  <c r="N128" i="3" s="1"/>
  <c r="K127" i="3"/>
  <c r="J127" i="3"/>
  <c r="N127" i="3" s="1"/>
  <c r="K126" i="3"/>
  <c r="J126" i="3"/>
  <c r="N126" i="3" s="1"/>
  <c r="K125" i="3"/>
  <c r="J125" i="3"/>
  <c r="N125" i="3" s="1"/>
  <c r="K124" i="3"/>
  <c r="J124" i="3"/>
  <c r="N124" i="3" s="1"/>
  <c r="K123" i="3"/>
  <c r="J123" i="3"/>
  <c r="N123" i="3" s="1"/>
  <c r="K122" i="3"/>
  <c r="J122" i="3"/>
  <c r="N122" i="3" s="1"/>
  <c r="K121" i="3"/>
  <c r="J121" i="3"/>
  <c r="N121" i="3" s="1"/>
  <c r="K120" i="3"/>
  <c r="J120" i="3"/>
  <c r="N120" i="3" s="1"/>
  <c r="K119" i="3"/>
  <c r="J119" i="3"/>
  <c r="N119" i="3" s="1"/>
  <c r="K118" i="3"/>
  <c r="J118" i="3"/>
  <c r="N118" i="3" s="1"/>
  <c r="K117" i="3"/>
  <c r="J117" i="3"/>
  <c r="N117" i="3" s="1"/>
  <c r="K116" i="3"/>
  <c r="J116" i="3"/>
  <c r="N116" i="3" s="1"/>
  <c r="K115" i="3"/>
  <c r="J115" i="3"/>
  <c r="N115" i="3" s="1"/>
  <c r="K114" i="3"/>
  <c r="J114" i="3"/>
  <c r="N114" i="3" s="1"/>
  <c r="K113" i="3"/>
  <c r="J113" i="3"/>
  <c r="N113" i="3" s="1"/>
  <c r="K112" i="3"/>
  <c r="J112" i="3"/>
  <c r="N112" i="3" s="1"/>
  <c r="K111" i="3"/>
  <c r="J111" i="3"/>
  <c r="N111" i="3" s="1"/>
  <c r="K110" i="3"/>
  <c r="J110" i="3"/>
  <c r="N110" i="3" s="1"/>
  <c r="K109" i="3"/>
  <c r="J109" i="3"/>
  <c r="N109" i="3" s="1"/>
  <c r="K108" i="3"/>
  <c r="J108" i="3"/>
  <c r="N108" i="3" s="1"/>
  <c r="K107" i="3"/>
  <c r="J107" i="3"/>
  <c r="N107" i="3" s="1"/>
  <c r="K106" i="3"/>
  <c r="J106" i="3"/>
  <c r="N106" i="3" s="1"/>
  <c r="K105" i="3"/>
  <c r="J105" i="3"/>
  <c r="N105" i="3" s="1"/>
  <c r="K104" i="3"/>
  <c r="J104" i="3"/>
  <c r="N104" i="3" s="1"/>
  <c r="K103" i="3"/>
  <c r="J103" i="3"/>
  <c r="N103" i="3" s="1"/>
  <c r="K102" i="3"/>
  <c r="J102" i="3"/>
  <c r="N102" i="3" s="1"/>
  <c r="K101" i="3"/>
  <c r="J101" i="3"/>
  <c r="N101" i="3" s="1"/>
  <c r="K100" i="3"/>
  <c r="J100" i="3"/>
  <c r="N100" i="3" s="1"/>
  <c r="K99" i="3"/>
  <c r="J99" i="3"/>
  <c r="N99" i="3" s="1"/>
  <c r="K98" i="3"/>
  <c r="J98" i="3"/>
  <c r="N98" i="3" s="1"/>
  <c r="K89" i="3"/>
  <c r="J89" i="3"/>
  <c r="N89" i="3" s="1"/>
  <c r="K88" i="3"/>
  <c r="J88" i="3"/>
  <c r="N88" i="3" s="1"/>
  <c r="K87" i="3"/>
  <c r="J87" i="3"/>
  <c r="N87" i="3" s="1"/>
  <c r="K86" i="3"/>
  <c r="J86" i="3"/>
  <c r="N86" i="3" s="1"/>
  <c r="K85" i="3"/>
  <c r="J85" i="3"/>
  <c r="N85" i="3" s="1"/>
  <c r="K84" i="3"/>
  <c r="J84" i="3"/>
  <c r="N84" i="3" s="1"/>
  <c r="K83" i="3"/>
  <c r="J83" i="3"/>
  <c r="N83" i="3" s="1"/>
  <c r="K82" i="3"/>
  <c r="J82" i="3"/>
  <c r="N82" i="3" s="1"/>
  <c r="K81" i="3"/>
  <c r="J81" i="3"/>
  <c r="N81" i="3" s="1"/>
  <c r="K80" i="3"/>
  <c r="J80" i="3"/>
  <c r="N80" i="3" s="1"/>
  <c r="K79" i="3"/>
  <c r="J79" i="3"/>
  <c r="N79" i="3" s="1"/>
  <c r="K78" i="3"/>
  <c r="J78" i="3"/>
  <c r="N78" i="3" s="1"/>
  <c r="K77" i="3"/>
  <c r="J77" i="3"/>
  <c r="N77" i="3" s="1"/>
  <c r="K76" i="3"/>
  <c r="J76" i="3"/>
  <c r="N76" i="3" s="1"/>
  <c r="K75" i="3"/>
  <c r="J75" i="3"/>
  <c r="N75" i="3" s="1"/>
  <c r="K74" i="3"/>
  <c r="J74" i="3"/>
  <c r="N74" i="3" s="1"/>
  <c r="K73" i="3"/>
  <c r="J73" i="3"/>
  <c r="N73" i="3" s="1"/>
  <c r="K72" i="3"/>
  <c r="J72" i="3"/>
  <c r="N72" i="3" s="1"/>
  <c r="K71" i="3"/>
  <c r="J71" i="3"/>
  <c r="N71" i="3" s="1"/>
  <c r="K70" i="3"/>
  <c r="J70" i="3"/>
  <c r="N70" i="3" s="1"/>
  <c r="K69" i="3"/>
  <c r="J69" i="3"/>
  <c r="N69" i="3" s="1"/>
  <c r="K68" i="3"/>
  <c r="J68" i="3"/>
  <c r="N68" i="3" s="1"/>
  <c r="K67" i="3"/>
  <c r="J67" i="3"/>
  <c r="N67" i="3" s="1"/>
  <c r="K66" i="3"/>
  <c r="J66" i="3"/>
  <c r="N66" i="3" s="1"/>
  <c r="K65" i="3"/>
  <c r="J65" i="3"/>
  <c r="N65" i="3" s="1"/>
  <c r="K64" i="3"/>
  <c r="J64" i="3"/>
  <c r="N64" i="3" s="1"/>
  <c r="K63" i="3"/>
  <c r="J63" i="3"/>
  <c r="N63" i="3" s="1"/>
  <c r="K62" i="3"/>
  <c r="J62" i="3"/>
  <c r="N62" i="3" s="1"/>
  <c r="K61" i="3"/>
  <c r="J61" i="3"/>
  <c r="N61" i="3" s="1"/>
  <c r="K60" i="3"/>
  <c r="J60" i="3"/>
  <c r="N60" i="3" s="1"/>
  <c r="K59" i="3"/>
  <c r="J59" i="3"/>
  <c r="N59" i="3" s="1"/>
  <c r="K58" i="3"/>
  <c r="J58" i="3"/>
  <c r="N58" i="3" s="1"/>
  <c r="K57" i="3"/>
  <c r="J57" i="3"/>
  <c r="N57" i="3" s="1"/>
  <c r="K56" i="3"/>
  <c r="J56" i="3"/>
  <c r="N56" i="3" s="1"/>
  <c r="K55" i="3"/>
  <c r="J55" i="3"/>
  <c r="N55" i="3" s="1"/>
  <c r="K54" i="3"/>
  <c r="J54" i="3"/>
  <c r="N54" i="3" s="1"/>
  <c r="K53" i="3"/>
  <c r="J53" i="3"/>
  <c r="N53" i="3" s="1"/>
  <c r="K52" i="3"/>
  <c r="J52" i="3"/>
  <c r="N52" i="3" s="1"/>
  <c r="K42" i="3"/>
  <c r="J42" i="3"/>
  <c r="N42" i="3" s="1"/>
  <c r="K41" i="3"/>
  <c r="J41" i="3"/>
  <c r="N41" i="3" s="1"/>
  <c r="K40" i="3"/>
  <c r="J40" i="3"/>
  <c r="N40" i="3" s="1"/>
  <c r="K39" i="3"/>
  <c r="J39" i="3"/>
  <c r="N39" i="3" s="1"/>
  <c r="K38" i="3"/>
  <c r="J38" i="3"/>
  <c r="N38" i="3" s="1"/>
  <c r="K37" i="3"/>
  <c r="J37" i="3"/>
  <c r="N37" i="3" s="1"/>
  <c r="K36" i="3"/>
  <c r="J36" i="3"/>
  <c r="N36" i="3" s="1"/>
  <c r="K35" i="3"/>
  <c r="J35" i="3"/>
  <c r="N35" i="3" s="1"/>
  <c r="K34" i="3"/>
  <c r="J34" i="3"/>
  <c r="N34" i="3" s="1"/>
  <c r="K33" i="3"/>
  <c r="J33" i="3"/>
  <c r="N33" i="3" s="1"/>
  <c r="K32" i="3"/>
  <c r="J32" i="3"/>
  <c r="N32" i="3" s="1"/>
  <c r="K31" i="3"/>
  <c r="J31" i="3"/>
  <c r="N31" i="3" s="1"/>
  <c r="K30" i="3"/>
  <c r="J30" i="3"/>
  <c r="N30" i="3" s="1"/>
  <c r="K29" i="3"/>
  <c r="J29" i="3"/>
  <c r="N29" i="3" s="1"/>
  <c r="K28" i="3"/>
  <c r="J28" i="3"/>
  <c r="N28" i="3" s="1"/>
  <c r="K27" i="3"/>
  <c r="J27" i="3"/>
  <c r="N27" i="3" s="1"/>
  <c r="K26" i="3"/>
  <c r="J26" i="3"/>
  <c r="N26" i="3" s="1"/>
  <c r="K25" i="3"/>
  <c r="J25" i="3"/>
  <c r="N25" i="3" s="1"/>
  <c r="K24" i="3"/>
  <c r="J24" i="3"/>
  <c r="N24" i="3" s="1"/>
  <c r="K23" i="3"/>
  <c r="J23" i="3"/>
  <c r="N23" i="3" s="1"/>
  <c r="K22" i="3"/>
  <c r="J22" i="3"/>
  <c r="N22" i="3" s="1"/>
  <c r="K21" i="3"/>
  <c r="J21" i="3"/>
  <c r="N21" i="3" s="1"/>
  <c r="K20" i="3"/>
  <c r="J20" i="3"/>
  <c r="N20" i="3" s="1"/>
  <c r="K19" i="3"/>
  <c r="J19" i="3"/>
  <c r="N19" i="3" s="1"/>
  <c r="K18" i="3"/>
  <c r="J18" i="3"/>
  <c r="N18" i="3" s="1"/>
  <c r="K17" i="3"/>
  <c r="J17" i="3"/>
  <c r="N17" i="3" s="1"/>
  <c r="K16" i="3"/>
  <c r="J16" i="3"/>
  <c r="N16" i="3" s="1"/>
  <c r="K15" i="3"/>
  <c r="J15" i="3"/>
  <c r="N15" i="3" s="1"/>
  <c r="K14" i="3"/>
  <c r="J14" i="3"/>
  <c r="N14" i="3" s="1"/>
  <c r="K13" i="3"/>
  <c r="J13" i="3"/>
  <c r="N13" i="3" s="1"/>
  <c r="K12" i="3"/>
  <c r="J12" i="3"/>
  <c r="N12" i="3" s="1"/>
  <c r="K11" i="3"/>
  <c r="J11" i="3"/>
  <c r="K10" i="3"/>
  <c r="J10" i="3"/>
  <c r="N10" i="3" s="1"/>
  <c r="K9" i="3"/>
  <c r="J9" i="3"/>
  <c r="N9" i="3" s="1"/>
  <c r="K8" i="3"/>
  <c r="J8" i="3"/>
  <c r="N8" i="3" s="1"/>
  <c r="K7" i="3"/>
  <c r="J7" i="3"/>
  <c r="N7" i="3" s="1"/>
  <c r="K6" i="3"/>
  <c r="J6" i="3"/>
  <c r="N6" i="3" s="1"/>
  <c r="N11" i="3" l="1"/>
  <c r="Q69" i="1" l="1"/>
  <c r="U69" i="1" s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Q91" i="1"/>
  <c r="U91" i="1" s="1"/>
  <c r="Q90" i="1"/>
  <c r="U90" i="1" s="1"/>
  <c r="Q89" i="1"/>
  <c r="U89" i="1" s="1"/>
  <c r="Q88" i="1"/>
  <c r="U88" i="1" s="1"/>
  <c r="Q87" i="1"/>
  <c r="U87" i="1" s="1"/>
  <c r="Q86" i="1"/>
  <c r="U86" i="1" s="1"/>
  <c r="Q85" i="1"/>
  <c r="U85" i="1" s="1"/>
  <c r="Q84" i="1"/>
  <c r="U84" i="1" s="1"/>
  <c r="Q83" i="1"/>
  <c r="U83" i="1" s="1"/>
  <c r="Q82" i="1"/>
  <c r="U82" i="1" s="1"/>
  <c r="Q81" i="1"/>
  <c r="U81" i="1" s="1"/>
  <c r="Q80" i="1"/>
  <c r="U80" i="1" s="1"/>
  <c r="Q79" i="1"/>
  <c r="U79" i="1" s="1"/>
  <c r="Q78" i="1"/>
  <c r="U78" i="1" s="1"/>
  <c r="Q77" i="1"/>
  <c r="U77" i="1" s="1"/>
  <c r="Q76" i="1"/>
  <c r="U76" i="1" s="1"/>
  <c r="Q75" i="1"/>
  <c r="U75" i="1" s="1"/>
  <c r="Q74" i="1"/>
  <c r="U74" i="1" s="1"/>
  <c r="Q73" i="1"/>
  <c r="U73" i="1" s="1"/>
  <c r="Q72" i="1"/>
  <c r="U72" i="1" s="1"/>
  <c r="Q71" i="1"/>
  <c r="U71" i="1" s="1"/>
  <c r="Q70" i="1"/>
  <c r="U70" i="1" s="1"/>
  <c r="R69" i="1"/>
  <c r="R62" i="1"/>
  <c r="Q62" i="1"/>
  <c r="U62" i="1" s="1"/>
  <c r="R68" i="1"/>
  <c r="Q68" i="1"/>
  <c r="U68" i="1" s="1"/>
  <c r="R67" i="1"/>
  <c r="R66" i="1"/>
  <c r="R65" i="1"/>
  <c r="R64" i="1"/>
  <c r="R63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Q67" i="1"/>
  <c r="U67" i="1" s="1"/>
  <c r="Q66" i="1"/>
  <c r="U66" i="1" s="1"/>
  <c r="Q65" i="1"/>
  <c r="U65" i="1" s="1"/>
  <c r="Q64" i="1"/>
  <c r="U64" i="1" s="1"/>
  <c r="Q63" i="1"/>
  <c r="U63" i="1" s="1"/>
  <c r="Q61" i="1"/>
  <c r="U61" i="1" s="1"/>
  <c r="Q60" i="1"/>
  <c r="U60" i="1" s="1"/>
  <c r="Q59" i="1"/>
  <c r="U59" i="1" s="1"/>
  <c r="Q58" i="1"/>
  <c r="U58" i="1" s="1"/>
  <c r="Q57" i="1"/>
  <c r="U57" i="1" s="1"/>
  <c r="Q56" i="1"/>
  <c r="U56" i="1" s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Q49" i="1"/>
  <c r="U49" i="1" s="1"/>
  <c r="Q48" i="1"/>
  <c r="U48" i="1" s="1"/>
  <c r="R47" i="1"/>
  <c r="Q47" i="1"/>
  <c r="U47" i="1" s="1"/>
  <c r="Q46" i="1"/>
  <c r="U46" i="1" s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Q45" i="1"/>
  <c r="U45" i="1" s="1"/>
  <c r="Q44" i="1"/>
  <c r="U44" i="1" s="1"/>
  <c r="Q43" i="1"/>
  <c r="U43" i="1" s="1"/>
  <c r="Q42" i="1"/>
  <c r="U42" i="1" s="1"/>
  <c r="Q41" i="1"/>
  <c r="U41" i="1" s="1"/>
  <c r="Q40" i="1"/>
  <c r="U40" i="1" s="1"/>
  <c r="Q39" i="1"/>
  <c r="U39" i="1" s="1"/>
  <c r="Q38" i="1"/>
  <c r="U38" i="1" s="1"/>
  <c r="Q37" i="1"/>
  <c r="U37" i="1" s="1"/>
  <c r="Q36" i="1"/>
  <c r="U36" i="1" s="1"/>
  <c r="Q35" i="1"/>
  <c r="U35" i="1" s="1"/>
  <c r="Q34" i="1"/>
  <c r="U34" i="1" s="1"/>
  <c r="Q33" i="1"/>
  <c r="U33" i="1" s="1"/>
  <c r="Q32" i="1"/>
  <c r="U32" i="1" s="1"/>
  <c r="Q31" i="1"/>
  <c r="U31" i="1" s="1"/>
  <c r="Q30" i="1"/>
  <c r="U30" i="1" s="1"/>
  <c r="Q29" i="1"/>
  <c r="U29" i="1" s="1"/>
  <c r="Q28" i="1"/>
  <c r="U28" i="1" s="1"/>
  <c r="Q27" i="1"/>
  <c r="U27" i="1" s="1"/>
  <c r="R26" i="1"/>
  <c r="Q26" i="1"/>
  <c r="U26" i="1" s="1"/>
  <c r="Q24" i="1"/>
  <c r="U24" i="1" s="1"/>
  <c r="R24" i="1"/>
  <c r="R25" i="1"/>
  <c r="R23" i="1"/>
  <c r="R22" i="1"/>
  <c r="R21" i="1"/>
  <c r="R20" i="1"/>
  <c r="R19" i="1"/>
  <c r="R18" i="1"/>
  <c r="R17" i="1"/>
  <c r="R16" i="1"/>
  <c r="R15" i="1"/>
  <c r="R14" i="1"/>
  <c r="Q25" i="1"/>
  <c r="U25" i="1" s="1"/>
  <c r="Q23" i="1"/>
  <c r="U23" i="1" s="1"/>
  <c r="Q22" i="1"/>
  <c r="U22" i="1" s="1"/>
  <c r="Q21" i="1"/>
  <c r="U21" i="1" s="1"/>
  <c r="Q20" i="1"/>
  <c r="U20" i="1" s="1"/>
  <c r="Q19" i="1"/>
  <c r="U19" i="1" s="1"/>
  <c r="Q18" i="1"/>
  <c r="U18" i="1" s="1"/>
  <c r="Q17" i="1"/>
  <c r="U17" i="1" s="1"/>
  <c r="Q16" i="1"/>
  <c r="U16" i="1" s="1"/>
  <c r="Q15" i="1"/>
  <c r="U15" i="1" s="1"/>
  <c r="Q14" i="1"/>
  <c r="U14" i="1" s="1"/>
  <c r="R13" i="1"/>
  <c r="Q13" i="1"/>
  <c r="U13" i="1" s="1"/>
  <c r="U94" i="1" l="1"/>
  <c r="R94" i="1"/>
  <c r="Q94" i="1"/>
</calcChain>
</file>

<file path=xl/sharedStrings.xml><?xml version="1.0" encoding="utf-8"?>
<sst xmlns="http://schemas.openxmlformats.org/spreadsheetml/2006/main" count="943" uniqueCount="33">
  <si>
    <t>begane grond</t>
  </si>
  <si>
    <t>1e verdieping</t>
  </si>
  <si>
    <t>2e verdieping</t>
  </si>
  <si>
    <t>Unit nr.</t>
  </si>
  <si>
    <t>bruto</t>
  </si>
  <si>
    <t>netto</t>
  </si>
  <si>
    <t>kantoorfunctie</t>
  </si>
  <si>
    <t>totaal</t>
  </si>
  <si>
    <t>industrie functie</t>
  </si>
  <si>
    <t>Project:</t>
  </si>
  <si>
    <t>Opdrachtgever:</t>
  </si>
  <si>
    <t>d.d.</t>
  </si>
  <si>
    <t>Werknummer:</t>
  </si>
  <si>
    <t>De Steiger te Almere</t>
  </si>
  <si>
    <t>Dhr. Kiki</t>
  </si>
  <si>
    <t>W126-21</t>
  </si>
  <si>
    <r>
      <t>begane grond         eenheid 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</t>
    </r>
  </si>
  <si>
    <r>
      <t>eenheid in m</t>
    </r>
    <r>
      <rPr>
        <sz val="11"/>
        <color theme="1"/>
        <rFont val="Calibri"/>
        <family val="2"/>
      </rPr>
      <t>²</t>
    </r>
  </si>
  <si>
    <t xml:space="preserve"> </t>
  </si>
  <si>
    <t>Aan de opgegeven oppervlaktes zijn geen rechten verbonden, verkopende partij is verantwoordelijk.</t>
  </si>
  <si>
    <r>
      <t xml:space="preserve">                                                                                                    Totaal eenheid in m</t>
    </r>
    <r>
      <rPr>
        <b/>
        <sz val="11"/>
        <color theme="1"/>
        <rFont val="Calibri"/>
        <family val="2"/>
      </rPr>
      <t>²</t>
    </r>
  </si>
  <si>
    <t>Totaal</t>
  </si>
  <si>
    <t>Verkoop</t>
  </si>
  <si>
    <t>Verkoopprijs</t>
  </si>
  <si>
    <t>Gereserveerd</t>
  </si>
  <si>
    <t>Reservering</t>
  </si>
  <si>
    <t>Ja</t>
  </si>
  <si>
    <t>Nee</t>
  </si>
  <si>
    <t>Box nr.</t>
  </si>
  <si>
    <t>Aan de opgegeven oppervlaktes zijn geen rechten verbonden. Reserveringen onder voorbehoud van vergunnig</t>
  </si>
  <si>
    <t>Type Bedrijfunit</t>
  </si>
  <si>
    <t>Opslagboxen Type Nummer</t>
  </si>
  <si>
    <t>verkocht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</si>
</sst>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_ ;_ &quot;€&quot;\ * \-#,##0.00_ ;_ &quot;€&quot;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2" fontId="0" fillId="0" borderId="0" xfId="0" applyNumberFormat="1"/>
    <xf numFmtId="0" fontId="7" fillId="0" borderId="0" xfId="0" applyFont="1"/>
    <xf numFmtId="0" fontId="0" fillId="7" borderId="2" xfId="0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2" fontId="0" fillId="7" borderId="7" xfId="0" applyNumberFormat="1" applyFill="1" applyBorder="1"/>
    <xf numFmtId="0" fontId="0" fillId="7" borderId="7" xfId="0" applyFill="1" applyBorder="1"/>
    <xf numFmtId="2" fontId="0" fillId="7" borderId="3" xfId="0" applyNumberFormat="1" applyFill="1" applyBorder="1"/>
    <xf numFmtId="0" fontId="8" fillId="7" borderId="6" xfId="0" applyFont="1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6" borderId="1" xfId="1" applyFont="1" applyFill="1" applyBorder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0" fillId="6" borderId="10" xfId="0" applyNumberFormat="1" applyFill="1" applyBorder="1"/>
    <xf numFmtId="164" fontId="0" fillId="6" borderId="10" xfId="1" applyFont="1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2" fontId="1" fillId="6" borderId="10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8" borderId="1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2">
    <cellStyle name="Standaard" xfId="0" builtinId="0"/>
    <cellStyle name="Valuta" xfId="1" builtinId="4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0</xdr:row>
      <xdr:rowOff>107393</xdr:rowOff>
    </xdr:from>
    <xdr:to>
      <xdr:col>17</xdr:col>
      <xdr:colOff>478954</xdr:colOff>
      <xdr:row>5</xdr:row>
      <xdr:rowOff>97336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07393"/>
          <a:ext cx="2181225" cy="1081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tabSelected="1" topLeftCell="A2" zoomScaleNormal="100" workbookViewId="0">
      <pane xSplit="2" ySplit="10" topLeftCell="C16" activePane="bottomRight" state="frozen"/>
      <selection activeCell="A2" sqref="A2"/>
      <selection pane="topRight" activeCell="B2" sqref="B2"/>
      <selection pane="bottomLeft" activeCell="A12" sqref="A12"/>
      <selection pane="bottomRight" activeCell="H24" sqref="H24"/>
    </sheetView>
  </sheetViews>
  <sheetFormatPr baseColWidth="10" defaultColWidth="8.83203125" defaultRowHeight="15" x14ac:dyDescent="0.2"/>
  <cols>
    <col min="1" max="1" width="13.1640625" bestFit="1" customWidth="1"/>
    <col min="2" max="2" width="7.33203125" customWidth="1"/>
    <col min="3" max="8" width="7.6640625" customWidth="1"/>
    <col min="9" max="9" width="0.83203125" customWidth="1"/>
    <col min="10" max="15" width="7.6640625" customWidth="1"/>
    <col min="16" max="16" width="0.83203125" customWidth="1"/>
    <col min="17" max="18" width="9.6640625" customWidth="1"/>
    <col min="19" max="19" width="7.33203125" customWidth="1"/>
    <col min="21" max="21" width="18.6640625" customWidth="1"/>
    <col min="22" max="22" width="14.1640625" customWidth="1"/>
    <col min="23" max="23" width="14" customWidth="1"/>
  </cols>
  <sheetData>
    <row r="1" spans="1:23" ht="24" x14ac:dyDescent="0.3">
      <c r="B1" s="64" t="s">
        <v>9</v>
      </c>
      <c r="C1" s="64"/>
      <c r="D1" s="65" t="s">
        <v>13</v>
      </c>
      <c r="E1" s="65"/>
      <c r="F1" s="65"/>
      <c r="G1" s="65"/>
      <c r="H1" s="65"/>
      <c r="I1" s="65"/>
      <c r="J1" s="65"/>
      <c r="K1" s="65"/>
      <c r="L1" s="65"/>
    </row>
    <row r="2" spans="1:23" x14ac:dyDescent="0.2">
      <c r="B2" s="64" t="s">
        <v>10</v>
      </c>
      <c r="C2" s="64"/>
      <c r="D2" s="66" t="s">
        <v>14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</row>
    <row r="3" spans="1:23" ht="19" x14ac:dyDescent="0.25">
      <c r="B3" s="64" t="s">
        <v>12</v>
      </c>
      <c r="C3" s="64"/>
      <c r="D3" s="67" t="s">
        <v>15</v>
      </c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23" x14ac:dyDescent="0.2">
      <c r="B4" s="64" t="s">
        <v>11</v>
      </c>
      <c r="C4" s="64"/>
      <c r="D4" s="68">
        <v>45762</v>
      </c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23" x14ac:dyDescent="0.2">
      <c r="B5" s="2"/>
      <c r="C5" s="2"/>
      <c r="S5" s="2"/>
    </row>
    <row r="6" spans="1:23" x14ac:dyDescent="0.2"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90"/>
      <c r="M6" s="8"/>
    </row>
    <row r="7" spans="1:23" ht="18.75" customHeight="1" x14ac:dyDescent="0.2">
      <c r="B7" s="40"/>
      <c r="C7" s="78" t="s">
        <v>8</v>
      </c>
      <c r="D7" s="79"/>
      <c r="E7" s="79"/>
      <c r="F7" s="79"/>
      <c r="G7" s="79"/>
      <c r="H7" s="80"/>
      <c r="I7" s="87"/>
      <c r="J7" s="69" t="s">
        <v>6</v>
      </c>
      <c r="K7" s="70"/>
      <c r="L7" s="70"/>
      <c r="M7" s="70"/>
      <c r="N7" s="70"/>
      <c r="O7" s="71"/>
      <c r="P7" s="50"/>
      <c r="Q7" s="34" t="s">
        <v>21</v>
      </c>
      <c r="R7" s="35"/>
      <c r="S7" s="40"/>
      <c r="U7" s="34" t="s">
        <v>22</v>
      </c>
      <c r="V7" s="35"/>
      <c r="W7" s="40" t="s">
        <v>24</v>
      </c>
    </row>
    <row r="8" spans="1:23" ht="18.75" customHeight="1" x14ac:dyDescent="0.2">
      <c r="B8" s="41"/>
      <c r="C8" s="81"/>
      <c r="D8" s="82"/>
      <c r="E8" s="82"/>
      <c r="F8" s="82"/>
      <c r="G8" s="82"/>
      <c r="H8" s="83"/>
      <c r="I8" s="50"/>
      <c r="J8" s="72"/>
      <c r="K8" s="73"/>
      <c r="L8" s="73"/>
      <c r="M8" s="73"/>
      <c r="N8" s="73"/>
      <c r="O8" s="74"/>
      <c r="P8" s="50"/>
      <c r="Q8" s="36"/>
      <c r="R8" s="37"/>
      <c r="S8" s="41"/>
      <c r="U8" s="36"/>
      <c r="V8" s="37"/>
      <c r="W8" s="41"/>
    </row>
    <row r="9" spans="1:23" ht="18.75" customHeight="1" x14ac:dyDescent="0.2">
      <c r="B9" s="42"/>
      <c r="C9" s="84"/>
      <c r="D9" s="85"/>
      <c r="E9" s="85"/>
      <c r="F9" s="85"/>
      <c r="G9" s="85"/>
      <c r="H9" s="86"/>
      <c r="I9" s="50"/>
      <c r="J9" s="75"/>
      <c r="K9" s="76"/>
      <c r="L9" s="76"/>
      <c r="M9" s="76"/>
      <c r="N9" s="76"/>
      <c r="O9" s="77"/>
      <c r="P9" s="50"/>
      <c r="Q9" s="38"/>
      <c r="R9" s="39"/>
      <c r="S9" s="42"/>
      <c r="U9" s="38"/>
      <c r="V9" s="39"/>
      <c r="W9" s="42"/>
    </row>
    <row r="10" spans="1:23" ht="15" customHeight="1" x14ac:dyDescent="0.2">
      <c r="B10" s="45" t="s">
        <v>3</v>
      </c>
      <c r="C10" s="60" t="s">
        <v>16</v>
      </c>
      <c r="D10" s="61"/>
      <c r="E10" s="52" t="s">
        <v>1</v>
      </c>
      <c r="F10" s="53"/>
      <c r="G10" s="52" t="s">
        <v>2</v>
      </c>
      <c r="H10" s="53"/>
      <c r="I10" s="50"/>
      <c r="J10" s="56" t="s">
        <v>0</v>
      </c>
      <c r="K10" s="57"/>
      <c r="L10" s="56" t="s">
        <v>1</v>
      </c>
      <c r="M10" s="57"/>
      <c r="N10" s="56" t="s">
        <v>2</v>
      </c>
      <c r="O10" s="57"/>
      <c r="P10" s="50"/>
      <c r="Q10" s="43" t="s">
        <v>7</v>
      </c>
      <c r="R10" s="44"/>
      <c r="S10" s="45" t="s">
        <v>3</v>
      </c>
      <c r="U10" s="43" t="s">
        <v>7</v>
      </c>
      <c r="V10" s="44"/>
      <c r="W10" s="45" t="s">
        <v>3</v>
      </c>
    </row>
    <row r="11" spans="1:23" ht="15" customHeight="1" x14ac:dyDescent="0.2">
      <c r="A11" t="s">
        <v>30</v>
      </c>
      <c r="B11" s="46"/>
      <c r="C11" s="91" t="s">
        <v>17</v>
      </c>
      <c r="D11" s="92"/>
      <c r="E11" s="54" t="s">
        <v>17</v>
      </c>
      <c r="F11" s="55"/>
      <c r="G11" s="54" t="s">
        <v>17</v>
      </c>
      <c r="H11" s="55"/>
      <c r="I11" s="50"/>
      <c r="J11" s="58" t="s">
        <v>17</v>
      </c>
      <c r="K11" s="59"/>
      <c r="L11" s="58" t="s">
        <v>17</v>
      </c>
      <c r="M11" s="59"/>
      <c r="N11" s="58" t="s">
        <v>17</v>
      </c>
      <c r="O11" s="59"/>
      <c r="P11" s="50"/>
      <c r="Q11" s="48" t="s">
        <v>17</v>
      </c>
      <c r="R11" s="49"/>
      <c r="S11" s="46"/>
      <c r="U11" s="48" t="s">
        <v>17</v>
      </c>
      <c r="V11" s="49"/>
      <c r="W11" s="46"/>
    </row>
    <row r="12" spans="1:23" ht="15" customHeight="1" x14ac:dyDescent="0.2">
      <c r="B12" s="47"/>
      <c r="C12" s="1" t="s">
        <v>4</v>
      </c>
      <c r="D12" s="1" t="s">
        <v>5</v>
      </c>
      <c r="E12" s="1" t="s">
        <v>4</v>
      </c>
      <c r="F12" s="1" t="s">
        <v>5</v>
      </c>
      <c r="G12" s="1" t="s">
        <v>4</v>
      </c>
      <c r="H12" s="1" t="s">
        <v>5</v>
      </c>
      <c r="I12" s="50"/>
      <c r="J12" s="1" t="s">
        <v>4</v>
      </c>
      <c r="K12" s="1" t="s">
        <v>5</v>
      </c>
      <c r="L12" s="1" t="s">
        <v>4</v>
      </c>
      <c r="M12" s="1" t="s">
        <v>5</v>
      </c>
      <c r="N12" s="1" t="s">
        <v>4</v>
      </c>
      <c r="O12" s="1" t="s">
        <v>5</v>
      </c>
      <c r="P12" s="50"/>
      <c r="Q12" s="5" t="s">
        <v>4</v>
      </c>
      <c r="R12" s="5" t="s">
        <v>5</v>
      </c>
      <c r="S12" s="47"/>
      <c r="U12" s="5" t="s">
        <v>23</v>
      </c>
      <c r="V12" s="5" t="s">
        <v>25</v>
      </c>
      <c r="W12" s="47"/>
    </row>
    <row r="13" spans="1:23" s="7" customFormat="1" ht="15" customHeight="1" x14ac:dyDescent="0.2">
      <c r="A13" s="7">
        <v>1</v>
      </c>
      <c r="B13" s="1">
        <v>1</v>
      </c>
      <c r="C13" s="4">
        <v>50.6</v>
      </c>
      <c r="D13" s="4">
        <v>44.9</v>
      </c>
      <c r="E13" s="4"/>
      <c r="F13" s="4"/>
      <c r="G13" s="4"/>
      <c r="H13" s="4"/>
      <c r="I13" s="50"/>
      <c r="J13" s="4" t="s">
        <v>18</v>
      </c>
      <c r="K13" s="4"/>
      <c r="L13" s="4">
        <v>50.6</v>
      </c>
      <c r="M13" s="4">
        <v>44.9</v>
      </c>
      <c r="N13" s="4">
        <v>52.2</v>
      </c>
      <c r="O13" s="4">
        <v>44.9</v>
      </c>
      <c r="P13" s="50"/>
      <c r="Q13" s="6">
        <f>SUM(C13+L13+N13)</f>
        <v>153.4</v>
      </c>
      <c r="R13" s="6">
        <f>SUM(D13+M13+O13)</f>
        <v>134.69999999999999</v>
      </c>
      <c r="S13" s="1">
        <v>1</v>
      </c>
      <c r="U13" s="22">
        <f>Q13*2100</f>
        <v>322140</v>
      </c>
      <c r="V13" s="22">
        <v>1500</v>
      </c>
      <c r="W13" s="1" t="s">
        <v>27</v>
      </c>
    </row>
    <row r="14" spans="1:23" s="7" customFormat="1" ht="15" customHeight="1" x14ac:dyDescent="0.2">
      <c r="A14" s="7">
        <v>2</v>
      </c>
      <c r="B14" s="1">
        <v>2</v>
      </c>
      <c r="C14" s="4">
        <v>50.6</v>
      </c>
      <c r="D14" s="4">
        <v>46</v>
      </c>
      <c r="E14" s="4"/>
      <c r="F14" s="4"/>
      <c r="G14" s="4"/>
      <c r="H14" s="4"/>
      <c r="I14" s="51"/>
      <c r="J14" s="4" t="s">
        <v>18</v>
      </c>
      <c r="K14" s="4" t="s">
        <v>18</v>
      </c>
      <c r="L14" s="4">
        <v>50.6</v>
      </c>
      <c r="M14" s="4">
        <v>46</v>
      </c>
      <c r="N14" s="4"/>
      <c r="O14" s="4"/>
      <c r="P14" s="51"/>
      <c r="Q14" s="6">
        <f>SUM(C14+L14)</f>
        <v>101.2</v>
      </c>
      <c r="R14" s="6">
        <f>SUM(D14+M14)</f>
        <v>92</v>
      </c>
      <c r="S14" s="1">
        <v>2</v>
      </c>
      <c r="U14" s="22">
        <f t="shared" ref="U14:U77" si="0">Q14*2100</f>
        <v>212520</v>
      </c>
      <c r="V14" s="22">
        <v>1500</v>
      </c>
      <c r="W14" s="1" t="s">
        <v>27</v>
      </c>
    </row>
    <row r="15" spans="1:23" s="7" customFormat="1" ht="15" customHeight="1" x14ac:dyDescent="0.2">
      <c r="A15" s="7">
        <v>3</v>
      </c>
      <c r="B15" s="1">
        <v>3</v>
      </c>
      <c r="C15" s="4">
        <v>50.6</v>
      </c>
      <c r="D15" s="4">
        <v>46</v>
      </c>
      <c r="E15" s="4"/>
      <c r="F15" s="4"/>
      <c r="G15" s="4"/>
      <c r="H15" s="4"/>
      <c r="I15"/>
      <c r="J15" s="4"/>
      <c r="K15" s="4"/>
      <c r="L15" s="4">
        <v>50.6</v>
      </c>
      <c r="M15" s="4">
        <v>46</v>
      </c>
      <c r="N15" s="4"/>
      <c r="O15" s="4"/>
      <c r="P15"/>
      <c r="Q15" s="6">
        <f t="shared" ref="Q15:Q23" si="1">SUM(C15+L15)</f>
        <v>101.2</v>
      </c>
      <c r="R15" s="6">
        <f t="shared" ref="R15:R23" si="2">SUM(D15+M15)</f>
        <v>92</v>
      </c>
      <c r="S15" s="1">
        <v>3</v>
      </c>
      <c r="U15" s="22">
        <f t="shared" si="0"/>
        <v>212520</v>
      </c>
      <c r="V15" s="22">
        <v>1500</v>
      </c>
      <c r="W15" s="1" t="s">
        <v>27</v>
      </c>
    </row>
    <row r="16" spans="1:23" s="7" customFormat="1" ht="15" customHeight="1" x14ac:dyDescent="0.2">
      <c r="A16" s="7">
        <v>3</v>
      </c>
      <c r="B16" s="1">
        <v>4</v>
      </c>
      <c r="C16" s="4">
        <v>50.6</v>
      </c>
      <c r="D16" s="4">
        <v>46</v>
      </c>
      <c r="E16" s="4"/>
      <c r="F16" s="4"/>
      <c r="G16" s="4"/>
      <c r="H16" s="4"/>
      <c r="I16"/>
      <c r="J16" s="4"/>
      <c r="K16" s="4"/>
      <c r="L16" s="4">
        <v>50.6</v>
      </c>
      <c r="M16" s="4">
        <v>46</v>
      </c>
      <c r="N16" s="4"/>
      <c r="O16" s="4"/>
      <c r="P16"/>
      <c r="Q16" s="6">
        <f t="shared" si="1"/>
        <v>101.2</v>
      </c>
      <c r="R16" s="6">
        <f t="shared" si="2"/>
        <v>92</v>
      </c>
      <c r="S16" s="1">
        <v>4</v>
      </c>
      <c r="U16" s="22">
        <f t="shared" si="0"/>
        <v>212520</v>
      </c>
      <c r="V16" s="22">
        <v>1500</v>
      </c>
      <c r="W16" s="1" t="s">
        <v>27</v>
      </c>
    </row>
    <row r="17" spans="1:23" s="7" customFormat="1" ht="15" customHeight="1" x14ac:dyDescent="0.2">
      <c r="A17" s="7">
        <v>3</v>
      </c>
      <c r="B17" s="1">
        <v>5</v>
      </c>
      <c r="C17" s="4">
        <v>50.6</v>
      </c>
      <c r="D17" s="4">
        <v>46</v>
      </c>
      <c r="E17" s="4"/>
      <c r="F17" s="4"/>
      <c r="G17" s="4"/>
      <c r="H17" s="4"/>
      <c r="I17"/>
      <c r="J17" s="4"/>
      <c r="K17" s="4"/>
      <c r="L17" s="4">
        <v>50.6</v>
      </c>
      <c r="M17" s="4">
        <v>46</v>
      </c>
      <c r="N17" s="4"/>
      <c r="O17" s="4"/>
      <c r="P17"/>
      <c r="Q17" s="6">
        <f t="shared" si="1"/>
        <v>101.2</v>
      </c>
      <c r="R17" s="6">
        <f t="shared" si="2"/>
        <v>92</v>
      </c>
      <c r="S17" s="1">
        <v>5</v>
      </c>
      <c r="U17" s="22">
        <f t="shared" si="0"/>
        <v>212520</v>
      </c>
      <c r="V17" s="22">
        <v>1500</v>
      </c>
      <c r="W17" s="1" t="s">
        <v>27</v>
      </c>
    </row>
    <row r="18" spans="1:23" s="7" customFormat="1" ht="15" customHeight="1" x14ac:dyDescent="0.2">
      <c r="A18" s="7">
        <v>3</v>
      </c>
      <c r="B18" s="1">
        <v>6</v>
      </c>
      <c r="C18" s="4">
        <v>50.6</v>
      </c>
      <c r="D18" s="4">
        <v>46</v>
      </c>
      <c r="E18" s="4"/>
      <c r="F18" s="4"/>
      <c r="G18" s="4"/>
      <c r="H18" s="4"/>
      <c r="I18"/>
      <c r="J18" s="4"/>
      <c r="K18" s="4"/>
      <c r="L18" s="4">
        <v>50.6</v>
      </c>
      <c r="M18" s="4">
        <v>46</v>
      </c>
      <c r="N18" s="4"/>
      <c r="O18" s="4"/>
      <c r="P18"/>
      <c r="Q18" s="6">
        <f t="shared" si="1"/>
        <v>101.2</v>
      </c>
      <c r="R18" s="6">
        <f t="shared" si="2"/>
        <v>92</v>
      </c>
      <c r="S18" s="1">
        <v>6</v>
      </c>
      <c r="U18" s="22">
        <f t="shared" si="0"/>
        <v>212520</v>
      </c>
      <c r="V18" s="22">
        <v>1500</v>
      </c>
      <c r="W18" s="1" t="s">
        <v>27</v>
      </c>
    </row>
    <row r="19" spans="1:23" s="7" customFormat="1" ht="15" customHeight="1" x14ac:dyDescent="0.2">
      <c r="A19" s="7">
        <v>3</v>
      </c>
      <c r="B19" s="1">
        <v>7</v>
      </c>
      <c r="C19" s="4">
        <v>50.6</v>
      </c>
      <c r="D19" s="4">
        <v>46</v>
      </c>
      <c r="E19" s="4"/>
      <c r="F19" s="4"/>
      <c r="G19" s="4"/>
      <c r="H19" s="4"/>
      <c r="I19"/>
      <c r="J19" s="4"/>
      <c r="K19" s="4"/>
      <c r="L19" s="4">
        <v>50.6</v>
      </c>
      <c r="M19" s="4">
        <v>46</v>
      </c>
      <c r="N19" s="4"/>
      <c r="O19" s="4"/>
      <c r="P19"/>
      <c r="Q19" s="6">
        <f t="shared" si="1"/>
        <v>101.2</v>
      </c>
      <c r="R19" s="6">
        <f t="shared" si="2"/>
        <v>92</v>
      </c>
      <c r="S19" s="1">
        <v>7</v>
      </c>
      <c r="U19" s="22">
        <f t="shared" si="0"/>
        <v>212520</v>
      </c>
      <c r="V19" s="22">
        <v>1500</v>
      </c>
      <c r="W19" s="1" t="s">
        <v>27</v>
      </c>
    </row>
    <row r="20" spans="1:23" s="7" customFormat="1" ht="15" customHeight="1" x14ac:dyDescent="0.2">
      <c r="A20" s="7">
        <v>3</v>
      </c>
      <c r="B20" s="1">
        <v>8</v>
      </c>
      <c r="C20" s="4">
        <v>50.6</v>
      </c>
      <c r="D20" s="4">
        <v>46</v>
      </c>
      <c r="E20" s="4"/>
      <c r="F20" s="4"/>
      <c r="G20" s="4"/>
      <c r="H20" s="4"/>
      <c r="I20"/>
      <c r="J20" s="4"/>
      <c r="K20" s="4"/>
      <c r="L20" s="4">
        <v>50.6</v>
      </c>
      <c r="M20" s="4">
        <v>46</v>
      </c>
      <c r="N20" s="4"/>
      <c r="O20" s="4"/>
      <c r="P20"/>
      <c r="Q20" s="6">
        <f t="shared" si="1"/>
        <v>101.2</v>
      </c>
      <c r="R20" s="6">
        <f t="shared" si="2"/>
        <v>92</v>
      </c>
      <c r="S20" s="1">
        <v>8</v>
      </c>
      <c r="U20" s="22">
        <f t="shared" si="0"/>
        <v>212520</v>
      </c>
      <c r="V20" s="22">
        <v>1500</v>
      </c>
      <c r="W20" s="1" t="s">
        <v>27</v>
      </c>
    </row>
    <row r="21" spans="1:23" s="7" customFormat="1" ht="15" customHeight="1" x14ac:dyDescent="0.2">
      <c r="A21" s="7">
        <v>2</v>
      </c>
      <c r="B21" s="1">
        <v>9</v>
      </c>
      <c r="C21" s="4">
        <v>50.6</v>
      </c>
      <c r="D21" s="4">
        <v>46</v>
      </c>
      <c r="E21" s="4"/>
      <c r="F21" s="4"/>
      <c r="G21" s="4"/>
      <c r="H21" s="4"/>
      <c r="I21"/>
      <c r="J21" s="4"/>
      <c r="K21" s="4"/>
      <c r="L21" s="4">
        <v>50.6</v>
      </c>
      <c r="M21" s="4">
        <v>46</v>
      </c>
      <c r="N21" s="4"/>
      <c r="O21" s="4"/>
      <c r="P21"/>
      <c r="Q21" s="6">
        <f t="shared" si="1"/>
        <v>101.2</v>
      </c>
      <c r="R21" s="6">
        <f t="shared" si="2"/>
        <v>92</v>
      </c>
      <c r="S21" s="1">
        <v>9</v>
      </c>
      <c r="U21" s="22">
        <f t="shared" si="0"/>
        <v>212520</v>
      </c>
      <c r="V21" s="22">
        <v>1500</v>
      </c>
      <c r="W21" s="1" t="s">
        <v>27</v>
      </c>
    </row>
    <row r="22" spans="1:23" s="7" customFormat="1" ht="15" customHeight="1" x14ac:dyDescent="0.2">
      <c r="A22" s="7">
        <v>3</v>
      </c>
      <c r="B22" s="1">
        <v>10</v>
      </c>
      <c r="C22" s="4">
        <v>50.6</v>
      </c>
      <c r="D22" s="4">
        <v>46</v>
      </c>
      <c r="E22" s="4"/>
      <c r="F22" s="4"/>
      <c r="G22" s="4"/>
      <c r="H22" s="4"/>
      <c r="I22"/>
      <c r="J22" s="4"/>
      <c r="K22" s="4"/>
      <c r="L22" s="4">
        <v>50.6</v>
      </c>
      <c r="M22" s="4">
        <v>46</v>
      </c>
      <c r="N22" s="4"/>
      <c r="O22" s="4"/>
      <c r="P22"/>
      <c r="Q22" s="6">
        <f t="shared" si="1"/>
        <v>101.2</v>
      </c>
      <c r="R22" s="6">
        <f t="shared" si="2"/>
        <v>92</v>
      </c>
      <c r="S22" s="1">
        <v>10</v>
      </c>
      <c r="U22" s="22">
        <f t="shared" si="0"/>
        <v>212520</v>
      </c>
      <c r="V22" s="22">
        <v>1500</v>
      </c>
      <c r="W22" s="1" t="s">
        <v>27</v>
      </c>
    </row>
    <row r="23" spans="1:23" s="7" customFormat="1" ht="15" customHeight="1" x14ac:dyDescent="0.2">
      <c r="A23" s="7">
        <v>3</v>
      </c>
      <c r="B23" s="1">
        <v>11</v>
      </c>
      <c r="C23" s="4">
        <v>50.6</v>
      </c>
      <c r="D23" s="4">
        <v>46</v>
      </c>
      <c r="E23" s="4"/>
      <c r="F23" s="4"/>
      <c r="G23" s="4"/>
      <c r="H23" s="4"/>
      <c r="I23"/>
      <c r="J23" s="4"/>
      <c r="K23" s="4"/>
      <c r="L23" s="4">
        <v>50.6</v>
      </c>
      <c r="M23" s="4">
        <v>46</v>
      </c>
      <c r="N23" s="4"/>
      <c r="O23" s="4"/>
      <c r="P23"/>
      <c r="Q23" s="6">
        <f t="shared" si="1"/>
        <v>101.2</v>
      </c>
      <c r="R23" s="6">
        <f t="shared" si="2"/>
        <v>92</v>
      </c>
      <c r="S23" s="1">
        <v>11</v>
      </c>
      <c r="U23" s="22">
        <f t="shared" si="0"/>
        <v>212520</v>
      </c>
      <c r="V23" s="22">
        <v>1500</v>
      </c>
      <c r="W23" s="1" t="s">
        <v>27</v>
      </c>
    </row>
    <row r="24" spans="1:23" s="7" customFormat="1" ht="15" customHeight="1" x14ac:dyDescent="0.2">
      <c r="A24" s="7">
        <v>4</v>
      </c>
      <c r="B24" s="1">
        <v>12</v>
      </c>
      <c r="C24" s="4">
        <v>152.6</v>
      </c>
      <c r="D24" s="4">
        <v>140.6</v>
      </c>
      <c r="E24" s="4"/>
      <c r="F24" s="4"/>
      <c r="G24" s="4"/>
      <c r="H24" s="4"/>
      <c r="I24"/>
      <c r="J24" s="4"/>
      <c r="K24" s="4"/>
      <c r="L24" s="4">
        <v>152.6</v>
      </c>
      <c r="M24" s="4">
        <v>140.6</v>
      </c>
      <c r="N24" s="4">
        <v>51.4</v>
      </c>
      <c r="O24" s="4">
        <v>44.6</v>
      </c>
      <c r="P24"/>
      <c r="Q24" s="6">
        <f>SUM(C24+L24+N24)</f>
        <v>356.59999999999997</v>
      </c>
      <c r="R24" s="6">
        <f>SUM(D24+M24+O24)</f>
        <v>325.8</v>
      </c>
      <c r="S24" s="1">
        <v>12</v>
      </c>
      <c r="U24" s="22">
        <f>Q24*2000</f>
        <v>713199.99999999988</v>
      </c>
      <c r="V24" s="22">
        <v>1500</v>
      </c>
      <c r="W24" s="1" t="s">
        <v>27</v>
      </c>
    </row>
    <row r="25" spans="1:23" s="7" customFormat="1" ht="15" customHeight="1" x14ac:dyDescent="0.2">
      <c r="A25" s="7">
        <v>5</v>
      </c>
      <c r="B25" s="1">
        <v>13</v>
      </c>
      <c r="C25" s="4">
        <v>152.6</v>
      </c>
      <c r="D25" s="4">
        <v>142.4</v>
      </c>
      <c r="E25" s="4"/>
      <c r="F25" s="4"/>
      <c r="G25" s="4"/>
      <c r="H25" s="4"/>
      <c r="I25"/>
      <c r="J25" s="4"/>
      <c r="K25" s="4"/>
      <c r="L25" s="4">
        <v>152.6</v>
      </c>
      <c r="M25" s="4">
        <v>142.4</v>
      </c>
      <c r="N25" s="4"/>
      <c r="O25" s="4"/>
      <c r="P25"/>
      <c r="Q25" s="6">
        <f>SUM(C25+L25)</f>
        <v>305.2</v>
      </c>
      <c r="R25" s="6">
        <f>SUM(D25+M25)</f>
        <v>284.8</v>
      </c>
      <c r="S25" s="1">
        <v>13</v>
      </c>
      <c r="U25" s="22">
        <f>Q25*2000</f>
        <v>610400</v>
      </c>
      <c r="V25" s="22">
        <v>1500</v>
      </c>
      <c r="W25" s="1" t="s">
        <v>27</v>
      </c>
    </row>
    <row r="26" spans="1:23" s="7" customFormat="1" ht="15" customHeight="1" x14ac:dyDescent="0.2">
      <c r="A26" s="7">
        <v>6</v>
      </c>
      <c r="B26" s="1">
        <v>14</v>
      </c>
      <c r="C26" s="4">
        <v>50.6</v>
      </c>
      <c r="D26" s="4">
        <v>46.9</v>
      </c>
      <c r="E26" s="4">
        <v>50.6</v>
      </c>
      <c r="F26" s="4">
        <v>46.9</v>
      </c>
      <c r="G26" s="4"/>
      <c r="H26" s="4"/>
      <c r="I26"/>
      <c r="J26" s="4"/>
      <c r="K26" s="4"/>
      <c r="L26" s="4" t="s">
        <v>18</v>
      </c>
      <c r="M26" s="4" t="s">
        <v>18</v>
      </c>
      <c r="N26" s="4"/>
      <c r="O26" s="4"/>
      <c r="P26"/>
      <c r="Q26" s="6">
        <f>SUM(C26+E26)</f>
        <v>101.2</v>
      </c>
      <c r="R26" s="6">
        <f>SUM(D26+F26)</f>
        <v>93.8</v>
      </c>
      <c r="S26" s="1">
        <v>14</v>
      </c>
      <c r="U26" s="22">
        <f t="shared" si="0"/>
        <v>212520</v>
      </c>
      <c r="V26" s="22">
        <v>1500</v>
      </c>
      <c r="W26" s="1" t="s">
        <v>27</v>
      </c>
    </row>
    <row r="27" spans="1:23" s="7" customFormat="1" ht="15" customHeight="1" x14ac:dyDescent="0.2">
      <c r="A27" s="7">
        <v>6</v>
      </c>
      <c r="B27" s="1">
        <v>15</v>
      </c>
      <c r="C27" s="4">
        <v>50.6</v>
      </c>
      <c r="D27" s="4">
        <v>46.9</v>
      </c>
      <c r="E27" s="4">
        <v>50.6</v>
      </c>
      <c r="F27" s="4">
        <v>46.9</v>
      </c>
      <c r="G27" s="4"/>
      <c r="H27" s="4"/>
      <c r="I27"/>
      <c r="J27" s="4"/>
      <c r="K27" s="4"/>
      <c r="L27" s="4" t="s">
        <v>18</v>
      </c>
      <c r="M27" s="4" t="s">
        <v>18</v>
      </c>
      <c r="N27" s="4"/>
      <c r="O27" s="4"/>
      <c r="P27"/>
      <c r="Q27" s="6">
        <f t="shared" ref="Q27:Q45" si="3">SUM(C27+E27)</f>
        <v>101.2</v>
      </c>
      <c r="R27" s="6">
        <f t="shared" ref="R27:R45" si="4">SUM(D27+F27)</f>
        <v>93.8</v>
      </c>
      <c r="S27" s="1">
        <v>15</v>
      </c>
      <c r="U27" s="22">
        <f t="shared" si="0"/>
        <v>212520</v>
      </c>
      <c r="V27" s="22">
        <v>1500</v>
      </c>
      <c r="W27" s="1" t="s">
        <v>27</v>
      </c>
    </row>
    <row r="28" spans="1:23" s="7" customFormat="1" ht="15" customHeight="1" x14ac:dyDescent="0.2">
      <c r="A28" s="7">
        <v>6</v>
      </c>
      <c r="B28" s="1">
        <v>16</v>
      </c>
      <c r="C28" s="4">
        <v>50.6</v>
      </c>
      <c r="D28" s="4">
        <v>46.9</v>
      </c>
      <c r="E28" s="4">
        <v>50.6</v>
      </c>
      <c r="F28" s="4">
        <v>46.9</v>
      </c>
      <c r="G28" s="4"/>
      <c r="H28" s="4"/>
      <c r="I28"/>
      <c r="J28" s="4"/>
      <c r="K28" s="4"/>
      <c r="L28" s="4" t="s">
        <v>18</v>
      </c>
      <c r="M28" s="4" t="s">
        <v>18</v>
      </c>
      <c r="N28" s="4"/>
      <c r="O28" s="4"/>
      <c r="P28"/>
      <c r="Q28" s="6">
        <f t="shared" si="3"/>
        <v>101.2</v>
      </c>
      <c r="R28" s="6">
        <f t="shared" si="4"/>
        <v>93.8</v>
      </c>
      <c r="S28" s="1">
        <v>16</v>
      </c>
      <c r="U28" s="22">
        <f t="shared" si="0"/>
        <v>212520</v>
      </c>
      <c r="V28" s="22">
        <v>1500</v>
      </c>
      <c r="W28" s="1" t="s">
        <v>27</v>
      </c>
    </row>
    <row r="29" spans="1:23" s="7" customFormat="1" ht="15" customHeight="1" x14ac:dyDescent="0.2">
      <c r="A29" s="7">
        <v>6</v>
      </c>
      <c r="B29" s="1">
        <v>17</v>
      </c>
      <c r="C29" s="4">
        <v>50.6</v>
      </c>
      <c r="D29" s="4">
        <v>46.9</v>
      </c>
      <c r="E29" s="4">
        <v>50.6</v>
      </c>
      <c r="F29" s="4">
        <v>46.9</v>
      </c>
      <c r="G29" s="4"/>
      <c r="H29" s="4"/>
      <c r="I29"/>
      <c r="J29" s="4"/>
      <c r="K29" s="4"/>
      <c r="L29" s="4" t="s">
        <v>18</v>
      </c>
      <c r="M29" s="4" t="s">
        <v>18</v>
      </c>
      <c r="N29" s="4"/>
      <c r="O29" s="4"/>
      <c r="P29"/>
      <c r="Q29" s="6">
        <f t="shared" si="3"/>
        <v>101.2</v>
      </c>
      <c r="R29" s="6">
        <f t="shared" si="4"/>
        <v>93.8</v>
      </c>
      <c r="S29" s="1">
        <v>17</v>
      </c>
      <c r="U29" s="22">
        <f t="shared" si="0"/>
        <v>212520</v>
      </c>
      <c r="V29" s="22">
        <v>1500</v>
      </c>
      <c r="W29" s="1" t="s">
        <v>27</v>
      </c>
    </row>
    <row r="30" spans="1:23" s="7" customFormat="1" ht="15" customHeight="1" x14ac:dyDescent="0.2">
      <c r="A30" s="7">
        <v>6</v>
      </c>
      <c r="B30" s="1">
        <v>18</v>
      </c>
      <c r="C30" s="4">
        <v>50.6</v>
      </c>
      <c r="D30" s="4">
        <v>46.9</v>
      </c>
      <c r="E30" s="4">
        <v>50.6</v>
      </c>
      <c r="F30" s="4">
        <v>46.9</v>
      </c>
      <c r="G30" s="4"/>
      <c r="H30" s="4"/>
      <c r="I30"/>
      <c r="J30" s="4"/>
      <c r="K30" s="4"/>
      <c r="L30" s="4" t="s">
        <v>18</v>
      </c>
      <c r="M30" s="4" t="s">
        <v>18</v>
      </c>
      <c r="N30" s="4"/>
      <c r="O30" s="4"/>
      <c r="P30"/>
      <c r="Q30" s="6">
        <f t="shared" si="3"/>
        <v>101.2</v>
      </c>
      <c r="R30" s="6">
        <f t="shared" si="4"/>
        <v>93.8</v>
      </c>
      <c r="S30" s="1">
        <v>18</v>
      </c>
      <c r="U30" s="22">
        <f t="shared" si="0"/>
        <v>212520</v>
      </c>
      <c r="V30" s="22">
        <v>1500</v>
      </c>
      <c r="W30" s="1" t="s">
        <v>27</v>
      </c>
    </row>
    <row r="31" spans="1:23" s="7" customFormat="1" ht="15" customHeight="1" x14ac:dyDescent="0.2">
      <c r="A31" s="7">
        <v>6</v>
      </c>
      <c r="B31" s="1">
        <v>19</v>
      </c>
      <c r="C31" s="4">
        <v>50.6</v>
      </c>
      <c r="D31" s="4">
        <v>46.9</v>
      </c>
      <c r="E31" s="4">
        <v>50.6</v>
      </c>
      <c r="F31" s="4">
        <v>46.9</v>
      </c>
      <c r="G31" s="4"/>
      <c r="H31" s="4"/>
      <c r="I31"/>
      <c r="J31" s="4"/>
      <c r="K31" s="4"/>
      <c r="L31" s="4" t="s">
        <v>18</v>
      </c>
      <c r="M31" s="4" t="s">
        <v>18</v>
      </c>
      <c r="N31" s="4"/>
      <c r="O31" s="4"/>
      <c r="P31"/>
      <c r="Q31" s="6">
        <f t="shared" si="3"/>
        <v>101.2</v>
      </c>
      <c r="R31" s="6">
        <f t="shared" si="4"/>
        <v>93.8</v>
      </c>
      <c r="S31" s="1">
        <v>19</v>
      </c>
      <c r="U31" s="22">
        <f t="shared" si="0"/>
        <v>212520</v>
      </c>
      <c r="V31" s="22">
        <v>1500</v>
      </c>
      <c r="W31" s="1" t="s">
        <v>27</v>
      </c>
    </row>
    <row r="32" spans="1:23" s="7" customFormat="1" ht="15" customHeight="1" x14ac:dyDescent="0.2">
      <c r="A32" s="7">
        <v>6</v>
      </c>
      <c r="B32" s="1">
        <v>20</v>
      </c>
      <c r="C32" s="4">
        <v>50.6</v>
      </c>
      <c r="D32" s="4">
        <v>46.9</v>
      </c>
      <c r="E32" s="4">
        <v>50.6</v>
      </c>
      <c r="F32" s="4">
        <v>46.9</v>
      </c>
      <c r="G32" s="4"/>
      <c r="H32" s="4"/>
      <c r="I32"/>
      <c r="J32" s="4"/>
      <c r="K32" s="4"/>
      <c r="L32" s="4" t="s">
        <v>18</v>
      </c>
      <c r="M32" s="4" t="s">
        <v>18</v>
      </c>
      <c r="N32" s="4"/>
      <c r="O32" s="4"/>
      <c r="P32"/>
      <c r="Q32" s="6">
        <f t="shared" si="3"/>
        <v>101.2</v>
      </c>
      <c r="R32" s="6">
        <f t="shared" si="4"/>
        <v>93.8</v>
      </c>
      <c r="S32" s="1">
        <v>20</v>
      </c>
      <c r="U32" s="22">
        <f t="shared" si="0"/>
        <v>212520</v>
      </c>
      <c r="V32" s="22">
        <v>1500</v>
      </c>
      <c r="W32" s="1" t="s">
        <v>27</v>
      </c>
    </row>
    <row r="33" spans="1:23" s="7" customFormat="1" ht="15" customHeight="1" x14ac:dyDescent="0.2">
      <c r="A33" s="7">
        <v>6</v>
      </c>
      <c r="B33" s="1">
        <v>21</v>
      </c>
      <c r="C33" s="4">
        <v>50.6</v>
      </c>
      <c r="D33" s="4">
        <v>46.9</v>
      </c>
      <c r="E33" s="4">
        <v>50.6</v>
      </c>
      <c r="F33" s="4">
        <v>46.9</v>
      </c>
      <c r="G33" s="4"/>
      <c r="H33" s="4"/>
      <c r="I33"/>
      <c r="J33" s="4"/>
      <c r="K33" s="4"/>
      <c r="L33" s="4" t="s">
        <v>18</v>
      </c>
      <c r="M33" s="4" t="s">
        <v>18</v>
      </c>
      <c r="N33" s="4"/>
      <c r="O33" s="4"/>
      <c r="P33"/>
      <c r="Q33" s="6">
        <f t="shared" si="3"/>
        <v>101.2</v>
      </c>
      <c r="R33" s="6">
        <f t="shared" si="4"/>
        <v>93.8</v>
      </c>
      <c r="S33" s="1">
        <v>21</v>
      </c>
      <c r="U33" s="22">
        <f t="shared" si="0"/>
        <v>212520</v>
      </c>
      <c r="V33" s="22">
        <v>1500</v>
      </c>
      <c r="W33" s="1" t="s">
        <v>27</v>
      </c>
    </row>
    <row r="34" spans="1:23" s="7" customFormat="1" ht="15" customHeight="1" x14ac:dyDescent="0.2">
      <c r="A34" s="7">
        <v>6</v>
      </c>
      <c r="B34" s="1">
        <v>22</v>
      </c>
      <c r="C34" s="4">
        <v>50.6</v>
      </c>
      <c r="D34" s="4">
        <v>46.9</v>
      </c>
      <c r="E34" s="4">
        <v>50.6</v>
      </c>
      <c r="F34" s="4">
        <v>46.9</v>
      </c>
      <c r="G34" s="4"/>
      <c r="H34" s="4"/>
      <c r="I34"/>
      <c r="J34" s="4"/>
      <c r="K34" s="4"/>
      <c r="L34" s="4" t="s">
        <v>18</v>
      </c>
      <c r="M34" s="4" t="s">
        <v>18</v>
      </c>
      <c r="N34" s="4"/>
      <c r="O34" s="4"/>
      <c r="P34"/>
      <c r="Q34" s="6">
        <f t="shared" si="3"/>
        <v>101.2</v>
      </c>
      <c r="R34" s="6">
        <f t="shared" si="4"/>
        <v>93.8</v>
      </c>
      <c r="S34" s="1">
        <v>22</v>
      </c>
      <c r="U34" s="22">
        <f t="shared" si="0"/>
        <v>212520</v>
      </c>
      <c r="V34" s="22">
        <v>1500</v>
      </c>
      <c r="W34" s="1" t="s">
        <v>27</v>
      </c>
    </row>
    <row r="35" spans="1:23" s="7" customFormat="1" ht="15" customHeight="1" x14ac:dyDescent="0.2">
      <c r="A35" s="7">
        <v>7</v>
      </c>
      <c r="B35" s="1">
        <v>23</v>
      </c>
      <c r="C35" s="4">
        <v>51.4</v>
      </c>
      <c r="D35" s="4">
        <v>46.6</v>
      </c>
      <c r="E35" s="4">
        <v>51.4</v>
      </c>
      <c r="F35" s="4">
        <v>46.6</v>
      </c>
      <c r="G35" s="4"/>
      <c r="H35" s="4"/>
      <c r="I35"/>
      <c r="J35" s="4"/>
      <c r="K35" s="4"/>
      <c r="L35" s="4" t="s">
        <v>18</v>
      </c>
      <c r="M35" s="4" t="s">
        <v>18</v>
      </c>
      <c r="N35" s="4"/>
      <c r="O35" s="4"/>
      <c r="P35"/>
      <c r="Q35" s="6">
        <f t="shared" si="3"/>
        <v>102.8</v>
      </c>
      <c r="R35" s="6">
        <f t="shared" si="4"/>
        <v>93.2</v>
      </c>
      <c r="S35" s="1">
        <v>23</v>
      </c>
      <c r="U35" s="22">
        <f t="shared" si="0"/>
        <v>215880</v>
      </c>
      <c r="V35" s="22">
        <v>1500</v>
      </c>
      <c r="W35" s="1" t="s">
        <v>27</v>
      </c>
    </row>
    <row r="36" spans="1:23" s="7" customFormat="1" ht="15" customHeight="1" x14ac:dyDescent="0.2">
      <c r="A36" s="7">
        <v>7</v>
      </c>
      <c r="B36" s="1">
        <v>24</v>
      </c>
      <c r="C36" s="4">
        <v>51.4</v>
      </c>
      <c r="D36" s="4">
        <v>46.6</v>
      </c>
      <c r="E36" s="4">
        <v>51.4</v>
      </c>
      <c r="F36" s="4">
        <v>46.6</v>
      </c>
      <c r="G36" s="4"/>
      <c r="H36" s="4"/>
      <c r="I36"/>
      <c r="J36" s="4"/>
      <c r="K36" s="4"/>
      <c r="L36" s="4" t="s">
        <v>18</v>
      </c>
      <c r="M36" s="4" t="s">
        <v>18</v>
      </c>
      <c r="N36" s="4"/>
      <c r="O36" s="4"/>
      <c r="P36"/>
      <c r="Q36" s="6">
        <f t="shared" si="3"/>
        <v>102.8</v>
      </c>
      <c r="R36" s="6">
        <f t="shared" si="4"/>
        <v>93.2</v>
      </c>
      <c r="S36" s="1">
        <v>24</v>
      </c>
      <c r="U36" s="22">
        <f t="shared" si="0"/>
        <v>215880</v>
      </c>
      <c r="V36" s="22">
        <v>1500</v>
      </c>
      <c r="W36" s="1" t="s">
        <v>27</v>
      </c>
    </row>
    <row r="37" spans="1:23" s="7" customFormat="1" ht="15" customHeight="1" x14ac:dyDescent="0.2">
      <c r="A37" s="7">
        <v>6</v>
      </c>
      <c r="B37" s="1">
        <v>25</v>
      </c>
      <c r="C37" s="4">
        <v>50.6</v>
      </c>
      <c r="D37" s="4">
        <v>46.9</v>
      </c>
      <c r="E37" s="4">
        <v>50.6</v>
      </c>
      <c r="F37" s="4">
        <v>46.9</v>
      </c>
      <c r="G37" s="4"/>
      <c r="H37" s="4"/>
      <c r="I37"/>
      <c r="J37" s="4"/>
      <c r="K37" s="4"/>
      <c r="L37" s="4" t="s">
        <v>18</v>
      </c>
      <c r="M37" s="4" t="s">
        <v>18</v>
      </c>
      <c r="N37" s="4"/>
      <c r="O37" s="4"/>
      <c r="P37"/>
      <c r="Q37" s="6">
        <f t="shared" si="3"/>
        <v>101.2</v>
      </c>
      <c r="R37" s="6">
        <f t="shared" si="4"/>
        <v>93.8</v>
      </c>
      <c r="S37" s="1">
        <v>25</v>
      </c>
      <c r="U37" s="22">
        <f t="shared" si="0"/>
        <v>212520</v>
      </c>
      <c r="V37" s="22">
        <v>1500</v>
      </c>
      <c r="W37" s="1" t="s">
        <v>27</v>
      </c>
    </row>
    <row r="38" spans="1:23" s="7" customFormat="1" ht="15" customHeight="1" x14ac:dyDescent="0.2">
      <c r="A38" s="7">
        <v>6</v>
      </c>
      <c r="B38" s="1">
        <v>26</v>
      </c>
      <c r="C38" s="4">
        <v>50.6</v>
      </c>
      <c r="D38" s="4">
        <v>46.9</v>
      </c>
      <c r="E38" s="4">
        <v>50.6</v>
      </c>
      <c r="F38" s="4">
        <v>46.9</v>
      </c>
      <c r="G38" s="4"/>
      <c r="H38" s="4"/>
      <c r="I38"/>
      <c r="J38" s="4"/>
      <c r="K38" s="4"/>
      <c r="L38" s="4" t="s">
        <v>18</v>
      </c>
      <c r="M38" s="4" t="s">
        <v>18</v>
      </c>
      <c r="N38" s="4"/>
      <c r="O38" s="4"/>
      <c r="P38"/>
      <c r="Q38" s="6">
        <f t="shared" si="3"/>
        <v>101.2</v>
      </c>
      <c r="R38" s="6">
        <f t="shared" si="4"/>
        <v>93.8</v>
      </c>
      <c r="S38" s="1">
        <v>26</v>
      </c>
      <c r="U38" s="22">
        <f t="shared" si="0"/>
        <v>212520</v>
      </c>
      <c r="V38" s="22">
        <v>1500</v>
      </c>
      <c r="W38" s="1" t="s">
        <v>27</v>
      </c>
    </row>
    <row r="39" spans="1:23" s="7" customFormat="1" ht="15" customHeight="1" x14ac:dyDescent="0.2">
      <c r="A39" s="7">
        <v>6</v>
      </c>
      <c r="B39" s="1">
        <v>27</v>
      </c>
      <c r="C39" s="4">
        <v>50.6</v>
      </c>
      <c r="D39" s="4">
        <v>46.9</v>
      </c>
      <c r="E39" s="4">
        <v>50.6</v>
      </c>
      <c r="F39" s="4">
        <v>46.9</v>
      </c>
      <c r="G39" s="4"/>
      <c r="H39" s="4"/>
      <c r="I39"/>
      <c r="J39" s="4"/>
      <c r="K39" s="4"/>
      <c r="L39" s="4" t="s">
        <v>18</v>
      </c>
      <c r="M39" s="4" t="s">
        <v>18</v>
      </c>
      <c r="N39" s="4"/>
      <c r="O39" s="4"/>
      <c r="P39"/>
      <c r="Q39" s="6">
        <f t="shared" si="3"/>
        <v>101.2</v>
      </c>
      <c r="R39" s="6">
        <f t="shared" si="4"/>
        <v>93.8</v>
      </c>
      <c r="S39" s="1">
        <v>27</v>
      </c>
      <c r="U39" s="22">
        <f t="shared" si="0"/>
        <v>212520</v>
      </c>
      <c r="V39" s="22">
        <v>1500</v>
      </c>
      <c r="W39" s="1" t="s">
        <v>27</v>
      </c>
    </row>
    <row r="40" spans="1:23" s="7" customFormat="1" ht="15" customHeight="1" x14ac:dyDescent="0.2">
      <c r="A40" s="7">
        <v>6</v>
      </c>
      <c r="B40" s="1">
        <v>28</v>
      </c>
      <c r="C40" s="4">
        <v>50.6</v>
      </c>
      <c r="D40" s="4">
        <v>46.9</v>
      </c>
      <c r="E40" s="4">
        <v>50.6</v>
      </c>
      <c r="F40" s="4">
        <v>46.9</v>
      </c>
      <c r="G40" s="4"/>
      <c r="H40" s="4"/>
      <c r="I40"/>
      <c r="J40" s="4"/>
      <c r="K40" s="4"/>
      <c r="L40" s="4" t="s">
        <v>18</v>
      </c>
      <c r="M40" s="4" t="s">
        <v>18</v>
      </c>
      <c r="N40" s="4"/>
      <c r="O40" s="4"/>
      <c r="P40"/>
      <c r="Q40" s="6">
        <f t="shared" si="3"/>
        <v>101.2</v>
      </c>
      <c r="R40" s="6">
        <f t="shared" si="4"/>
        <v>93.8</v>
      </c>
      <c r="S40" s="1">
        <v>28</v>
      </c>
      <c r="U40" s="22">
        <f t="shared" si="0"/>
        <v>212520</v>
      </c>
      <c r="V40" s="22">
        <v>1500</v>
      </c>
      <c r="W40" s="1" t="s">
        <v>27</v>
      </c>
    </row>
    <row r="41" spans="1:23" s="7" customFormat="1" ht="15" customHeight="1" x14ac:dyDescent="0.2">
      <c r="A41" s="7">
        <v>6</v>
      </c>
      <c r="B41" s="1">
        <v>29</v>
      </c>
      <c r="C41" s="4">
        <v>50.6</v>
      </c>
      <c r="D41" s="4">
        <v>46.9</v>
      </c>
      <c r="E41" s="4">
        <v>50.6</v>
      </c>
      <c r="F41" s="4">
        <v>46.9</v>
      </c>
      <c r="G41" s="4"/>
      <c r="H41" s="4"/>
      <c r="I41"/>
      <c r="J41" s="4"/>
      <c r="K41" s="4"/>
      <c r="L41" s="4" t="s">
        <v>18</v>
      </c>
      <c r="M41" s="4" t="s">
        <v>18</v>
      </c>
      <c r="N41" s="4"/>
      <c r="O41" s="4"/>
      <c r="P41"/>
      <c r="Q41" s="6">
        <f t="shared" si="3"/>
        <v>101.2</v>
      </c>
      <c r="R41" s="6">
        <f t="shared" si="4"/>
        <v>93.8</v>
      </c>
      <c r="S41" s="1">
        <v>29</v>
      </c>
      <c r="U41" s="22">
        <f t="shared" si="0"/>
        <v>212520</v>
      </c>
      <c r="V41" s="22">
        <v>1500</v>
      </c>
      <c r="W41" s="1" t="s">
        <v>27</v>
      </c>
    </row>
    <row r="42" spans="1:23" s="7" customFormat="1" ht="15" customHeight="1" x14ac:dyDescent="0.2">
      <c r="A42" s="7">
        <v>6</v>
      </c>
      <c r="B42" s="1">
        <v>30</v>
      </c>
      <c r="C42" s="4">
        <v>50.6</v>
      </c>
      <c r="D42" s="4">
        <v>46.9</v>
      </c>
      <c r="E42" s="4">
        <v>50.6</v>
      </c>
      <c r="F42" s="4">
        <v>46.9</v>
      </c>
      <c r="G42" s="4"/>
      <c r="H42" s="4"/>
      <c r="I42"/>
      <c r="J42" s="4"/>
      <c r="K42" s="4"/>
      <c r="L42" s="4" t="s">
        <v>18</v>
      </c>
      <c r="M42" s="4" t="s">
        <v>18</v>
      </c>
      <c r="N42" s="4"/>
      <c r="O42" s="4"/>
      <c r="P42"/>
      <c r="Q42" s="6">
        <f t="shared" si="3"/>
        <v>101.2</v>
      </c>
      <c r="R42" s="6">
        <f t="shared" si="4"/>
        <v>93.8</v>
      </c>
      <c r="S42" s="1">
        <v>30</v>
      </c>
      <c r="U42" s="22">
        <f t="shared" si="0"/>
        <v>212520</v>
      </c>
      <c r="V42" s="22">
        <v>1500</v>
      </c>
      <c r="W42" s="1" t="s">
        <v>27</v>
      </c>
    </row>
    <row r="43" spans="1:23" s="7" customFormat="1" ht="15" customHeight="1" x14ac:dyDescent="0.2">
      <c r="A43" s="7">
        <v>6</v>
      </c>
      <c r="B43" s="1">
        <v>31</v>
      </c>
      <c r="C43" s="4">
        <v>50.6</v>
      </c>
      <c r="D43" s="4">
        <v>46.9</v>
      </c>
      <c r="E43" s="4">
        <v>50.6</v>
      </c>
      <c r="F43" s="4">
        <v>46.9</v>
      </c>
      <c r="G43" s="4"/>
      <c r="H43" s="4"/>
      <c r="I43"/>
      <c r="J43" s="4"/>
      <c r="K43" s="4"/>
      <c r="L43" s="4" t="s">
        <v>18</v>
      </c>
      <c r="M43" s="4" t="s">
        <v>18</v>
      </c>
      <c r="N43" s="4"/>
      <c r="O43" s="4"/>
      <c r="P43"/>
      <c r="Q43" s="6">
        <f t="shared" si="3"/>
        <v>101.2</v>
      </c>
      <c r="R43" s="6">
        <f t="shared" si="4"/>
        <v>93.8</v>
      </c>
      <c r="S43" s="1">
        <v>31</v>
      </c>
      <c r="U43" s="22">
        <f t="shared" si="0"/>
        <v>212520</v>
      </c>
      <c r="V43" s="22">
        <v>1500</v>
      </c>
      <c r="W43" s="1" t="s">
        <v>27</v>
      </c>
    </row>
    <row r="44" spans="1:23" s="7" customFormat="1" ht="15" customHeight="1" x14ac:dyDescent="0.2">
      <c r="A44" s="7">
        <v>6</v>
      </c>
      <c r="B44" s="1">
        <v>32</v>
      </c>
      <c r="C44" s="4">
        <v>50.6</v>
      </c>
      <c r="D44" s="4">
        <v>46.9</v>
      </c>
      <c r="E44" s="4">
        <v>50.6</v>
      </c>
      <c r="F44" s="4">
        <v>46.9</v>
      </c>
      <c r="G44" s="4"/>
      <c r="H44" s="4"/>
      <c r="I44"/>
      <c r="J44" s="4"/>
      <c r="K44" s="4"/>
      <c r="L44" s="4" t="s">
        <v>18</v>
      </c>
      <c r="M44" s="4" t="s">
        <v>18</v>
      </c>
      <c r="N44" s="4"/>
      <c r="O44" s="4"/>
      <c r="P44"/>
      <c r="Q44" s="6">
        <f t="shared" si="3"/>
        <v>101.2</v>
      </c>
      <c r="R44" s="6">
        <f t="shared" si="4"/>
        <v>93.8</v>
      </c>
      <c r="S44" s="1">
        <v>32</v>
      </c>
      <c r="U44" s="22">
        <f t="shared" si="0"/>
        <v>212520</v>
      </c>
      <c r="V44" s="22">
        <v>1500</v>
      </c>
      <c r="W44" s="1" t="s">
        <v>27</v>
      </c>
    </row>
    <row r="45" spans="1:23" s="7" customFormat="1" ht="15" customHeight="1" x14ac:dyDescent="0.2">
      <c r="A45" s="7">
        <v>6</v>
      </c>
      <c r="B45" s="1">
        <v>33</v>
      </c>
      <c r="C45" s="4">
        <v>50.6</v>
      </c>
      <c r="D45" s="4">
        <v>46.9</v>
      </c>
      <c r="E45" s="4">
        <v>50.6</v>
      </c>
      <c r="F45" s="4">
        <v>46.9</v>
      </c>
      <c r="G45" s="4"/>
      <c r="H45" s="4"/>
      <c r="I45"/>
      <c r="J45" s="4"/>
      <c r="K45" s="4"/>
      <c r="L45" s="4" t="s">
        <v>18</v>
      </c>
      <c r="M45" s="4" t="s">
        <v>18</v>
      </c>
      <c r="N45" s="4"/>
      <c r="O45" s="4"/>
      <c r="P45"/>
      <c r="Q45" s="6">
        <f t="shared" si="3"/>
        <v>101.2</v>
      </c>
      <c r="R45" s="6">
        <f t="shared" si="4"/>
        <v>93.8</v>
      </c>
      <c r="S45" s="1">
        <v>33</v>
      </c>
      <c r="U45" s="22">
        <f t="shared" si="0"/>
        <v>212520</v>
      </c>
      <c r="V45" s="22">
        <v>1500</v>
      </c>
      <c r="W45" s="1" t="s">
        <v>27</v>
      </c>
    </row>
    <row r="46" spans="1:23" s="7" customFormat="1" ht="15" customHeight="1" x14ac:dyDescent="0.2">
      <c r="A46" s="7">
        <v>5</v>
      </c>
      <c r="B46" s="1">
        <v>34</v>
      </c>
      <c r="C46" s="4">
        <v>152.6</v>
      </c>
      <c r="D46" s="4">
        <v>142.4</v>
      </c>
      <c r="E46" s="4"/>
      <c r="F46" s="4"/>
      <c r="G46" s="4"/>
      <c r="H46" s="4"/>
      <c r="I46"/>
      <c r="J46" s="4"/>
      <c r="K46" s="4"/>
      <c r="L46" s="4">
        <v>152.6</v>
      </c>
      <c r="M46" s="4">
        <v>142.4</v>
      </c>
      <c r="N46" s="4"/>
      <c r="O46" s="4"/>
      <c r="P46"/>
      <c r="Q46" s="6">
        <f>SUM(C46+L46)</f>
        <v>305.2</v>
      </c>
      <c r="R46" s="6">
        <f>SUM(D46+M46)</f>
        <v>284.8</v>
      </c>
      <c r="S46" s="1">
        <v>34</v>
      </c>
      <c r="U46" s="22">
        <f>Q46*2000</f>
        <v>610400</v>
      </c>
      <c r="V46" s="22">
        <v>1500</v>
      </c>
      <c r="W46" s="1" t="s">
        <v>27</v>
      </c>
    </row>
    <row r="47" spans="1:23" s="7" customFormat="1" ht="15" customHeight="1" x14ac:dyDescent="0.2">
      <c r="A47" s="7">
        <v>5</v>
      </c>
      <c r="B47" s="1">
        <v>35</v>
      </c>
      <c r="C47" s="4">
        <v>152.6</v>
      </c>
      <c r="D47" s="4">
        <v>142.4</v>
      </c>
      <c r="E47" s="4"/>
      <c r="F47" s="4"/>
      <c r="G47" s="4"/>
      <c r="H47" s="4"/>
      <c r="I47"/>
      <c r="J47" s="4"/>
      <c r="K47" s="4"/>
      <c r="L47" s="4">
        <v>152.6</v>
      </c>
      <c r="M47" s="4">
        <v>142.4</v>
      </c>
      <c r="N47" s="4"/>
      <c r="O47" s="4"/>
      <c r="P47"/>
      <c r="Q47" s="6">
        <f>SUM(C47+L47)</f>
        <v>305.2</v>
      </c>
      <c r="R47" s="6">
        <f>SUM(D47+M47)</f>
        <v>284.8</v>
      </c>
      <c r="S47" s="1">
        <v>35</v>
      </c>
      <c r="U47" s="22">
        <f>Q47*2000</f>
        <v>610400</v>
      </c>
      <c r="V47" s="22">
        <v>1500</v>
      </c>
      <c r="W47" s="1" t="s">
        <v>27</v>
      </c>
    </row>
    <row r="48" spans="1:23" s="7" customFormat="1" ht="15" customHeight="1" x14ac:dyDescent="0.2">
      <c r="A48" s="7">
        <v>6</v>
      </c>
      <c r="B48" s="1">
        <v>36</v>
      </c>
      <c r="C48" s="4">
        <v>50.6</v>
      </c>
      <c r="D48" s="4">
        <v>46.9</v>
      </c>
      <c r="E48" s="4">
        <v>50.6</v>
      </c>
      <c r="F48" s="4">
        <v>46.9</v>
      </c>
      <c r="G48" s="4"/>
      <c r="H48" s="4"/>
      <c r="I48"/>
      <c r="J48" s="4"/>
      <c r="K48" s="4"/>
      <c r="L48" s="4" t="s">
        <v>18</v>
      </c>
      <c r="M48" s="4" t="s">
        <v>18</v>
      </c>
      <c r="N48" s="4"/>
      <c r="O48" s="4"/>
      <c r="P48"/>
      <c r="Q48" s="6">
        <f t="shared" ref="Q48:Q67" si="5">SUM(C48+E48)</f>
        <v>101.2</v>
      </c>
      <c r="R48" s="6">
        <f t="shared" ref="R48:R67" si="6">SUM(D48+F48)</f>
        <v>93.8</v>
      </c>
      <c r="S48" s="1">
        <v>36</v>
      </c>
      <c r="U48" s="22">
        <f t="shared" si="0"/>
        <v>212520</v>
      </c>
      <c r="V48" s="22">
        <v>1500</v>
      </c>
      <c r="W48" s="1" t="s">
        <v>27</v>
      </c>
    </row>
    <row r="49" spans="1:23" s="7" customFormat="1" ht="15" customHeight="1" x14ac:dyDescent="0.2">
      <c r="A49" s="7">
        <v>6</v>
      </c>
      <c r="B49" s="1">
        <v>37</v>
      </c>
      <c r="C49" s="4">
        <v>50.6</v>
      </c>
      <c r="D49" s="4">
        <v>46.9</v>
      </c>
      <c r="E49" s="4">
        <v>50.6</v>
      </c>
      <c r="F49" s="4">
        <v>46.9</v>
      </c>
      <c r="G49" s="4"/>
      <c r="H49" s="4"/>
      <c r="I49"/>
      <c r="J49" s="4"/>
      <c r="K49" s="4"/>
      <c r="L49" s="4" t="s">
        <v>18</v>
      </c>
      <c r="M49" s="4" t="s">
        <v>18</v>
      </c>
      <c r="N49" s="4"/>
      <c r="O49" s="4"/>
      <c r="P49"/>
      <c r="Q49" s="6">
        <f t="shared" si="5"/>
        <v>101.2</v>
      </c>
      <c r="R49" s="6">
        <f t="shared" si="6"/>
        <v>93.8</v>
      </c>
      <c r="S49" s="1">
        <v>37</v>
      </c>
      <c r="U49" s="22">
        <f t="shared" si="0"/>
        <v>212520</v>
      </c>
      <c r="V49" s="22">
        <v>1500</v>
      </c>
      <c r="W49" s="1" t="s">
        <v>27</v>
      </c>
    </row>
    <row r="50" spans="1:23" s="7" customFormat="1" ht="15" customHeight="1" x14ac:dyDescent="0.2">
      <c r="A50" s="7">
        <v>6</v>
      </c>
      <c r="B50" s="1">
        <v>38</v>
      </c>
      <c r="C50" s="4">
        <v>50.6</v>
      </c>
      <c r="D50" s="4">
        <v>46.9</v>
      </c>
      <c r="E50" s="4">
        <v>50.6</v>
      </c>
      <c r="F50" s="4">
        <v>46.9</v>
      </c>
      <c r="G50" s="4"/>
      <c r="H50" s="4"/>
      <c r="I50"/>
      <c r="J50" s="4"/>
      <c r="K50" s="4"/>
      <c r="L50" s="4" t="s">
        <v>18</v>
      </c>
      <c r="M50" s="4" t="s">
        <v>18</v>
      </c>
      <c r="N50" s="4"/>
      <c r="O50" s="4"/>
      <c r="P50"/>
      <c r="Q50" s="6">
        <f t="shared" si="5"/>
        <v>101.2</v>
      </c>
      <c r="R50" s="6">
        <f t="shared" si="6"/>
        <v>93.8</v>
      </c>
      <c r="S50" s="1">
        <v>38</v>
      </c>
      <c r="U50" s="22">
        <f t="shared" si="0"/>
        <v>212520</v>
      </c>
      <c r="V50" s="22">
        <v>1500</v>
      </c>
      <c r="W50" s="1" t="s">
        <v>27</v>
      </c>
    </row>
    <row r="51" spans="1:23" s="7" customFormat="1" ht="15" customHeight="1" x14ac:dyDescent="0.2">
      <c r="A51" s="7">
        <v>6</v>
      </c>
      <c r="B51" s="1">
        <v>39</v>
      </c>
      <c r="C51" s="4">
        <v>50.6</v>
      </c>
      <c r="D51" s="4">
        <v>46.9</v>
      </c>
      <c r="E51" s="4">
        <v>50.6</v>
      </c>
      <c r="F51" s="4">
        <v>46.9</v>
      </c>
      <c r="G51" s="4"/>
      <c r="H51" s="4"/>
      <c r="I51"/>
      <c r="J51" s="4"/>
      <c r="K51" s="4"/>
      <c r="L51" s="4" t="s">
        <v>18</v>
      </c>
      <c r="M51" s="4" t="s">
        <v>18</v>
      </c>
      <c r="N51" s="4"/>
      <c r="O51" s="4"/>
      <c r="P51"/>
      <c r="Q51" s="6">
        <f t="shared" si="5"/>
        <v>101.2</v>
      </c>
      <c r="R51" s="6">
        <f t="shared" si="6"/>
        <v>93.8</v>
      </c>
      <c r="S51" s="1">
        <v>39</v>
      </c>
      <c r="U51" s="22">
        <f t="shared" si="0"/>
        <v>212520</v>
      </c>
      <c r="V51" s="22">
        <v>1500</v>
      </c>
      <c r="W51" s="1" t="s">
        <v>27</v>
      </c>
    </row>
    <row r="52" spans="1:23" s="7" customFormat="1" ht="15" customHeight="1" x14ac:dyDescent="0.2">
      <c r="A52" s="7">
        <v>6</v>
      </c>
      <c r="B52" s="1">
        <v>40</v>
      </c>
      <c r="C52" s="4">
        <v>50.6</v>
      </c>
      <c r="D52" s="4">
        <v>46.9</v>
      </c>
      <c r="E52" s="4">
        <v>50.6</v>
      </c>
      <c r="F52" s="4">
        <v>46.9</v>
      </c>
      <c r="G52" s="4"/>
      <c r="H52" s="4"/>
      <c r="I52"/>
      <c r="J52" s="4"/>
      <c r="K52" s="4"/>
      <c r="L52" s="4" t="s">
        <v>18</v>
      </c>
      <c r="M52" s="4" t="s">
        <v>18</v>
      </c>
      <c r="N52" s="4"/>
      <c r="O52" s="4"/>
      <c r="P52"/>
      <c r="Q52" s="6">
        <f t="shared" si="5"/>
        <v>101.2</v>
      </c>
      <c r="R52" s="6">
        <f t="shared" si="6"/>
        <v>93.8</v>
      </c>
      <c r="S52" s="1">
        <v>40</v>
      </c>
      <c r="U52" s="22">
        <f t="shared" si="0"/>
        <v>212520</v>
      </c>
      <c r="V52" s="22">
        <v>1500</v>
      </c>
      <c r="W52" s="1" t="s">
        <v>27</v>
      </c>
    </row>
    <row r="53" spans="1:23" s="7" customFormat="1" ht="15" customHeight="1" x14ac:dyDescent="0.2">
      <c r="A53" s="7">
        <v>6</v>
      </c>
      <c r="B53" s="1">
        <v>41</v>
      </c>
      <c r="C53" s="4">
        <v>50.6</v>
      </c>
      <c r="D53" s="4">
        <v>46.9</v>
      </c>
      <c r="E53" s="4">
        <v>50.6</v>
      </c>
      <c r="F53" s="4">
        <v>46.9</v>
      </c>
      <c r="G53" s="4"/>
      <c r="H53" s="4"/>
      <c r="I53"/>
      <c r="J53" s="4"/>
      <c r="K53" s="4"/>
      <c r="L53" s="4" t="s">
        <v>18</v>
      </c>
      <c r="M53" s="4" t="s">
        <v>18</v>
      </c>
      <c r="N53" s="4"/>
      <c r="O53" s="4"/>
      <c r="P53"/>
      <c r="Q53" s="6">
        <f t="shared" si="5"/>
        <v>101.2</v>
      </c>
      <c r="R53" s="6">
        <f t="shared" si="6"/>
        <v>93.8</v>
      </c>
      <c r="S53" s="1">
        <v>41</v>
      </c>
      <c r="U53" s="22">
        <f t="shared" si="0"/>
        <v>212520</v>
      </c>
      <c r="V53" s="22">
        <v>1500</v>
      </c>
      <c r="W53" s="1" t="s">
        <v>27</v>
      </c>
    </row>
    <row r="54" spans="1:23" s="7" customFormat="1" ht="15" customHeight="1" x14ac:dyDescent="0.2">
      <c r="A54" s="7">
        <v>6</v>
      </c>
      <c r="B54" s="1">
        <v>42</v>
      </c>
      <c r="C54" s="4">
        <v>50.6</v>
      </c>
      <c r="D54" s="4">
        <v>46.9</v>
      </c>
      <c r="E54" s="4">
        <v>50.6</v>
      </c>
      <c r="F54" s="4">
        <v>46.9</v>
      </c>
      <c r="G54" s="4"/>
      <c r="H54" s="4"/>
      <c r="I54"/>
      <c r="J54" s="4"/>
      <c r="K54" s="4"/>
      <c r="L54" s="4" t="s">
        <v>18</v>
      </c>
      <c r="M54" s="4" t="s">
        <v>18</v>
      </c>
      <c r="N54" s="4"/>
      <c r="O54" s="4"/>
      <c r="P54"/>
      <c r="Q54" s="6">
        <f t="shared" si="5"/>
        <v>101.2</v>
      </c>
      <c r="R54" s="6">
        <f t="shared" si="6"/>
        <v>93.8</v>
      </c>
      <c r="S54" s="1">
        <v>42</v>
      </c>
      <c r="U54" s="22">
        <f t="shared" si="0"/>
        <v>212520</v>
      </c>
      <c r="V54" s="22">
        <v>1500</v>
      </c>
      <c r="W54" s="1" t="s">
        <v>27</v>
      </c>
    </row>
    <row r="55" spans="1:23" s="7" customFormat="1" ht="15" customHeight="1" x14ac:dyDescent="0.2">
      <c r="A55" s="7">
        <v>6</v>
      </c>
      <c r="B55" s="1">
        <v>43</v>
      </c>
      <c r="C55" s="4">
        <v>50.6</v>
      </c>
      <c r="D55" s="4">
        <v>46.9</v>
      </c>
      <c r="E55" s="4">
        <v>50.6</v>
      </c>
      <c r="F55" s="4">
        <v>46.9</v>
      </c>
      <c r="G55" s="4"/>
      <c r="H55" s="4"/>
      <c r="I55"/>
      <c r="J55" s="4"/>
      <c r="K55" s="4"/>
      <c r="L55" s="4" t="s">
        <v>18</v>
      </c>
      <c r="M55" s="4" t="s">
        <v>18</v>
      </c>
      <c r="N55" s="4"/>
      <c r="O55" s="4"/>
      <c r="P55"/>
      <c r="Q55" s="6">
        <f t="shared" si="5"/>
        <v>101.2</v>
      </c>
      <c r="R55" s="6">
        <f t="shared" si="6"/>
        <v>93.8</v>
      </c>
      <c r="S55" s="1">
        <v>43</v>
      </c>
      <c r="U55" s="22">
        <f t="shared" si="0"/>
        <v>212520</v>
      </c>
      <c r="V55" s="22">
        <v>1500</v>
      </c>
      <c r="W55" s="1" t="s">
        <v>27</v>
      </c>
    </row>
    <row r="56" spans="1:23" s="7" customFormat="1" ht="15" customHeight="1" x14ac:dyDescent="0.2">
      <c r="A56" s="7">
        <v>6</v>
      </c>
      <c r="B56" s="1">
        <v>44</v>
      </c>
      <c r="C56" s="4">
        <v>50.6</v>
      </c>
      <c r="D56" s="4">
        <v>46.9</v>
      </c>
      <c r="E56" s="4">
        <v>50.6</v>
      </c>
      <c r="F56" s="4">
        <v>46.9</v>
      </c>
      <c r="G56" s="4"/>
      <c r="H56" s="4"/>
      <c r="I56"/>
      <c r="J56" s="4"/>
      <c r="K56" s="4"/>
      <c r="L56" s="4" t="s">
        <v>18</v>
      </c>
      <c r="M56" s="4" t="s">
        <v>18</v>
      </c>
      <c r="N56" s="4"/>
      <c r="O56" s="4"/>
      <c r="P56"/>
      <c r="Q56" s="6">
        <f t="shared" si="5"/>
        <v>101.2</v>
      </c>
      <c r="R56" s="6">
        <f t="shared" si="6"/>
        <v>93.8</v>
      </c>
      <c r="S56" s="1">
        <v>44</v>
      </c>
      <c r="U56" s="22">
        <f t="shared" si="0"/>
        <v>212520</v>
      </c>
      <c r="V56" s="22">
        <v>1500</v>
      </c>
      <c r="W56" s="1" t="s">
        <v>27</v>
      </c>
    </row>
    <row r="57" spans="1:23" s="7" customFormat="1" ht="15" customHeight="1" x14ac:dyDescent="0.2">
      <c r="A57" s="7">
        <v>7</v>
      </c>
      <c r="B57" s="1">
        <v>45</v>
      </c>
      <c r="C57" s="4">
        <v>51.4</v>
      </c>
      <c r="D57" s="4">
        <v>46.6</v>
      </c>
      <c r="E57" s="4">
        <v>51.4</v>
      </c>
      <c r="F57" s="4">
        <v>46.6</v>
      </c>
      <c r="G57" s="4"/>
      <c r="H57" s="4"/>
      <c r="I57"/>
      <c r="J57" s="4"/>
      <c r="K57" s="4"/>
      <c r="L57" s="4" t="s">
        <v>18</v>
      </c>
      <c r="M57" s="4" t="s">
        <v>18</v>
      </c>
      <c r="N57" s="4"/>
      <c r="O57" s="4"/>
      <c r="P57"/>
      <c r="Q57" s="6">
        <f t="shared" si="5"/>
        <v>102.8</v>
      </c>
      <c r="R57" s="6">
        <f t="shared" si="6"/>
        <v>93.2</v>
      </c>
      <c r="S57" s="1">
        <v>45</v>
      </c>
      <c r="U57" s="22">
        <f t="shared" si="0"/>
        <v>215880</v>
      </c>
      <c r="V57" s="22">
        <v>1500</v>
      </c>
      <c r="W57" s="1" t="s">
        <v>27</v>
      </c>
    </row>
    <row r="58" spans="1:23" s="7" customFormat="1" ht="15" customHeight="1" x14ac:dyDescent="0.2">
      <c r="A58" s="7">
        <v>7</v>
      </c>
      <c r="B58" s="1">
        <v>46</v>
      </c>
      <c r="C58" s="4">
        <v>51.4</v>
      </c>
      <c r="D58" s="4">
        <v>46.6</v>
      </c>
      <c r="E58" s="4">
        <v>51.4</v>
      </c>
      <c r="F58" s="4">
        <v>46.6</v>
      </c>
      <c r="G58" s="4"/>
      <c r="H58" s="4"/>
      <c r="I58"/>
      <c r="J58" s="4"/>
      <c r="K58" s="4"/>
      <c r="L58" s="4" t="s">
        <v>18</v>
      </c>
      <c r="M58" s="4" t="s">
        <v>18</v>
      </c>
      <c r="N58" s="4"/>
      <c r="O58" s="4"/>
      <c r="P58"/>
      <c r="Q58" s="6">
        <f t="shared" si="5"/>
        <v>102.8</v>
      </c>
      <c r="R58" s="6">
        <f t="shared" si="6"/>
        <v>93.2</v>
      </c>
      <c r="S58" s="1">
        <v>46</v>
      </c>
      <c r="U58" s="22">
        <f t="shared" si="0"/>
        <v>215880</v>
      </c>
      <c r="V58" s="22">
        <v>1500</v>
      </c>
      <c r="W58" s="1" t="s">
        <v>27</v>
      </c>
    </row>
    <row r="59" spans="1:23" s="7" customFormat="1" ht="15" customHeight="1" x14ac:dyDescent="0.2">
      <c r="A59" s="7">
        <v>6</v>
      </c>
      <c r="B59" s="1">
        <v>47</v>
      </c>
      <c r="C59" s="4">
        <v>50.6</v>
      </c>
      <c r="D59" s="4">
        <v>46.9</v>
      </c>
      <c r="E59" s="4">
        <v>50.6</v>
      </c>
      <c r="F59" s="4">
        <v>46.9</v>
      </c>
      <c r="G59" s="4"/>
      <c r="H59" s="4"/>
      <c r="I59"/>
      <c r="J59" s="4"/>
      <c r="K59" s="4"/>
      <c r="L59" s="4" t="s">
        <v>18</v>
      </c>
      <c r="M59" s="4" t="s">
        <v>18</v>
      </c>
      <c r="N59" s="4"/>
      <c r="O59" s="4"/>
      <c r="P59"/>
      <c r="Q59" s="6">
        <f t="shared" si="5"/>
        <v>101.2</v>
      </c>
      <c r="R59" s="6">
        <f t="shared" si="6"/>
        <v>93.8</v>
      </c>
      <c r="S59" s="1">
        <v>47</v>
      </c>
      <c r="U59" s="22">
        <f t="shared" si="0"/>
        <v>212520</v>
      </c>
      <c r="V59" s="22">
        <v>1500</v>
      </c>
      <c r="W59" s="1" t="s">
        <v>27</v>
      </c>
    </row>
    <row r="60" spans="1:23" s="7" customFormat="1" ht="15" customHeight="1" x14ac:dyDescent="0.2">
      <c r="A60" s="7">
        <v>6</v>
      </c>
      <c r="B60" s="1">
        <v>48</v>
      </c>
      <c r="C60" s="4">
        <v>50.6</v>
      </c>
      <c r="D60" s="4">
        <v>46.9</v>
      </c>
      <c r="E60" s="4">
        <v>50.6</v>
      </c>
      <c r="F60" s="4">
        <v>46.9</v>
      </c>
      <c r="G60" s="4"/>
      <c r="H60" s="4"/>
      <c r="I60"/>
      <c r="J60" s="4"/>
      <c r="K60" s="4"/>
      <c r="L60" s="4" t="s">
        <v>18</v>
      </c>
      <c r="M60" s="4" t="s">
        <v>18</v>
      </c>
      <c r="N60" s="4"/>
      <c r="O60" s="4"/>
      <c r="P60"/>
      <c r="Q60" s="6">
        <f t="shared" si="5"/>
        <v>101.2</v>
      </c>
      <c r="R60" s="6">
        <f t="shared" si="6"/>
        <v>93.8</v>
      </c>
      <c r="S60" s="1">
        <v>48</v>
      </c>
      <c r="U60" s="22">
        <f t="shared" si="0"/>
        <v>212520</v>
      </c>
      <c r="V60" s="22">
        <v>1500</v>
      </c>
      <c r="W60" s="1" t="s">
        <v>27</v>
      </c>
    </row>
    <row r="61" spans="1:23" s="7" customFormat="1" ht="15" customHeight="1" x14ac:dyDescent="0.2">
      <c r="A61" s="7">
        <v>6</v>
      </c>
      <c r="B61" s="1">
        <v>49</v>
      </c>
      <c r="C61" s="4">
        <v>50.6</v>
      </c>
      <c r="D61" s="4">
        <v>46.9</v>
      </c>
      <c r="E61" s="4">
        <v>50.6</v>
      </c>
      <c r="F61" s="4">
        <v>46.9</v>
      </c>
      <c r="G61" s="4"/>
      <c r="H61" s="4"/>
      <c r="I61"/>
      <c r="J61" s="4"/>
      <c r="K61" s="4"/>
      <c r="L61" s="4" t="s">
        <v>18</v>
      </c>
      <c r="M61" s="4" t="s">
        <v>18</v>
      </c>
      <c r="N61" s="4"/>
      <c r="O61" s="4"/>
      <c r="P61"/>
      <c r="Q61" s="6">
        <f t="shared" si="5"/>
        <v>101.2</v>
      </c>
      <c r="R61" s="6">
        <f t="shared" si="6"/>
        <v>93.8</v>
      </c>
      <c r="S61" s="1">
        <v>49</v>
      </c>
      <c r="U61" s="22">
        <f t="shared" si="0"/>
        <v>212520</v>
      </c>
      <c r="V61" s="22">
        <v>1500</v>
      </c>
      <c r="W61" s="1" t="s">
        <v>27</v>
      </c>
    </row>
    <row r="62" spans="1:23" s="7" customFormat="1" ht="15" customHeight="1" x14ac:dyDescent="0.2">
      <c r="A62" s="7">
        <v>6</v>
      </c>
      <c r="B62" s="1">
        <v>50</v>
      </c>
      <c r="C62" s="4">
        <v>50.6</v>
      </c>
      <c r="D62" s="4">
        <v>46.9</v>
      </c>
      <c r="E62" s="4">
        <v>50.6</v>
      </c>
      <c r="F62" s="4">
        <v>46.9</v>
      </c>
      <c r="G62" s="4"/>
      <c r="H62" s="4"/>
      <c r="I62"/>
      <c r="J62" s="4"/>
      <c r="K62" s="4"/>
      <c r="L62" s="4" t="s">
        <v>18</v>
      </c>
      <c r="M62" s="4" t="s">
        <v>18</v>
      </c>
      <c r="N62" s="4"/>
      <c r="O62" s="4"/>
      <c r="P62"/>
      <c r="Q62" s="6">
        <f>SUM(C62+E62)</f>
        <v>101.2</v>
      </c>
      <c r="R62" s="6">
        <f>SUM(D62+F62)</f>
        <v>93.8</v>
      </c>
      <c r="S62" s="1">
        <v>50</v>
      </c>
      <c r="U62" s="22">
        <f t="shared" si="0"/>
        <v>212520</v>
      </c>
      <c r="V62" s="22">
        <v>1500</v>
      </c>
      <c r="W62" s="1" t="s">
        <v>27</v>
      </c>
    </row>
    <row r="63" spans="1:23" s="7" customFormat="1" ht="15" customHeight="1" x14ac:dyDescent="0.2">
      <c r="A63" s="7">
        <v>6</v>
      </c>
      <c r="B63" s="1">
        <v>51</v>
      </c>
      <c r="C63" s="4">
        <v>50.6</v>
      </c>
      <c r="D63" s="4">
        <v>46.9</v>
      </c>
      <c r="E63" s="4">
        <v>50.6</v>
      </c>
      <c r="F63" s="4">
        <v>46.9</v>
      </c>
      <c r="G63" s="4"/>
      <c r="H63" s="4"/>
      <c r="I63"/>
      <c r="J63" s="4"/>
      <c r="K63" s="4"/>
      <c r="L63" s="4" t="s">
        <v>18</v>
      </c>
      <c r="M63" s="4" t="s">
        <v>18</v>
      </c>
      <c r="N63" s="4"/>
      <c r="O63" s="4"/>
      <c r="P63"/>
      <c r="Q63" s="6">
        <f t="shared" si="5"/>
        <v>101.2</v>
      </c>
      <c r="R63" s="6">
        <f t="shared" si="6"/>
        <v>93.8</v>
      </c>
      <c r="S63" s="1">
        <v>51</v>
      </c>
      <c r="U63" s="22">
        <f t="shared" si="0"/>
        <v>212520</v>
      </c>
      <c r="V63" s="22">
        <v>1500</v>
      </c>
      <c r="W63" s="1" t="s">
        <v>27</v>
      </c>
    </row>
    <row r="64" spans="1:23" s="7" customFormat="1" ht="15" customHeight="1" x14ac:dyDescent="0.2">
      <c r="A64" s="7">
        <v>6</v>
      </c>
      <c r="B64" s="1">
        <v>52</v>
      </c>
      <c r="C64" s="4">
        <v>50.6</v>
      </c>
      <c r="D64" s="4">
        <v>46.9</v>
      </c>
      <c r="E64" s="4">
        <v>50.6</v>
      </c>
      <c r="F64" s="4">
        <v>46.9</v>
      </c>
      <c r="G64" s="4"/>
      <c r="H64" s="4"/>
      <c r="I64"/>
      <c r="J64" s="4"/>
      <c r="K64" s="4"/>
      <c r="L64" s="4" t="s">
        <v>18</v>
      </c>
      <c r="M64" s="4" t="s">
        <v>18</v>
      </c>
      <c r="N64" s="4"/>
      <c r="O64" s="4"/>
      <c r="P64"/>
      <c r="Q64" s="6">
        <f t="shared" si="5"/>
        <v>101.2</v>
      </c>
      <c r="R64" s="6">
        <f t="shared" si="6"/>
        <v>93.8</v>
      </c>
      <c r="S64" s="1">
        <v>52</v>
      </c>
      <c r="U64" s="22">
        <f t="shared" si="0"/>
        <v>212520</v>
      </c>
      <c r="V64" s="22">
        <v>1500</v>
      </c>
      <c r="W64" s="1" t="s">
        <v>27</v>
      </c>
    </row>
    <row r="65" spans="1:23" s="7" customFormat="1" ht="15" customHeight="1" x14ac:dyDescent="0.2">
      <c r="A65" s="7">
        <v>6</v>
      </c>
      <c r="B65" s="1">
        <v>53</v>
      </c>
      <c r="C65" s="4">
        <v>50.6</v>
      </c>
      <c r="D65" s="4">
        <v>46.9</v>
      </c>
      <c r="E65" s="4">
        <v>50.6</v>
      </c>
      <c r="F65" s="4">
        <v>46.9</v>
      </c>
      <c r="G65" s="4"/>
      <c r="H65" s="4"/>
      <c r="I65"/>
      <c r="J65" s="4"/>
      <c r="K65" s="4"/>
      <c r="L65" s="4" t="s">
        <v>18</v>
      </c>
      <c r="M65" s="4" t="s">
        <v>18</v>
      </c>
      <c r="N65" s="4"/>
      <c r="O65" s="4"/>
      <c r="P65"/>
      <c r="Q65" s="6">
        <f t="shared" si="5"/>
        <v>101.2</v>
      </c>
      <c r="R65" s="6">
        <f t="shared" si="6"/>
        <v>93.8</v>
      </c>
      <c r="S65" s="1">
        <v>53</v>
      </c>
      <c r="U65" s="22">
        <f t="shared" si="0"/>
        <v>212520</v>
      </c>
      <c r="V65" s="22">
        <v>1500</v>
      </c>
      <c r="W65" s="1" t="s">
        <v>27</v>
      </c>
    </row>
    <row r="66" spans="1:23" s="7" customFormat="1" ht="15" customHeight="1" x14ac:dyDescent="0.2">
      <c r="A66" s="7">
        <v>6</v>
      </c>
      <c r="B66" s="1">
        <v>54</v>
      </c>
      <c r="C66" s="4">
        <v>50.6</v>
      </c>
      <c r="D66" s="4">
        <v>46.9</v>
      </c>
      <c r="E66" s="4">
        <v>50.6</v>
      </c>
      <c r="F66" s="4">
        <v>46.9</v>
      </c>
      <c r="G66" s="4"/>
      <c r="H66" s="4"/>
      <c r="I66"/>
      <c r="J66" s="4"/>
      <c r="K66" s="4"/>
      <c r="L66" s="4" t="s">
        <v>18</v>
      </c>
      <c r="M66" s="4" t="s">
        <v>18</v>
      </c>
      <c r="N66" s="4"/>
      <c r="O66" s="4"/>
      <c r="P66"/>
      <c r="Q66" s="6">
        <f t="shared" si="5"/>
        <v>101.2</v>
      </c>
      <c r="R66" s="6">
        <f t="shared" si="6"/>
        <v>93.8</v>
      </c>
      <c r="S66" s="1">
        <v>54</v>
      </c>
      <c r="U66" s="22">
        <f t="shared" si="0"/>
        <v>212520</v>
      </c>
      <c r="V66" s="22">
        <v>1500</v>
      </c>
      <c r="W66" s="1" t="s">
        <v>27</v>
      </c>
    </row>
    <row r="67" spans="1:23" s="7" customFormat="1" ht="15" customHeight="1" x14ac:dyDescent="0.2">
      <c r="A67" s="7">
        <v>6</v>
      </c>
      <c r="B67" s="1">
        <v>55</v>
      </c>
      <c r="C67" s="4">
        <v>50.6</v>
      </c>
      <c r="D67" s="4">
        <v>46.9</v>
      </c>
      <c r="E67" s="4">
        <v>50.6</v>
      </c>
      <c r="F67" s="4">
        <v>46.9</v>
      </c>
      <c r="G67" s="4"/>
      <c r="H67" s="4"/>
      <c r="I67"/>
      <c r="J67" s="4"/>
      <c r="K67" s="4"/>
      <c r="L67" s="4" t="s">
        <v>18</v>
      </c>
      <c r="M67" s="4" t="s">
        <v>18</v>
      </c>
      <c r="N67" s="4"/>
      <c r="O67" s="4"/>
      <c r="P67"/>
      <c r="Q67" s="6">
        <f t="shared" si="5"/>
        <v>101.2</v>
      </c>
      <c r="R67" s="6">
        <f t="shared" si="6"/>
        <v>93.8</v>
      </c>
      <c r="S67" s="1">
        <v>55</v>
      </c>
      <c r="U67" s="22">
        <f t="shared" si="0"/>
        <v>212520</v>
      </c>
      <c r="V67" s="22">
        <v>1500</v>
      </c>
      <c r="W67" s="1" t="s">
        <v>27</v>
      </c>
    </row>
    <row r="68" spans="1:23" s="7" customFormat="1" ht="15" customHeight="1" x14ac:dyDescent="0.2">
      <c r="A68" s="7">
        <v>5</v>
      </c>
      <c r="B68" s="1">
        <v>56</v>
      </c>
      <c r="C68" s="4">
        <v>152.6</v>
      </c>
      <c r="D68" s="4">
        <v>142.4</v>
      </c>
      <c r="E68" s="4"/>
      <c r="F68" s="4"/>
      <c r="G68" s="4"/>
      <c r="H68" s="4"/>
      <c r="I68"/>
      <c r="J68" s="4"/>
      <c r="K68" s="4"/>
      <c r="L68" s="4">
        <v>152.6</v>
      </c>
      <c r="M68" s="4">
        <v>142.4</v>
      </c>
      <c r="N68" s="4"/>
      <c r="O68" s="4"/>
      <c r="P68"/>
      <c r="Q68" s="6">
        <f>SUM(C68+L68)</f>
        <v>305.2</v>
      </c>
      <c r="R68" s="6">
        <f>SUM(D68+M68)</f>
        <v>284.8</v>
      </c>
      <c r="S68" s="1">
        <v>56</v>
      </c>
      <c r="U68" s="22">
        <f t="shared" si="0"/>
        <v>640920</v>
      </c>
      <c r="V68" s="22">
        <v>1500</v>
      </c>
      <c r="W68" s="1" t="s">
        <v>27</v>
      </c>
    </row>
    <row r="69" spans="1:23" s="7" customFormat="1" ht="15" customHeight="1" x14ac:dyDescent="0.2">
      <c r="A69" s="7">
        <v>8</v>
      </c>
      <c r="B69" s="1">
        <v>57</v>
      </c>
      <c r="C69" s="4">
        <v>177.8</v>
      </c>
      <c r="D69" s="4">
        <v>166.9</v>
      </c>
      <c r="E69" s="4"/>
      <c r="F69" s="4"/>
      <c r="G69" s="4"/>
      <c r="H69" s="4"/>
      <c r="I69"/>
      <c r="J69" s="4"/>
      <c r="K69" s="4"/>
      <c r="L69" s="4">
        <v>177.8</v>
      </c>
      <c r="M69" s="4">
        <v>166.9</v>
      </c>
      <c r="N69" s="4">
        <v>64.7</v>
      </c>
      <c r="O69" s="4">
        <v>57.8</v>
      </c>
      <c r="P69"/>
      <c r="Q69" s="6">
        <f>SUM(C69+L69+N69)</f>
        <v>420.3</v>
      </c>
      <c r="R69" s="6">
        <f>SUM(D69+M69+O69)</f>
        <v>391.6</v>
      </c>
      <c r="S69" s="1">
        <v>57</v>
      </c>
      <c r="U69" s="22">
        <f t="shared" si="0"/>
        <v>882630</v>
      </c>
      <c r="V69" s="22">
        <v>1500</v>
      </c>
      <c r="W69" s="1" t="s">
        <v>27</v>
      </c>
    </row>
    <row r="70" spans="1:23" s="7" customFormat="1" ht="15" customHeight="1" x14ac:dyDescent="0.2">
      <c r="A70" s="7">
        <v>9</v>
      </c>
      <c r="B70" s="1">
        <v>58</v>
      </c>
      <c r="C70" s="4">
        <v>63.2</v>
      </c>
      <c r="D70" s="4">
        <v>59.1</v>
      </c>
      <c r="E70" s="4"/>
      <c r="F70" s="4"/>
      <c r="G70" s="4"/>
      <c r="H70" s="4"/>
      <c r="I70"/>
      <c r="J70" s="4"/>
      <c r="K70" s="4"/>
      <c r="L70" s="4">
        <v>63.2</v>
      </c>
      <c r="M70" s="4">
        <v>59.1</v>
      </c>
      <c r="N70" s="4"/>
      <c r="O70" s="4"/>
      <c r="P70"/>
      <c r="Q70" s="6">
        <f t="shared" ref="Q70:Q91" si="7">SUM(C70+L70)</f>
        <v>126.4</v>
      </c>
      <c r="R70" s="6">
        <f t="shared" ref="R70:R91" si="8">SUM(D70+M70)</f>
        <v>118.2</v>
      </c>
      <c r="S70" s="1">
        <v>58</v>
      </c>
      <c r="U70" s="22">
        <f t="shared" si="0"/>
        <v>265440</v>
      </c>
      <c r="V70" s="22">
        <v>1500</v>
      </c>
      <c r="W70" s="1" t="s">
        <v>27</v>
      </c>
    </row>
    <row r="71" spans="1:23" s="7" customFormat="1" ht="15" customHeight="1" x14ac:dyDescent="0.2">
      <c r="A71" s="7">
        <v>9</v>
      </c>
      <c r="B71" s="1">
        <v>59</v>
      </c>
      <c r="C71" s="4">
        <v>63.2</v>
      </c>
      <c r="D71" s="4">
        <v>59.1</v>
      </c>
      <c r="E71" s="4"/>
      <c r="F71" s="4"/>
      <c r="G71" s="4"/>
      <c r="H71" s="4"/>
      <c r="I71"/>
      <c r="J71" s="4"/>
      <c r="K71" s="4"/>
      <c r="L71" s="4">
        <v>63.2</v>
      </c>
      <c r="M71" s="4">
        <v>59.1</v>
      </c>
      <c r="N71" s="4"/>
      <c r="O71" s="4"/>
      <c r="P71"/>
      <c r="Q71" s="6">
        <f t="shared" si="7"/>
        <v>126.4</v>
      </c>
      <c r="R71" s="6">
        <f t="shared" si="8"/>
        <v>118.2</v>
      </c>
      <c r="S71" s="1">
        <v>59</v>
      </c>
      <c r="U71" s="22">
        <f t="shared" si="0"/>
        <v>265440</v>
      </c>
      <c r="V71" s="22">
        <v>1500</v>
      </c>
      <c r="W71" s="1" t="s">
        <v>27</v>
      </c>
    </row>
    <row r="72" spans="1:23" s="7" customFormat="1" ht="15" customHeight="1" x14ac:dyDescent="0.2">
      <c r="A72" s="7">
        <v>9</v>
      </c>
      <c r="B72" s="1">
        <v>60</v>
      </c>
      <c r="C72" s="4">
        <v>63.2</v>
      </c>
      <c r="D72" s="4">
        <v>59.1</v>
      </c>
      <c r="E72" s="4"/>
      <c r="F72" s="4"/>
      <c r="G72" s="4"/>
      <c r="H72" s="4"/>
      <c r="I72"/>
      <c r="J72" s="4"/>
      <c r="K72" s="4"/>
      <c r="L72" s="4">
        <v>63.2</v>
      </c>
      <c r="M72" s="4">
        <v>59.1</v>
      </c>
      <c r="N72" s="4"/>
      <c r="O72" s="4"/>
      <c r="P72"/>
      <c r="Q72" s="6">
        <f t="shared" si="7"/>
        <v>126.4</v>
      </c>
      <c r="R72" s="6">
        <f t="shared" si="8"/>
        <v>118.2</v>
      </c>
      <c r="S72" s="1">
        <v>60</v>
      </c>
      <c r="U72" s="22">
        <f t="shared" si="0"/>
        <v>265440</v>
      </c>
      <c r="V72" s="22">
        <v>1500</v>
      </c>
      <c r="W72" s="1" t="s">
        <v>27</v>
      </c>
    </row>
    <row r="73" spans="1:23" s="7" customFormat="1" ht="15" customHeight="1" x14ac:dyDescent="0.2">
      <c r="A73" s="7">
        <v>9</v>
      </c>
      <c r="B73" s="1">
        <v>61</v>
      </c>
      <c r="C73" s="4">
        <v>63.2</v>
      </c>
      <c r="D73" s="4">
        <v>59.1</v>
      </c>
      <c r="E73" s="4"/>
      <c r="F73" s="4"/>
      <c r="G73" s="4"/>
      <c r="H73" s="4"/>
      <c r="I73"/>
      <c r="J73" s="4"/>
      <c r="K73" s="4"/>
      <c r="L73" s="4">
        <v>63.2</v>
      </c>
      <c r="M73" s="4">
        <v>59.1</v>
      </c>
      <c r="N73" s="4"/>
      <c r="O73" s="4"/>
      <c r="P73"/>
      <c r="Q73" s="6">
        <f t="shared" si="7"/>
        <v>126.4</v>
      </c>
      <c r="R73" s="6">
        <f t="shared" si="8"/>
        <v>118.2</v>
      </c>
      <c r="S73" s="1">
        <v>61</v>
      </c>
      <c r="U73" s="22">
        <f t="shared" si="0"/>
        <v>265440</v>
      </c>
      <c r="V73" s="22">
        <v>1500</v>
      </c>
      <c r="W73" s="1" t="s">
        <v>27</v>
      </c>
    </row>
    <row r="74" spans="1:23" s="7" customFormat="1" ht="15" customHeight="1" x14ac:dyDescent="0.2">
      <c r="A74" s="7">
        <v>9</v>
      </c>
      <c r="B74" s="1">
        <v>62</v>
      </c>
      <c r="C74" s="4">
        <v>63.2</v>
      </c>
      <c r="D74" s="4">
        <v>59.1</v>
      </c>
      <c r="E74" s="4"/>
      <c r="F74" s="4"/>
      <c r="G74" s="4"/>
      <c r="H74" s="4"/>
      <c r="I74"/>
      <c r="J74" s="4"/>
      <c r="K74" s="4"/>
      <c r="L74" s="4">
        <v>63.2</v>
      </c>
      <c r="M74" s="4">
        <v>59.1</v>
      </c>
      <c r="N74" s="4"/>
      <c r="O74" s="4"/>
      <c r="P74"/>
      <c r="Q74" s="6">
        <f t="shared" si="7"/>
        <v>126.4</v>
      </c>
      <c r="R74" s="6">
        <f t="shared" si="8"/>
        <v>118.2</v>
      </c>
      <c r="S74" s="1">
        <v>62</v>
      </c>
      <c r="U74" s="22">
        <f t="shared" si="0"/>
        <v>265440</v>
      </c>
      <c r="V74" s="22">
        <v>1500</v>
      </c>
      <c r="W74" s="1" t="s">
        <v>27</v>
      </c>
    </row>
    <row r="75" spans="1:23" s="7" customFormat="1" ht="15" customHeight="1" x14ac:dyDescent="0.2">
      <c r="A75" s="7">
        <v>9</v>
      </c>
      <c r="B75" s="1">
        <v>63</v>
      </c>
      <c r="C75" s="4">
        <v>63.2</v>
      </c>
      <c r="D75" s="4">
        <v>59.1</v>
      </c>
      <c r="E75" s="4"/>
      <c r="F75" s="4"/>
      <c r="G75" s="4"/>
      <c r="H75" s="4"/>
      <c r="I75"/>
      <c r="J75" s="4"/>
      <c r="K75" s="4"/>
      <c r="L75" s="4">
        <v>63.2</v>
      </c>
      <c r="M75" s="4">
        <v>59.1</v>
      </c>
      <c r="N75" s="4"/>
      <c r="O75" s="4"/>
      <c r="P75"/>
      <c r="Q75" s="6">
        <f t="shared" si="7"/>
        <v>126.4</v>
      </c>
      <c r="R75" s="6">
        <f t="shared" si="8"/>
        <v>118.2</v>
      </c>
      <c r="S75" s="1">
        <v>63</v>
      </c>
      <c r="U75" s="22">
        <f t="shared" si="0"/>
        <v>265440</v>
      </c>
      <c r="V75" s="22">
        <v>1500</v>
      </c>
      <c r="W75" s="1" t="s">
        <v>27</v>
      </c>
    </row>
    <row r="76" spans="1:23" s="7" customFormat="1" ht="15" customHeight="1" x14ac:dyDescent="0.2">
      <c r="A76" s="7">
        <v>9</v>
      </c>
      <c r="B76" s="1">
        <v>64</v>
      </c>
      <c r="C76" s="4">
        <v>63.2</v>
      </c>
      <c r="D76" s="4">
        <v>59.1</v>
      </c>
      <c r="E76" s="4"/>
      <c r="F76" s="4"/>
      <c r="G76" s="4"/>
      <c r="H76" s="4"/>
      <c r="I76"/>
      <c r="J76" s="4"/>
      <c r="K76" s="4"/>
      <c r="L76" s="4">
        <v>63.2</v>
      </c>
      <c r="M76" s="4">
        <v>59.1</v>
      </c>
      <c r="N76" s="4"/>
      <c r="O76" s="4"/>
      <c r="P76"/>
      <c r="Q76" s="6">
        <f t="shared" si="7"/>
        <v>126.4</v>
      </c>
      <c r="R76" s="6">
        <f t="shared" si="8"/>
        <v>118.2</v>
      </c>
      <c r="S76" s="1">
        <v>64</v>
      </c>
      <c r="U76" s="22">
        <f t="shared" si="0"/>
        <v>265440</v>
      </c>
      <c r="V76" s="22">
        <v>1500</v>
      </c>
      <c r="W76" s="1" t="s">
        <v>27</v>
      </c>
    </row>
    <row r="77" spans="1:23" s="7" customFormat="1" ht="15" customHeight="1" x14ac:dyDescent="0.2">
      <c r="A77" s="7">
        <v>9</v>
      </c>
      <c r="B77" s="1">
        <v>65</v>
      </c>
      <c r="C77" s="4">
        <v>63.2</v>
      </c>
      <c r="D77" s="4">
        <v>59.1</v>
      </c>
      <c r="E77" s="4"/>
      <c r="F77" s="4"/>
      <c r="G77" s="4"/>
      <c r="H77" s="4"/>
      <c r="I77"/>
      <c r="J77" s="4"/>
      <c r="K77" s="4"/>
      <c r="L77" s="4">
        <v>63.2</v>
      </c>
      <c r="M77" s="4">
        <v>59.1</v>
      </c>
      <c r="N77" s="4"/>
      <c r="O77" s="4"/>
      <c r="P77"/>
      <c r="Q77" s="6">
        <f t="shared" si="7"/>
        <v>126.4</v>
      </c>
      <c r="R77" s="6">
        <f t="shared" si="8"/>
        <v>118.2</v>
      </c>
      <c r="S77" s="1">
        <v>65</v>
      </c>
      <c r="U77" s="22">
        <f t="shared" si="0"/>
        <v>265440</v>
      </c>
      <c r="V77" s="22">
        <v>1500</v>
      </c>
      <c r="W77" s="1" t="s">
        <v>27</v>
      </c>
    </row>
    <row r="78" spans="1:23" s="7" customFormat="1" ht="15" customHeight="1" x14ac:dyDescent="0.2">
      <c r="A78" s="7">
        <v>9</v>
      </c>
      <c r="B78" s="1">
        <v>66</v>
      </c>
      <c r="C78" s="4">
        <v>63.2</v>
      </c>
      <c r="D78" s="4">
        <v>59.1</v>
      </c>
      <c r="E78" s="4"/>
      <c r="F78" s="4"/>
      <c r="G78" s="4"/>
      <c r="H78" s="4"/>
      <c r="I78"/>
      <c r="J78" s="4"/>
      <c r="K78" s="4"/>
      <c r="L78" s="4">
        <v>63.2</v>
      </c>
      <c r="M78" s="4">
        <v>59.1</v>
      </c>
      <c r="N78" s="4"/>
      <c r="O78" s="4"/>
      <c r="P78"/>
      <c r="Q78" s="6">
        <f t="shared" si="7"/>
        <v>126.4</v>
      </c>
      <c r="R78" s="6">
        <f t="shared" si="8"/>
        <v>118.2</v>
      </c>
      <c r="S78" s="1">
        <v>66</v>
      </c>
      <c r="U78" s="22">
        <f t="shared" ref="U78:U91" si="9">Q78*2100</f>
        <v>265440</v>
      </c>
      <c r="V78" s="22">
        <v>1500</v>
      </c>
      <c r="W78" s="1" t="s">
        <v>27</v>
      </c>
    </row>
    <row r="79" spans="1:23" s="7" customFormat="1" ht="15" customHeight="1" x14ac:dyDescent="0.2">
      <c r="A79" s="7">
        <v>10</v>
      </c>
      <c r="B79" s="1">
        <v>67</v>
      </c>
      <c r="C79" s="4">
        <v>64.2</v>
      </c>
      <c r="D79" s="4">
        <v>58.7</v>
      </c>
      <c r="E79" s="4"/>
      <c r="F79" s="4"/>
      <c r="G79" s="4"/>
      <c r="H79" s="4"/>
      <c r="I79"/>
      <c r="J79" s="4"/>
      <c r="K79" s="4"/>
      <c r="L79" s="4">
        <v>64.2</v>
      </c>
      <c r="M79" s="4">
        <v>58.7</v>
      </c>
      <c r="N79" s="4"/>
      <c r="O79" s="4"/>
      <c r="P79"/>
      <c r="Q79" s="6">
        <f t="shared" si="7"/>
        <v>128.4</v>
      </c>
      <c r="R79" s="6">
        <f t="shared" si="8"/>
        <v>117.4</v>
      </c>
      <c r="S79" s="1">
        <v>67</v>
      </c>
      <c r="U79" s="22">
        <f t="shared" si="9"/>
        <v>269640</v>
      </c>
      <c r="V79" s="22">
        <v>1500</v>
      </c>
      <c r="W79" s="1" t="s">
        <v>27</v>
      </c>
    </row>
    <row r="80" spans="1:23" s="7" customFormat="1" ht="15" customHeight="1" x14ac:dyDescent="0.2">
      <c r="A80" s="7">
        <v>11</v>
      </c>
      <c r="B80" s="1">
        <v>68</v>
      </c>
      <c r="C80" s="4">
        <v>51.4</v>
      </c>
      <c r="D80" s="4">
        <v>46.6</v>
      </c>
      <c r="E80" s="4"/>
      <c r="F80" s="4"/>
      <c r="G80" s="4"/>
      <c r="H80" s="4"/>
      <c r="I80"/>
      <c r="J80" s="4"/>
      <c r="K80" s="4"/>
      <c r="L80" s="4">
        <v>51.4</v>
      </c>
      <c r="M80" s="4">
        <v>46.6</v>
      </c>
      <c r="N80" s="4"/>
      <c r="O80" s="4"/>
      <c r="P80"/>
      <c r="Q80" s="6">
        <f t="shared" si="7"/>
        <v>102.8</v>
      </c>
      <c r="R80" s="6">
        <f t="shared" si="8"/>
        <v>93.2</v>
      </c>
      <c r="S80" s="1">
        <v>68</v>
      </c>
      <c r="U80" s="22">
        <f t="shared" si="9"/>
        <v>215880</v>
      </c>
      <c r="V80" s="22">
        <v>1500</v>
      </c>
      <c r="W80" s="1" t="s">
        <v>27</v>
      </c>
    </row>
    <row r="81" spans="1:23" s="7" customFormat="1" ht="15" customHeight="1" x14ac:dyDescent="0.2">
      <c r="A81" s="7">
        <v>11</v>
      </c>
      <c r="B81" s="1">
        <v>69</v>
      </c>
      <c r="C81" s="4">
        <v>50.6</v>
      </c>
      <c r="D81" s="4">
        <v>46.9</v>
      </c>
      <c r="E81" s="4"/>
      <c r="F81" s="4"/>
      <c r="G81" s="4"/>
      <c r="H81" s="4"/>
      <c r="I81"/>
      <c r="J81" s="4"/>
      <c r="K81" s="4"/>
      <c r="L81" s="4">
        <v>50.6</v>
      </c>
      <c r="M81" s="4">
        <v>46.9</v>
      </c>
      <c r="N81" s="4"/>
      <c r="O81" s="4"/>
      <c r="P81"/>
      <c r="Q81" s="6">
        <f t="shared" si="7"/>
        <v>101.2</v>
      </c>
      <c r="R81" s="6">
        <f t="shared" si="8"/>
        <v>93.8</v>
      </c>
      <c r="S81" s="1">
        <v>69</v>
      </c>
      <c r="U81" s="22">
        <f t="shared" si="9"/>
        <v>212520</v>
      </c>
      <c r="V81" s="22">
        <v>1500</v>
      </c>
      <c r="W81" s="1" t="s">
        <v>27</v>
      </c>
    </row>
    <row r="82" spans="1:23" s="7" customFormat="1" ht="15" customHeight="1" x14ac:dyDescent="0.2">
      <c r="A82" s="7">
        <v>11</v>
      </c>
      <c r="B82" s="1">
        <v>70</v>
      </c>
      <c r="C82" s="4">
        <v>50.6</v>
      </c>
      <c r="D82" s="4">
        <v>46.9</v>
      </c>
      <c r="E82" s="4"/>
      <c r="F82" s="4"/>
      <c r="G82" s="4"/>
      <c r="H82" s="4"/>
      <c r="I82"/>
      <c r="J82" s="4"/>
      <c r="K82" s="4"/>
      <c r="L82" s="4">
        <v>50.6</v>
      </c>
      <c r="M82" s="4">
        <v>46.9</v>
      </c>
      <c r="N82" s="4"/>
      <c r="O82" s="4"/>
      <c r="P82"/>
      <c r="Q82" s="6">
        <f t="shared" si="7"/>
        <v>101.2</v>
      </c>
      <c r="R82" s="6">
        <f t="shared" si="8"/>
        <v>93.8</v>
      </c>
      <c r="S82" s="1">
        <v>70</v>
      </c>
      <c r="U82" s="22">
        <f t="shared" si="9"/>
        <v>212520</v>
      </c>
      <c r="V82" s="22">
        <v>1500</v>
      </c>
      <c r="W82" s="1" t="s">
        <v>27</v>
      </c>
    </row>
    <row r="83" spans="1:23" s="7" customFormat="1" ht="15" customHeight="1" x14ac:dyDescent="0.2">
      <c r="A83" s="7">
        <v>11</v>
      </c>
      <c r="B83" s="1">
        <v>71</v>
      </c>
      <c r="C83" s="4">
        <v>50.6</v>
      </c>
      <c r="D83" s="4">
        <v>46.9</v>
      </c>
      <c r="E83" s="4"/>
      <c r="F83" s="4"/>
      <c r="G83" s="4"/>
      <c r="H83" s="4"/>
      <c r="I83"/>
      <c r="J83" s="4"/>
      <c r="K83" s="4"/>
      <c r="L83" s="4">
        <v>50.6</v>
      </c>
      <c r="M83" s="4">
        <v>46.9</v>
      </c>
      <c r="N83" s="4"/>
      <c r="O83" s="4"/>
      <c r="P83"/>
      <c r="Q83" s="6">
        <f t="shared" si="7"/>
        <v>101.2</v>
      </c>
      <c r="R83" s="6">
        <f t="shared" si="8"/>
        <v>93.8</v>
      </c>
      <c r="S83" s="1">
        <v>71</v>
      </c>
      <c r="U83" s="22">
        <f t="shared" si="9"/>
        <v>212520</v>
      </c>
      <c r="V83" s="22">
        <v>1500</v>
      </c>
      <c r="W83" s="1" t="s">
        <v>27</v>
      </c>
    </row>
    <row r="84" spans="1:23" s="7" customFormat="1" ht="15" customHeight="1" x14ac:dyDescent="0.2">
      <c r="A84" s="7">
        <v>11</v>
      </c>
      <c r="B84" s="1">
        <v>72</v>
      </c>
      <c r="C84" s="4">
        <v>50.6</v>
      </c>
      <c r="D84" s="4">
        <v>46.9</v>
      </c>
      <c r="E84" s="4"/>
      <c r="F84" s="4"/>
      <c r="G84" s="4"/>
      <c r="H84" s="4"/>
      <c r="I84"/>
      <c r="J84" s="4"/>
      <c r="K84" s="4"/>
      <c r="L84" s="4">
        <v>50.6</v>
      </c>
      <c r="M84" s="4">
        <v>46.9</v>
      </c>
      <c r="N84" s="4"/>
      <c r="O84" s="4"/>
      <c r="P84"/>
      <c r="Q84" s="6">
        <f t="shared" si="7"/>
        <v>101.2</v>
      </c>
      <c r="R84" s="6">
        <f t="shared" si="8"/>
        <v>93.8</v>
      </c>
      <c r="S84" s="1">
        <v>72</v>
      </c>
      <c r="U84" s="22">
        <f t="shared" si="9"/>
        <v>212520</v>
      </c>
      <c r="V84" s="22">
        <v>1500</v>
      </c>
      <c r="W84" s="1" t="s">
        <v>27</v>
      </c>
    </row>
    <row r="85" spans="1:23" s="7" customFormat="1" ht="15" customHeight="1" x14ac:dyDescent="0.2">
      <c r="A85" s="7">
        <v>11</v>
      </c>
      <c r="B85" s="1">
        <v>73</v>
      </c>
      <c r="C85" s="4">
        <v>50.6</v>
      </c>
      <c r="D85" s="4">
        <v>46.9</v>
      </c>
      <c r="E85" s="4"/>
      <c r="F85" s="4"/>
      <c r="G85" s="4"/>
      <c r="H85" s="4"/>
      <c r="I85"/>
      <c r="J85" s="4"/>
      <c r="K85" s="4"/>
      <c r="L85" s="4">
        <v>50.6</v>
      </c>
      <c r="M85" s="4">
        <v>46.9</v>
      </c>
      <c r="N85" s="4"/>
      <c r="O85" s="4"/>
      <c r="P85"/>
      <c r="Q85" s="6">
        <f t="shared" si="7"/>
        <v>101.2</v>
      </c>
      <c r="R85" s="6">
        <f t="shared" si="8"/>
        <v>93.8</v>
      </c>
      <c r="S85" s="1">
        <v>73</v>
      </c>
      <c r="U85" s="22">
        <f t="shared" si="9"/>
        <v>212520</v>
      </c>
      <c r="V85" s="22">
        <v>1500</v>
      </c>
      <c r="W85" s="1" t="s">
        <v>27</v>
      </c>
    </row>
    <row r="86" spans="1:23" s="7" customFormat="1" ht="15" customHeight="1" x14ac:dyDescent="0.2">
      <c r="A86" s="7">
        <v>11</v>
      </c>
      <c r="B86" s="1">
        <v>74</v>
      </c>
      <c r="C86" s="4">
        <v>50.6</v>
      </c>
      <c r="D86" s="4">
        <v>46.9</v>
      </c>
      <c r="E86" s="4"/>
      <c r="F86" s="4"/>
      <c r="G86" s="4"/>
      <c r="H86" s="4"/>
      <c r="I86"/>
      <c r="J86" s="4"/>
      <c r="K86" s="4"/>
      <c r="L86" s="4">
        <v>50.6</v>
      </c>
      <c r="M86" s="4">
        <v>46.9</v>
      </c>
      <c r="N86" s="4"/>
      <c r="O86" s="4"/>
      <c r="P86"/>
      <c r="Q86" s="6">
        <f t="shared" si="7"/>
        <v>101.2</v>
      </c>
      <c r="R86" s="6">
        <f t="shared" si="8"/>
        <v>93.8</v>
      </c>
      <c r="S86" s="1">
        <v>74</v>
      </c>
      <c r="U86" s="22">
        <f t="shared" si="9"/>
        <v>212520</v>
      </c>
      <c r="V86" s="22">
        <v>1500</v>
      </c>
      <c r="W86" s="1" t="s">
        <v>27</v>
      </c>
    </row>
    <row r="87" spans="1:23" s="7" customFormat="1" ht="15" customHeight="1" x14ac:dyDescent="0.2">
      <c r="A87" s="7">
        <v>11</v>
      </c>
      <c r="B87" s="1">
        <v>75</v>
      </c>
      <c r="C87" s="4">
        <v>50.6</v>
      </c>
      <c r="D87" s="4">
        <v>46.9</v>
      </c>
      <c r="E87" s="4"/>
      <c r="F87" s="4"/>
      <c r="G87" s="4"/>
      <c r="H87" s="4"/>
      <c r="I87"/>
      <c r="J87" s="4"/>
      <c r="K87" s="4"/>
      <c r="L87" s="4">
        <v>50.6</v>
      </c>
      <c r="M87" s="4">
        <v>46.9</v>
      </c>
      <c r="N87" s="4"/>
      <c r="O87" s="4"/>
      <c r="P87"/>
      <c r="Q87" s="6">
        <f t="shared" si="7"/>
        <v>101.2</v>
      </c>
      <c r="R87" s="6">
        <f t="shared" si="8"/>
        <v>93.8</v>
      </c>
      <c r="S87" s="1">
        <v>75</v>
      </c>
      <c r="U87" s="22">
        <f t="shared" si="9"/>
        <v>212520</v>
      </c>
      <c r="V87" s="22">
        <v>1500</v>
      </c>
      <c r="W87" s="1" t="s">
        <v>27</v>
      </c>
    </row>
    <row r="88" spans="1:23" s="7" customFormat="1" ht="15" customHeight="1" x14ac:dyDescent="0.2">
      <c r="A88" s="7">
        <v>11</v>
      </c>
      <c r="B88" s="1">
        <v>76</v>
      </c>
      <c r="C88" s="4">
        <v>50.6</v>
      </c>
      <c r="D88" s="4">
        <v>46.9</v>
      </c>
      <c r="E88" s="4"/>
      <c r="F88" s="4"/>
      <c r="G88" s="4"/>
      <c r="H88" s="4"/>
      <c r="I88"/>
      <c r="J88" s="4"/>
      <c r="K88" s="4"/>
      <c r="L88" s="4">
        <v>50.6</v>
      </c>
      <c r="M88" s="4">
        <v>46.9</v>
      </c>
      <c r="N88" s="4"/>
      <c r="O88" s="4"/>
      <c r="P88"/>
      <c r="Q88" s="6">
        <f t="shared" si="7"/>
        <v>101.2</v>
      </c>
      <c r="R88" s="6">
        <f t="shared" si="8"/>
        <v>93.8</v>
      </c>
      <c r="S88" s="1">
        <v>76</v>
      </c>
      <c r="U88" s="22">
        <f t="shared" si="9"/>
        <v>212520</v>
      </c>
      <c r="V88" s="22">
        <v>1500</v>
      </c>
      <c r="W88" s="1" t="s">
        <v>27</v>
      </c>
    </row>
    <row r="89" spans="1:23" s="7" customFormat="1" ht="15" customHeight="1" x14ac:dyDescent="0.2">
      <c r="A89" s="7">
        <v>11</v>
      </c>
      <c r="B89" s="1">
        <v>77</v>
      </c>
      <c r="C89" s="4">
        <v>50.6</v>
      </c>
      <c r="D89" s="4">
        <v>46.9</v>
      </c>
      <c r="E89" s="4"/>
      <c r="F89" s="4"/>
      <c r="G89" s="4"/>
      <c r="H89" s="4"/>
      <c r="I89"/>
      <c r="J89" s="4"/>
      <c r="K89" s="4"/>
      <c r="L89" s="4">
        <v>50.6</v>
      </c>
      <c r="M89" s="4">
        <v>46.9</v>
      </c>
      <c r="N89" s="4"/>
      <c r="O89" s="4"/>
      <c r="P89"/>
      <c r="Q89" s="6">
        <f t="shared" si="7"/>
        <v>101.2</v>
      </c>
      <c r="R89" s="6">
        <f t="shared" si="8"/>
        <v>93.8</v>
      </c>
      <c r="S89" s="1">
        <v>77</v>
      </c>
      <c r="U89" s="22">
        <f t="shared" si="9"/>
        <v>212520</v>
      </c>
      <c r="V89" s="22">
        <v>1500</v>
      </c>
      <c r="W89" s="1" t="s">
        <v>27</v>
      </c>
    </row>
    <row r="90" spans="1:23" s="7" customFormat="1" ht="15" customHeight="1" x14ac:dyDescent="0.2">
      <c r="A90" s="7">
        <v>11</v>
      </c>
      <c r="B90" s="1">
        <v>78</v>
      </c>
      <c r="C90" s="4">
        <v>50.6</v>
      </c>
      <c r="D90" s="4">
        <v>46.9</v>
      </c>
      <c r="E90" s="4"/>
      <c r="F90" s="4"/>
      <c r="G90" s="4"/>
      <c r="H90" s="4"/>
      <c r="I90"/>
      <c r="J90" s="4"/>
      <c r="K90" s="4"/>
      <c r="L90" s="4">
        <v>50.6</v>
      </c>
      <c r="M90" s="4">
        <v>46.9</v>
      </c>
      <c r="N90" s="4"/>
      <c r="O90" s="4"/>
      <c r="P90"/>
      <c r="Q90" s="6">
        <f t="shared" si="7"/>
        <v>101.2</v>
      </c>
      <c r="R90" s="6">
        <f t="shared" si="8"/>
        <v>93.8</v>
      </c>
      <c r="S90" s="1">
        <v>78</v>
      </c>
      <c r="U90" s="22">
        <f t="shared" si="9"/>
        <v>212520</v>
      </c>
      <c r="V90" s="22">
        <v>1500</v>
      </c>
      <c r="W90" s="1" t="s">
        <v>27</v>
      </c>
    </row>
    <row r="91" spans="1:23" s="7" customFormat="1" ht="15" customHeight="1" x14ac:dyDescent="0.2">
      <c r="A91" s="7">
        <v>12</v>
      </c>
      <c r="B91" s="1">
        <v>79</v>
      </c>
      <c r="C91" s="4">
        <v>50.6</v>
      </c>
      <c r="D91" s="4">
        <v>45.8</v>
      </c>
      <c r="E91" s="4"/>
      <c r="F91" s="4"/>
      <c r="G91" s="4"/>
      <c r="H91" s="4"/>
      <c r="I91"/>
      <c r="J91" s="4"/>
      <c r="K91" s="4"/>
      <c r="L91" s="4">
        <v>50.6</v>
      </c>
      <c r="M91" s="4">
        <v>45.8</v>
      </c>
      <c r="N91" s="4"/>
      <c r="O91" s="4"/>
      <c r="P91"/>
      <c r="Q91" s="6">
        <f t="shared" si="7"/>
        <v>101.2</v>
      </c>
      <c r="R91" s="6">
        <f t="shared" si="8"/>
        <v>91.6</v>
      </c>
      <c r="S91" s="1">
        <v>79</v>
      </c>
      <c r="U91" s="22">
        <f t="shared" si="9"/>
        <v>212520</v>
      </c>
      <c r="V91" s="22">
        <v>1500</v>
      </c>
      <c r="W91" s="1" t="s">
        <v>27</v>
      </c>
    </row>
    <row r="92" spans="1:23" s="7" customFormat="1" ht="5" customHeight="1" x14ac:dyDescent="0.2">
      <c r="B92" s="2"/>
      <c r="I92"/>
      <c r="P92"/>
      <c r="S92" s="2"/>
    </row>
    <row r="93" spans="1:23" s="7" customFormat="1" ht="15" customHeight="1" x14ac:dyDescent="0.2">
      <c r="B93" s="9"/>
      <c r="C93" s="14"/>
      <c r="D93" s="14"/>
      <c r="E93" s="14"/>
      <c r="F93" s="14"/>
      <c r="G93" s="14"/>
      <c r="H93" s="14"/>
      <c r="I93" s="15"/>
      <c r="J93" s="14"/>
      <c r="K93" s="14"/>
      <c r="L93" s="14"/>
      <c r="M93" s="14"/>
      <c r="N93" s="14"/>
      <c r="O93" s="16"/>
      <c r="P93"/>
      <c r="Q93" s="5" t="s">
        <v>4</v>
      </c>
      <c r="R93" s="5" t="s">
        <v>5</v>
      </c>
      <c r="S93" s="40"/>
    </row>
    <row r="94" spans="1:23" x14ac:dyDescent="0.2">
      <c r="B94" s="17" t="s">
        <v>20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8"/>
      <c r="Q94" s="62">
        <f>SUM(Q13:Q91)</f>
        <v>9699.4999999999982</v>
      </c>
      <c r="R94" s="62">
        <f>SUM(R13:R91)</f>
        <v>8964.8999999999978</v>
      </c>
      <c r="S94" s="41"/>
      <c r="U94" s="7">
        <f>(SUM(U13:U91))</f>
        <v>20241730</v>
      </c>
    </row>
    <row r="95" spans="1:23" ht="15" customHeight="1" x14ac:dyDescent="0.2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Q95" s="63"/>
      <c r="R95" s="63"/>
      <c r="S95" s="42"/>
    </row>
  </sheetData>
  <mergeCells count="40">
    <mergeCell ref="Q7:R9"/>
    <mergeCell ref="B1:C1"/>
    <mergeCell ref="B2:C2"/>
    <mergeCell ref="B3:C3"/>
    <mergeCell ref="B4:C4"/>
    <mergeCell ref="D1:L1"/>
    <mergeCell ref="D2:O2"/>
    <mergeCell ref="D3:N3"/>
    <mergeCell ref="D4:N4"/>
    <mergeCell ref="J7:O9"/>
    <mergeCell ref="C7:H9"/>
    <mergeCell ref="I7:I14"/>
    <mergeCell ref="B6:L6"/>
    <mergeCell ref="C11:D11"/>
    <mergeCell ref="Q94:Q95"/>
    <mergeCell ref="R94:R95"/>
    <mergeCell ref="Q10:R10"/>
    <mergeCell ref="Q11:R11"/>
    <mergeCell ref="N11:O11"/>
    <mergeCell ref="S93:S95"/>
    <mergeCell ref="B7:B9"/>
    <mergeCell ref="S7:S9"/>
    <mergeCell ref="S10:S12"/>
    <mergeCell ref="P7:P14"/>
    <mergeCell ref="E10:F10"/>
    <mergeCell ref="E11:F11"/>
    <mergeCell ref="G10:H10"/>
    <mergeCell ref="G11:H11"/>
    <mergeCell ref="J10:K10"/>
    <mergeCell ref="J11:K11"/>
    <mergeCell ref="L10:M10"/>
    <mergeCell ref="L11:M11"/>
    <mergeCell ref="N10:O10"/>
    <mergeCell ref="B10:B12"/>
    <mergeCell ref="C10:D10"/>
    <mergeCell ref="U7:V9"/>
    <mergeCell ref="W7:W9"/>
    <mergeCell ref="U10:V10"/>
    <mergeCell ref="W10:W12"/>
    <mergeCell ref="U11:V11"/>
  </mergeCells>
  <conditionalFormatting sqref="W10:W91">
    <cfRule type="containsText" dxfId="1" priority="1" operator="containsText" text="Ja">
      <formula>NOT(ISERROR(SEARCH("Ja",W10)))</formula>
    </cfRule>
  </conditionalFormatting>
  <pageMargins left="0.7" right="0.7" top="0.75" bottom="0.75" header="0.3" footer="0.3"/>
  <pageSetup paperSize="9" orientation="landscape" r:id="rId1"/>
  <headerFooter>
    <oddFooter>&amp;CPagina &amp;P van &amp;N</oddFooter>
  </headerFooter>
  <ignoredErrors>
    <ignoredError sqref="Q24:R24 Q69:R69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157B65D-1E43-48BB-AF9B-616FF42CD379}">
          <x14:formula1>
            <xm:f>Dropdown!$A$1:$A$2</xm:f>
          </x14:formula1>
          <xm:sqref>W13:W91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2" customWidth="1"/>
    <col min="2" max="2" width="11.33203125" customWidth="1"/>
    <col min="3" max="3" width="6.5" hidden="1" customWidth="1"/>
    <col min="4" max="4" width="11.33203125" hidden="1" customWidth="1"/>
    <col min="5" max="5" width="8.33203125" hidden="1" customWidth="1"/>
    <col min="6" max="6" width="11.33203125" hidden="1" customWidth="1"/>
    <col min="7" max="7" width="15.1640625" hidden="1" customWidth="1"/>
    <col min="8" max="9" width="11.33203125" hidden="1" customWidth="1"/>
    <col min="10" max="10" width="17.33203125" customWidth="1"/>
    <col min="11" max="11" width="1.33203125" hidden="1" customWidth="1"/>
    <col min="12" max="12" width="2.33203125" hidden="1" customWidth="1"/>
    <col min="13" max="13" width="8.33203125" hidden="1" customWidth="1"/>
    <col min="14" max="14" width="19.5" customWidth="1"/>
    <col min="15" max="15" width="13.5" customWidth="1"/>
    <col min="16" max="16" width="14.6640625" customWidth="1"/>
    <col min="17" max="17" width="14.83203125" bestFit="1" customWidth="1"/>
    <col min="18" max="18" width="9.6640625" bestFit="1" customWidth="1"/>
  </cols>
  <sheetData>
    <row r="1" spans="1:16" ht="33.75" customHeight="1" x14ac:dyDescent="0.3">
      <c r="B1" s="64" t="s">
        <v>9</v>
      </c>
      <c r="C1" s="64"/>
      <c r="D1" s="93" t="s">
        <v>13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38.75" customHeight="1" x14ac:dyDescent="0.2">
      <c r="B2" s="94" t="s">
        <v>29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">
      <c r="B3" s="46" t="s">
        <v>28</v>
      </c>
      <c r="C3" s="95" t="s">
        <v>0</v>
      </c>
      <c r="D3" s="96"/>
      <c r="E3" s="95" t="s">
        <v>1</v>
      </c>
      <c r="F3" s="96"/>
      <c r="G3" s="95" t="s">
        <v>2</v>
      </c>
      <c r="H3" s="96"/>
      <c r="I3" s="23"/>
      <c r="J3" s="97" t="s">
        <v>21</v>
      </c>
      <c r="K3" s="98"/>
      <c r="M3" s="23"/>
      <c r="N3" s="97" t="s">
        <v>7</v>
      </c>
      <c r="O3" s="98"/>
      <c r="P3" s="99" t="s">
        <v>3</v>
      </c>
    </row>
    <row r="4" spans="1:16" x14ac:dyDescent="0.2">
      <c r="A4" t="s">
        <v>31</v>
      </c>
      <c r="B4" s="46"/>
      <c r="C4" s="54" t="s">
        <v>17</v>
      </c>
      <c r="D4" s="55"/>
      <c r="E4" s="54" t="s">
        <v>17</v>
      </c>
      <c r="F4" s="55"/>
      <c r="G4" s="54" t="s">
        <v>17</v>
      </c>
      <c r="H4" s="55"/>
      <c r="I4" s="20"/>
      <c r="J4" s="100" t="s">
        <v>17</v>
      </c>
      <c r="K4" s="101"/>
      <c r="M4" s="2"/>
      <c r="N4" s="48" t="s">
        <v>17</v>
      </c>
      <c r="O4" s="49"/>
      <c r="P4" s="99"/>
    </row>
    <row r="5" spans="1:16" ht="16" x14ac:dyDescent="0.2">
      <c r="B5" s="47"/>
      <c r="C5" s="1" t="s">
        <v>4</v>
      </c>
      <c r="D5" s="1" t="s">
        <v>5</v>
      </c>
      <c r="E5" s="1" t="s">
        <v>4</v>
      </c>
      <c r="F5" s="1" t="s">
        <v>5</v>
      </c>
      <c r="G5" s="1" t="s">
        <v>4</v>
      </c>
      <c r="H5" s="1" t="s">
        <v>5</v>
      </c>
      <c r="I5" s="2"/>
      <c r="J5" s="5" t="s">
        <v>4</v>
      </c>
      <c r="K5" s="5" t="s">
        <v>5</v>
      </c>
      <c r="M5" s="2"/>
      <c r="N5" s="5" t="s">
        <v>23</v>
      </c>
      <c r="O5" s="5" t="s">
        <v>25</v>
      </c>
      <c r="P5" s="31" t="s">
        <v>24</v>
      </c>
    </row>
    <row r="6" spans="1:16" x14ac:dyDescent="0.2">
      <c r="A6" t="s">
        <v>32</v>
      </c>
      <c r="B6" s="1">
        <v>0</v>
      </c>
      <c r="C6" s="4">
        <v>21.3</v>
      </c>
      <c r="D6" s="4">
        <v>20</v>
      </c>
      <c r="E6" s="4"/>
      <c r="F6" s="4"/>
      <c r="G6" s="4"/>
      <c r="H6" s="4"/>
      <c r="I6" s="7"/>
      <c r="J6" s="6">
        <f>SUM(C6)</f>
        <v>21.3</v>
      </c>
      <c r="K6" s="6">
        <f>SUM(D6)</f>
        <v>20</v>
      </c>
      <c r="L6" s="7"/>
      <c r="M6" s="7"/>
      <c r="N6" s="22">
        <f>J6*2200</f>
        <v>46860</v>
      </c>
      <c r="O6" s="22">
        <v>1500</v>
      </c>
      <c r="P6" s="1" t="s">
        <v>27</v>
      </c>
    </row>
    <row r="7" spans="1:16" x14ac:dyDescent="0.2">
      <c r="A7">
        <v>1</v>
      </c>
      <c r="B7" s="1">
        <v>1</v>
      </c>
      <c r="C7" s="4">
        <v>33.4</v>
      </c>
      <c r="D7" s="4">
        <v>31.7</v>
      </c>
      <c r="E7" s="4"/>
      <c r="F7" s="4"/>
      <c r="G7" s="4"/>
      <c r="H7" s="4"/>
      <c r="I7" s="7"/>
      <c r="J7" s="6">
        <f t="shared" ref="J7:J20" si="0">SUM(C7)</f>
        <v>33.4</v>
      </c>
      <c r="K7" s="6">
        <f t="shared" ref="K7:K20" si="1">SUM(D7)</f>
        <v>31.7</v>
      </c>
      <c r="L7" s="7"/>
      <c r="M7" s="7"/>
      <c r="N7" s="22">
        <f t="shared" ref="N7:N69" si="2">J7*2200</f>
        <v>73480</v>
      </c>
      <c r="O7" s="22">
        <v>1500</v>
      </c>
      <c r="P7" s="1" t="s">
        <v>27</v>
      </c>
    </row>
    <row r="8" spans="1:16" x14ac:dyDescent="0.2">
      <c r="A8">
        <v>1</v>
      </c>
      <c r="B8" s="1">
        <v>2</v>
      </c>
      <c r="C8" s="4">
        <v>34.1</v>
      </c>
      <c r="D8" s="4">
        <v>32.4</v>
      </c>
      <c r="E8" s="4"/>
      <c r="F8" s="4"/>
      <c r="G8" s="4"/>
      <c r="H8" s="4"/>
      <c r="I8" s="7"/>
      <c r="J8" s="6">
        <f t="shared" si="0"/>
        <v>34.1</v>
      </c>
      <c r="K8" s="6">
        <f t="shared" si="1"/>
        <v>32.4</v>
      </c>
      <c r="L8" s="7"/>
      <c r="M8" s="7"/>
      <c r="N8" s="22">
        <f t="shared" si="2"/>
        <v>75020</v>
      </c>
      <c r="O8" s="22">
        <v>1500</v>
      </c>
      <c r="P8" s="1" t="s">
        <v>27</v>
      </c>
    </row>
    <row r="9" spans="1:16" x14ac:dyDescent="0.2">
      <c r="A9">
        <v>1</v>
      </c>
      <c r="B9" s="1">
        <v>3</v>
      </c>
      <c r="C9" s="4">
        <v>34.1</v>
      </c>
      <c r="D9" s="4">
        <v>32.4</v>
      </c>
      <c r="E9" s="4"/>
      <c r="F9" s="4"/>
      <c r="G9" s="4"/>
      <c r="H9" s="4"/>
      <c r="I9" s="7"/>
      <c r="J9" s="6">
        <f t="shared" si="0"/>
        <v>34.1</v>
      </c>
      <c r="K9" s="6">
        <f t="shared" si="1"/>
        <v>32.4</v>
      </c>
      <c r="L9" s="7"/>
      <c r="M9" s="7"/>
      <c r="N9" s="22">
        <f t="shared" si="2"/>
        <v>75020</v>
      </c>
      <c r="O9" s="22">
        <v>1500</v>
      </c>
      <c r="P9" s="1" t="s">
        <v>27</v>
      </c>
    </row>
    <row r="10" spans="1:16" x14ac:dyDescent="0.2">
      <c r="A10">
        <v>1</v>
      </c>
      <c r="B10" s="1">
        <v>4</v>
      </c>
      <c r="C10" s="4">
        <v>34.1</v>
      </c>
      <c r="D10" s="4">
        <v>32.4</v>
      </c>
      <c r="E10" s="4"/>
      <c r="F10" s="4"/>
      <c r="G10" s="4"/>
      <c r="H10" s="4"/>
      <c r="I10" s="7"/>
      <c r="J10" s="6">
        <f t="shared" si="0"/>
        <v>34.1</v>
      </c>
      <c r="K10" s="6">
        <f t="shared" si="1"/>
        <v>32.4</v>
      </c>
      <c r="L10" s="7"/>
      <c r="M10" s="7"/>
      <c r="N10" s="22">
        <f t="shared" si="2"/>
        <v>75020</v>
      </c>
      <c r="O10" s="22">
        <v>1500</v>
      </c>
      <c r="P10" s="1" t="s">
        <v>27</v>
      </c>
    </row>
    <row r="11" spans="1:16" x14ac:dyDescent="0.2">
      <c r="A11">
        <v>1</v>
      </c>
      <c r="B11" s="1">
        <v>5</v>
      </c>
      <c r="C11" s="4">
        <v>34.1</v>
      </c>
      <c r="D11" s="4">
        <v>32.4</v>
      </c>
      <c r="E11" s="4"/>
      <c r="F11" s="4"/>
      <c r="G11" s="4"/>
      <c r="H11" s="4"/>
      <c r="I11" s="7"/>
      <c r="J11" s="6">
        <f t="shared" si="0"/>
        <v>34.1</v>
      </c>
      <c r="K11" s="6">
        <f t="shared" si="1"/>
        <v>32.4</v>
      </c>
      <c r="L11" s="7"/>
      <c r="M11" s="7"/>
      <c r="N11" s="22">
        <f t="shared" si="2"/>
        <v>75020</v>
      </c>
      <c r="O11" s="22">
        <v>1500</v>
      </c>
      <c r="P11" s="1" t="s">
        <v>27</v>
      </c>
    </row>
    <row r="12" spans="1:16" x14ac:dyDescent="0.2">
      <c r="A12">
        <v>1</v>
      </c>
      <c r="B12" s="1">
        <v>6</v>
      </c>
      <c r="C12" s="4">
        <v>34.1</v>
      </c>
      <c r="D12" s="4">
        <v>32.4</v>
      </c>
      <c r="E12" s="4"/>
      <c r="F12" s="4"/>
      <c r="G12" s="4"/>
      <c r="H12" s="4"/>
      <c r="I12" s="7"/>
      <c r="J12" s="6">
        <f t="shared" si="0"/>
        <v>34.1</v>
      </c>
      <c r="K12" s="6">
        <f t="shared" si="1"/>
        <v>32.4</v>
      </c>
      <c r="L12" s="7"/>
      <c r="M12" s="7"/>
      <c r="N12" s="22">
        <f t="shared" si="2"/>
        <v>75020</v>
      </c>
      <c r="O12" s="22">
        <v>1500</v>
      </c>
      <c r="P12" s="1" t="s">
        <v>27</v>
      </c>
    </row>
    <row r="13" spans="1:16" x14ac:dyDescent="0.2">
      <c r="A13">
        <v>1</v>
      </c>
      <c r="B13" s="1">
        <v>7</v>
      </c>
      <c r="C13" s="4">
        <v>34.1</v>
      </c>
      <c r="D13" s="4">
        <v>32.4</v>
      </c>
      <c r="E13" s="4"/>
      <c r="F13" s="4"/>
      <c r="G13" s="4"/>
      <c r="H13" s="4"/>
      <c r="I13" s="7"/>
      <c r="J13" s="6">
        <f t="shared" si="0"/>
        <v>34.1</v>
      </c>
      <c r="K13" s="6">
        <f t="shared" si="1"/>
        <v>32.4</v>
      </c>
      <c r="L13" s="7"/>
      <c r="M13" s="7"/>
      <c r="N13" s="22">
        <f t="shared" si="2"/>
        <v>75020</v>
      </c>
      <c r="O13" s="22">
        <v>1500</v>
      </c>
      <c r="P13" s="1" t="s">
        <v>27</v>
      </c>
    </row>
    <row r="14" spans="1:16" x14ac:dyDescent="0.2">
      <c r="A14">
        <v>1</v>
      </c>
      <c r="B14" s="1">
        <v>8</v>
      </c>
      <c r="C14" s="4">
        <v>34.1</v>
      </c>
      <c r="D14" s="4">
        <v>32.4</v>
      </c>
      <c r="E14" s="4"/>
      <c r="F14" s="4"/>
      <c r="G14" s="4"/>
      <c r="H14" s="4"/>
      <c r="I14" s="7"/>
      <c r="J14" s="6">
        <f t="shared" si="0"/>
        <v>34.1</v>
      </c>
      <c r="K14" s="6">
        <f t="shared" si="1"/>
        <v>32.4</v>
      </c>
      <c r="L14" s="7"/>
      <c r="M14" s="7"/>
      <c r="N14" s="22">
        <f t="shared" si="2"/>
        <v>75020</v>
      </c>
      <c r="O14" s="22">
        <v>1500</v>
      </c>
      <c r="P14" s="1" t="s">
        <v>27</v>
      </c>
    </row>
    <row r="15" spans="1:16" x14ac:dyDescent="0.2">
      <c r="A15">
        <v>1</v>
      </c>
      <c r="B15" s="1">
        <v>9</v>
      </c>
      <c r="C15" s="4">
        <v>34.1</v>
      </c>
      <c r="D15" s="4">
        <v>32.4</v>
      </c>
      <c r="E15" s="4"/>
      <c r="F15" s="4"/>
      <c r="G15" s="4"/>
      <c r="H15" s="4"/>
      <c r="I15" s="7"/>
      <c r="J15" s="6">
        <f t="shared" si="0"/>
        <v>34.1</v>
      </c>
      <c r="K15" s="6">
        <f t="shared" si="1"/>
        <v>32.4</v>
      </c>
      <c r="L15" s="7"/>
      <c r="M15" s="7"/>
      <c r="N15" s="22">
        <f t="shared" si="2"/>
        <v>75020</v>
      </c>
      <c r="O15" s="22">
        <v>1500</v>
      </c>
      <c r="P15" s="1" t="s">
        <v>27</v>
      </c>
    </row>
    <row r="16" spans="1:16" x14ac:dyDescent="0.2">
      <c r="A16">
        <v>1</v>
      </c>
      <c r="B16" s="1">
        <v>10</v>
      </c>
      <c r="C16" s="4">
        <v>34.1</v>
      </c>
      <c r="D16" s="4">
        <v>32.4</v>
      </c>
      <c r="E16" s="4"/>
      <c r="F16" s="4"/>
      <c r="G16" s="4"/>
      <c r="H16" s="4"/>
      <c r="I16" s="7"/>
      <c r="J16" s="6">
        <f t="shared" si="0"/>
        <v>34.1</v>
      </c>
      <c r="K16" s="6">
        <f t="shared" si="1"/>
        <v>32.4</v>
      </c>
      <c r="L16" s="7"/>
      <c r="M16" s="7"/>
      <c r="N16" s="22">
        <f t="shared" si="2"/>
        <v>75020</v>
      </c>
      <c r="O16" s="22">
        <v>1500</v>
      </c>
      <c r="P16" s="1" t="s">
        <v>27</v>
      </c>
    </row>
    <row r="17" spans="1:16" x14ac:dyDescent="0.2">
      <c r="A17">
        <v>1</v>
      </c>
      <c r="B17" s="1">
        <v>11</v>
      </c>
      <c r="C17" s="4">
        <v>34.1</v>
      </c>
      <c r="D17" s="4">
        <v>32.4</v>
      </c>
      <c r="E17" s="4"/>
      <c r="F17" s="4"/>
      <c r="G17" s="4"/>
      <c r="H17" s="4"/>
      <c r="I17" s="7"/>
      <c r="J17" s="6">
        <f t="shared" si="0"/>
        <v>34.1</v>
      </c>
      <c r="K17" s="6">
        <f t="shared" si="1"/>
        <v>32.4</v>
      </c>
      <c r="L17" s="7"/>
      <c r="M17" s="7"/>
      <c r="N17" s="22">
        <f t="shared" si="2"/>
        <v>75020</v>
      </c>
      <c r="O17" s="22">
        <v>1500</v>
      </c>
      <c r="P17" s="1" t="s">
        <v>27</v>
      </c>
    </row>
    <row r="18" spans="1:16" x14ac:dyDescent="0.2">
      <c r="A18">
        <v>1</v>
      </c>
      <c r="B18" s="1">
        <v>12</v>
      </c>
      <c r="C18" s="4">
        <v>34.1</v>
      </c>
      <c r="D18" s="4">
        <v>32.4</v>
      </c>
      <c r="E18" s="4"/>
      <c r="F18" s="4"/>
      <c r="G18" s="4"/>
      <c r="H18" s="4"/>
      <c r="I18" s="7"/>
      <c r="J18" s="6">
        <f t="shared" si="0"/>
        <v>34.1</v>
      </c>
      <c r="K18" s="6">
        <f t="shared" si="1"/>
        <v>32.4</v>
      </c>
      <c r="L18" s="7"/>
      <c r="M18" s="7"/>
      <c r="N18" s="22">
        <f t="shared" si="2"/>
        <v>75020</v>
      </c>
      <c r="O18" s="22">
        <v>1500</v>
      </c>
      <c r="P18" s="1" t="s">
        <v>27</v>
      </c>
    </row>
    <row r="19" spans="1:16" x14ac:dyDescent="0.2">
      <c r="A19">
        <v>1</v>
      </c>
      <c r="B19" s="1">
        <v>13</v>
      </c>
      <c r="C19" s="4">
        <v>34.1</v>
      </c>
      <c r="D19" s="4">
        <v>32.4</v>
      </c>
      <c r="E19" s="4"/>
      <c r="F19" s="4"/>
      <c r="G19" s="4"/>
      <c r="H19" s="4"/>
      <c r="I19" s="7"/>
      <c r="J19" s="6">
        <f t="shared" si="0"/>
        <v>34.1</v>
      </c>
      <c r="K19" s="6">
        <f t="shared" si="1"/>
        <v>32.4</v>
      </c>
      <c r="L19" s="7"/>
      <c r="M19" s="7"/>
      <c r="N19" s="22">
        <f t="shared" si="2"/>
        <v>75020</v>
      </c>
      <c r="O19" s="22">
        <v>1500</v>
      </c>
      <c r="P19" s="1" t="s">
        <v>27</v>
      </c>
    </row>
    <row r="20" spans="1:16" x14ac:dyDescent="0.2">
      <c r="A20">
        <v>2</v>
      </c>
      <c r="B20" s="1">
        <v>14</v>
      </c>
      <c r="C20" s="4">
        <v>45.5</v>
      </c>
      <c r="D20" s="4">
        <v>43.5</v>
      </c>
      <c r="E20" s="4"/>
      <c r="F20" s="4"/>
      <c r="G20" s="4"/>
      <c r="H20" s="4"/>
      <c r="I20" s="7"/>
      <c r="J20" s="6">
        <f t="shared" si="0"/>
        <v>45.5</v>
      </c>
      <c r="K20" s="6">
        <f t="shared" si="1"/>
        <v>43.5</v>
      </c>
      <c r="L20" s="7"/>
      <c r="M20" s="7"/>
      <c r="N20" s="22">
        <f t="shared" si="2"/>
        <v>100100</v>
      </c>
      <c r="O20" s="22">
        <v>1500</v>
      </c>
      <c r="P20" s="1" t="s">
        <v>27</v>
      </c>
    </row>
    <row r="21" spans="1:16" x14ac:dyDescent="0.2">
      <c r="A21">
        <v>3</v>
      </c>
      <c r="B21" s="1">
        <v>15</v>
      </c>
      <c r="C21" s="4">
        <v>48.7</v>
      </c>
      <c r="D21" s="4">
        <v>46.5</v>
      </c>
      <c r="E21" s="4"/>
      <c r="F21" s="4"/>
      <c r="G21" s="4"/>
      <c r="H21" s="4"/>
      <c r="I21" s="7"/>
      <c r="J21" s="6">
        <f t="shared" ref="J21:J54" si="3">SUM(C21)</f>
        <v>48.7</v>
      </c>
      <c r="K21" s="6">
        <f t="shared" ref="K21:K54" si="4">SUM(D21)</f>
        <v>46.5</v>
      </c>
      <c r="L21" s="7"/>
      <c r="M21" s="7"/>
      <c r="N21" s="22">
        <f t="shared" si="2"/>
        <v>107140</v>
      </c>
      <c r="O21" s="22">
        <v>1500</v>
      </c>
      <c r="P21" s="1" t="s">
        <v>27</v>
      </c>
    </row>
    <row r="22" spans="1:16" x14ac:dyDescent="0.2">
      <c r="A22">
        <v>3</v>
      </c>
      <c r="B22" s="1">
        <v>16</v>
      </c>
      <c r="C22" s="4">
        <v>47.3</v>
      </c>
      <c r="D22" s="4">
        <v>45.6</v>
      </c>
      <c r="E22" s="4"/>
      <c r="F22" s="4"/>
      <c r="G22" s="4"/>
      <c r="H22" s="4"/>
      <c r="I22" s="7"/>
      <c r="J22" s="6">
        <f t="shared" si="3"/>
        <v>47.3</v>
      </c>
      <c r="K22" s="6">
        <f t="shared" si="4"/>
        <v>45.6</v>
      </c>
      <c r="L22" s="7"/>
      <c r="M22" s="7"/>
      <c r="N22" s="22">
        <f t="shared" si="2"/>
        <v>104060</v>
      </c>
      <c r="O22" s="22">
        <v>1500</v>
      </c>
      <c r="P22" s="1" t="s">
        <v>27</v>
      </c>
    </row>
    <row r="23" spans="1:16" x14ac:dyDescent="0.2">
      <c r="A23">
        <v>3</v>
      </c>
      <c r="B23" s="1">
        <v>17</v>
      </c>
      <c r="C23" s="4">
        <v>47.3</v>
      </c>
      <c r="D23" s="4">
        <v>45.6</v>
      </c>
      <c r="E23" s="4"/>
      <c r="F23" s="4"/>
      <c r="G23" s="4"/>
      <c r="H23" s="4"/>
      <c r="I23" s="7"/>
      <c r="J23" s="6">
        <f t="shared" si="3"/>
        <v>47.3</v>
      </c>
      <c r="K23" s="6">
        <f t="shared" si="4"/>
        <v>45.6</v>
      </c>
      <c r="L23" s="7"/>
      <c r="M23" s="7"/>
      <c r="N23" s="22">
        <f t="shared" si="2"/>
        <v>104060</v>
      </c>
      <c r="O23" s="22">
        <v>1500</v>
      </c>
      <c r="P23" s="1" t="s">
        <v>27</v>
      </c>
    </row>
    <row r="24" spans="1:16" x14ac:dyDescent="0.2">
      <c r="A24">
        <v>3</v>
      </c>
      <c r="B24" s="1">
        <v>18</v>
      </c>
      <c r="C24" s="4">
        <v>47.3</v>
      </c>
      <c r="D24" s="4">
        <v>45.6</v>
      </c>
      <c r="E24" s="4"/>
      <c r="F24" s="4"/>
      <c r="G24" s="4"/>
      <c r="H24" s="4"/>
      <c r="I24" s="7"/>
      <c r="J24" s="6">
        <f t="shared" si="3"/>
        <v>47.3</v>
      </c>
      <c r="K24" s="6">
        <f t="shared" si="4"/>
        <v>45.6</v>
      </c>
      <c r="L24" s="7"/>
      <c r="M24" s="7"/>
      <c r="N24" s="22">
        <f t="shared" si="2"/>
        <v>104060</v>
      </c>
      <c r="O24" s="22">
        <v>1500</v>
      </c>
      <c r="P24" s="1" t="s">
        <v>27</v>
      </c>
    </row>
    <row r="25" spans="1:16" x14ac:dyDescent="0.2">
      <c r="A25">
        <v>3</v>
      </c>
      <c r="B25" s="1">
        <v>19</v>
      </c>
      <c r="C25" s="4">
        <v>47.3</v>
      </c>
      <c r="D25" s="4">
        <v>45.6</v>
      </c>
      <c r="E25" s="4"/>
      <c r="F25" s="4"/>
      <c r="G25" s="4"/>
      <c r="H25" s="4"/>
      <c r="I25" s="7"/>
      <c r="J25" s="6">
        <f t="shared" si="3"/>
        <v>47.3</v>
      </c>
      <c r="K25" s="6">
        <f t="shared" si="4"/>
        <v>45.6</v>
      </c>
      <c r="L25" s="7"/>
      <c r="M25" s="7"/>
      <c r="N25" s="22">
        <f t="shared" si="2"/>
        <v>104060</v>
      </c>
      <c r="O25" s="22">
        <v>1500</v>
      </c>
      <c r="P25" s="1" t="s">
        <v>27</v>
      </c>
    </row>
    <row r="26" spans="1:16" x14ac:dyDescent="0.2">
      <c r="A26">
        <v>3</v>
      </c>
      <c r="B26" s="1">
        <v>20</v>
      </c>
      <c r="C26" s="4">
        <v>47.3</v>
      </c>
      <c r="D26" s="4">
        <v>45.6</v>
      </c>
      <c r="E26" s="4"/>
      <c r="F26" s="4"/>
      <c r="G26" s="4"/>
      <c r="H26" s="4"/>
      <c r="I26" s="7"/>
      <c r="J26" s="6">
        <f t="shared" si="3"/>
        <v>47.3</v>
      </c>
      <c r="K26" s="6">
        <f t="shared" si="4"/>
        <v>45.6</v>
      </c>
      <c r="L26" s="7"/>
      <c r="M26" s="7"/>
      <c r="N26" s="22">
        <f t="shared" si="2"/>
        <v>104060</v>
      </c>
      <c r="O26" s="22">
        <v>1500</v>
      </c>
      <c r="P26" s="1" t="s">
        <v>27</v>
      </c>
    </row>
    <row r="27" spans="1:16" x14ac:dyDescent="0.2">
      <c r="A27">
        <v>3</v>
      </c>
      <c r="B27" s="1">
        <v>21</v>
      </c>
      <c r="C27" s="4">
        <v>47.3</v>
      </c>
      <c r="D27" s="4">
        <v>45.6</v>
      </c>
      <c r="E27" s="4"/>
      <c r="F27" s="4"/>
      <c r="G27" s="4"/>
      <c r="H27" s="4"/>
      <c r="I27" s="7"/>
      <c r="J27" s="6">
        <f t="shared" si="3"/>
        <v>47.3</v>
      </c>
      <c r="K27" s="6">
        <f t="shared" si="4"/>
        <v>45.6</v>
      </c>
      <c r="L27" s="7"/>
      <c r="M27" s="7"/>
      <c r="N27" s="22">
        <f t="shared" si="2"/>
        <v>104060</v>
      </c>
      <c r="O27" s="22">
        <v>1500</v>
      </c>
      <c r="P27" s="1" t="s">
        <v>27</v>
      </c>
    </row>
    <row r="28" spans="1:16" x14ac:dyDescent="0.2">
      <c r="A28">
        <v>3</v>
      </c>
      <c r="B28" s="1">
        <v>22</v>
      </c>
      <c r="C28" s="4">
        <v>47.3</v>
      </c>
      <c r="D28" s="4">
        <v>45.6</v>
      </c>
      <c r="E28" s="4"/>
      <c r="F28" s="4"/>
      <c r="G28" s="4"/>
      <c r="H28" s="4"/>
      <c r="I28" s="7"/>
      <c r="J28" s="6">
        <f t="shared" si="3"/>
        <v>47.3</v>
      </c>
      <c r="K28" s="6">
        <f t="shared" si="4"/>
        <v>45.6</v>
      </c>
      <c r="L28" s="7"/>
      <c r="M28" s="7"/>
      <c r="N28" s="22">
        <f t="shared" si="2"/>
        <v>104060</v>
      </c>
      <c r="O28" s="22">
        <v>1500</v>
      </c>
      <c r="P28" s="1" t="s">
        <v>27</v>
      </c>
    </row>
    <row r="29" spans="1:16" x14ac:dyDescent="0.2">
      <c r="A29">
        <v>3</v>
      </c>
      <c r="B29" s="1">
        <v>23</v>
      </c>
      <c r="C29" s="4">
        <v>47.3</v>
      </c>
      <c r="D29" s="4">
        <v>45.6</v>
      </c>
      <c r="E29" s="4"/>
      <c r="F29" s="4"/>
      <c r="G29" s="4"/>
      <c r="H29" s="4"/>
      <c r="I29" s="7"/>
      <c r="J29" s="6">
        <f t="shared" si="3"/>
        <v>47.3</v>
      </c>
      <c r="K29" s="6">
        <f t="shared" si="4"/>
        <v>45.6</v>
      </c>
      <c r="L29" s="7"/>
      <c r="M29" s="7"/>
      <c r="N29" s="22">
        <f t="shared" si="2"/>
        <v>104060</v>
      </c>
      <c r="O29" s="22">
        <v>1500</v>
      </c>
      <c r="P29" s="1" t="s">
        <v>27</v>
      </c>
    </row>
    <row r="30" spans="1:16" x14ac:dyDescent="0.2">
      <c r="A30">
        <v>3</v>
      </c>
      <c r="B30" s="1">
        <v>24</v>
      </c>
      <c r="C30" s="4">
        <v>47.3</v>
      </c>
      <c r="D30" s="4">
        <v>45.6</v>
      </c>
      <c r="E30" s="4"/>
      <c r="F30" s="4"/>
      <c r="G30" s="4"/>
      <c r="H30" s="4"/>
      <c r="I30" s="7"/>
      <c r="J30" s="6">
        <f t="shared" si="3"/>
        <v>47.3</v>
      </c>
      <c r="K30" s="6">
        <f t="shared" si="4"/>
        <v>45.6</v>
      </c>
      <c r="L30" s="7"/>
      <c r="M30" s="7"/>
      <c r="N30" s="22">
        <f t="shared" si="2"/>
        <v>104060</v>
      </c>
      <c r="O30" s="22">
        <v>1500</v>
      </c>
      <c r="P30" s="1" t="s">
        <v>27</v>
      </c>
    </row>
    <row r="31" spans="1:16" x14ac:dyDescent="0.2">
      <c r="A31">
        <v>3</v>
      </c>
      <c r="B31" s="1">
        <v>25</v>
      </c>
      <c r="C31" s="4">
        <v>47.3</v>
      </c>
      <c r="D31" s="4">
        <v>45.6</v>
      </c>
      <c r="E31" s="4"/>
      <c r="F31" s="4"/>
      <c r="G31" s="4"/>
      <c r="H31" s="4"/>
      <c r="I31" s="7"/>
      <c r="J31" s="6">
        <f t="shared" si="3"/>
        <v>47.3</v>
      </c>
      <c r="K31" s="6">
        <f t="shared" si="4"/>
        <v>45.6</v>
      </c>
      <c r="L31" s="7"/>
      <c r="M31" s="7"/>
      <c r="N31" s="22">
        <f t="shared" si="2"/>
        <v>104060</v>
      </c>
      <c r="O31" s="22">
        <v>1500</v>
      </c>
      <c r="P31" s="1" t="s">
        <v>27</v>
      </c>
    </row>
    <row r="32" spans="1:16" x14ac:dyDescent="0.2">
      <c r="A32">
        <v>3</v>
      </c>
      <c r="B32" s="1">
        <v>26</v>
      </c>
      <c r="C32" s="4">
        <v>47.3</v>
      </c>
      <c r="D32" s="4">
        <v>45.6</v>
      </c>
      <c r="E32" s="4"/>
      <c r="F32" s="4"/>
      <c r="G32" s="4"/>
      <c r="H32" s="4"/>
      <c r="I32" s="7"/>
      <c r="J32" s="6">
        <f t="shared" si="3"/>
        <v>47.3</v>
      </c>
      <c r="K32" s="6">
        <f t="shared" si="4"/>
        <v>45.6</v>
      </c>
      <c r="L32" s="7"/>
      <c r="M32" s="7"/>
      <c r="N32" s="22">
        <f t="shared" si="2"/>
        <v>104060</v>
      </c>
      <c r="O32" s="22">
        <v>1500</v>
      </c>
      <c r="P32" s="1" t="s">
        <v>27</v>
      </c>
    </row>
    <row r="33" spans="1:16" x14ac:dyDescent="0.2">
      <c r="A33">
        <v>3</v>
      </c>
      <c r="B33" s="1">
        <v>27</v>
      </c>
      <c r="C33" s="4">
        <v>49.7</v>
      </c>
      <c r="D33" s="4">
        <v>47.5</v>
      </c>
      <c r="E33" s="4"/>
      <c r="F33" s="4"/>
      <c r="G33" s="4"/>
      <c r="H33" s="4"/>
      <c r="I33" s="7"/>
      <c r="J33" s="6">
        <f t="shared" si="3"/>
        <v>49.7</v>
      </c>
      <c r="K33" s="6">
        <f t="shared" si="4"/>
        <v>47.5</v>
      </c>
      <c r="L33" s="7"/>
      <c r="M33" s="7"/>
      <c r="N33" s="22">
        <f t="shared" si="2"/>
        <v>109340</v>
      </c>
      <c r="O33" s="22">
        <v>1500</v>
      </c>
      <c r="P33" s="1" t="s">
        <v>27</v>
      </c>
    </row>
    <row r="34" spans="1:16" x14ac:dyDescent="0.2">
      <c r="A34">
        <v>4</v>
      </c>
      <c r="B34" s="1">
        <v>28</v>
      </c>
      <c r="C34" s="4">
        <v>35.299999999999997</v>
      </c>
      <c r="D34" s="4">
        <v>33.6</v>
      </c>
      <c r="E34" s="4"/>
      <c r="F34" s="4"/>
      <c r="G34" s="4"/>
      <c r="H34" s="4"/>
      <c r="I34" s="7"/>
      <c r="J34" s="6">
        <f t="shared" si="3"/>
        <v>35.299999999999997</v>
      </c>
      <c r="K34" s="6">
        <f t="shared" si="4"/>
        <v>33.6</v>
      </c>
      <c r="L34" s="7"/>
      <c r="M34" s="7"/>
      <c r="N34" s="22">
        <f t="shared" si="2"/>
        <v>77660</v>
      </c>
      <c r="O34" s="22">
        <v>1500</v>
      </c>
      <c r="P34" s="1" t="s">
        <v>27</v>
      </c>
    </row>
    <row r="35" spans="1:16" x14ac:dyDescent="0.2">
      <c r="A35">
        <v>4</v>
      </c>
      <c r="B35" s="1">
        <v>29</v>
      </c>
      <c r="C35" s="4">
        <v>33.6</v>
      </c>
      <c r="D35" s="4">
        <v>33.6</v>
      </c>
      <c r="E35" s="4"/>
      <c r="F35" s="4"/>
      <c r="G35" s="4"/>
      <c r="H35" s="4"/>
      <c r="I35" s="7"/>
      <c r="J35" s="6">
        <f t="shared" si="3"/>
        <v>33.6</v>
      </c>
      <c r="K35" s="6">
        <f t="shared" si="4"/>
        <v>33.6</v>
      </c>
      <c r="L35" s="7"/>
      <c r="M35" s="7"/>
      <c r="N35" s="22">
        <f t="shared" si="2"/>
        <v>73920</v>
      </c>
      <c r="O35" s="22">
        <v>1500</v>
      </c>
      <c r="P35" s="1" t="s">
        <v>27</v>
      </c>
    </row>
    <row r="36" spans="1:16" x14ac:dyDescent="0.2">
      <c r="A36">
        <v>4</v>
      </c>
      <c r="B36" s="1">
        <v>30</v>
      </c>
      <c r="C36" s="4">
        <v>33.6</v>
      </c>
      <c r="D36" s="4">
        <v>33.6</v>
      </c>
      <c r="E36" s="4"/>
      <c r="F36" s="4"/>
      <c r="G36" s="4"/>
      <c r="H36" s="4"/>
      <c r="I36" s="7"/>
      <c r="J36" s="6">
        <f t="shared" si="3"/>
        <v>33.6</v>
      </c>
      <c r="K36" s="6">
        <f t="shared" si="4"/>
        <v>33.6</v>
      </c>
      <c r="L36" s="7"/>
      <c r="M36" s="7"/>
      <c r="N36" s="22">
        <f t="shared" si="2"/>
        <v>73920</v>
      </c>
      <c r="O36" s="22">
        <v>1500</v>
      </c>
      <c r="P36" s="1" t="s">
        <v>27</v>
      </c>
    </row>
    <row r="37" spans="1:16" x14ac:dyDescent="0.2">
      <c r="A37">
        <v>4</v>
      </c>
      <c r="B37" s="1">
        <v>31</v>
      </c>
      <c r="C37" s="4">
        <v>33.6</v>
      </c>
      <c r="D37" s="4">
        <v>33.6</v>
      </c>
      <c r="E37" s="4"/>
      <c r="F37" s="4"/>
      <c r="G37" s="4"/>
      <c r="H37" s="4"/>
      <c r="I37" s="7"/>
      <c r="J37" s="6">
        <f t="shared" si="3"/>
        <v>33.6</v>
      </c>
      <c r="K37" s="6">
        <f t="shared" si="4"/>
        <v>33.6</v>
      </c>
      <c r="L37" s="7"/>
      <c r="M37" s="7"/>
      <c r="N37" s="22">
        <f t="shared" si="2"/>
        <v>73920</v>
      </c>
      <c r="O37" s="22">
        <v>1500</v>
      </c>
      <c r="P37" s="1" t="s">
        <v>27</v>
      </c>
    </row>
    <row r="38" spans="1:16" x14ac:dyDescent="0.2">
      <c r="A38">
        <v>4</v>
      </c>
      <c r="B38" s="1">
        <v>32</v>
      </c>
      <c r="C38" s="4">
        <v>33.6</v>
      </c>
      <c r="D38" s="4">
        <v>33.6</v>
      </c>
      <c r="E38" s="4"/>
      <c r="F38" s="4"/>
      <c r="G38" s="4"/>
      <c r="H38" s="4"/>
      <c r="I38" s="7"/>
      <c r="J38" s="6">
        <f t="shared" si="3"/>
        <v>33.6</v>
      </c>
      <c r="K38" s="6">
        <f t="shared" si="4"/>
        <v>33.6</v>
      </c>
      <c r="L38" s="7"/>
      <c r="M38" s="7"/>
      <c r="N38" s="22">
        <f t="shared" si="2"/>
        <v>73920</v>
      </c>
      <c r="O38" s="22">
        <v>1500</v>
      </c>
      <c r="P38" s="1" t="s">
        <v>27</v>
      </c>
    </row>
    <row r="39" spans="1:16" x14ac:dyDescent="0.2">
      <c r="A39">
        <v>4</v>
      </c>
      <c r="B39" s="1">
        <v>33</v>
      </c>
      <c r="C39" s="4">
        <v>33.6</v>
      </c>
      <c r="D39" s="4">
        <v>33.6</v>
      </c>
      <c r="E39" s="4"/>
      <c r="F39" s="4"/>
      <c r="G39" s="4"/>
      <c r="H39" s="4"/>
      <c r="I39" s="7"/>
      <c r="J39" s="6">
        <f t="shared" si="3"/>
        <v>33.6</v>
      </c>
      <c r="K39" s="6">
        <f t="shared" si="4"/>
        <v>33.6</v>
      </c>
      <c r="L39" s="7"/>
      <c r="M39" s="7"/>
      <c r="N39" s="22">
        <f t="shared" si="2"/>
        <v>73920</v>
      </c>
      <c r="O39" s="22">
        <v>1500</v>
      </c>
      <c r="P39" s="1" t="s">
        <v>27</v>
      </c>
    </row>
    <row r="40" spans="1:16" x14ac:dyDescent="0.2">
      <c r="A40">
        <v>4</v>
      </c>
      <c r="B40" s="1">
        <v>34</v>
      </c>
      <c r="C40" s="4">
        <v>33.6</v>
      </c>
      <c r="D40" s="4">
        <v>33.6</v>
      </c>
      <c r="E40" s="4"/>
      <c r="F40" s="4"/>
      <c r="G40" s="4"/>
      <c r="H40" s="4"/>
      <c r="I40" s="7"/>
      <c r="J40" s="6">
        <f t="shared" si="3"/>
        <v>33.6</v>
      </c>
      <c r="K40" s="6">
        <f t="shared" si="4"/>
        <v>33.6</v>
      </c>
      <c r="L40" s="7"/>
      <c r="M40" s="7"/>
      <c r="N40" s="22">
        <f t="shared" si="2"/>
        <v>73920</v>
      </c>
      <c r="O40" s="22">
        <v>1500</v>
      </c>
      <c r="P40" s="1" t="s">
        <v>27</v>
      </c>
    </row>
    <row r="41" spans="1:16" x14ac:dyDescent="0.2">
      <c r="A41">
        <v>4</v>
      </c>
      <c r="B41" s="1">
        <v>35</v>
      </c>
      <c r="C41" s="4">
        <v>33.6</v>
      </c>
      <c r="D41" s="4">
        <v>33.6</v>
      </c>
      <c r="E41" s="4"/>
      <c r="F41" s="4"/>
      <c r="G41" s="4"/>
      <c r="H41" s="4"/>
      <c r="I41" s="7"/>
      <c r="J41" s="6">
        <f t="shared" si="3"/>
        <v>33.6</v>
      </c>
      <c r="K41" s="6">
        <f t="shared" si="4"/>
        <v>33.6</v>
      </c>
      <c r="L41" s="7"/>
      <c r="M41" s="7"/>
      <c r="N41" s="22">
        <f t="shared" si="2"/>
        <v>73920</v>
      </c>
      <c r="O41" s="22">
        <v>1500</v>
      </c>
      <c r="P41" s="1" t="s">
        <v>27</v>
      </c>
    </row>
    <row r="42" spans="1:16" x14ac:dyDescent="0.2">
      <c r="A42">
        <v>4</v>
      </c>
      <c r="B42" s="1">
        <v>36</v>
      </c>
      <c r="C42" s="4">
        <v>33.6</v>
      </c>
      <c r="D42" s="4">
        <v>33.6</v>
      </c>
      <c r="E42" s="4"/>
      <c r="F42" s="4"/>
      <c r="G42" s="4"/>
      <c r="H42" s="4"/>
      <c r="I42" s="7"/>
      <c r="J42" s="6">
        <f t="shared" si="3"/>
        <v>33.6</v>
      </c>
      <c r="K42" s="6">
        <f t="shared" si="4"/>
        <v>33.6</v>
      </c>
      <c r="L42" s="7"/>
      <c r="M42" s="7"/>
      <c r="N42" s="22">
        <f t="shared" si="2"/>
        <v>73920</v>
      </c>
      <c r="O42" s="22">
        <v>1500</v>
      </c>
      <c r="P42" s="1" t="s">
        <v>27</v>
      </c>
    </row>
    <row r="44" spans="1:16" ht="33.5" customHeight="1" x14ac:dyDescent="0.2"/>
    <row r="46" spans="1:16" ht="24" x14ac:dyDescent="0.3">
      <c r="B46" s="64" t="s">
        <v>9</v>
      </c>
      <c r="C46" s="64"/>
      <c r="D46" s="93" t="s">
        <v>13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</row>
    <row r="47" spans="1:16" ht="34.5" customHeight="1" x14ac:dyDescent="0.2">
      <c r="B47" s="94" t="s">
        <v>29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</row>
    <row r="48" spans="1:16" ht="14.25" customHeight="1" x14ac:dyDescent="0.2">
      <c r="B48" s="46" t="s">
        <v>28</v>
      </c>
      <c r="C48" s="95" t="s">
        <v>0</v>
      </c>
      <c r="D48" s="96"/>
      <c r="E48" s="95" t="s">
        <v>1</v>
      </c>
      <c r="F48" s="96"/>
      <c r="G48" s="95" t="s">
        <v>2</v>
      </c>
      <c r="H48" s="96"/>
      <c r="I48" s="23"/>
      <c r="J48" s="97" t="s">
        <v>21</v>
      </c>
      <c r="K48" s="98"/>
      <c r="M48" s="23"/>
      <c r="N48" s="97" t="s">
        <v>7</v>
      </c>
      <c r="O48" s="98"/>
      <c r="P48" s="99" t="s">
        <v>3</v>
      </c>
    </row>
    <row r="49" spans="1:16" x14ac:dyDescent="0.2">
      <c r="B49" s="46"/>
      <c r="C49" s="54" t="s">
        <v>17</v>
      </c>
      <c r="D49" s="55"/>
      <c r="E49" s="54" t="s">
        <v>17</v>
      </c>
      <c r="F49" s="55"/>
      <c r="G49" s="54" t="s">
        <v>17</v>
      </c>
      <c r="H49" s="55"/>
      <c r="I49" s="20"/>
      <c r="J49" s="100" t="s">
        <v>17</v>
      </c>
      <c r="K49" s="101"/>
      <c r="M49" s="2"/>
      <c r="N49" s="48" t="s">
        <v>17</v>
      </c>
      <c r="O49" s="49"/>
      <c r="P49" s="99"/>
    </row>
    <row r="50" spans="1:16" ht="16" x14ac:dyDescent="0.2">
      <c r="B50" s="47"/>
      <c r="C50" s="1" t="s">
        <v>4</v>
      </c>
      <c r="D50" s="1" t="s">
        <v>5</v>
      </c>
      <c r="E50" s="1" t="s">
        <v>4</v>
      </c>
      <c r="F50" s="1" t="s">
        <v>5</v>
      </c>
      <c r="G50" s="1" t="s">
        <v>4</v>
      </c>
      <c r="H50" s="1" t="s">
        <v>5</v>
      </c>
      <c r="I50" s="2"/>
      <c r="J50" s="5" t="s">
        <v>4</v>
      </c>
      <c r="K50" s="5" t="s">
        <v>5</v>
      </c>
      <c r="M50" s="2"/>
      <c r="N50" s="5" t="s">
        <v>23</v>
      </c>
      <c r="O50" s="5" t="s">
        <v>25</v>
      </c>
      <c r="P50" s="31" t="s">
        <v>24</v>
      </c>
    </row>
    <row r="51" spans="1:16" x14ac:dyDescent="0.2">
      <c r="A51">
        <v>4</v>
      </c>
      <c r="B51" s="1">
        <v>37</v>
      </c>
      <c r="C51" s="4">
        <v>33.6</v>
      </c>
      <c r="D51" s="4">
        <v>33.6</v>
      </c>
      <c r="E51" s="4"/>
      <c r="F51" s="4"/>
      <c r="G51" s="4"/>
      <c r="H51" s="4"/>
      <c r="I51" s="7"/>
      <c r="J51" s="6">
        <f t="shared" si="3"/>
        <v>33.6</v>
      </c>
      <c r="K51" s="6">
        <f t="shared" si="4"/>
        <v>33.6</v>
      </c>
      <c r="L51" s="7"/>
      <c r="M51" s="7"/>
      <c r="N51" s="22">
        <f t="shared" si="2"/>
        <v>73920</v>
      </c>
      <c r="O51" s="22">
        <v>1500</v>
      </c>
      <c r="P51" s="1" t="s">
        <v>27</v>
      </c>
    </row>
    <row r="52" spans="1:16" x14ac:dyDescent="0.2">
      <c r="A52">
        <v>4</v>
      </c>
      <c r="B52" s="1">
        <v>38</v>
      </c>
      <c r="C52" s="4">
        <v>33.6</v>
      </c>
      <c r="D52" s="4">
        <v>33.6</v>
      </c>
      <c r="E52" s="4"/>
      <c r="F52" s="4"/>
      <c r="G52" s="4"/>
      <c r="H52" s="4"/>
      <c r="I52" s="7"/>
      <c r="J52" s="6">
        <f t="shared" si="3"/>
        <v>33.6</v>
      </c>
      <c r="K52" s="6">
        <f t="shared" si="4"/>
        <v>33.6</v>
      </c>
      <c r="L52" s="7"/>
      <c r="M52" s="7"/>
      <c r="N52" s="22">
        <f t="shared" si="2"/>
        <v>73920</v>
      </c>
      <c r="O52" s="22">
        <v>1500</v>
      </c>
      <c r="P52" s="1" t="s">
        <v>27</v>
      </c>
    </row>
    <row r="53" spans="1:16" x14ac:dyDescent="0.2">
      <c r="A53">
        <v>4</v>
      </c>
      <c r="B53" s="1">
        <v>39</v>
      </c>
      <c r="C53" s="4">
        <v>33.6</v>
      </c>
      <c r="D53" s="4">
        <v>33.6</v>
      </c>
      <c r="E53" s="4"/>
      <c r="F53" s="4"/>
      <c r="G53" s="4"/>
      <c r="H53" s="4"/>
      <c r="I53" s="7"/>
      <c r="J53" s="6">
        <f t="shared" si="3"/>
        <v>33.6</v>
      </c>
      <c r="K53" s="6">
        <f t="shared" si="4"/>
        <v>33.6</v>
      </c>
      <c r="L53" s="7"/>
      <c r="M53" s="7"/>
      <c r="N53" s="22">
        <f t="shared" si="2"/>
        <v>73920</v>
      </c>
      <c r="O53" s="22">
        <v>1500</v>
      </c>
      <c r="P53" s="1" t="s">
        <v>27</v>
      </c>
    </row>
    <row r="54" spans="1:16" ht="15" customHeight="1" x14ac:dyDescent="0.2">
      <c r="A54">
        <v>4</v>
      </c>
      <c r="B54" s="1">
        <v>40</v>
      </c>
      <c r="C54" s="4">
        <v>34.6</v>
      </c>
      <c r="D54" s="4">
        <v>32.799999999999997</v>
      </c>
      <c r="E54" s="4"/>
      <c r="F54" s="4"/>
      <c r="G54" s="4"/>
      <c r="H54" s="4"/>
      <c r="I54" s="7"/>
      <c r="J54" s="6">
        <f t="shared" si="3"/>
        <v>34.6</v>
      </c>
      <c r="K54" s="6">
        <f t="shared" si="4"/>
        <v>32.799999999999997</v>
      </c>
      <c r="L54" s="7"/>
      <c r="M54" s="7"/>
      <c r="N54" s="22">
        <f t="shared" si="2"/>
        <v>76120</v>
      </c>
      <c r="O54" s="22">
        <v>1500</v>
      </c>
      <c r="P54" s="1" t="s">
        <v>27</v>
      </c>
    </row>
    <row r="55" spans="1:16" ht="15" customHeight="1" x14ac:dyDescent="0.2">
      <c r="A55">
        <v>5</v>
      </c>
      <c r="B55" s="1">
        <v>41</v>
      </c>
      <c r="C55" s="4">
        <v>33.6</v>
      </c>
      <c r="D55" s="4">
        <v>48.5</v>
      </c>
      <c r="E55" s="4"/>
      <c r="F55" s="4"/>
      <c r="G55" s="4"/>
      <c r="H55" s="4"/>
      <c r="I55" s="7"/>
      <c r="J55" s="6">
        <f t="shared" ref="J55:K69" si="5">SUM(C55)</f>
        <v>33.6</v>
      </c>
      <c r="K55" s="6">
        <f t="shared" si="5"/>
        <v>48.5</v>
      </c>
      <c r="L55" s="7"/>
      <c r="M55" s="7"/>
      <c r="N55" s="22">
        <f t="shared" si="2"/>
        <v>73920</v>
      </c>
      <c r="O55" s="22">
        <v>1500</v>
      </c>
      <c r="P55" s="1" t="s">
        <v>27</v>
      </c>
    </row>
    <row r="56" spans="1:16" ht="15" customHeight="1" x14ac:dyDescent="0.2">
      <c r="A56">
        <v>5</v>
      </c>
      <c r="B56" s="1">
        <v>42</v>
      </c>
      <c r="C56" s="4">
        <v>49.5</v>
      </c>
      <c r="D56" s="4">
        <v>47.5</v>
      </c>
      <c r="E56" s="4"/>
      <c r="F56" s="4"/>
      <c r="G56" s="4"/>
      <c r="H56" s="4"/>
      <c r="I56" s="7"/>
      <c r="J56" s="6">
        <f t="shared" si="5"/>
        <v>49.5</v>
      </c>
      <c r="K56" s="6">
        <f t="shared" si="5"/>
        <v>47.5</v>
      </c>
      <c r="L56" s="7"/>
      <c r="M56" s="7"/>
      <c r="N56" s="22">
        <f t="shared" si="2"/>
        <v>108900</v>
      </c>
      <c r="O56" s="22">
        <v>1500</v>
      </c>
      <c r="P56" s="1" t="s">
        <v>27</v>
      </c>
    </row>
    <row r="57" spans="1:16" x14ac:dyDescent="0.2">
      <c r="A57">
        <v>5</v>
      </c>
      <c r="B57" s="1">
        <v>43</v>
      </c>
      <c r="C57" s="4">
        <v>49.5</v>
      </c>
      <c r="D57" s="4">
        <v>47.5</v>
      </c>
      <c r="E57" s="4"/>
      <c r="F57" s="4"/>
      <c r="G57" s="4"/>
      <c r="H57" s="4"/>
      <c r="I57" s="7"/>
      <c r="J57" s="6">
        <f t="shared" si="5"/>
        <v>49.5</v>
      </c>
      <c r="K57" s="6">
        <f t="shared" si="5"/>
        <v>47.5</v>
      </c>
      <c r="L57" s="7"/>
      <c r="M57" s="7"/>
      <c r="N57" s="22">
        <f t="shared" si="2"/>
        <v>108900</v>
      </c>
      <c r="O57" s="22">
        <v>1500</v>
      </c>
      <c r="P57" s="1" t="s">
        <v>27</v>
      </c>
    </row>
    <row r="58" spans="1:16" x14ac:dyDescent="0.2">
      <c r="A58">
        <v>5</v>
      </c>
      <c r="B58" s="1">
        <v>44</v>
      </c>
      <c r="C58" s="4">
        <v>49.5</v>
      </c>
      <c r="D58" s="4">
        <v>47.5</v>
      </c>
      <c r="E58" s="4"/>
      <c r="F58" s="4"/>
      <c r="G58" s="4"/>
      <c r="H58" s="4"/>
      <c r="I58" s="7"/>
      <c r="J58" s="6">
        <f t="shared" si="5"/>
        <v>49.5</v>
      </c>
      <c r="K58" s="6">
        <f t="shared" si="5"/>
        <v>47.5</v>
      </c>
      <c r="L58" s="7"/>
      <c r="M58" s="7"/>
      <c r="N58" s="22">
        <f t="shared" si="2"/>
        <v>108900</v>
      </c>
      <c r="O58" s="22">
        <v>1500</v>
      </c>
      <c r="P58" s="1" t="s">
        <v>27</v>
      </c>
    </row>
    <row r="59" spans="1:16" x14ac:dyDescent="0.2">
      <c r="A59">
        <v>5</v>
      </c>
      <c r="B59" s="1">
        <v>45</v>
      </c>
      <c r="C59" s="4">
        <v>49.5</v>
      </c>
      <c r="D59" s="4">
        <v>47.5</v>
      </c>
      <c r="E59" s="4"/>
      <c r="F59" s="4"/>
      <c r="G59" s="4"/>
      <c r="H59" s="4"/>
      <c r="I59" s="7"/>
      <c r="J59" s="6">
        <f t="shared" si="5"/>
        <v>49.5</v>
      </c>
      <c r="K59" s="6">
        <f t="shared" si="5"/>
        <v>47.5</v>
      </c>
      <c r="L59" s="7"/>
      <c r="M59" s="7"/>
      <c r="N59" s="22">
        <f t="shared" si="2"/>
        <v>108900</v>
      </c>
      <c r="O59" s="22">
        <v>1500</v>
      </c>
      <c r="P59" s="1" t="s">
        <v>27</v>
      </c>
    </row>
    <row r="60" spans="1:16" x14ac:dyDescent="0.2">
      <c r="A60">
        <v>5</v>
      </c>
      <c r="B60" s="1">
        <v>46</v>
      </c>
      <c r="C60" s="4">
        <v>49.5</v>
      </c>
      <c r="D60" s="4">
        <v>47.5</v>
      </c>
      <c r="E60" s="4"/>
      <c r="F60" s="4"/>
      <c r="G60" s="4"/>
      <c r="H60" s="4"/>
      <c r="I60" s="7"/>
      <c r="J60" s="6">
        <f t="shared" si="5"/>
        <v>49.5</v>
      </c>
      <c r="K60" s="6">
        <f t="shared" si="5"/>
        <v>47.5</v>
      </c>
      <c r="L60" s="7"/>
      <c r="M60" s="7"/>
      <c r="N60" s="22">
        <f t="shared" si="2"/>
        <v>108900</v>
      </c>
      <c r="O60" s="22">
        <v>1500</v>
      </c>
      <c r="P60" s="1" t="s">
        <v>27</v>
      </c>
    </row>
    <row r="61" spans="1:16" x14ac:dyDescent="0.2">
      <c r="A61">
        <v>5</v>
      </c>
      <c r="B61" s="1">
        <v>47</v>
      </c>
      <c r="C61" s="4">
        <v>49.5</v>
      </c>
      <c r="D61" s="4">
        <v>47.5</v>
      </c>
      <c r="E61" s="4"/>
      <c r="F61" s="4"/>
      <c r="G61" s="4"/>
      <c r="H61" s="4"/>
      <c r="I61" s="7"/>
      <c r="J61" s="6">
        <f t="shared" si="5"/>
        <v>49.5</v>
      </c>
      <c r="K61" s="6">
        <f t="shared" si="5"/>
        <v>47.5</v>
      </c>
      <c r="L61" s="7"/>
      <c r="M61" s="7"/>
      <c r="N61" s="22">
        <f t="shared" si="2"/>
        <v>108900</v>
      </c>
      <c r="O61" s="22">
        <v>1500</v>
      </c>
      <c r="P61" s="1" t="s">
        <v>27</v>
      </c>
    </row>
    <row r="62" spans="1:16" x14ac:dyDescent="0.2">
      <c r="A62">
        <v>5</v>
      </c>
      <c r="B62" s="1">
        <v>48</v>
      </c>
      <c r="C62" s="4">
        <v>49.5</v>
      </c>
      <c r="D62" s="4">
        <v>47.5</v>
      </c>
      <c r="E62" s="4"/>
      <c r="F62" s="4"/>
      <c r="G62" s="4"/>
      <c r="H62" s="4"/>
      <c r="I62" s="7"/>
      <c r="J62" s="6">
        <f t="shared" si="5"/>
        <v>49.5</v>
      </c>
      <c r="K62" s="6">
        <f t="shared" si="5"/>
        <v>47.5</v>
      </c>
      <c r="L62" s="7"/>
      <c r="M62" s="7"/>
      <c r="N62" s="22">
        <f t="shared" si="2"/>
        <v>108900</v>
      </c>
      <c r="O62" s="22">
        <v>1500</v>
      </c>
      <c r="P62" s="1" t="s">
        <v>27</v>
      </c>
    </row>
    <row r="63" spans="1:16" x14ac:dyDescent="0.2">
      <c r="A63">
        <v>5</v>
      </c>
      <c r="B63" s="1">
        <v>49</v>
      </c>
      <c r="C63" s="4">
        <v>49.5</v>
      </c>
      <c r="D63" s="4">
        <v>47.5</v>
      </c>
      <c r="E63" s="4"/>
      <c r="F63" s="4"/>
      <c r="G63" s="4"/>
      <c r="H63" s="4"/>
      <c r="I63" s="7"/>
      <c r="J63" s="6">
        <f t="shared" si="5"/>
        <v>49.5</v>
      </c>
      <c r="K63" s="6">
        <f t="shared" si="5"/>
        <v>47.5</v>
      </c>
      <c r="L63" s="7"/>
      <c r="M63" s="7"/>
      <c r="N63" s="22">
        <f t="shared" si="2"/>
        <v>108900</v>
      </c>
      <c r="O63" s="22">
        <v>1500</v>
      </c>
      <c r="P63" s="1" t="s">
        <v>27</v>
      </c>
    </row>
    <row r="64" spans="1:16" x14ac:dyDescent="0.2">
      <c r="A64">
        <v>5</v>
      </c>
      <c r="B64" s="1">
        <v>50</v>
      </c>
      <c r="C64" s="4">
        <v>49.5</v>
      </c>
      <c r="D64" s="4">
        <v>47.5</v>
      </c>
      <c r="E64" s="4"/>
      <c r="F64" s="4"/>
      <c r="G64" s="4"/>
      <c r="H64" s="4"/>
      <c r="I64" s="7"/>
      <c r="J64" s="6">
        <f t="shared" si="5"/>
        <v>49.5</v>
      </c>
      <c r="K64" s="6">
        <f t="shared" si="5"/>
        <v>47.5</v>
      </c>
      <c r="L64" s="7"/>
      <c r="M64" s="7"/>
      <c r="N64" s="22">
        <f t="shared" si="2"/>
        <v>108900</v>
      </c>
      <c r="O64" s="22">
        <v>1500</v>
      </c>
      <c r="P64" s="1" t="s">
        <v>27</v>
      </c>
    </row>
    <row r="65" spans="1:16" x14ac:dyDescent="0.2">
      <c r="A65">
        <v>5</v>
      </c>
      <c r="B65" s="1">
        <v>51</v>
      </c>
      <c r="C65" s="4">
        <v>49.5</v>
      </c>
      <c r="D65" s="4">
        <v>47.5</v>
      </c>
      <c r="E65" s="4"/>
      <c r="F65" s="4"/>
      <c r="G65" s="4"/>
      <c r="H65" s="4"/>
      <c r="I65" s="7"/>
      <c r="J65" s="6">
        <f t="shared" si="5"/>
        <v>49.5</v>
      </c>
      <c r="K65" s="6">
        <f t="shared" si="5"/>
        <v>47.5</v>
      </c>
      <c r="L65" s="7"/>
      <c r="M65" s="7"/>
      <c r="N65" s="22">
        <f t="shared" si="2"/>
        <v>108900</v>
      </c>
      <c r="O65" s="22">
        <v>1500</v>
      </c>
      <c r="P65" s="1" t="s">
        <v>27</v>
      </c>
    </row>
    <row r="66" spans="1:16" x14ac:dyDescent="0.2">
      <c r="A66">
        <v>5</v>
      </c>
      <c r="B66" s="1">
        <v>52</v>
      </c>
      <c r="C66" s="4">
        <v>49.5</v>
      </c>
      <c r="D66" s="4">
        <v>47.5</v>
      </c>
      <c r="E66" s="4"/>
      <c r="F66" s="4"/>
      <c r="G66" s="4"/>
      <c r="H66" s="4"/>
      <c r="I66" s="7"/>
      <c r="J66" s="6">
        <f t="shared" si="5"/>
        <v>49.5</v>
      </c>
      <c r="K66" s="6">
        <f t="shared" si="5"/>
        <v>47.5</v>
      </c>
      <c r="L66" s="7"/>
      <c r="M66" s="7"/>
      <c r="N66" s="22">
        <f t="shared" si="2"/>
        <v>108900</v>
      </c>
      <c r="O66" s="22">
        <v>1500</v>
      </c>
      <c r="P66" s="1" t="s">
        <v>27</v>
      </c>
    </row>
    <row r="67" spans="1:16" x14ac:dyDescent="0.2">
      <c r="A67">
        <v>5</v>
      </c>
      <c r="B67" s="1">
        <v>53</v>
      </c>
      <c r="C67" s="4">
        <v>49.5</v>
      </c>
      <c r="D67" s="4">
        <v>47.5</v>
      </c>
      <c r="E67" s="4"/>
      <c r="F67" s="4"/>
      <c r="G67" s="4"/>
      <c r="H67" s="4"/>
      <c r="I67" s="7"/>
      <c r="J67" s="6">
        <f t="shared" si="5"/>
        <v>49.5</v>
      </c>
      <c r="K67" s="6">
        <f t="shared" si="5"/>
        <v>47.5</v>
      </c>
      <c r="L67" s="7"/>
      <c r="M67" s="7"/>
      <c r="N67" s="22">
        <f t="shared" si="2"/>
        <v>108900</v>
      </c>
      <c r="O67" s="22">
        <v>1500</v>
      </c>
      <c r="P67" s="1" t="s">
        <v>27</v>
      </c>
    </row>
    <row r="68" spans="1:16" x14ac:dyDescent="0.2">
      <c r="A68">
        <v>5</v>
      </c>
      <c r="B68" s="1">
        <v>54</v>
      </c>
      <c r="C68" s="4">
        <v>49.5</v>
      </c>
      <c r="D68" s="4">
        <v>47.5</v>
      </c>
      <c r="E68" s="4"/>
      <c r="F68" s="4"/>
      <c r="G68" s="4"/>
      <c r="H68" s="4"/>
      <c r="I68" s="7"/>
      <c r="J68" s="6">
        <f t="shared" si="5"/>
        <v>49.5</v>
      </c>
      <c r="K68" s="6">
        <f t="shared" si="5"/>
        <v>47.5</v>
      </c>
      <c r="L68" s="7"/>
      <c r="M68" s="7"/>
      <c r="N68" s="22">
        <f t="shared" si="2"/>
        <v>108900</v>
      </c>
      <c r="O68" s="22">
        <v>1500</v>
      </c>
      <c r="P68" s="1" t="s">
        <v>27</v>
      </c>
    </row>
    <row r="69" spans="1:16" x14ac:dyDescent="0.2">
      <c r="A69">
        <v>6</v>
      </c>
      <c r="B69" s="1">
        <v>55</v>
      </c>
      <c r="C69" s="4">
        <v>49</v>
      </c>
      <c r="D69" s="4">
        <v>47</v>
      </c>
      <c r="E69" s="4"/>
      <c r="F69" s="4"/>
      <c r="G69" s="4"/>
      <c r="H69" s="4"/>
      <c r="I69" s="7"/>
      <c r="J69" s="6">
        <f t="shared" si="5"/>
        <v>49</v>
      </c>
      <c r="K69" s="6">
        <f t="shared" si="5"/>
        <v>47</v>
      </c>
      <c r="L69" s="7"/>
      <c r="M69" s="7"/>
      <c r="N69" s="22">
        <f t="shared" si="2"/>
        <v>107800</v>
      </c>
      <c r="O69" s="22">
        <v>1500</v>
      </c>
      <c r="P69" s="1" t="s">
        <v>27</v>
      </c>
    </row>
    <row r="70" spans="1:16" x14ac:dyDescent="0.2">
      <c r="A70">
        <v>8</v>
      </c>
      <c r="B70" s="1">
        <v>56</v>
      </c>
      <c r="C70" s="24"/>
      <c r="D70" s="24"/>
      <c r="E70" s="4">
        <v>33.4</v>
      </c>
      <c r="F70" s="4">
        <v>31.7</v>
      </c>
      <c r="G70" s="4"/>
      <c r="H70" s="4"/>
      <c r="I70" s="7"/>
      <c r="J70" s="6">
        <f>SUM(E70)</f>
        <v>33.4</v>
      </c>
      <c r="K70" s="6">
        <f>SUM(F70)</f>
        <v>31.7</v>
      </c>
      <c r="L70" s="7"/>
      <c r="M70" s="7"/>
      <c r="N70" s="22">
        <f t="shared" ref="N70:N83" si="6">(J70)*2200</f>
        <v>73480</v>
      </c>
      <c r="O70" s="22">
        <v>1500</v>
      </c>
      <c r="P70" s="1" t="s">
        <v>27</v>
      </c>
    </row>
    <row r="71" spans="1:16" x14ac:dyDescent="0.2">
      <c r="A71">
        <v>9</v>
      </c>
      <c r="B71" s="1">
        <v>57</v>
      </c>
      <c r="C71" s="24"/>
      <c r="D71" s="24"/>
      <c r="E71" s="4">
        <v>34.1</v>
      </c>
      <c r="F71" s="4">
        <v>32.4</v>
      </c>
      <c r="G71" s="4"/>
      <c r="H71" s="4"/>
      <c r="I71" s="7"/>
      <c r="J71" s="6">
        <f t="shared" ref="J71:J83" si="7">SUM(E71)</f>
        <v>34.1</v>
      </c>
      <c r="K71" s="6">
        <f t="shared" ref="K71:K83" si="8">SUM(F71)</f>
        <v>32.4</v>
      </c>
      <c r="L71" s="7"/>
      <c r="M71" s="7"/>
      <c r="N71" s="22">
        <f t="shared" si="6"/>
        <v>75020</v>
      </c>
      <c r="O71" s="22">
        <v>1500</v>
      </c>
      <c r="P71" s="1" t="s">
        <v>27</v>
      </c>
    </row>
    <row r="72" spans="1:16" x14ac:dyDescent="0.2">
      <c r="A72">
        <v>10</v>
      </c>
      <c r="B72" s="1">
        <v>58</v>
      </c>
      <c r="C72" s="24"/>
      <c r="D72" s="24"/>
      <c r="E72" s="4">
        <v>25.6</v>
      </c>
      <c r="F72" s="4">
        <v>24.1</v>
      </c>
      <c r="G72" s="4"/>
      <c r="H72" s="4"/>
      <c r="I72" s="7"/>
      <c r="J72" s="6">
        <f t="shared" si="7"/>
        <v>25.6</v>
      </c>
      <c r="K72" s="6">
        <f t="shared" si="8"/>
        <v>24.1</v>
      </c>
      <c r="L72" s="7"/>
      <c r="M72" s="7"/>
      <c r="N72" s="22">
        <f t="shared" si="6"/>
        <v>56320</v>
      </c>
      <c r="O72" s="22">
        <v>1500</v>
      </c>
      <c r="P72" s="1" t="s">
        <v>27</v>
      </c>
    </row>
    <row r="73" spans="1:16" x14ac:dyDescent="0.2">
      <c r="A73">
        <v>11</v>
      </c>
      <c r="B73" s="1">
        <v>59</v>
      </c>
      <c r="C73" s="24"/>
      <c r="D73" s="24"/>
      <c r="E73" s="4">
        <v>34.1</v>
      </c>
      <c r="F73" s="4">
        <v>32.4</v>
      </c>
      <c r="G73" s="4"/>
      <c r="H73" s="4"/>
      <c r="I73" s="7"/>
      <c r="J73" s="6">
        <f t="shared" si="7"/>
        <v>34.1</v>
      </c>
      <c r="K73" s="6">
        <f t="shared" si="8"/>
        <v>32.4</v>
      </c>
      <c r="L73" s="7"/>
      <c r="M73" s="7"/>
      <c r="N73" s="22">
        <f t="shared" si="6"/>
        <v>75020</v>
      </c>
      <c r="O73" s="22">
        <v>1500</v>
      </c>
      <c r="P73" s="1" t="s">
        <v>27</v>
      </c>
    </row>
    <row r="74" spans="1:16" x14ac:dyDescent="0.2">
      <c r="A74">
        <v>11</v>
      </c>
      <c r="B74" s="1">
        <v>60</v>
      </c>
      <c r="C74" s="24"/>
      <c r="D74" s="24"/>
      <c r="E74" s="4">
        <v>34.1</v>
      </c>
      <c r="F74" s="4">
        <v>32.4</v>
      </c>
      <c r="G74" s="4"/>
      <c r="H74" s="4"/>
      <c r="I74" s="7"/>
      <c r="J74" s="6">
        <f t="shared" si="7"/>
        <v>34.1</v>
      </c>
      <c r="K74" s="6">
        <f t="shared" si="8"/>
        <v>32.4</v>
      </c>
      <c r="L74" s="7"/>
      <c r="M74" s="7"/>
      <c r="N74" s="22">
        <f t="shared" si="6"/>
        <v>75020</v>
      </c>
      <c r="O74" s="22">
        <v>1500</v>
      </c>
      <c r="P74" s="1" t="s">
        <v>27</v>
      </c>
    </row>
    <row r="75" spans="1:16" x14ac:dyDescent="0.2">
      <c r="A75">
        <v>11</v>
      </c>
      <c r="B75" s="1">
        <v>61</v>
      </c>
      <c r="C75" s="24"/>
      <c r="D75" s="24"/>
      <c r="E75" s="4">
        <v>34.1</v>
      </c>
      <c r="F75" s="4">
        <v>32.4</v>
      </c>
      <c r="G75" s="4"/>
      <c r="H75" s="4"/>
      <c r="I75" s="7"/>
      <c r="J75" s="6">
        <f t="shared" si="7"/>
        <v>34.1</v>
      </c>
      <c r="K75" s="6">
        <f t="shared" si="8"/>
        <v>32.4</v>
      </c>
      <c r="L75" s="7"/>
      <c r="M75" s="7"/>
      <c r="N75" s="22">
        <f t="shared" si="6"/>
        <v>75020</v>
      </c>
      <c r="O75" s="22">
        <v>1500</v>
      </c>
      <c r="P75" s="1" t="s">
        <v>27</v>
      </c>
    </row>
    <row r="76" spans="1:16" x14ac:dyDescent="0.2">
      <c r="A76">
        <v>11</v>
      </c>
      <c r="B76" s="1">
        <v>62</v>
      </c>
      <c r="C76" s="24"/>
      <c r="D76" s="24"/>
      <c r="E76" s="4">
        <v>34.1</v>
      </c>
      <c r="F76" s="4">
        <v>32.4</v>
      </c>
      <c r="G76" s="4"/>
      <c r="H76" s="4"/>
      <c r="I76" s="7"/>
      <c r="J76" s="6">
        <f t="shared" si="7"/>
        <v>34.1</v>
      </c>
      <c r="K76" s="6">
        <f t="shared" si="8"/>
        <v>32.4</v>
      </c>
      <c r="L76" s="7"/>
      <c r="M76" s="7"/>
      <c r="N76" s="22">
        <f t="shared" si="6"/>
        <v>75020</v>
      </c>
      <c r="O76" s="22">
        <v>1500</v>
      </c>
      <c r="P76" s="1" t="s">
        <v>27</v>
      </c>
    </row>
    <row r="77" spans="1:16" x14ac:dyDescent="0.2">
      <c r="A77">
        <v>11</v>
      </c>
      <c r="B77" s="1">
        <v>63</v>
      </c>
      <c r="C77" s="24"/>
      <c r="D77" s="24"/>
      <c r="E77" s="4">
        <v>34.1</v>
      </c>
      <c r="F77" s="4">
        <v>32.4</v>
      </c>
      <c r="G77" s="4"/>
      <c r="H77" s="4"/>
      <c r="I77" s="7"/>
      <c r="J77" s="6">
        <f t="shared" si="7"/>
        <v>34.1</v>
      </c>
      <c r="K77" s="6">
        <f t="shared" si="8"/>
        <v>32.4</v>
      </c>
      <c r="L77" s="7"/>
      <c r="M77" s="7"/>
      <c r="N77" s="22">
        <f t="shared" si="6"/>
        <v>75020</v>
      </c>
      <c r="O77" s="22">
        <v>1500</v>
      </c>
      <c r="P77" s="1" t="s">
        <v>27</v>
      </c>
    </row>
    <row r="78" spans="1:16" x14ac:dyDescent="0.2">
      <c r="A78">
        <v>11</v>
      </c>
      <c r="B78" s="1">
        <v>64</v>
      </c>
      <c r="C78" s="24"/>
      <c r="D78" s="24"/>
      <c r="E78" s="4">
        <v>34.1</v>
      </c>
      <c r="F78" s="4">
        <v>32.4</v>
      </c>
      <c r="G78" s="4"/>
      <c r="H78" s="4"/>
      <c r="I78" s="7"/>
      <c r="J78" s="6">
        <f t="shared" si="7"/>
        <v>34.1</v>
      </c>
      <c r="K78" s="6">
        <f t="shared" si="8"/>
        <v>32.4</v>
      </c>
      <c r="L78" s="7"/>
      <c r="M78" s="7"/>
      <c r="N78" s="22">
        <f t="shared" si="6"/>
        <v>75020</v>
      </c>
      <c r="O78" s="22">
        <v>1500</v>
      </c>
      <c r="P78" s="1" t="s">
        <v>27</v>
      </c>
    </row>
    <row r="79" spans="1:16" x14ac:dyDescent="0.2">
      <c r="A79">
        <v>11</v>
      </c>
      <c r="B79" s="1">
        <v>65</v>
      </c>
      <c r="C79" s="24"/>
      <c r="D79" s="24"/>
      <c r="E79" s="4">
        <v>34.1</v>
      </c>
      <c r="F79" s="4">
        <v>32.4</v>
      </c>
      <c r="G79" s="4"/>
      <c r="H79" s="4"/>
      <c r="I79" s="7"/>
      <c r="J79" s="6">
        <f t="shared" si="7"/>
        <v>34.1</v>
      </c>
      <c r="K79" s="6">
        <f t="shared" si="8"/>
        <v>32.4</v>
      </c>
      <c r="L79" s="7"/>
      <c r="M79" s="7"/>
      <c r="N79" s="22">
        <f t="shared" si="6"/>
        <v>75020</v>
      </c>
      <c r="O79" s="22">
        <v>1500</v>
      </c>
      <c r="P79" s="1" t="s">
        <v>27</v>
      </c>
    </row>
    <row r="80" spans="1:16" x14ac:dyDescent="0.2">
      <c r="A80">
        <v>11</v>
      </c>
      <c r="B80" s="1">
        <v>66</v>
      </c>
      <c r="C80" s="24"/>
      <c r="D80" s="24"/>
      <c r="E80" s="4">
        <v>34.1</v>
      </c>
      <c r="F80" s="4">
        <v>32.4</v>
      </c>
      <c r="G80" s="4"/>
      <c r="H80" s="4"/>
      <c r="I80" s="7"/>
      <c r="J80" s="6">
        <f t="shared" si="7"/>
        <v>34.1</v>
      </c>
      <c r="K80" s="6">
        <f t="shared" si="8"/>
        <v>32.4</v>
      </c>
      <c r="L80" s="7"/>
      <c r="M80" s="7"/>
      <c r="N80" s="22">
        <f t="shared" si="6"/>
        <v>75020</v>
      </c>
      <c r="O80" s="22">
        <v>1500</v>
      </c>
      <c r="P80" s="1" t="s">
        <v>27</v>
      </c>
    </row>
    <row r="81" spans="1:16" x14ac:dyDescent="0.2">
      <c r="A81">
        <v>11</v>
      </c>
      <c r="B81" s="1">
        <v>67</v>
      </c>
      <c r="C81" s="24"/>
      <c r="D81" s="24"/>
      <c r="E81" s="4">
        <v>34.1</v>
      </c>
      <c r="F81" s="4">
        <v>32.4</v>
      </c>
      <c r="G81" s="4"/>
      <c r="H81" s="4"/>
      <c r="I81" s="7"/>
      <c r="J81" s="6">
        <f t="shared" si="7"/>
        <v>34.1</v>
      </c>
      <c r="K81" s="6">
        <f t="shared" si="8"/>
        <v>32.4</v>
      </c>
      <c r="L81" s="7"/>
      <c r="M81" s="7"/>
      <c r="N81" s="22">
        <f t="shared" si="6"/>
        <v>75020</v>
      </c>
      <c r="O81" s="22">
        <v>1500</v>
      </c>
      <c r="P81" s="1" t="s">
        <v>27</v>
      </c>
    </row>
    <row r="82" spans="1:16" x14ac:dyDescent="0.2">
      <c r="A82">
        <v>11</v>
      </c>
      <c r="B82" s="19">
        <v>68</v>
      </c>
      <c r="C82" s="25"/>
      <c r="D82" s="25"/>
      <c r="E82" s="26">
        <v>34.1</v>
      </c>
      <c r="F82" s="26">
        <v>32.4</v>
      </c>
      <c r="G82" s="26"/>
      <c r="H82" s="26"/>
      <c r="I82" s="7"/>
      <c r="J82" s="6">
        <f t="shared" si="7"/>
        <v>34.1</v>
      </c>
      <c r="K82" s="6">
        <f t="shared" si="8"/>
        <v>32.4</v>
      </c>
      <c r="L82" s="7"/>
      <c r="M82" s="7"/>
      <c r="N82" s="22">
        <f t="shared" si="6"/>
        <v>75020</v>
      </c>
      <c r="O82" s="22">
        <v>1500</v>
      </c>
      <c r="P82" s="1" t="s">
        <v>27</v>
      </c>
    </row>
    <row r="83" spans="1:16" x14ac:dyDescent="0.2">
      <c r="A83">
        <v>12</v>
      </c>
      <c r="B83" s="1">
        <v>69</v>
      </c>
      <c r="C83" s="24"/>
      <c r="D83" s="24"/>
      <c r="E83" s="4">
        <v>45.5</v>
      </c>
      <c r="F83" s="4">
        <v>43.5</v>
      </c>
      <c r="G83" s="4"/>
      <c r="H83" s="4"/>
      <c r="I83" s="4"/>
      <c r="J83" s="6">
        <f t="shared" si="7"/>
        <v>45.5</v>
      </c>
      <c r="K83" s="6">
        <f t="shared" si="8"/>
        <v>43.5</v>
      </c>
      <c r="L83" s="7"/>
      <c r="M83" s="7"/>
      <c r="N83" s="22">
        <f t="shared" si="6"/>
        <v>100100</v>
      </c>
      <c r="O83" s="22">
        <v>1500</v>
      </c>
      <c r="P83" s="1" t="s">
        <v>27</v>
      </c>
    </row>
    <row r="84" spans="1:16" x14ac:dyDescent="0.2">
      <c r="A84">
        <v>13</v>
      </c>
      <c r="B84" s="1">
        <v>70</v>
      </c>
      <c r="C84" s="24"/>
      <c r="D84" s="24"/>
      <c r="E84" s="4">
        <v>15</v>
      </c>
      <c r="F84" s="4">
        <v>13.9</v>
      </c>
      <c r="G84" s="4"/>
      <c r="H84" s="4"/>
      <c r="I84" s="4"/>
      <c r="J84" s="6">
        <f t="shared" ref="J84:J123" si="9">SUM(E84)</f>
        <v>15</v>
      </c>
      <c r="K84" s="6">
        <f t="shared" ref="K84:K123" si="10">SUM(F84)</f>
        <v>13.9</v>
      </c>
      <c r="L84" s="7"/>
      <c r="M84" s="7"/>
      <c r="N84" s="22">
        <f t="shared" ref="N84:N123" si="11">(J84)*2200</f>
        <v>33000</v>
      </c>
      <c r="O84" s="22">
        <v>1500</v>
      </c>
      <c r="P84" s="1" t="s">
        <v>27</v>
      </c>
    </row>
    <row r="85" spans="1:16" x14ac:dyDescent="0.2">
      <c r="A85">
        <v>13</v>
      </c>
      <c r="B85" s="21">
        <v>71</v>
      </c>
      <c r="C85" s="27"/>
      <c r="D85" s="27"/>
      <c r="E85" s="28">
        <v>14.2</v>
      </c>
      <c r="F85" s="28">
        <v>13.3</v>
      </c>
      <c r="G85" s="28"/>
      <c r="H85" s="28"/>
      <c r="I85" s="7"/>
      <c r="J85" s="6">
        <f t="shared" si="9"/>
        <v>14.2</v>
      </c>
      <c r="K85" s="6">
        <f t="shared" si="10"/>
        <v>13.3</v>
      </c>
      <c r="L85" s="7"/>
      <c r="M85" s="7"/>
      <c r="N85" s="22">
        <f t="shared" si="11"/>
        <v>31240</v>
      </c>
      <c r="O85" s="22">
        <v>1500</v>
      </c>
      <c r="P85" s="1" t="s">
        <v>27</v>
      </c>
    </row>
    <row r="86" spans="1:16" x14ac:dyDescent="0.2">
      <c r="A86">
        <v>13</v>
      </c>
      <c r="B86" s="1">
        <v>72</v>
      </c>
      <c r="C86" s="24"/>
      <c r="D86" s="24"/>
      <c r="E86" s="4">
        <v>14.2</v>
      </c>
      <c r="F86" s="4">
        <v>13.3</v>
      </c>
      <c r="G86" s="4"/>
      <c r="H86" s="4"/>
      <c r="I86" s="7"/>
      <c r="J86" s="6">
        <f t="shared" si="9"/>
        <v>14.2</v>
      </c>
      <c r="K86" s="6">
        <f t="shared" si="10"/>
        <v>13.3</v>
      </c>
      <c r="L86" s="7"/>
      <c r="M86" s="7"/>
      <c r="N86" s="22">
        <f t="shared" si="11"/>
        <v>31240</v>
      </c>
      <c r="O86" s="22">
        <v>1500</v>
      </c>
      <c r="P86" s="1" t="s">
        <v>27</v>
      </c>
    </row>
    <row r="87" spans="1:16" x14ac:dyDescent="0.2">
      <c r="A87">
        <v>13</v>
      </c>
      <c r="B87" s="1">
        <v>73</v>
      </c>
      <c r="C87" s="24"/>
      <c r="D87" s="24"/>
      <c r="E87" s="4">
        <v>14.2</v>
      </c>
      <c r="F87" s="4">
        <v>13.3</v>
      </c>
      <c r="G87" s="4"/>
      <c r="H87" s="4"/>
      <c r="I87" s="7"/>
      <c r="J87" s="6">
        <f t="shared" si="9"/>
        <v>14.2</v>
      </c>
      <c r="K87" s="6">
        <f t="shared" si="10"/>
        <v>13.3</v>
      </c>
      <c r="L87" s="7"/>
      <c r="M87" s="7"/>
      <c r="N87" s="22">
        <f t="shared" si="11"/>
        <v>31240</v>
      </c>
      <c r="O87" s="22">
        <v>1500</v>
      </c>
      <c r="P87" s="1" t="s">
        <v>27</v>
      </c>
    </row>
    <row r="88" spans="1:16" x14ac:dyDescent="0.2">
      <c r="A88">
        <v>13</v>
      </c>
      <c r="B88" s="1">
        <v>74</v>
      </c>
      <c r="C88" s="24"/>
      <c r="D88" s="24"/>
      <c r="E88" s="4">
        <v>14.2</v>
      </c>
      <c r="F88" s="4">
        <v>13.3</v>
      </c>
      <c r="G88" s="4"/>
      <c r="H88" s="4"/>
      <c r="I88" s="7"/>
      <c r="J88" s="6">
        <f t="shared" si="9"/>
        <v>14.2</v>
      </c>
      <c r="K88" s="6">
        <f t="shared" si="10"/>
        <v>13.3</v>
      </c>
      <c r="L88" s="7"/>
      <c r="M88" s="7"/>
      <c r="N88" s="22">
        <f t="shared" si="11"/>
        <v>31240</v>
      </c>
      <c r="O88" s="22">
        <v>1500</v>
      </c>
      <c r="P88" s="1" t="s">
        <v>27</v>
      </c>
    </row>
    <row r="89" spans="1:16" x14ac:dyDescent="0.2">
      <c r="A89">
        <v>13</v>
      </c>
      <c r="B89" s="1">
        <v>75</v>
      </c>
      <c r="C89" s="24"/>
      <c r="D89" s="24"/>
      <c r="E89" s="4">
        <v>14.2</v>
      </c>
      <c r="F89" s="4">
        <v>13.3</v>
      </c>
      <c r="G89" s="4"/>
      <c r="H89" s="4"/>
      <c r="I89" s="7"/>
      <c r="J89" s="6">
        <f t="shared" si="9"/>
        <v>14.2</v>
      </c>
      <c r="K89" s="6">
        <f t="shared" si="10"/>
        <v>13.3</v>
      </c>
      <c r="L89" s="7"/>
      <c r="M89" s="7"/>
      <c r="N89" s="22">
        <f t="shared" si="11"/>
        <v>31240</v>
      </c>
      <c r="O89" s="22">
        <v>1500</v>
      </c>
      <c r="P89" s="1" t="s">
        <v>27</v>
      </c>
    </row>
    <row r="93" spans="1:16" ht="31.5" customHeight="1" x14ac:dyDescent="0.3">
      <c r="B93" s="64" t="s">
        <v>9</v>
      </c>
      <c r="C93" s="64"/>
      <c r="D93" s="93" t="s">
        <v>13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</row>
    <row r="94" spans="1:16" ht="35.75" customHeight="1" x14ac:dyDescent="0.2">
      <c r="B94" s="94" t="s">
        <v>29</v>
      </c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</row>
    <row r="95" spans="1:16" x14ac:dyDescent="0.2">
      <c r="B95" s="46" t="s">
        <v>28</v>
      </c>
      <c r="C95" s="95" t="s">
        <v>0</v>
      </c>
      <c r="D95" s="96"/>
      <c r="E95" s="95" t="s">
        <v>1</v>
      </c>
      <c r="F95" s="96"/>
      <c r="G95" s="95" t="s">
        <v>2</v>
      </c>
      <c r="H95" s="96"/>
      <c r="I95" s="23"/>
      <c r="J95" s="97" t="s">
        <v>21</v>
      </c>
      <c r="K95" s="98"/>
      <c r="M95" s="23"/>
      <c r="N95" s="97" t="s">
        <v>7</v>
      </c>
      <c r="O95" s="98"/>
      <c r="P95" s="99" t="s">
        <v>3</v>
      </c>
    </row>
    <row r="96" spans="1:16" x14ac:dyDescent="0.2">
      <c r="B96" s="46"/>
      <c r="C96" s="54" t="s">
        <v>17</v>
      </c>
      <c r="D96" s="55"/>
      <c r="E96" s="54" t="s">
        <v>17</v>
      </c>
      <c r="F96" s="55"/>
      <c r="G96" s="54" t="s">
        <v>17</v>
      </c>
      <c r="H96" s="55"/>
      <c r="I96" s="20"/>
      <c r="J96" s="100" t="s">
        <v>17</v>
      </c>
      <c r="K96" s="101"/>
      <c r="M96" s="2"/>
      <c r="N96" s="48" t="s">
        <v>17</v>
      </c>
      <c r="O96" s="49"/>
      <c r="P96" s="99"/>
    </row>
    <row r="97" spans="1:16" ht="16" x14ac:dyDescent="0.2">
      <c r="B97" s="47"/>
      <c r="C97" s="1" t="s">
        <v>4</v>
      </c>
      <c r="D97" s="1" t="s">
        <v>5</v>
      </c>
      <c r="E97" s="1" t="s">
        <v>4</v>
      </c>
      <c r="F97" s="1" t="s">
        <v>5</v>
      </c>
      <c r="G97" s="1" t="s">
        <v>4</v>
      </c>
      <c r="H97" s="1" t="s">
        <v>5</v>
      </c>
      <c r="I97" s="2"/>
      <c r="J97" s="5" t="s">
        <v>4</v>
      </c>
      <c r="K97" s="5" t="s">
        <v>5</v>
      </c>
      <c r="M97" s="2"/>
      <c r="N97" s="5" t="s">
        <v>23</v>
      </c>
      <c r="O97" s="5" t="s">
        <v>25</v>
      </c>
      <c r="P97" s="31" t="s">
        <v>24</v>
      </c>
    </row>
    <row r="98" spans="1:16" x14ac:dyDescent="0.2">
      <c r="A98">
        <v>13</v>
      </c>
      <c r="B98" s="1">
        <v>76</v>
      </c>
      <c r="C98" s="24"/>
      <c r="D98" s="24"/>
      <c r="E98" s="4">
        <v>14.2</v>
      </c>
      <c r="F98" s="4">
        <v>13.3</v>
      </c>
      <c r="G98" s="4"/>
      <c r="H98" s="4"/>
      <c r="I98" s="7"/>
      <c r="J98" s="6">
        <f t="shared" si="9"/>
        <v>14.2</v>
      </c>
      <c r="K98" s="6">
        <f t="shared" si="10"/>
        <v>13.3</v>
      </c>
      <c r="L98" s="7"/>
      <c r="M98" s="7"/>
      <c r="N98" s="22">
        <f t="shared" si="11"/>
        <v>31240</v>
      </c>
      <c r="O98" s="22">
        <v>1500</v>
      </c>
      <c r="P98" s="1" t="s">
        <v>27</v>
      </c>
    </row>
    <row r="99" spans="1:16" x14ac:dyDescent="0.2">
      <c r="A99">
        <v>13</v>
      </c>
      <c r="B99" s="1">
        <v>77</v>
      </c>
      <c r="C99" s="24"/>
      <c r="D99" s="24"/>
      <c r="E99" s="4">
        <v>14.2</v>
      </c>
      <c r="F99" s="4">
        <v>13.3</v>
      </c>
      <c r="G99" s="4"/>
      <c r="H99" s="4"/>
      <c r="I99" s="7"/>
      <c r="J99" s="6">
        <f t="shared" si="9"/>
        <v>14.2</v>
      </c>
      <c r="K99" s="6">
        <f t="shared" si="10"/>
        <v>13.3</v>
      </c>
      <c r="L99" s="7"/>
      <c r="M99" s="7"/>
      <c r="N99" s="22">
        <f t="shared" si="11"/>
        <v>31240</v>
      </c>
      <c r="O99" s="22">
        <v>1500</v>
      </c>
      <c r="P99" s="1" t="s">
        <v>27</v>
      </c>
    </row>
    <row r="100" spans="1:16" x14ac:dyDescent="0.2">
      <c r="A100">
        <v>13</v>
      </c>
      <c r="B100" s="1">
        <v>78</v>
      </c>
      <c r="C100" s="24"/>
      <c r="D100" s="24"/>
      <c r="E100" s="4">
        <v>14.2</v>
      </c>
      <c r="F100" s="4">
        <v>13.3</v>
      </c>
      <c r="G100" s="4"/>
      <c r="H100" s="4"/>
      <c r="I100" s="7"/>
      <c r="J100" s="6">
        <f t="shared" si="9"/>
        <v>14.2</v>
      </c>
      <c r="K100" s="6">
        <f t="shared" si="10"/>
        <v>13.3</v>
      </c>
      <c r="L100" s="7"/>
      <c r="M100" s="7"/>
      <c r="N100" s="22">
        <f t="shared" si="11"/>
        <v>31240</v>
      </c>
      <c r="O100" s="22">
        <v>1500</v>
      </c>
      <c r="P100" s="1" t="s">
        <v>27</v>
      </c>
    </row>
    <row r="101" spans="1:16" x14ac:dyDescent="0.2">
      <c r="A101">
        <v>13</v>
      </c>
      <c r="B101" s="1">
        <v>79</v>
      </c>
      <c r="C101" s="24"/>
      <c r="D101" s="24"/>
      <c r="E101" s="4">
        <v>14.2</v>
      </c>
      <c r="F101" s="4">
        <v>13.3</v>
      </c>
      <c r="G101" s="4"/>
      <c r="H101" s="4"/>
      <c r="I101" s="7"/>
      <c r="J101" s="6">
        <f t="shared" si="9"/>
        <v>14.2</v>
      </c>
      <c r="K101" s="6">
        <f t="shared" si="10"/>
        <v>13.3</v>
      </c>
      <c r="L101" s="7"/>
      <c r="M101" s="7"/>
      <c r="N101" s="22">
        <f t="shared" si="11"/>
        <v>31240</v>
      </c>
      <c r="O101" s="22">
        <v>1500</v>
      </c>
      <c r="P101" s="1" t="s">
        <v>27</v>
      </c>
    </row>
    <row r="102" spans="1:16" x14ac:dyDescent="0.2">
      <c r="A102">
        <v>13</v>
      </c>
      <c r="B102" s="1">
        <v>80</v>
      </c>
      <c r="C102" s="24"/>
      <c r="D102" s="24"/>
      <c r="E102" s="4">
        <v>14.2</v>
      </c>
      <c r="F102" s="4">
        <v>13.3</v>
      </c>
      <c r="G102" s="4"/>
      <c r="H102" s="4"/>
      <c r="I102" s="7"/>
      <c r="J102" s="6">
        <f t="shared" si="9"/>
        <v>14.2</v>
      </c>
      <c r="K102" s="6">
        <f t="shared" si="10"/>
        <v>13.3</v>
      </c>
      <c r="L102" s="7"/>
      <c r="M102" s="7"/>
      <c r="N102" s="22">
        <f t="shared" si="11"/>
        <v>31240</v>
      </c>
      <c r="O102" s="22">
        <v>1500</v>
      </c>
      <c r="P102" s="1" t="s">
        <v>27</v>
      </c>
    </row>
    <row r="103" spans="1:16" x14ac:dyDescent="0.2">
      <c r="A103">
        <v>13</v>
      </c>
      <c r="B103" s="1">
        <v>81</v>
      </c>
      <c r="C103" s="24"/>
      <c r="D103" s="24"/>
      <c r="E103" s="4">
        <v>14.2</v>
      </c>
      <c r="F103" s="4">
        <v>13.3</v>
      </c>
      <c r="G103" s="4"/>
      <c r="H103" s="4"/>
      <c r="I103" s="7"/>
      <c r="J103" s="6">
        <f t="shared" si="9"/>
        <v>14.2</v>
      </c>
      <c r="K103" s="6">
        <f t="shared" si="10"/>
        <v>13.3</v>
      </c>
      <c r="L103" s="7"/>
      <c r="M103" s="7"/>
      <c r="N103" s="22">
        <f t="shared" si="11"/>
        <v>31240</v>
      </c>
      <c r="O103" s="22">
        <v>1500</v>
      </c>
      <c r="P103" s="1" t="s">
        <v>27</v>
      </c>
    </row>
    <row r="104" spans="1:16" x14ac:dyDescent="0.2">
      <c r="A104">
        <v>13</v>
      </c>
      <c r="B104" s="1">
        <v>82</v>
      </c>
      <c r="C104" s="24"/>
      <c r="D104" s="24"/>
      <c r="E104" s="4">
        <v>14.2</v>
      </c>
      <c r="F104" s="4">
        <v>13.3</v>
      </c>
      <c r="G104" s="4"/>
      <c r="H104" s="4"/>
      <c r="I104" s="7"/>
      <c r="J104" s="6">
        <f t="shared" si="9"/>
        <v>14.2</v>
      </c>
      <c r="K104" s="6">
        <f t="shared" si="10"/>
        <v>13.3</v>
      </c>
      <c r="L104" s="7"/>
      <c r="M104" s="7"/>
      <c r="N104" s="22">
        <f t="shared" si="11"/>
        <v>31240</v>
      </c>
      <c r="O104" s="22">
        <v>1500</v>
      </c>
      <c r="P104" s="1" t="s">
        <v>27</v>
      </c>
    </row>
    <row r="105" spans="1:16" x14ac:dyDescent="0.2">
      <c r="A105">
        <v>13</v>
      </c>
      <c r="B105" s="1">
        <v>83</v>
      </c>
      <c r="C105" s="24"/>
      <c r="D105" s="24"/>
      <c r="E105" s="4">
        <v>14.2</v>
      </c>
      <c r="F105" s="4">
        <v>13.3</v>
      </c>
      <c r="G105" s="4"/>
      <c r="H105" s="4"/>
      <c r="I105" s="7"/>
      <c r="J105" s="6">
        <f t="shared" si="9"/>
        <v>14.2</v>
      </c>
      <c r="K105" s="6">
        <f t="shared" si="10"/>
        <v>13.3</v>
      </c>
      <c r="L105" s="7"/>
      <c r="M105" s="7"/>
      <c r="N105" s="22">
        <f t="shared" si="11"/>
        <v>31240</v>
      </c>
      <c r="O105" s="22">
        <v>1500</v>
      </c>
      <c r="P105" s="1" t="s">
        <v>27</v>
      </c>
    </row>
    <row r="106" spans="1:16" x14ac:dyDescent="0.2">
      <c r="A106">
        <v>13</v>
      </c>
      <c r="B106" s="1">
        <v>84</v>
      </c>
      <c r="C106" s="24"/>
      <c r="D106" s="24"/>
      <c r="E106" s="4">
        <v>14.2</v>
      </c>
      <c r="F106" s="4">
        <v>13.3</v>
      </c>
      <c r="G106" s="4"/>
      <c r="H106" s="4"/>
      <c r="I106" s="7"/>
      <c r="J106" s="6">
        <f t="shared" si="9"/>
        <v>14.2</v>
      </c>
      <c r="K106" s="6">
        <f t="shared" si="10"/>
        <v>13.3</v>
      </c>
      <c r="L106" s="7"/>
      <c r="M106" s="7"/>
      <c r="N106" s="22">
        <f t="shared" si="11"/>
        <v>31240</v>
      </c>
      <c r="O106" s="22">
        <v>1500</v>
      </c>
      <c r="P106" s="1" t="s">
        <v>27</v>
      </c>
    </row>
    <row r="107" spans="1:16" x14ac:dyDescent="0.2">
      <c r="A107">
        <v>13</v>
      </c>
      <c r="B107" s="1">
        <v>85</v>
      </c>
      <c r="C107" s="24"/>
      <c r="D107" s="24"/>
      <c r="E107" s="4">
        <v>15</v>
      </c>
      <c r="F107" s="4">
        <v>13.9</v>
      </c>
      <c r="G107" s="4"/>
      <c r="H107" s="4"/>
      <c r="I107" s="7"/>
      <c r="J107" s="6">
        <f t="shared" si="9"/>
        <v>15</v>
      </c>
      <c r="K107" s="6">
        <f t="shared" si="10"/>
        <v>13.9</v>
      </c>
      <c r="L107" s="7"/>
      <c r="M107" s="7"/>
      <c r="N107" s="22">
        <f t="shared" si="11"/>
        <v>33000</v>
      </c>
      <c r="O107" s="22">
        <v>1500</v>
      </c>
      <c r="P107" s="1" t="s">
        <v>27</v>
      </c>
    </row>
    <row r="108" spans="1:16" x14ac:dyDescent="0.2">
      <c r="A108">
        <v>14</v>
      </c>
      <c r="B108" s="1">
        <v>86</v>
      </c>
      <c r="C108" s="24"/>
      <c r="D108" s="24"/>
      <c r="E108" s="4">
        <v>17</v>
      </c>
      <c r="F108" s="4">
        <v>15.8</v>
      </c>
      <c r="G108" s="4"/>
      <c r="H108" s="4"/>
      <c r="I108" s="7"/>
      <c r="J108" s="6">
        <f t="shared" si="9"/>
        <v>17</v>
      </c>
      <c r="K108" s="6">
        <f t="shared" si="10"/>
        <v>15.8</v>
      </c>
      <c r="L108" s="7"/>
      <c r="M108" s="7"/>
      <c r="N108" s="22">
        <f t="shared" si="11"/>
        <v>37400</v>
      </c>
      <c r="O108" s="22">
        <v>1500</v>
      </c>
      <c r="P108" s="1" t="s">
        <v>27</v>
      </c>
    </row>
    <row r="109" spans="1:16" x14ac:dyDescent="0.2">
      <c r="A109">
        <v>14</v>
      </c>
      <c r="B109" s="1">
        <v>87</v>
      </c>
      <c r="C109" s="24"/>
      <c r="D109" s="24"/>
      <c r="E109" s="4">
        <v>16</v>
      </c>
      <c r="F109" s="4">
        <v>15.1</v>
      </c>
      <c r="G109" s="4"/>
      <c r="H109" s="4"/>
      <c r="I109" s="7"/>
      <c r="J109" s="6">
        <f t="shared" si="9"/>
        <v>16</v>
      </c>
      <c r="K109" s="6">
        <f t="shared" si="10"/>
        <v>15.1</v>
      </c>
      <c r="L109" s="7"/>
      <c r="M109" s="7"/>
      <c r="N109" s="22">
        <f t="shared" si="11"/>
        <v>35200</v>
      </c>
      <c r="O109" s="22">
        <v>1500</v>
      </c>
      <c r="P109" s="1" t="s">
        <v>27</v>
      </c>
    </row>
    <row r="110" spans="1:16" x14ac:dyDescent="0.2">
      <c r="A110">
        <v>14</v>
      </c>
      <c r="B110" s="1">
        <v>88</v>
      </c>
      <c r="C110" s="24"/>
      <c r="D110" s="24"/>
      <c r="E110" s="4">
        <v>16</v>
      </c>
      <c r="F110" s="4">
        <v>15.1</v>
      </c>
      <c r="G110" s="4"/>
      <c r="H110" s="4"/>
      <c r="I110" s="7"/>
      <c r="J110" s="6">
        <f t="shared" si="9"/>
        <v>16</v>
      </c>
      <c r="K110" s="6">
        <f t="shared" si="10"/>
        <v>15.1</v>
      </c>
      <c r="L110" s="7"/>
      <c r="M110" s="7"/>
      <c r="N110" s="22">
        <f t="shared" si="11"/>
        <v>35200</v>
      </c>
      <c r="O110" s="22">
        <v>1500</v>
      </c>
      <c r="P110" s="1" t="s">
        <v>27</v>
      </c>
    </row>
    <row r="111" spans="1:16" x14ac:dyDescent="0.2">
      <c r="A111">
        <v>14</v>
      </c>
      <c r="B111" s="1">
        <v>89</v>
      </c>
      <c r="C111" s="24"/>
      <c r="D111" s="24"/>
      <c r="E111" s="4">
        <v>16</v>
      </c>
      <c r="F111" s="4">
        <v>15.1</v>
      </c>
      <c r="G111" s="4"/>
      <c r="H111" s="4"/>
      <c r="I111" s="7"/>
      <c r="J111" s="6">
        <f t="shared" si="9"/>
        <v>16</v>
      </c>
      <c r="K111" s="6">
        <f t="shared" si="10"/>
        <v>15.1</v>
      </c>
      <c r="L111" s="7"/>
      <c r="M111" s="7"/>
      <c r="N111" s="22">
        <f t="shared" si="11"/>
        <v>35200</v>
      </c>
      <c r="O111" s="22">
        <v>1500</v>
      </c>
      <c r="P111" s="1" t="s">
        <v>27</v>
      </c>
    </row>
    <row r="112" spans="1:16" x14ac:dyDescent="0.2">
      <c r="A112">
        <v>14</v>
      </c>
      <c r="B112" s="1">
        <v>90</v>
      </c>
      <c r="C112" s="24"/>
      <c r="D112" s="24"/>
      <c r="E112" s="4">
        <v>16</v>
      </c>
      <c r="F112" s="4">
        <v>15.1</v>
      </c>
      <c r="G112" s="4"/>
      <c r="H112" s="4"/>
      <c r="I112" s="7"/>
      <c r="J112" s="6">
        <f t="shared" si="9"/>
        <v>16</v>
      </c>
      <c r="K112" s="6">
        <f t="shared" si="10"/>
        <v>15.1</v>
      </c>
      <c r="L112" s="7"/>
      <c r="M112" s="7"/>
      <c r="N112" s="22">
        <f t="shared" si="11"/>
        <v>35200</v>
      </c>
      <c r="O112" s="22">
        <v>1500</v>
      </c>
      <c r="P112" s="1" t="s">
        <v>27</v>
      </c>
    </row>
    <row r="113" spans="1:16" x14ac:dyDescent="0.2">
      <c r="A113">
        <v>14</v>
      </c>
      <c r="B113" s="1">
        <v>91</v>
      </c>
      <c r="C113" s="24"/>
      <c r="D113" s="24"/>
      <c r="E113" s="4">
        <v>16</v>
      </c>
      <c r="F113" s="4">
        <v>15.1</v>
      </c>
      <c r="G113" s="4"/>
      <c r="H113" s="4"/>
      <c r="I113" s="7"/>
      <c r="J113" s="6">
        <f t="shared" si="9"/>
        <v>16</v>
      </c>
      <c r="K113" s="6">
        <f t="shared" si="10"/>
        <v>15.1</v>
      </c>
      <c r="L113" s="7"/>
      <c r="M113" s="7"/>
      <c r="N113" s="22">
        <f t="shared" si="11"/>
        <v>35200</v>
      </c>
      <c r="O113" s="22">
        <v>1500</v>
      </c>
      <c r="P113" s="1" t="s">
        <v>27</v>
      </c>
    </row>
    <row r="114" spans="1:16" x14ac:dyDescent="0.2">
      <c r="A114">
        <v>14</v>
      </c>
      <c r="B114" s="1">
        <v>92</v>
      </c>
      <c r="C114" s="24"/>
      <c r="D114" s="24"/>
      <c r="E114" s="4">
        <v>16</v>
      </c>
      <c r="F114" s="4">
        <v>15.1</v>
      </c>
      <c r="G114" s="4"/>
      <c r="H114" s="4"/>
      <c r="I114" s="7"/>
      <c r="J114" s="6">
        <f t="shared" si="9"/>
        <v>16</v>
      </c>
      <c r="K114" s="6">
        <f t="shared" si="10"/>
        <v>15.1</v>
      </c>
      <c r="L114" s="7"/>
      <c r="M114" s="7"/>
      <c r="N114" s="22">
        <f t="shared" si="11"/>
        <v>35200</v>
      </c>
      <c r="O114" s="22">
        <v>1500</v>
      </c>
      <c r="P114" s="1" t="s">
        <v>27</v>
      </c>
    </row>
    <row r="115" spans="1:16" x14ac:dyDescent="0.2">
      <c r="A115">
        <v>14</v>
      </c>
      <c r="B115" s="1">
        <v>93</v>
      </c>
      <c r="C115" s="24"/>
      <c r="D115" s="24"/>
      <c r="E115" s="4">
        <v>16</v>
      </c>
      <c r="F115" s="4">
        <v>15.1</v>
      </c>
      <c r="G115" s="4"/>
      <c r="H115" s="4"/>
      <c r="I115" s="7"/>
      <c r="J115" s="6">
        <f t="shared" si="9"/>
        <v>16</v>
      </c>
      <c r="K115" s="6">
        <f t="shared" si="10"/>
        <v>15.1</v>
      </c>
      <c r="L115" s="7"/>
      <c r="M115" s="7"/>
      <c r="N115" s="22">
        <f t="shared" si="11"/>
        <v>35200</v>
      </c>
      <c r="O115" s="22">
        <v>1500</v>
      </c>
      <c r="P115" s="1" t="s">
        <v>27</v>
      </c>
    </row>
    <row r="116" spans="1:16" x14ac:dyDescent="0.2">
      <c r="A116">
        <v>14</v>
      </c>
      <c r="B116" s="1">
        <v>94</v>
      </c>
      <c r="C116" s="24"/>
      <c r="D116" s="24"/>
      <c r="E116" s="4">
        <v>16</v>
      </c>
      <c r="F116" s="4">
        <v>15.1</v>
      </c>
      <c r="G116" s="4"/>
      <c r="H116" s="4"/>
      <c r="I116" s="7"/>
      <c r="J116" s="6">
        <f t="shared" si="9"/>
        <v>16</v>
      </c>
      <c r="K116" s="6">
        <f t="shared" si="10"/>
        <v>15.1</v>
      </c>
      <c r="L116" s="7"/>
      <c r="M116" s="7"/>
      <c r="N116" s="22">
        <f t="shared" si="11"/>
        <v>35200</v>
      </c>
      <c r="O116" s="22">
        <v>1500</v>
      </c>
      <c r="P116" s="1" t="s">
        <v>27</v>
      </c>
    </row>
    <row r="117" spans="1:16" x14ac:dyDescent="0.2">
      <c r="A117">
        <v>14</v>
      </c>
      <c r="B117" s="1">
        <v>95</v>
      </c>
      <c r="C117" s="24"/>
      <c r="D117" s="24"/>
      <c r="E117" s="4">
        <v>16</v>
      </c>
      <c r="F117" s="4">
        <v>15.1</v>
      </c>
      <c r="G117" s="4"/>
      <c r="H117" s="4"/>
      <c r="I117" s="7"/>
      <c r="J117" s="6">
        <f t="shared" si="9"/>
        <v>16</v>
      </c>
      <c r="K117" s="6">
        <f t="shared" si="10"/>
        <v>15.1</v>
      </c>
      <c r="L117" s="7"/>
      <c r="M117" s="7"/>
      <c r="N117" s="22">
        <f t="shared" si="11"/>
        <v>35200</v>
      </c>
      <c r="O117" s="22">
        <v>1500</v>
      </c>
      <c r="P117" s="1" t="s">
        <v>27</v>
      </c>
    </row>
    <row r="118" spans="1:16" x14ac:dyDescent="0.2">
      <c r="A118">
        <v>14</v>
      </c>
      <c r="B118" s="1">
        <v>96</v>
      </c>
      <c r="C118" s="24"/>
      <c r="D118" s="24"/>
      <c r="E118" s="4">
        <v>16</v>
      </c>
      <c r="F118" s="4">
        <v>15.1</v>
      </c>
      <c r="G118" s="4"/>
      <c r="H118" s="4"/>
      <c r="I118" s="7"/>
      <c r="J118" s="6">
        <f t="shared" si="9"/>
        <v>16</v>
      </c>
      <c r="K118" s="6">
        <f t="shared" si="10"/>
        <v>15.1</v>
      </c>
      <c r="L118" s="7"/>
      <c r="M118" s="7"/>
      <c r="N118" s="22">
        <f t="shared" si="11"/>
        <v>35200</v>
      </c>
      <c r="O118" s="22">
        <v>1500</v>
      </c>
      <c r="P118" s="1" t="s">
        <v>27</v>
      </c>
    </row>
    <row r="119" spans="1:16" x14ac:dyDescent="0.2">
      <c r="A119">
        <v>14</v>
      </c>
      <c r="B119" s="1">
        <v>97</v>
      </c>
      <c r="C119" s="24"/>
      <c r="D119" s="24"/>
      <c r="E119" s="4">
        <v>16</v>
      </c>
      <c r="F119" s="4">
        <v>15.1</v>
      </c>
      <c r="G119" s="4"/>
      <c r="H119" s="4"/>
      <c r="I119" s="7"/>
      <c r="J119" s="6">
        <f t="shared" si="9"/>
        <v>16</v>
      </c>
      <c r="K119" s="6">
        <f t="shared" si="10"/>
        <v>15.1</v>
      </c>
      <c r="L119" s="7"/>
      <c r="M119" s="7"/>
      <c r="N119" s="22">
        <f t="shared" si="11"/>
        <v>35200</v>
      </c>
      <c r="O119" s="22">
        <v>1500</v>
      </c>
      <c r="P119" s="1" t="s">
        <v>27</v>
      </c>
    </row>
    <row r="120" spans="1:16" x14ac:dyDescent="0.2">
      <c r="A120">
        <v>14</v>
      </c>
      <c r="B120" s="1">
        <v>98</v>
      </c>
      <c r="C120" s="24"/>
      <c r="D120" s="24"/>
      <c r="E120" s="4">
        <v>16</v>
      </c>
      <c r="F120" s="4">
        <v>15.1</v>
      </c>
      <c r="G120" s="4"/>
      <c r="H120" s="4"/>
      <c r="I120" s="7"/>
      <c r="J120" s="6">
        <f t="shared" si="9"/>
        <v>16</v>
      </c>
      <c r="K120" s="6">
        <f t="shared" si="10"/>
        <v>15.1</v>
      </c>
      <c r="L120" s="7"/>
      <c r="M120" s="7"/>
      <c r="N120" s="22">
        <f t="shared" si="11"/>
        <v>35200</v>
      </c>
      <c r="O120" s="22">
        <v>1500</v>
      </c>
      <c r="P120" s="1" t="s">
        <v>27</v>
      </c>
    </row>
    <row r="121" spans="1:16" x14ac:dyDescent="0.2">
      <c r="A121">
        <v>14</v>
      </c>
      <c r="B121" s="1">
        <v>99</v>
      </c>
      <c r="C121" s="24"/>
      <c r="D121" s="24"/>
      <c r="E121" s="4">
        <v>16</v>
      </c>
      <c r="F121" s="4">
        <v>15.1</v>
      </c>
      <c r="G121" s="4"/>
      <c r="H121" s="4"/>
      <c r="I121" s="7"/>
      <c r="J121" s="6">
        <f t="shared" si="9"/>
        <v>16</v>
      </c>
      <c r="K121" s="6">
        <f t="shared" si="10"/>
        <v>15.1</v>
      </c>
      <c r="L121" s="7"/>
      <c r="M121" s="7"/>
      <c r="N121" s="22">
        <f t="shared" si="11"/>
        <v>35200</v>
      </c>
      <c r="O121" s="22">
        <v>1500</v>
      </c>
      <c r="P121" s="1" t="s">
        <v>27</v>
      </c>
    </row>
    <row r="122" spans="1:16" x14ac:dyDescent="0.2">
      <c r="A122">
        <v>14</v>
      </c>
      <c r="B122" s="19">
        <v>100</v>
      </c>
      <c r="C122" s="25"/>
      <c r="D122" s="25"/>
      <c r="E122" s="26">
        <v>16</v>
      </c>
      <c r="F122" s="26">
        <v>15.1</v>
      </c>
      <c r="G122" s="26"/>
      <c r="H122" s="26"/>
      <c r="I122" s="7"/>
      <c r="J122" s="6">
        <f t="shared" si="9"/>
        <v>16</v>
      </c>
      <c r="K122" s="6">
        <f t="shared" si="10"/>
        <v>15.1</v>
      </c>
      <c r="L122" s="7"/>
      <c r="M122" s="7"/>
      <c r="N122" s="22">
        <f t="shared" si="11"/>
        <v>35200</v>
      </c>
      <c r="O122" s="22">
        <v>1500</v>
      </c>
      <c r="P122" s="1" t="s">
        <v>27</v>
      </c>
    </row>
    <row r="123" spans="1:16" x14ac:dyDescent="0.2">
      <c r="A123">
        <v>14</v>
      </c>
      <c r="B123" s="1">
        <v>101</v>
      </c>
      <c r="C123" s="24"/>
      <c r="D123" s="24"/>
      <c r="E123" s="4">
        <v>17</v>
      </c>
      <c r="F123" s="4">
        <v>15.8</v>
      </c>
      <c r="G123" s="4"/>
      <c r="H123" s="4"/>
      <c r="I123" s="4"/>
      <c r="J123" s="6">
        <f t="shared" si="9"/>
        <v>17</v>
      </c>
      <c r="K123" s="6">
        <f t="shared" si="10"/>
        <v>15.8</v>
      </c>
      <c r="L123" s="7"/>
      <c r="M123" s="7"/>
      <c r="N123" s="22">
        <f t="shared" si="11"/>
        <v>37400</v>
      </c>
      <c r="O123" s="22">
        <v>1500</v>
      </c>
      <c r="P123" s="1" t="s">
        <v>27</v>
      </c>
    </row>
    <row r="124" spans="1:16" x14ac:dyDescent="0.2">
      <c r="A124">
        <v>15</v>
      </c>
      <c r="B124" s="1">
        <v>102</v>
      </c>
      <c r="C124" s="24"/>
      <c r="D124" s="24"/>
      <c r="E124" s="4">
        <v>16</v>
      </c>
      <c r="F124" s="4">
        <v>14.8</v>
      </c>
      <c r="G124" s="4"/>
      <c r="H124" s="4"/>
      <c r="I124" s="4"/>
      <c r="J124" s="6">
        <f t="shared" ref="J124:K163" si="12">SUM(E124)</f>
        <v>16</v>
      </c>
      <c r="K124" s="6">
        <f t="shared" si="12"/>
        <v>14.8</v>
      </c>
      <c r="L124" s="7"/>
      <c r="M124" s="7"/>
      <c r="N124" s="22">
        <f t="shared" ref="N124:N163" si="13">(J124)*2200</f>
        <v>35200</v>
      </c>
      <c r="O124" s="22">
        <v>1500</v>
      </c>
      <c r="P124" s="1" t="s">
        <v>27</v>
      </c>
    </row>
    <row r="125" spans="1:16" x14ac:dyDescent="0.2">
      <c r="A125">
        <v>15</v>
      </c>
      <c r="B125" s="21">
        <v>103</v>
      </c>
      <c r="C125" s="27"/>
      <c r="D125" s="27"/>
      <c r="E125" s="28">
        <v>15.1</v>
      </c>
      <c r="F125" s="28">
        <v>14.2</v>
      </c>
      <c r="G125" s="28"/>
      <c r="H125" s="28"/>
      <c r="I125" s="7"/>
      <c r="J125" s="6">
        <f t="shared" si="12"/>
        <v>15.1</v>
      </c>
      <c r="K125" s="6">
        <f t="shared" si="12"/>
        <v>14.2</v>
      </c>
      <c r="L125" s="7"/>
      <c r="M125" s="7"/>
      <c r="N125" s="22">
        <f t="shared" si="13"/>
        <v>33220</v>
      </c>
      <c r="O125" s="22">
        <v>1500</v>
      </c>
      <c r="P125" s="1" t="s">
        <v>27</v>
      </c>
    </row>
    <row r="126" spans="1:16" x14ac:dyDescent="0.2">
      <c r="A126">
        <v>15</v>
      </c>
      <c r="B126" s="1">
        <v>104</v>
      </c>
      <c r="C126" s="24"/>
      <c r="D126" s="24"/>
      <c r="E126" s="4">
        <v>15.1</v>
      </c>
      <c r="F126" s="4">
        <v>14.2</v>
      </c>
      <c r="G126" s="4"/>
      <c r="H126" s="4"/>
      <c r="I126" s="7"/>
      <c r="J126" s="6">
        <f t="shared" si="12"/>
        <v>15.1</v>
      </c>
      <c r="K126" s="6">
        <f t="shared" si="12"/>
        <v>14.2</v>
      </c>
      <c r="L126" s="7"/>
      <c r="M126" s="7"/>
      <c r="N126" s="22">
        <f t="shared" si="13"/>
        <v>33220</v>
      </c>
      <c r="O126" s="22">
        <v>1500</v>
      </c>
      <c r="P126" s="1" t="s">
        <v>27</v>
      </c>
    </row>
    <row r="127" spans="1:16" x14ac:dyDescent="0.2">
      <c r="A127">
        <v>15</v>
      </c>
      <c r="B127" s="1">
        <v>105</v>
      </c>
      <c r="C127" s="24"/>
      <c r="D127" s="24"/>
      <c r="E127" s="4">
        <v>15.1</v>
      </c>
      <c r="F127" s="4">
        <v>14.2</v>
      </c>
      <c r="G127" s="4"/>
      <c r="H127" s="4"/>
      <c r="I127" s="7"/>
      <c r="J127" s="6">
        <f t="shared" si="12"/>
        <v>15.1</v>
      </c>
      <c r="K127" s="6">
        <f t="shared" si="12"/>
        <v>14.2</v>
      </c>
      <c r="L127" s="7"/>
      <c r="M127" s="7"/>
      <c r="N127" s="22">
        <f t="shared" si="13"/>
        <v>33220</v>
      </c>
      <c r="O127" s="22">
        <v>1500</v>
      </c>
      <c r="P127" s="1" t="s">
        <v>27</v>
      </c>
    </row>
    <row r="128" spans="1:16" x14ac:dyDescent="0.2">
      <c r="A128">
        <v>15</v>
      </c>
      <c r="B128" s="1">
        <v>106</v>
      </c>
      <c r="C128" s="24"/>
      <c r="D128" s="24"/>
      <c r="E128" s="4">
        <v>15.1</v>
      </c>
      <c r="F128" s="4">
        <v>14.2</v>
      </c>
      <c r="G128" s="4"/>
      <c r="H128" s="4"/>
      <c r="I128" s="7"/>
      <c r="J128" s="6">
        <f t="shared" si="12"/>
        <v>15.1</v>
      </c>
      <c r="K128" s="6">
        <f t="shared" si="12"/>
        <v>14.2</v>
      </c>
      <c r="L128" s="7"/>
      <c r="M128" s="7"/>
      <c r="N128" s="22">
        <f t="shared" si="13"/>
        <v>33220</v>
      </c>
      <c r="O128" s="22">
        <v>1500</v>
      </c>
      <c r="P128" s="1" t="s">
        <v>27</v>
      </c>
    </row>
    <row r="129" spans="1:16" x14ac:dyDescent="0.2">
      <c r="A129">
        <v>15</v>
      </c>
      <c r="B129" s="1">
        <v>107</v>
      </c>
      <c r="C129" s="24"/>
      <c r="D129" s="24"/>
      <c r="E129" s="4">
        <v>15.1</v>
      </c>
      <c r="F129" s="4">
        <v>14.2</v>
      </c>
      <c r="G129" s="4"/>
      <c r="H129" s="4"/>
      <c r="I129" s="7"/>
      <c r="J129" s="6">
        <f t="shared" si="12"/>
        <v>15.1</v>
      </c>
      <c r="K129" s="6">
        <f t="shared" si="12"/>
        <v>14.2</v>
      </c>
      <c r="L129" s="7"/>
      <c r="M129" s="7"/>
      <c r="N129" s="22">
        <f t="shared" si="13"/>
        <v>33220</v>
      </c>
      <c r="O129" s="22">
        <v>1500</v>
      </c>
      <c r="P129" s="1" t="s">
        <v>27</v>
      </c>
    </row>
    <row r="130" spans="1:16" x14ac:dyDescent="0.2">
      <c r="A130">
        <v>15</v>
      </c>
      <c r="B130" s="1">
        <v>108</v>
      </c>
      <c r="C130" s="24"/>
      <c r="D130" s="24"/>
      <c r="E130" s="4">
        <v>15.1</v>
      </c>
      <c r="F130" s="4">
        <v>14.2</v>
      </c>
      <c r="G130" s="4"/>
      <c r="H130" s="4"/>
      <c r="I130" s="7"/>
      <c r="J130" s="6">
        <f t="shared" si="12"/>
        <v>15.1</v>
      </c>
      <c r="K130" s="6">
        <f t="shared" si="12"/>
        <v>14.2</v>
      </c>
      <c r="L130" s="7"/>
      <c r="M130" s="7"/>
      <c r="N130" s="22">
        <f t="shared" si="13"/>
        <v>33220</v>
      </c>
      <c r="O130" s="22">
        <v>1500</v>
      </c>
      <c r="P130" s="1" t="s">
        <v>27</v>
      </c>
    </row>
    <row r="131" spans="1:16" x14ac:dyDescent="0.2">
      <c r="A131">
        <v>15</v>
      </c>
      <c r="B131" s="1">
        <v>109</v>
      </c>
      <c r="C131" s="24"/>
      <c r="D131" s="24"/>
      <c r="E131" s="4">
        <v>15.1</v>
      </c>
      <c r="F131" s="4">
        <v>14.2</v>
      </c>
      <c r="G131" s="4"/>
      <c r="H131" s="4"/>
      <c r="I131" s="7"/>
      <c r="J131" s="6">
        <f t="shared" si="12"/>
        <v>15.1</v>
      </c>
      <c r="K131" s="6">
        <f t="shared" si="12"/>
        <v>14.2</v>
      </c>
      <c r="L131" s="7"/>
      <c r="M131" s="7"/>
      <c r="N131" s="22">
        <f t="shared" si="13"/>
        <v>33220</v>
      </c>
      <c r="O131" s="22">
        <v>1500</v>
      </c>
      <c r="P131" s="1" t="s">
        <v>27</v>
      </c>
    </row>
    <row r="132" spans="1:16" x14ac:dyDescent="0.2">
      <c r="A132">
        <v>15</v>
      </c>
      <c r="B132" s="1">
        <v>110</v>
      </c>
      <c r="C132" s="24"/>
      <c r="D132" s="24"/>
      <c r="E132" s="4">
        <v>15.1</v>
      </c>
      <c r="F132" s="4">
        <v>14.2</v>
      </c>
      <c r="G132" s="4"/>
      <c r="H132" s="4"/>
      <c r="I132" s="7"/>
      <c r="J132" s="6">
        <f t="shared" si="12"/>
        <v>15.1</v>
      </c>
      <c r="K132" s="6">
        <f t="shared" si="12"/>
        <v>14.2</v>
      </c>
      <c r="L132" s="7"/>
      <c r="M132" s="7"/>
      <c r="N132" s="22">
        <f t="shared" si="13"/>
        <v>33220</v>
      </c>
      <c r="O132" s="22">
        <v>1500</v>
      </c>
      <c r="P132" s="1" t="s">
        <v>27</v>
      </c>
    </row>
    <row r="133" spans="1:16" x14ac:dyDescent="0.2">
      <c r="A133">
        <v>15</v>
      </c>
      <c r="B133" s="1">
        <v>111</v>
      </c>
      <c r="C133" s="24"/>
      <c r="D133" s="24"/>
      <c r="E133" s="4">
        <v>15.1</v>
      </c>
      <c r="F133" s="4">
        <v>14.2</v>
      </c>
      <c r="G133" s="4"/>
      <c r="H133" s="4"/>
      <c r="I133" s="7"/>
      <c r="J133" s="6">
        <f t="shared" si="12"/>
        <v>15.1</v>
      </c>
      <c r="K133" s="6">
        <f t="shared" si="12"/>
        <v>14.2</v>
      </c>
      <c r="L133" s="7"/>
      <c r="M133" s="7"/>
      <c r="N133" s="22">
        <f t="shared" si="13"/>
        <v>33220</v>
      </c>
      <c r="O133" s="22">
        <v>1500</v>
      </c>
      <c r="P133" s="1" t="s">
        <v>27</v>
      </c>
    </row>
    <row r="134" spans="1:16" x14ac:dyDescent="0.2">
      <c r="A134">
        <v>15</v>
      </c>
      <c r="B134" s="19">
        <v>112</v>
      </c>
      <c r="C134" s="25"/>
      <c r="D134" s="25"/>
      <c r="E134" s="26">
        <v>15.1</v>
      </c>
      <c r="F134" s="26">
        <v>14.2</v>
      </c>
      <c r="G134" s="26"/>
      <c r="H134" s="26"/>
      <c r="I134" s="7"/>
      <c r="J134" s="32">
        <f t="shared" si="12"/>
        <v>15.1</v>
      </c>
      <c r="K134" s="32">
        <f t="shared" si="12"/>
        <v>14.2</v>
      </c>
      <c r="L134" s="7"/>
      <c r="M134" s="7"/>
      <c r="N134" s="33">
        <f t="shared" si="13"/>
        <v>33220</v>
      </c>
      <c r="O134" s="33">
        <v>1500</v>
      </c>
      <c r="P134" s="19" t="s">
        <v>27</v>
      </c>
    </row>
    <row r="135" spans="1:16" x14ac:dyDescent="0.2">
      <c r="A135">
        <v>15</v>
      </c>
      <c r="B135" s="1">
        <v>113</v>
      </c>
      <c r="C135" s="24"/>
      <c r="D135" s="24"/>
      <c r="E135" s="4">
        <v>15.1</v>
      </c>
      <c r="F135" s="4">
        <v>14.2</v>
      </c>
      <c r="G135" s="4"/>
      <c r="H135" s="4"/>
      <c r="I135" s="4"/>
      <c r="J135" s="6">
        <f t="shared" si="12"/>
        <v>15.1</v>
      </c>
      <c r="K135" s="6">
        <f t="shared" si="12"/>
        <v>14.2</v>
      </c>
      <c r="L135" s="4"/>
      <c r="M135" s="4"/>
      <c r="N135" s="22">
        <f t="shared" si="13"/>
        <v>33220</v>
      </c>
      <c r="O135" s="22">
        <v>1500</v>
      </c>
      <c r="P135" s="1" t="s">
        <v>27</v>
      </c>
    </row>
    <row r="136" spans="1:16" x14ac:dyDescent="0.2">
      <c r="A136">
        <v>15</v>
      </c>
      <c r="B136" s="1">
        <v>114</v>
      </c>
      <c r="C136" s="24"/>
      <c r="D136" s="24"/>
      <c r="E136" s="4">
        <v>15.1</v>
      </c>
      <c r="F136" s="4">
        <v>14.2</v>
      </c>
      <c r="G136" s="4"/>
      <c r="H136" s="4"/>
      <c r="I136" s="4"/>
      <c r="J136" s="6">
        <f t="shared" si="12"/>
        <v>15.1</v>
      </c>
      <c r="K136" s="6">
        <f t="shared" si="12"/>
        <v>14.2</v>
      </c>
      <c r="L136" s="4"/>
      <c r="M136" s="4"/>
      <c r="N136" s="22">
        <f t="shared" si="13"/>
        <v>33220</v>
      </c>
      <c r="O136" s="22">
        <v>1500</v>
      </c>
      <c r="P136" s="1" t="s">
        <v>27</v>
      </c>
    </row>
    <row r="140" spans="1:16" ht="27.5" customHeight="1" x14ac:dyDescent="0.3">
      <c r="B140" s="64" t="s">
        <v>9</v>
      </c>
      <c r="C140" s="64"/>
      <c r="D140" s="93" t="s">
        <v>13</v>
      </c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</row>
    <row r="141" spans="1:16" ht="32.75" customHeight="1" x14ac:dyDescent="0.2">
      <c r="B141" s="94" t="s">
        <v>29</v>
      </c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</row>
    <row r="142" spans="1:16" x14ac:dyDescent="0.2">
      <c r="B142" s="46" t="s">
        <v>28</v>
      </c>
      <c r="C142" s="95" t="s">
        <v>0</v>
      </c>
      <c r="D142" s="96"/>
      <c r="E142" s="95" t="s">
        <v>1</v>
      </c>
      <c r="F142" s="96"/>
      <c r="G142" s="95" t="s">
        <v>2</v>
      </c>
      <c r="H142" s="96"/>
      <c r="I142" s="23"/>
      <c r="J142" s="97" t="s">
        <v>21</v>
      </c>
      <c r="K142" s="98"/>
      <c r="M142" s="23"/>
      <c r="N142" s="97" t="s">
        <v>7</v>
      </c>
      <c r="O142" s="98"/>
      <c r="P142" s="99" t="s">
        <v>3</v>
      </c>
    </row>
    <row r="143" spans="1:16" x14ac:dyDescent="0.2">
      <c r="B143" s="46"/>
      <c r="C143" s="54" t="s">
        <v>17</v>
      </c>
      <c r="D143" s="55"/>
      <c r="E143" s="54" t="s">
        <v>17</v>
      </c>
      <c r="F143" s="55"/>
      <c r="G143" s="54" t="s">
        <v>17</v>
      </c>
      <c r="H143" s="55"/>
      <c r="I143" s="20"/>
      <c r="J143" s="100" t="s">
        <v>17</v>
      </c>
      <c r="K143" s="101"/>
      <c r="M143" s="2"/>
      <c r="N143" s="48" t="s">
        <v>17</v>
      </c>
      <c r="O143" s="49"/>
      <c r="P143" s="99"/>
    </row>
    <row r="144" spans="1:16" ht="16" x14ac:dyDescent="0.2">
      <c r="B144" s="47"/>
      <c r="C144" s="1" t="s">
        <v>4</v>
      </c>
      <c r="D144" s="1" t="s">
        <v>5</v>
      </c>
      <c r="E144" s="1" t="s">
        <v>4</v>
      </c>
      <c r="F144" s="1" t="s">
        <v>5</v>
      </c>
      <c r="G144" s="1" t="s">
        <v>4</v>
      </c>
      <c r="H144" s="1" t="s">
        <v>5</v>
      </c>
      <c r="I144" s="2"/>
      <c r="J144" s="5" t="s">
        <v>4</v>
      </c>
      <c r="K144" s="5" t="s">
        <v>5</v>
      </c>
      <c r="M144" s="2"/>
      <c r="N144" s="5" t="s">
        <v>23</v>
      </c>
      <c r="O144" s="5" t="s">
        <v>25</v>
      </c>
      <c r="P144" s="31" t="s">
        <v>24</v>
      </c>
    </row>
    <row r="145" spans="1:16" x14ac:dyDescent="0.2">
      <c r="A145">
        <v>15</v>
      </c>
      <c r="B145" s="1">
        <v>115</v>
      </c>
      <c r="C145" s="24"/>
      <c r="D145" s="24"/>
      <c r="E145" s="4">
        <v>15.1</v>
      </c>
      <c r="F145" s="4">
        <v>14.2</v>
      </c>
      <c r="G145" s="4"/>
      <c r="H145" s="4"/>
      <c r="I145" s="7"/>
      <c r="J145" s="6">
        <f t="shared" si="12"/>
        <v>15.1</v>
      </c>
      <c r="K145" s="6">
        <f t="shared" si="12"/>
        <v>14.2</v>
      </c>
      <c r="L145" s="7"/>
      <c r="M145" s="7"/>
      <c r="N145" s="22">
        <f t="shared" si="13"/>
        <v>33220</v>
      </c>
      <c r="O145" s="22">
        <v>1500</v>
      </c>
      <c r="P145" s="1" t="s">
        <v>27</v>
      </c>
    </row>
    <row r="146" spans="1:16" x14ac:dyDescent="0.2">
      <c r="A146">
        <v>15</v>
      </c>
      <c r="B146" s="1">
        <v>116</v>
      </c>
      <c r="C146" s="24"/>
      <c r="D146" s="24"/>
      <c r="E146" s="4">
        <v>15.1</v>
      </c>
      <c r="F146" s="4">
        <v>14.2</v>
      </c>
      <c r="G146" s="4"/>
      <c r="H146" s="4"/>
      <c r="I146" s="7"/>
      <c r="J146" s="6">
        <f t="shared" si="12"/>
        <v>15.1</v>
      </c>
      <c r="K146" s="6">
        <f t="shared" si="12"/>
        <v>14.2</v>
      </c>
      <c r="L146" s="7"/>
      <c r="M146" s="7"/>
      <c r="N146" s="22">
        <f t="shared" si="13"/>
        <v>33220</v>
      </c>
      <c r="O146" s="22">
        <v>1500</v>
      </c>
      <c r="P146" s="1" t="s">
        <v>27</v>
      </c>
    </row>
    <row r="147" spans="1:16" x14ac:dyDescent="0.2">
      <c r="A147">
        <v>15</v>
      </c>
      <c r="B147" s="1">
        <v>117</v>
      </c>
      <c r="C147" s="24"/>
      <c r="D147" s="24"/>
      <c r="E147" s="4">
        <v>16</v>
      </c>
      <c r="F147" s="4">
        <v>14.8</v>
      </c>
      <c r="G147" s="4"/>
      <c r="H147" s="4"/>
      <c r="I147" s="7"/>
      <c r="J147" s="6">
        <f t="shared" si="12"/>
        <v>16</v>
      </c>
      <c r="K147" s="6">
        <f t="shared" si="12"/>
        <v>14.8</v>
      </c>
      <c r="L147" s="7"/>
      <c r="M147" s="7"/>
      <c r="N147" s="22">
        <f t="shared" si="13"/>
        <v>35200</v>
      </c>
      <c r="O147" s="22">
        <v>1500</v>
      </c>
      <c r="P147" s="1" t="s">
        <v>27</v>
      </c>
    </row>
    <row r="148" spans="1:16" x14ac:dyDescent="0.2">
      <c r="A148">
        <v>15</v>
      </c>
      <c r="B148" s="1">
        <v>118</v>
      </c>
      <c r="C148" s="24"/>
      <c r="D148" s="24"/>
      <c r="E148" s="4">
        <v>16</v>
      </c>
      <c r="F148" s="4">
        <v>14.8</v>
      </c>
      <c r="G148" s="4"/>
      <c r="H148" s="4"/>
      <c r="I148" s="7"/>
      <c r="J148" s="6">
        <f t="shared" si="12"/>
        <v>16</v>
      </c>
      <c r="K148" s="6">
        <f t="shared" si="12"/>
        <v>14.8</v>
      </c>
      <c r="L148" s="7"/>
      <c r="M148" s="7"/>
      <c r="N148" s="22">
        <f t="shared" si="13"/>
        <v>35200</v>
      </c>
      <c r="O148" s="22">
        <v>1500</v>
      </c>
      <c r="P148" s="1" t="s">
        <v>27</v>
      </c>
    </row>
    <row r="149" spans="1:16" x14ac:dyDescent="0.2">
      <c r="A149">
        <v>15</v>
      </c>
      <c r="B149" s="1">
        <v>119</v>
      </c>
      <c r="C149" s="24"/>
      <c r="D149" s="24"/>
      <c r="E149" s="4">
        <v>15.1</v>
      </c>
      <c r="F149" s="4">
        <v>14.2</v>
      </c>
      <c r="G149" s="4"/>
      <c r="H149" s="4"/>
      <c r="I149" s="7"/>
      <c r="J149" s="6">
        <f t="shared" si="12"/>
        <v>15.1</v>
      </c>
      <c r="K149" s="6">
        <f t="shared" si="12"/>
        <v>14.2</v>
      </c>
      <c r="L149" s="7"/>
      <c r="M149" s="7"/>
      <c r="N149" s="22">
        <f t="shared" si="13"/>
        <v>33220</v>
      </c>
      <c r="O149" s="22">
        <v>1500</v>
      </c>
      <c r="P149" s="1" t="s">
        <v>27</v>
      </c>
    </row>
    <row r="150" spans="1:16" x14ac:dyDescent="0.2">
      <c r="A150">
        <v>15</v>
      </c>
      <c r="B150" s="1">
        <v>120</v>
      </c>
      <c r="C150" s="24"/>
      <c r="D150" s="24"/>
      <c r="E150" s="4">
        <v>15.1</v>
      </c>
      <c r="F150" s="4">
        <v>14.2</v>
      </c>
      <c r="G150" s="4"/>
      <c r="H150" s="4"/>
      <c r="I150" s="7"/>
      <c r="J150" s="6">
        <f t="shared" si="12"/>
        <v>15.1</v>
      </c>
      <c r="K150" s="6">
        <f t="shared" si="12"/>
        <v>14.2</v>
      </c>
      <c r="L150" s="7"/>
      <c r="M150" s="7"/>
      <c r="N150" s="22">
        <f t="shared" si="13"/>
        <v>33220</v>
      </c>
      <c r="O150" s="22">
        <v>1500</v>
      </c>
      <c r="P150" s="1" t="s">
        <v>27</v>
      </c>
    </row>
    <row r="151" spans="1:16" x14ac:dyDescent="0.2">
      <c r="A151">
        <v>15</v>
      </c>
      <c r="B151" s="1">
        <v>121</v>
      </c>
      <c r="C151" s="24"/>
      <c r="D151" s="24"/>
      <c r="E151" s="4">
        <v>15.1</v>
      </c>
      <c r="F151" s="4">
        <v>14.2</v>
      </c>
      <c r="G151" s="4"/>
      <c r="H151" s="4"/>
      <c r="I151" s="7"/>
      <c r="J151" s="6">
        <f t="shared" si="12"/>
        <v>15.1</v>
      </c>
      <c r="K151" s="6">
        <f t="shared" si="12"/>
        <v>14.2</v>
      </c>
      <c r="L151" s="7"/>
      <c r="M151" s="7"/>
      <c r="N151" s="22">
        <f t="shared" si="13"/>
        <v>33220</v>
      </c>
      <c r="O151" s="22">
        <v>1500</v>
      </c>
      <c r="P151" s="1" t="s">
        <v>27</v>
      </c>
    </row>
    <row r="152" spans="1:16" x14ac:dyDescent="0.2">
      <c r="A152">
        <v>15</v>
      </c>
      <c r="B152" s="1">
        <v>122</v>
      </c>
      <c r="C152" s="24"/>
      <c r="D152" s="24"/>
      <c r="E152" s="4">
        <v>15.1</v>
      </c>
      <c r="F152" s="4">
        <v>14.2</v>
      </c>
      <c r="G152" s="4"/>
      <c r="H152" s="4"/>
      <c r="I152" s="7"/>
      <c r="J152" s="6">
        <f t="shared" si="12"/>
        <v>15.1</v>
      </c>
      <c r="K152" s="6">
        <f t="shared" si="12"/>
        <v>14.2</v>
      </c>
      <c r="L152" s="7"/>
      <c r="M152" s="7"/>
      <c r="N152" s="22">
        <f t="shared" si="13"/>
        <v>33220</v>
      </c>
      <c r="O152" s="22">
        <v>1500</v>
      </c>
      <c r="P152" s="1" t="s">
        <v>27</v>
      </c>
    </row>
    <row r="153" spans="1:16" x14ac:dyDescent="0.2">
      <c r="A153">
        <v>15</v>
      </c>
      <c r="B153" s="1">
        <v>123</v>
      </c>
      <c r="C153" s="24"/>
      <c r="D153" s="24"/>
      <c r="E153" s="4">
        <v>15.1</v>
      </c>
      <c r="F153" s="4">
        <v>14.2</v>
      </c>
      <c r="G153" s="4"/>
      <c r="H153" s="4"/>
      <c r="I153" s="7"/>
      <c r="J153" s="6">
        <f t="shared" si="12"/>
        <v>15.1</v>
      </c>
      <c r="K153" s="6">
        <f t="shared" si="12"/>
        <v>14.2</v>
      </c>
      <c r="L153" s="7"/>
      <c r="M153" s="7"/>
      <c r="N153" s="22">
        <f t="shared" si="13"/>
        <v>33220</v>
      </c>
      <c r="O153" s="22">
        <v>1500</v>
      </c>
      <c r="P153" s="1" t="s">
        <v>27</v>
      </c>
    </row>
    <row r="154" spans="1:16" x14ac:dyDescent="0.2">
      <c r="A154">
        <v>15</v>
      </c>
      <c r="B154" s="1">
        <v>124</v>
      </c>
      <c r="C154" s="24"/>
      <c r="D154" s="24"/>
      <c r="E154" s="4">
        <v>15.1</v>
      </c>
      <c r="F154" s="4">
        <v>14.2</v>
      </c>
      <c r="G154" s="4"/>
      <c r="H154" s="4"/>
      <c r="I154" s="7"/>
      <c r="J154" s="6">
        <f t="shared" si="12"/>
        <v>15.1</v>
      </c>
      <c r="K154" s="6">
        <f t="shared" si="12"/>
        <v>14.2</v>
      </c>
      <c r="L154" s="7"/>
      <c r="M154" s="7"/>
      <c r="N154" s="22">
        <f t="shared" si="13"/>
        <v>33220</v>
      </c>
      <c r="O154" s="22">
        <v>1500</v>
      </c>
      <c r="P154" s="1" t="s">
        <v>27</v>
      </c>
    </row>
    <row r="155" spans="1:16" x14ac:dyDescent="0.2">
      <c r="A155">
        <v>15</v>
      </c>
      <c r="B155" s="1">
        <v>125</v>
      </c>
      <c r="C155" s="24"/>
      <c r="D155" s="24"/>
      <c r="E155" s="4">
        <v>15.1</v>
      </c>
      <c r="F155" s="4">
        <v>14.2</v>
      </c>
      <c r="G155" s="4"/>
      <c r="H155" s="4"/>
      <c r="I155" s="7"/>
      <c r="J155" s="6">
        <f t="shared" si="12"/>
        <v>15.1</v>
      </c>
      <c r="K155" s="6">
        <f t="shared" si="12"/>
        <v>14.2</v>
      </c>
      <c r="L155" s="7"/>
      <c r="M155" s="7"/>
      <c r="N155" s="22">
        <f t="shared" si="13"/>
        <v>33220</v>
      </c>
      <c r="O155" s="22">
        <v>1500</v>
      </c>
      <c r="P155" s="1" t="s">
        <v>27</v>
      </c>
    </row>
    <row r="156" spans="1:16" x14ac:dyDescent="0.2">
      <c r="A156">
        <v>15</v>
      </c>
      <c r="B156" s="1">
        <v>126</v>
      </c>
      <c r="C156" s="24"/>
      <c r="D156" s="24"/>
      <c r="E156" s="4">
        <v>15.1</v>
      </c>
      <c r="F156" s="4">
        <v>14.2</v>
      </c>
      <c r="G156" s="4"/>
      <c r="H156" s="4"/>
      <c r="I156" s="7"/>
      <c r="J156" s="6">
        <f t="shared" si="12"/>
        <v>15.1</v>
      </c>
      <c r="K156" s="6">
        <f t="shared" si="12"/>
        <v>14.2</v>
      </c>
      <c r="L156" s="7"/>
      <c r="M156" s="7"/>
      <c r="N156" s="22">
        <f t="shared" si="13"/>
        <v>33220</v>
      </c>
      <c r="O156" s="22">
        <v>1500</v>
      </c>
      <c r="P156" s="1" t="s">
        <v>27</v>
      </c>
    </row>
    <row r="157" spans="1:16" x14ac:dyDescent="0.2">
      <c r="A157">
        <v>15</v>
      </c>
      <c r="B157" s="1">
        <v>127</v>
      </c>
      <c r="C157" s="24"/>
      <c r="D157" s="24"/>
      <c r="E157" s="4">
        <v>15.1</v>
      </c>
      <c r="F157" s="4">
        <v>14.2</v>
      </c>
      <c r="G157" s="4"/>
      <c r="H157" s="4"/>
      <c r="I157" s="7"/>
      <c r="J157" s="6">
        <f t="shared" si="12"/>
        <v>15.1</v>
      </c>
      <c r="K157" s="6">
        <f t="shared" si="12"/>
        <v>14.2</v>
      </c>
      <c r="L157" s="7"/>
      <c r="M157" s="7"/>
      <c r="N157" s="22">
        <f t="shared" si="13"/>
        <v>33220</v>
      </c>
      <c r="O157" s="22">
        <v>1500</v>
      </c>
      <c r="P157" s="1" t="s">
        <v>27</v>
      </c>
    </row>
    <row r="158" spans="1:16" x14ac:dyDescent="0.2">
      <c r="A158">
        <v>15</v>
      </c>
      <c r="B158" s="1">
        <v>128</v>
      </c>
      <c r="C158" s="24"/>
      <c r="D158" s="24"/>
      <c r="E158" s="4">
        <v>15.1</v>
      </c>
      <c r="F158" s="4">
        <v>14.2</v>
      </c>
      <c r="G158" s="4"/>
      <c r="H158" s="4"/>
      <c r="I158" s="7"/>
      <c r="J158" s="6">
        <f t="shared" si="12"/>
        <v>15.1</v>
      </c>
      <c r="K158" s="6">
        <f t="shared" si="12"/>
        <v>14.2</v>
      </c>
      <c r="L158" s="7"/>
      <c r="M158" s="7"/>
      <c r="N158" s="22">
        <f t="shared" si="13"/>
        <v>33220</v>
      </c>
      <c r="O158" s="22">
        <v>1500</v>
      </c>
      <c r="P158" s="1" t="s">
        <v>27</v>
      </c>
    </row>
    <row r="159" spans="1:16" x14ac:dyDescent="0.2">
      <c r="A159">
        <v>15</v>
      </c>
      <c r="B159" s="1">
        <v>129</v>
      </c>
      <c r="C159" s="24"/>
      <c r="D159" s="24"/>
      <c r="E159" s="4">
        <v>15.1</v>
      </c>
      <c r="F159" s="4">
        <v>14.2</v>
      </c>
      <c r="G159" s="4"/>
      <c r="H159" s="4"/>
      <c r="I159" s="7"/>
      <c r="J159" s="6">
        <f t="shared" si="12"/>
        <v>15.1</v>
      </c>
      <c r="K159" s="6">
        <f t="shared" si="12"/>
        <v>14.2</v>
      </c>
      <c r="L159" s="7"/>
      <c r="M159" s="7"/>
      <c r="N159" s="22">
        <f t="shared" si="13"/>
        <v>33220</v>
      </c>
      <c r="O159" s="22">
        <v>1500</v>
      </c>
      <c r="P159" s="1" t="s">
        <v>27</v>
      </c>
    </row>
    <row r="160" spans="1:16" x14ac:dyDescent="0.2">
      <c r="A160">
        <v>15</v>
      </c>
      <c r="B160" s="1">
        <v>130</v>
      </c>
      <c r="C160" s="24"/>
      <c r="D160" s="24"/>
      <c r="E160" s="4">
        <v>15.1</v>
      </c>
      <c r="F160" s="4">
        <v>14.2</v>
      </c>
      <c r="G160" s="4"/>
      <c r="H160" s="4"/>
      <c r="I160" s="7"/>
      <c r="J160" s="6">
        <f t="shared" si="12"/>
        <v>15.1</v>
      </c>
      <c r="K160" s="6">
        <f t="shared" si="12"/>
        <v>14.2</v>
      </c>
      <c r="L160" s="7"/>
      <c r="M160" s="7"/>
      <c r="N160" s="22">
        <f t="shared" si="13"/>
        <v>33220</v>
      </c>
      <c r="O160" s="22">
        <v>1500</v>
      </c>
      <c r="P160" s="1" t="s">
        <v>27</v>
      </c>
    </row>
    <row r="161" spans="1:16" x14ac:dyDescent="0.2">
      <c r="A161">
        <v>15</v>
      </c>
      <c r="B161" s="1">
        <v>131</v>
      </c>
      <c r="C161" s="24"/>
      <c r="D161" s="24"/>
      <c r="E161" s="4">
        <v>15.1</v>
      </c>
      <c r="F161" s="4">
        <v>14.2</v>
      </c>
      <c r="G161" s="4"/>
      <c r="H161" s="4"/>
      <c r="I161" s="7"/>
      <c r="J161" s="6">
        <f t="shared" si="12"/>
        <v>15.1</v>
      </c>
      <c r="K161" s="6">
        <f t="shared" si="12"/>
        <v>14.2</v>
      </c>
      <c r="L161" s="7"/>
      <c r="M161" s="7"/>
      <c r="N161" s="22">
        <f t="shared" si="13"/>
        <v>33220</v>
      </c>
      <c r="O161" s="22">
        <v>1500</v>
      </c>
      <c r="P161" s="1" t="s">
        <v>27</v>
      </c>
    </row>
    <row r="162" spans="1:16" x14ac:dyDescent="0.2">
      <c r="A162">
        <v>15</v>
      </c>
      <c r="B162" s="19">
        <v>132</v>
      </c>
      <c r="C162" s="25"/>
      <c r="D162" s="25"/>
      <c r="E162" s="26">
        <v>15.1</v>
      </c>
      <c r="F162" s="26">
        <v>14.2</v>
      </c>
      <c r="G162" s="26"/>
      <c r="H162" s="26"/>
      <c r="I162" s="7"/>
      <c r="J162" s="6">
        <f t="shared" si="12"/>
        <v>15.1</v>
      </c>
      <c r="K162" s="6">
        <f t="shared" si="12"/>
        <v>14.2</v>
      </c>
      <c r="L162" s="7"/>
      <c r="M162" s="7"/>
      <c r="N162" s="22">
        <f t="shared" si="13"/>
        <v>33220</v>
      </c>
      <c r="O162" s="22">
        <v>1500</v>
      </c>
      <c r="P162" s="1" t="s">
        <v>27</v>
      </c>
    </row>
    <row r="163" spans="1:16" x14ac:dyDescent="0.2">
      <c r="A163">
        <v>15</v>
      </c>
      <c r="B163" s="1">
        <v>133</v>
      </c>
      <c r="C163" s="24"/>
      <c r="D163" s="24"/>
      <c r="E163" s="4">
        <v>16</v>
      </c>
      <c r="F163" s="4">
        <v>14.8</v>
      </c>
      <c r="G163" s="4"/>
      <c r="H163" s="4"/>
      <c r="I163" s="4"/>
      <c r="J163" s="6">
        <f t="shared" si="12"/>
        <v>16</v>
      </c>
      <c r="K163" s="6">
        <f t="shared" si="12"/>
        <v>14.8</v>
      </c>
      <c r="L163" s="7"/>
      <c r="M163" s="7"/>
      <c r="N163" s="22">
        <f t="shared" si="13"/>
        <v>35200</v>
      </c>
      <c r="O163" s="22">
        <v>1500</v>
      </c>
      <c r="P163" s="1" t="s">
        <v>27</v>
      </c>
    </row>
    <row r="164" spans="1:16" x14ac:dyDescent="0.2">
      <c r="A164">
        <v>16</v>
      </c>
      <c r="B164" s="1">
        <v>134</v>
      </c>
      <c r="C164" s="24"/>
      <c r="D164" s="24"/>
      <c r="E164" s="4">
        <v>19.3</v>
      </c>
      <c r="F164" s="4">
        <v>17.8</v>
      </c>
      <c r="G164" s="4"/>
      <c r="H164" s="4"/>
      <c r="I164" s="4"/>
      <c r="J164" s="6">
        <f t="shared" ref="J164:J181" si="14">SUM(E164)</f>
        <v>19.3</v>
      </c>
      <c r="K164" s="6">
        <f t="shared" ref="K164:K181" si="15">SUM(F164)</f>
        <v>17.8</v>
      </c>
      <c r="L164" s="7"/>
      <c r="M164" s="7"/>
      <c r="N164" s="22">
        <f t="shared" ref="N164:N183" si="16">(J164)*2200</f>
        <v>42460</v>
      </c>
      <c r="O164" s="22">
        <v>1500</v>
      </c>
      <c r="P164" s="1" t="s">
        <v>27</v>
      </c>
    </row>
    <row r="165" spans="1:16" x14ac:dyDescent="0.2">
      <c r="A165">
        <v>16</v>
      </c>
      <c r="B165" s="21">
        <v>135</v>
      </c>
      <c r="C165" s="27"/>
      <c r="D165" s="27"/>
      <c r="E165" s="28">
        <v>18.3</v>
      </c>
      <c r="F165" s="28">
        <v>17.100000000000001</v>
      </c>
      <c r="G165" s="28"/>
      <c r="H165" s="28"/>
      <c r="I165" s="7"/>
      <c r="J165" s="6">
        <f t="shared" si="14"/>
        <v>18.3</v>
      </c>
      <c r="K165" s="6">
        <f t="shared" si="15"/>
        <v>17.100000000000001</v>
      </c>
      <c r="L165" s="7"/>
      <c r="M165" s="7"/>
      <c r="N165" s="22">
        <f t="shared" si="16"/>
        <v>40260</v>
      </c>
      <c r="O165" s="22">
        <v>1500</v>
      </c>
      <c r="P165" s="1" t="s">
        <v>27</v>
      </c>
    </row>
    <row r="166" spans="1:16" x14ac:dyDescent="0.2">
      <c r="A166">
        <v>16</v>
      </c>
      <c r="B166" s="1">
        <v>136</v>
      </c>
      <c r="C166" s="24"/>
      <c r="D166" s="24"/>
      <c r="E166" s="4">
        <v>18.3</v>
      </c>
      <c r="F166" s="4">
        <v>17.100000000000001</v>
      </c>
      <c r="G166" s="4"/>
      <c r="H166" s="4"/>
      <c r="I166" s="7"/>
      <c r="J166" s="6">
        <f t="shared" si="14"/>
        <v>18.3</v>
      </c>
      <c r="K166" s="6">
        <f t="shared" si="15"/>
        <v>17.100000000000001</v>
      </c>
      <c r="L166" s="7"/>
      <c r="M166" s="7"/>
      <c r="N166" s="22">
        <f t="shared" si="16"/>
        <v>40260</v>
      </c>
      <c r="O166" s="22">
        <v>1500</v>
      </c>
      <c r="P166" s="1" t="s">
        <v>27</v>
      </c>
    </row>
    <row r="167" spans="1:16" x14ac:dyDescent="0.2">
      <c r="A167">
        <v>16</v>
      </c>
      <c r="B167" s="1">
        <v>137</v>
      </c>
      <c r="C167" s="24"/>
      <c r="D167" s="24"/>
      <c r="E167" s="4">
        <v>18.3</v>
      </c>
      <c r="F167" s="4">
        <v>17.100000000000001</v>
      </c>
      <c r="G167" s="4"/>
      <c r="H167" s="4"/>
      <c r="I167" s="7"/>
      <c r="J167" s="6">
        <f t="shared" si="14"/>
        <v>18.3</v>
      </c>
      <c r="K167" s="6">
        <f t="shared" si="15"/>
        <v>17.100000000000001</v>
      </c>
      <c r="L167" s="7"/>
      <c r="M167" s="7"/>
      <c r="N167" s="22">
        <f t="shared" si="16"/>
        <v>40260</v>
      </c>
      <c r="O167" s="22">
        <v>1500</v>
      </c>
      <c r="P167" s="1" t="s">
        <v>27</v>
      </c>
    </row>
    <row r="168" spans="1:16" x14ac:dyDescent="0.2">
      <c r="A168">
        <v>16</v>
      </c>
      <c r="B168" s="1">
        <v>138</v>
      </c>
      <c r="C168" s="24"/>
      <c r="D168" s="24"/>
      <c r="E168" s="4">
        <v>18.3</v>
      </c>
      <c r="F168" s="4">
        <v>17.100000000000001</v>
      </c>
      <c r="G168" s="4"/>
      <c r="H168" s="4"/>
      <c r="I168" s="7"/>
      <c r="J168" s="6">
        <f t="shared" si="14"/>
        <v>18.3</v>
      </c>
      <c r="K168" s="6">
        <f t="shared" si="15"/>
        <v>17.100000000000001</v>
      </c>
      <c r="L168" s="7"/>
      <c r="M168" s="7"/>
      <c r="N168" s="22">
        <f t="shared" si="16"/>
        <v>40260</v>
      </c>
      <c r="O168" s="22">
        <v>1500</v>
      </c>
      <c r="P168" s="1" t="s">
        <v>27</v>
      </c>
    </row>
    <row r="169" spans="1:16" x14ac:dyDescent="0.2">
      <c r="A169">
        <v>16</v>
      </c>
      <c r="B169" s="1">
        <v>139</v>
      </c>
      <c r="C169" s="24"/>
      <c r="D169" s="24"/>
      <c r="E169" s="4">
        <v>18.3</v>
      </c>
      <c r="F169" s="4">
        <v>17.100000000000001</v>
      </c>
      <c r="G169" s="4"/>
      <c r="H169" s="4"/>
      <c r="I169" s="7"/>
      <c r="J169" s="6">
        <f t="shared" si="14"/>
        <v>18.3</v>
      </c>
      <c r="K169" s="6">
        <f t="shared" si="15"/>
        <v>17.100000000000001</v>
      </c>
      <c r="L169" s="7"/>
      <c r="M169" s="7"/>
      <c r="N169" s="22">
        <f t="shared" si="16"/>
        <v>40260</v>
      </c>
      <c r="O169" s="22">
        <v>1500</v>
      </c>
      <c r="P169" s="1" t="s">
        <v>27</v>
      </c>
    </row>
    <row r="170" spans="1:16" x14ac:dyDescent="0.2">
      <c r="A170">
        <v>16</v>
      </c>
      <c r="B170" s="1">
        <v>140</v>
      </c>
      <c r="C170" s="24"/>
      <c r="D170" s="24"/>
      <c r="E170" s="4">
        <v>18.3</v>
      </c>
      <c r="F170" s="4">
        <v>17.100000000000001</v>
      </c>
      <c r="G170" s="4"/>
      <c r="H170" s="4"/>
      <c r="I170" s="7"/>
      <c r="J170" s="6">
        <f t="shared" si="14"/>
        <v>18.3</v>
      </c>
      <c r="K170" s="6">
        <f t="shared" si="15"/>
        <v>17.100000000000001</v>
      </c>
      <c r="L170" s="7"/>
      <c r="M170" s="7"/>
      <c r="N170" s="22">
        <f t="shared" si="16"/>
        <v>40260</v>
      </c>
      <c r="O170" s="22">
        <v>1500</v>
      </c>
      <c r="P170" s="1" t="s">
        <v>27</v>
      </c>
    </row>
    <row r="171" spans="1:16" x14ac:dyDescent="0.2">
      <c r="A171">
        <v>16</v>
      </c>
      <c r="B171" s="1">
        <v>141</v>
      </c>
      <c r="C171" s="24"/>
      <c r="D171" s="24"/>
      <c r="E171" s="4">
        <v>18.3</v>
      </c>
      <c r="F171" s="4">
        <v>17.100000000000001</v>
      </c>
      <c r="G171" s="4"/>
      <c r="H171" s="4"/>
      <c r="I171" s="7"/>
      <c r="J171" s="6">
        <f t="shared" si="14"/>
        <v>18.3</v>
      </c>
      <c r="K171" s="6">
        <f t="shared" si="15"/>
        <v>17.100000000000001</v>
      </c>
      <c r="L171" s="7"/>
      <c r="M171" s="7"/>
      <c r="N171" s="22">
        <f t="shared" si="16"/>
        <v>40260</v>
      </c>
      <c r="O171" s="22">
        <v>1500</v>
      </c>
      <c r="P171" s="1" t="s">
        <v>27</v>
      </c>
    </row>
    <row r="172" spans="1:16" x14ac:dyDescent="0.2">
      <c r="A172">
        <v>16</v>
      </c>
      <c r="B172" s="1">
        <v>142</v>
      </c>
      <c r="C172" s="24"/>
      <c r="D172" s="24"/>
      <c r="E172" s="4">
        <v>18.3</v>
      </c>
      <c r="F172" s="4">
        <v>17.100000000000001</v>
      </c>
      <c r="G172" s="4"/>
      <c r="H172" s="4"/>
      <c r="I172" s="7"/>
      <c r="J172" s="6">
        <f t="shared" si="14"/>
        <v>18.3</v>
      </c>
      <c r="K172" s="6">
        <f t="shared" si="15"/>
        <v>17.100000000000001</v>
      </c>
      <c r="L172" s="7"/>
      <c r="M172" s="7"/>
      <c r="N172" s="22">
        <f t="shared" si="16"/>
        <v>40260</v>
      </c>
      <c r="O172" s="22">
        <v>1500</v>
      </c>
      <c r="P172" s="1" t="s">
        <v>27</v>
      </c>
    </row>
    <row r="173" spans="1:16" x14ac:dyDescent="0.2">
      <c r="A173">
        <v>16</v>
      </c>
      <c r="B173" s="1">
        <v>143</v>
      </c>
      <c r="C173" s="24"/>
      <c r="D173" s="24"/>
      <c r="E173" s="4">
        <v>18.3</v>
      </c>
      <c r="F173" s="4">
        <v>17.100000000000001</v>
      </c>
      <c r="G173" s="4"/>
      <c r="H173" s="4"/>
      <c r="I173" s="7"/>
      <c r="J173" s="6">
        <f t="shared" si="14"/>
        <v>18.3</v>
      </c>
      <c r="K173" s="6">
        <f t="shared" si="15"/>
        <v>17.100000000000001</v>
      </c>
      <c r="L173" s="7"/>
      <c r="M173" s="7"/>
      <c r="N173" s="22">
        <f t="shared" si="16"/>
        <v>40260</v>
      </c>
      <c r="O173" s="22">
        <v>1500</v>
      </c>
      <c r="P173" s="1" t="s">
        <v>27</v>
      </c>
    </row>
    <row r="174" spans="1:16" x14ac:dyDescent="0.2">
      <c r="A174">
        <v>16</v>
      </c>
      <c r="B174" s="1">
        <v>144</v>
      </c>
      <c r="C174" s="24"/>
      <c r="D174" s="24"/>
      <c r="E174" s="4">
        <v>18.3</v>
      </c>
      <c r="F174" s="4">
        <v>17.100000000000001</v>
      </c>
      <c r="G174" s="4"/>
      <c r="H174" s="4"/>
      <c r="I174" s="7"/>
      <c r="J174" s="6">
        <f t="shared" si="14"/>
        <v>18.3</v>
      </c>
      <c r="K174" s="6">
        <f t="shared" si="15"/>
        <v>17.100000000000001</v>
      </c>
      <c r="L174" s="7"/>
      <c r="M174" s="7"/>
      <c r="N174" s="22">
        <f t="shared" si="16"/>
        <v>40260</v>
      </c>
      <c r="O174" s="22">
        <v>1500</v>
      </c>
      <c r="P174" s="1" t="s">
        <v>27</v>
      </c>
    </row>
    <row r="175" spans="1:16" x14ac:dyDescent="0.2">
      <c r="A175">
        <v>16</v>
      </c>
      <c r="B175" s="1">
        <v>145</v>
      </c>
      <c r="C175" s="24"/>
      <c r="D175" s="24"/>
      <c r="E175" s="4">
        <v>18.3</v>
      </c>
      <c r="F175" s="4">
        <v>17.100000000000001</v>
      </c>
      <c r="G175" s="4"/>
      <c r="H175" s="4"/>
      <c r="I175" s="7"/>
      <c r="J175" s="6">
        <f t="shared" si="14"/>
        <v>18.3</v>
      </c>
      <c r="K175" s="6">
        <f t="shared" si="15"/>
        <v>17.100000000000001</v>
      </c>
      <c r="L175" s="7"/>
      <c r="M175" s="7"/>
      <c r="N175" s="22">
        <f t="shared" si="16"/>
        <v>40260</v>
      </c>
      <c r="O175" s="22">
        <v>1500</v>
      </c>
      <c r="P175" s="1" t="s">
        <v>27</v>
      </c>
    </row>
    <row r="176" spans="1:16" x14ac:dyDescent="0.2">
      <c r="A176">
        <v>16</v>
      </c>
      <c r="B176" s="1">
        <v>146</v>
      </c>
      <c r="C176" s="24"/>
      <c r="D176" s="24"/>
      <c r="E176" s="4">
        <v>18.3</v>
      </c>
      <c r="F176" s="4">
        <v>17.100000000000001</v>
      </c>
      <c r="G176" s="4"/>
      <c r="H176" s="4"/>
      <c r="I176" s="7"/>
      <c r="J176" s="6">
        <f t="shared" si="14"/>
        <v>18.3</v>
      </c>
      <c r="K176" s="6">
        <f t="shared" si="15"/>
        <v>17.100000000000001</v>
      </c>
      <c r="L176" s="7"/>
      <c r="M176" s="7"/>
      <c r="N176" s="22">
        <f t="shared" si="16"/>
        <v>40260</v>
      </c>
      <c r="O176" s="22">
        <v>1500</v>
      </c>
      <c r="P176" s="1" t="s">
        <v>27</v>
      </c>
    </row>
    <row r="177" spans="1:20" x14ac:dyDescent="0.2">
      <c r="A177">
        <v>16</v>
      </c>
      <c r="B177" s="1">
        <v>147</v>
      </c>
      <c r="C177" s="24"/>
      <c r="D177" s="24"/>
      <c r="E177" s="4">
        <v>18.3</v>
      </c>
      <c r="F177" s="4">
        <v>17.100000000000001</v>
      </c>
      <c r="G177" s="4"/>
      <c r="H177" s="4"/>
      <c r="I177" s="7"/>
      <c r="J177" s="6">
        <f t="shared" si="14"/>
        <v>18.3</v>
      </c>
      <c r="K177" s="6">
        <f t="shared" si="15"/>
        <v>17.100000000000001</v>
      </c>
      <c r="L177" s="7"/>
      <c r="M177" s="7"/>
      <c r="N177" s="22">
        <f t="shared" si="16"/>
        <v>40260</v>
      </c>
      <c r="O177" s="22">
        <v>1500</v>
      </c>
      <c r="P177" s="1" t="s">
        <v>27</v>
      </c>
    </row>
    <row r="178" spans="1:20" x14ac:dyDescent="0.2">
      <c r="A178">
        <v>16</v>
      </c>
      <c r="B178" s="1">
        <v>148</v>
      </c>
      <c r="C178" s="24"/>
      <c r="D178" s="24"/>
      <c r="E178" s="4">
        <v>18.3</v>
      </c>
      <c r="F178" s="4">
        <v>17.100000000000001</v>
      </c>
      <c r="G178" s="4"/>
      <c r="H178" s="4"/>
      <c r="I178" s="7"/>
      <c r="J178" s="6">
        <f t="shared" si="14"/>
        <v>18.3</v>
      </c>
      <c r="K178" s="6">
        <f t="shared" si="15"/>
        <v>17.100000000000001</v>
      </c>
      <c r="L178" s="7"/>
      <c r="M178" s="7"/>
      <c r="N178" s="22">
        <f t="shared" si="16"/>
        <v>40260</v>
      </c>
      <c r="O178" s="22">
        <v>1500</v>
      </c>
      <c r="P178" s="1" t="s">
        <v>27</v>
      </c>
    </row>
    <row r="179" spans="1:20" x14ac:dyDescent="0.2">
      <c r="A179">
        <v>16</v>
      </c>
      <c r="B179" s="1">
        <v>149</v>
      </c>
      <c r="C179" s="24"/>
      <c r="D179" s="24"/>
      <c r="E179" s="4">
        <v>18.3</v>
      </c>
      <c r="F179" s="4">
        <v>17.100000000000001</v>
      </c>
      <c r="G179" s="4"/>
      <c r="H179" s="4"/>
      <c r="I179" s="7"/>
      <c r="J179" s="6">
        <f t="shared" si="14"/>
        <v>18.3</v>
      </c>
      <c r="K179" s="6">
        <f t="shared" si="15"/>
        <v>17.100000000000001</v>
      </c>
      <c r="L179" s="7"/>
      <c r="M179" s="7"/>
      <c r="N179" s="22">
        <f t="shared" si="16"/>
        <v>40260</v>
      </c>
      <c r="O179" s="22">
        <v>1500</v>
      </c>
      <c r="P179" s="1" t="s">
        <v>27</v>
      </c>
    </row>
    <row r="180" spans="1:20" x14ac:dyDescent="0.2">
      <c r="A180">
        <v>16</v>
      </c>
      <c r="B180" s="1">
        <v>150</v>
      </c>
      <c r="C180" s="24"/>
      <c r="D180" s="24"/>
      <c r="E180" s="4">
        <v>18.3</v>
      </c>
      <c r="F180" s="4">
        <v>17.100000000000001</v>
      </c>
      <c r="G180" s="4"/>
      <c r="H180" s="4"/>
      <c r="I180" s="7"/>
      <c r="J180" s="6">
        <f t="shared" si="14"/>
        <v>18.3</v>
      </c>
      <c r="K180" s="6">
        <f t="shared" si="15"/>
        <v>17.100000000000001</v>
      </c>
      <c r="L180" s="7"/>
      <c r="M180" s="7"/>
      <c r="N180" s="22">
        <f t="shared" si="16"/>
        <v>40260</v>
      </c>
      <c r="O180" s="22">
        <v>1500</v>
      </c>
      <c r="P180" s="1" t="s">
        <v>27</v>
      </c>
    </row>
    <row r="181" spans="1:20" x14ac:dyDescent="0.2">
      <c r="A181">
        <v>16</v>
      </c>
      <c r="B181" s="1">
        <v>151</v>
      </c>
      <c r="C181" s="24"/>
      <c r="D181" s="24"/>
      <c r="E181" s="4">
        <v>18.3</v>
      </c>
      <c r="F181" s="4">
        <v>16.8</v>
      </c>
      <c r="G181" s="4"/>
      <c r="H181" s="4"/>
      <c r="I181" s="7"/>
      <c r="J181" s="6">
        <f t="shared" si="14"/>
        <v>18.3</v>
      </c>
      <c r="K181" s="6">
        <f t="shared" si="15"/>
        <v>16.8</v>
      </c>
      <c r="L181" s="7"/>
      <c r="M181" s="7"/>
      <c r="N181" s="22">
        <f t="shared" si="16"/>
        <v>40260</v>
      </c>
      <c r="O181" s="22">
        <v>1500</v>
      </c>
      <c r="P181" s="1" t="s">
        <v>27</v>
      </c>
    </row>
    <row r="182" spans="1:20" ht="15" customHeight="1" x14ac:dyDescent="0.2">
      <c r="A182">
        <v>8</v>
      </c>
      <c r="B182" s="29">
        <v>152</v>
      </c>
      <c r="C182" s="4" t="s">
        <v>18</v>
      </c>
      <c r="D182" s="4" t="s">
        <v>18</v>
      </c>
      <c r="E182" s="4" t="s">
        <v>18</v>
      </c>
      <c r="F182" s="4" t="s">
        <v>18</v>
      </c>
      <c r="G182" s="4">
        <v>33.4</v>
      </c>
      <c r="H182" s="4">
        <v>31.7</v>
      </c>
      <c r="I182" s="7"/>
      <c r="J182" s="6">
        <f>SUM(G182)</f>
        <v>33.4</v>
      </c>
      <c r="K182" s="6">
        <f>SUM(H182)</f>
        <v>31.7</v>
      </c>
      <c r="L182" s="7"/>
      <c r="M182" s="7"/>
      <c r="N182" s="22">
        <f t="shared" si="16"/>
        <v>73480</v>
      </c>
      <c r="O182" s="22">
        <v>1500</v>
      </c>
      <c r="P182" s="1" t="s">
        <v>27</v>
      </c>
    </row>
    <row r="183" spans="1:20" ht="15" customHeight="1" x14ac:dyDescent="0.2">
      <c r="A183">
        <v>9</v>
      </c>
      <c r="B183" s="29">
        <v>153</v>
      </c>
      <c r="C183" s="4" t="s">
        <v>18</v>
      </c>
      <c r="D183" s="4" t="s">
        <v>18</v>
      </c>
      <c r="E183" s="4" t="s">
        <v>18</v>
      </c>
      <c r="F183" s="4" t="s">
        <v>18</v>
      </c>
      <c r="G183" s="4">
        <v>34.1</v>
      </c>
      <c r="H183" s="4">
        <v>32.4</v>
      </c>
      <c r="I183" s="7"/>
      <c r="J183" s="6">
        <f t="shared" ref="J183" si="17">SUM(G183)</f>
        <v>34.1</v>
      </c>
      <c r="K183" s="6">
        <f t="shared" ref="K183" si="18">SUM(H183)</f>
        <v>32.4</v>
      </c>
      <c r="L183" s="7"/>
      <c r="M183" s="7"/>
      <c r="N183" s="22">
        <f t="shared" si="16"/>
        <v>75020</v>
      </c>
      <c r="O183" s="22">
        <v>1500</v>
      </c>
      <c r="P183" s="1" t="s">
        <v>27</v>
      </c>
    </row>
    <row r="185" spans="1:20" ht="25.25" customHeight="1" x14ac:dyDescent="0.2"/>
    <row r="187" spans="1:20" ht="21.5" customHeight="1" x14ac:dyDescent="0.3">
      <c r="B187" s="64" t="s">
        <v>9</v>
      </c>
      <c r="C187" s="64"/>
      <c r="D187" s="93" t="s">
        <v>13</v>
      </c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</row>
    <row r="188" spans="1:20" ht="37.5" customHeight="1" x14ac:dyDescent="0.2">
      <c r="B188" s="94" t="s">
        <v>29</v>
      </c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</row>
    <row r="189" spans="1:20" ht="14.25" customHeight="1" x14ac:dyDescent="0.2">
      <c r="B189" s="46" t="s">
        <v>28</v>
      </c>
      <c r="C189" s="95" t="s">
        <v>0</v>
      </c>
      <c r="D189" s="96"/>
      <c r="E189" s="95" t="s">
        <v>1</v>
      </c>
      <c r="F189" s="96"/>
      <c r="G189" s="95" t="s">
        <v>2</v>
      </c>
      <c r="H189" s="96"/>
      <c r="I189" s="23"/>
      <c r="J189" s="97" t="s">
        <v>21</v>
      </c>
      <c r="K189" s="98"/>
      <c r="M189" s="23"/>
      <c r="N189" s="97" t="s">
        <v>7</v>
      </c>
      <c r="O189" s="98"/>
      <c r="P189" s="99" t="s">
        <v>3</v>
      </c>
    </row>
    <row r="190" spans="1:20" x14ac:dyDescent="0.2">
      <c r="B190" s="46"/>
      <c r="C190" s="54" t="s">
        <v>17</v>
      </c>
      <c r="D190" s="55"/>
      <c r="E190" s="54" t="s">
        <v>17</v>
      </c>
      <c r="F190" s="55"/>
      <c r="G190" s="54" t="s">
        <v>17</v>
      </c>
      <c r="H190" s="55"/>
      <c r="I190" s="20"/>
      <c r="J190" s="100" t="s">
        <v>17</v>
      </c>
      <c r="K190" s="101"/>
      <c r="M190" s="2"/>
      <c r="N190" s="48" t="s">
        <v>17</v>
      </c>
      <c r="O190" s="49"/>
      <c r="P190" s="99"/>
      <c r="Q190" s="2"/>
      <c r="R190" s="2"/>
      <c r="S190" s="2"/>
      <c r="T190" s="2"/>
    </row>
    <row r="191" spans="1:20" ht="16" x14ac:dyDescent="0.2">
      <c r="B191" s="47"/>
      <c r="C191" s="1" t="s">
        <v>4</v>
      </c>
      <c r="D191" s="1" t="s">
        <v>5</v>
      </c>
      <c r="E191" s="1" t="s">
        <v>4</v>
      </c>
      <c r="F191" s="1" t="s">
        <v>5</v>
      </c>
      <c r="G191" s="1" t="s">
        <v>4</v>
      </c>
      <c r="H191" s="1" t="s">
        <v>5</v>
      </c>
      <c r="I191" s="2"/>
      <c r="J191" s="5" t="s">
        <v>4</v>
      </c>
      <c r="K191" s="5" t="s">
        <v>5</v>
      </c>
      <c r="M191" s="2"/>
      <c r="N191" s="5" t="s">
        <v>23</v>
      </c>
      <c r="O191" s="5" t="s">
        <v>25</v>
      </c>
      <c r="P191" s="31" t="s">
        <v>24</v>
      </c>
      <c r="Q191" s="2"/>
      <c r="R191" s="2"/>
      <c r="S191" s="2"/>
      <c r="T191" s="2"/>
    </row>
    <row r="192" spans="1:20" x14ac:dyDescent="0.2">
      <c r="A192">
        <v>10</v>
      </c>
      <c r="B192" s="29">
        <v>154</v>
      </c>
      <c r="C192" s="4" t="s">
        <v>18</v>
      </c>
      <c r="D192" s="4" t="s">
        <v>18</v>
      </c>
      <c r="E192" s="4" t="s">
        <v>18</v>
      </c>
      <c r="F192" s="4" t="s">
        <v>18</v>
      </c>
      <c r="G192" s="4">
        <v>25.6</v>
      </c>
      <c r="H192" s="4">
        <v>24.1</v>
      </c>
      <c r="I192" s="7"/>
      <c r="J192" s="6">
        <f t="shared" ref="J192:J203" si="19">SUM(G192)</f>
        <v>25.6</v>
      </c>
      <c r="K192" s="6">
        <f t="shared" ref="K192:K203" si="20">SUM(H192)</f>
        <v>24.1</v>
      </c>
      <c r="L192" s="7"/>
      <c r="M192" s="7"/>
      <c r="N192" s="22">
        <f t="shared" ref="N192:N203" si="21">(J192)*2200</f>
        <v>56320</v>
      </c>
      <c r="O192" s="22">
        <v>1500</v>
      </c>
      <c r="P192" s="1" t="s">
        <v>27</v>
      </c>
    </row>
    <row r="193" spans="1:16" x14ac:dyDescent="0.2">
      <c r="A193">
        <v>11</v>
      </c>
      <c r="B193" s="29">
        <v>155</v>
      </c>
      <c r="C193" s="4" t="s">
        <v>18</v>
      </c>
      <c r="D193" s="4" t="s">
        <v>18</v>
      </c>
      <c r="E193" s="4" t="s">
        <v>18</v>
      </c>
      <c r="F193" s="4" t="s">
        <v>18</v>
      </c>
      <c r="G193" s="4">
        <v>34.1</v>
      </c>
      <c r="H193" s="4">
        <v>32.4</v>
      </c>
      <c r="I193" s="7"/>
      <c r="J193" s="6">
        <f t="shared" si="19"/>
        <v>34.1</v>
      </c>
      <c r="K193" s="6">
        <f t="shared" si="20"/>
        <v>32.4</v>
      </c>
      <c r="L193" s="7"/>
      <c r="M193" s="7"/>
      <c r="N193" s="22">
        <f t="shared" si="21"/>
        <v>75020</v>
      </c>
      <c r="O193" s="22">
        <v>1500</v>
      </c>
      <c r="P193" s="1" t="s">
        <v>27</v>
      </c>
    </row>
    <row r="194" spans="1:16" ht="15" customHeight="1" x14ac:dyDescent="0.2">
      <c r="A194">
        <v>11</v>
      </c>
      <c r="B194" s="29">
        <v>156</v>
      </c>
      <c r="C194" s="4" t="s">
        <v>18</v>
      </c>
      <c r="D194" s="4" t="s">
        <v>18</v>
      </c>
      <c r="E194" s="4" t="s">
        <v>18</v>
      </c>
      <c r="F194" s="4" t="s">
        <v>18</v>
      </c>
      <c r="G194" s="4">
        <v>34.1</v>
      </c>
      <c r="H194" s="4">
        <v>32.4</v>
      </c>
      <c r="I194" s="7"/>
      <c r="J194" s="6">
        <f t="shared" si="19"/>
        <v>34.1</v>
      </c>
      <c r="K194" s="6">
        <f t="shared" si="20"/>
        <v>32.4</v>
      </c>
      <c r="L194" s="7"/>
      <c r="M194" s="7"/>
      <c r="N194" s="22">
        <f t="shared" si="21"/>
        <v>75020</v>
      </c>
      <c r="O194" s="22">
        <v>1500</v>
      </c>
      <c r="P194" s="1" t="s">
        <v>27</v>
      </c>
    </row>
    <row r="195" spans="1:16" ht="15" customHeight="1" x14ac:dyDescent="0.2">
      <c r="A195">
        <v>11</v>
      </c>
      <c r="B195" s="29">
        <v>157</v>
      </c>
      <c r="C195" s="4" t="s">
        <v>18</v>
      </c>
      <c r="D195" s="4" t="s">
        <v>18</v>
      </c>
      <c r="E195" s="4"/>
      <c r="F195" s="4" t="s">
        <v>18</v>
      </c>
      <c r="G195" s="4">
        <v>34.1</v>
      </c>
      <c r="H195" s="4">
        <v>32.4</v>
      </c>
      <c r="I195" s="7"/>
      <c r="J195" s="6">
        <f t="shared" si="19"/>
        <v>34.1</v>
      </c>
      <c r="K195" s="6">
        <f t="shared" si="20"/>
        <v>32.4</v>
      </c>
      <c r="L195" s="7"/>
      <c r="M195" s="7"/>
      <c r="N195" s="22">
        <f t="shared" si="21"/>
        <v>75020</v>
      </c>
      <c r="O195" s="22">
        <v>1500</v>
      </c>
      <c r="P195" s="1" t="s">
        <v>27</v>
      </c>
    </row>
    <row r="196" spans="1:16" ht="15" customHeight="1" x14ac:dyDescent="0.2">
      <c r="A196">
        <v>11</v>
      </c>
      <c r="B196" s="29">
        <v>158</v>
      </c>
      <c r="C196" s="4" t="s">
        <v>18</v>
      </c>
      <c r="D196" s="4" t="s">
        <v>18</v>
      </c>
      <c r="E196" s="4" t="s">
        <v>18</v>
      </c>
      <c r="F196" s="4" t="s">
        <v>18</v>
      </c>
      <c r="G196" s="4">
        <v>34.1</v>
      </c>
      <c r="H196" s="4">
        <v>32.4</v>
      </c>
      <c r="I196" s="7"/>
      <c r="J196" s="6">
        <f t="shared" si="19"/>
        <v>34.1</v>
      </c>
      <c r="K196" s="6">
        <f t="shared" si="20"/>
        <v>32.4</v>
      </c>
      <c r="L196" s="7"/>
      <c r="M196" s="7"/>
      <c r="N196" s="22">
        <f t="shared" si="21"/>
        <v>75020</v>
      </c>
      <c r="O196" s="22">
        <v>1500</v>
      </c>
      <c r="P196" s="1" t="s">
        <v>27</v>
      </c>
    </row>
    <row r="197" spans="1:16" x14ac:dyDescent="0.2">
      <c r="A197">
        <v>11</v>
      </c>
      <c r="B197" s="29">
        <v>159</v>
      </c>
      <c r="C197" s="4" t="s">
        <v>18</v>
      </c>
      <c r="D197" s="4" t="s">
        <v>18</v>
      </c>
      <c r="E197" s="4" t="s">
        <v>18</v>
      </c>
      <c r="F197" s="4" t="s">
        <v>18</v>
      </c>
      <c r="G197" s="4">
        <v>34.1</v>
      </c>
      <c r="H197" s="4">
        <v>32.4</v>
      </c>
      <c r="I197" s="7"/>
      <c r="J197" s="6">
        <f t="shared" si="19"/>
        <v>34.1</v>
      </c>
      <c r="K197" s="6">
        <f t="shared" si="20"/>
        <v>32.4</v>
      </c>
      <c r="L197" s="7"/>
      <c r="M197" s="7"/>
      <c r="N197" s="22">
        <f t="shared" si="21"/>
        <v>75020</v>
      </c>
      <c r="O197" s="22">
        <v>1500</v>
      </c>
      <c r="P197" s="1" t="s">
        <v>27</v>
      </c>
    </row>
    <row r="198" spans="1:16" x14ac:dyDescent="0.2">
      <c r="A198">
        <v>11</v>
      </c>
      <c r="B198" s="29">
        <v>160</v>
      </c>
      <c r="C198" s="4" t="s">
        <v>18</v>
      </c>
      <c r="D198" s="4" t="s">
        <v>18</v>
      </c>
      <c r="E198" s="4" t="s">
        <v>18</v>
      </c>
      <c r="F198" s="4" t="s">
        <v>18</v>
      </c>
      <c r="G198" s="4">
        <v>34.1</v>
      </c>
      <c r="H198" s="4">
        <v>32.4</v>
      </c>
      <c r="I198" s="7"/>
      <c r="J198" s="6">
        <f t="shared" si="19"/>
        <v>34.1</v>
      </c>
      <c r="K198" s="6">
        <f t="shared" si="20"/>
        <v>32.4</v>
      </c>
      <c r="L198" s="7"/>
      <c r="M198" s="7"/>
      <c r="N198" s="22">
        <f t="shared" si="21"/>
        <v>75020</v>
      </c>
      <c r="O198" s="22">
        <v>1500</v>
      </c>
      <c r="P198" s="1" t="s">
        <v>27</v>
      </c>
    </row>
    <row r="199" spans="1:16" x14ac:dyDescent="0.2">
      <c r="A199">
        <v>11</v>
      </c>
      <c r="B199" s="29">
        <v>161</v>
      </c>
      <c r="C199" s="4" t="s">
        <v>18</v>
      </c>
      <c r="D199" s="4" t="s">
        <v>18</v>
      </c>
      <c r="E199" s="4" t="s">
        <v>18</v>
      </c>
      <c r="F199" s="4" t="s">
        <v>18</v>
      </c>
      <c r="G199" s="4">
        <v>34.1</v>
      </c>
      <c r="H199" s="4">
        <v>32.4</v>
      </c>
      <c r="I199" s="7"/>
      <c r="J199" s="6">
        <f t="shared" si="19"/>
        <v>34.1</v>
      </c>
      <c r="K199" s="6">
        <f t="shared" si="20"/>
        <v>32.4</v>
      </c>
      <c r="L199" s="7"/>
      <c r="M199" s="7"/>
      <c r="N199" s="22">
        <f t="shared" si="21"/>
        <v>75020</v>
      </c>
      <c r="O199" s="22">
        <v>1500</v>
      </c>
      <c r="P199" s="1" t="s">
        <v>27</v>
      </c>
    </row>
    <row r="200" spans="1:16" x14ac:dyDescent="0.2">
      <c r="A200">
        <v>11</v>
      </c>
      <c r="B200" s="29">
        <v>162</v>
      </c>
      <c r="C200" s="4" t="s">
        <v>18</v>
      </c>
      <c r="D200" s="4" t="s">
        <v>18</v>
      </c>
      <c r="E200" s="4" t="s">
        <v>18</v>
      </c>
      <c r="F200" s="4" t="s">
        <v>18</v>
      </c>
      <c r="G200" s="4">
        <v>34.1</v>
      </c>
      <c r="H200" s="4">
        <v>32.4</v>
      </c>
      <c r="I200" s="7"/>
      <c r="J200" s="6">
        <f t="shared" si="19"/>
        <v>34.1</v>
      </c>
      <c r="K200" s="6">
        <f t="shared" si="20"/>
        <v>32.4</v>
      </c>
      <c r="L200" s="7"/>
      <c r="M200" s="7"/>
      <c r="N200" s="22">
        <f t="shared" si="21"/>
        <v>75020</v>
      </c>
      <c r="O200" s="22">
        <v>1500</v>
      </c>
      <c r="P200" s="1" t="s">
        <v>27</v>
      </c>
    </row>
    <row r="201" spans="1:16" x14ac:dyDescent="0.2">
      <c r="A201">
        <v>11</v>
      </c>
      <c r="B201" s="29">
        <v>163</v>
      </c>
      <c r="C201" s="4" t="s">
        <v>18</v>
      </c>
      <c r="D201" s="4" t="s">
        <v>18</v>
      </c>
      <c r="E201" s="4" t="s">
        <v>18</v>
      </c>
      <c r="F201" s="4" t="s">
        <v>18</v>
      </c>
      <c r="G201" s="4">
        <v>34.1</v>
      </c>
      <c r="H201" s="4">
        <v>32.4</v>
      </c>
      <c r="I201" s="7"/>
      <c r="J201" s="6">
        <f t="shared" si="19"/>
        <v>34.1</v>
      </c>
      <c r="K201" s="6">
        <f t="shared" si="20"/>
        <v>32.4</v>
      </c>
      <c r="L201" s="7"/>
      <c r="M201" s="7"/>
      <c r="N201" s="22">
        <f t="shared" si="21"/>
        <v>75020</v>
      </c>
      <c r="O201" s="22">
        <v>1500</v>
      </c>
      <c r="P201" s="1" t="s">
        <v>27</v>
      </c>
    </row>
    <row r="202" spans="1:16" x14ac:dyDescent="0.2">
      <c r="A202">
        <v>11</v>
      </c>
      <c r="B202" s="29">
        <v>164</v>
      </c>
      <c r="C202" s="4" t="s">
        <v>18</v>
      </c>
      <c r="D202" s="4" t="s">
        <v>18</v>
      </c>
      <c r="E202" s="4" t="s">
        <v>18</v>
      </c>
      <c r="F202" s="4" t="s">
        <v>18</v>
      </c>
      <c r="G202" s="4">
        <v>34.1</v>
      </c>
      <c r="H202" s="4">
        <v>32.4</v>
      </c>
      <c r="I202" s="7"/>
      <c r="J202" s="6">
        <f t="shared" si="19"/>
        <v>34.1</v>
      </c>
      <c r="K202" s="6">
        <f t="shared" si="20"/>
        <v>32.4</v>
      </c>
      <c r="L202" s="7"/>
      <c r="M202" s="7"/>
      <c r="N202" s="22">
        <f t="shared" si="21"/>
        <v>75020</v>
      </c>
      <c r="O202" s="22">
        <v>1500</v>
      </c>
      <c r="P202" s="1" t="s">
        <v>27</v>
      </c>
    </row>
    <row r="203" spans="1:16" x14ac:dyDescent="0.2">
      <c r="A203">
        <v>12</v>
      </c>
      <c r="B203" s="29">
        <v>165</v>
      </c>
      <c r="C203" s="4" t="s">
        <v>18</v>
      </c>
      <c r="D203" s="4" t="s">
        <v>18</v>
      </c>
      <c r="E203" s="4" t="s">
        <v>18</v>
      </c>
      <c r="F203" s="4" t="s">
        <v>18</v>
      </c>
      <c r="G203" s="4">
        <v>45.5</v>
      </c>
      <c r="H203" s="4">
        <v>43.5</v>
      </c>
      <c r="I203" s="7"/>
      <c r="J203" s="6">
        <f t="shared" si="19"/>
        <v>45.5</v>
      </c>
      <c r="K203" s="6">
        <f t="shared" si="20"/>
        <v>43.5</v>
      </c>
      <c r="L203" s="7"/>
      <c r="M203" s="7"/>
      <c r="N203" s="22">
        <f t="shared" si="21"/>
        <v>100100</v>
      </c>
      <c r="O203" s="22">
        <v>1500</v>
      </c>
      <c r="P203" s="1" t="s">
        <v>27</v>
      </c>
    </row>
    <row r="204" spans="1:16" x14ac:dyDescent="0.2">
      <c r="A204">
        <v>13</v>
      </c>
      <c r="B204" s="29">
        <v>166</v>
      </c>
      <c r="C204" s="4" t="s">
        <v>18</v>
      </c>
      <c r="D204" s="4" t="s">
        <v>18</v>
      </c>
      <c r="E204" s="4" t="s">
        <v>18</v>
      </c>
      <c r="F204" s="4" t="s">
        <v>18</v>
      </c>
      <c r="G204" s="4">
        <v>15</v>
      </c>
      <c r="H204" s="4">
        <v>13.9</v>
      </c>
      <c r="I204" s="7"/>
      <c r="J204" s="6">
        <f t="shared" ref="J204:J243" si="22">SUM(G204)</f>
        <v>15</v>
      </c>
      <c r="K204" s="6">
        <f t="shared" ref="K204:K243" si="23">SUM(H204)</f>
        <v>13.9</v>
      </c>
      <c r="L204" s="7"/>
      <c r="M204" s="7"/>
      <c r="N204" s="22">
        <f t="shared" ref="N204:N243" si="24">(J204)*2200</f>
        <v>33000</v>
      </c>
      <c r="O204" s="22">
        <v>1500</v>
      </c>
      <c r="P204" s="1" t="s">
        <v>27</v>
      </c>
    </row>
    <row r="205" spans="1:16" x14ac:dyDescent="0.2">
      <c r="A205">
        <v>13</v>
      </c>
      <c r="B205" s="29">
        <v>167</v>
      </c>
      <c r="C205" s="4" t="s">
        <v>18</v>
      </c>
      <c r="D205" s="4" t="s">
        <v>18</v>
      </c>
      <c r="E205" s="4" t="s">
        <v>18</v>
      </c>
      <c r="F205" s="4" t="s">
        <v>18</v>
      </c>
      <c r="G205" s="4">
        <v>14.2</v>
      </c>
      <c r="H205" s="4">
        <v>13.3</v>
      </c>
      <c r="I205" s="7"/>
      <c r="J205" s="6">
        <f t="shared" si="22"/>
        <v>14.2</v>
      </c>
      <c r="K205" s="6">
        <f t="shared" si="23"/>
        <v>13.3</v>
      </c>
      <c r="L205" s="7"/>
      <c r="M205" s="7"/>
      <c r="N205" s="22">
        <f t="shared" si="24"/>
        <v>31240</v>
      </c>
      <c r="O205" s="22">
        <v>1500</v>
      </c>
      <c r="P205" s="1" t="s">
        <v>27</v>
      </c>
    </row>
    <row r="206" spans="1:16" x14ac:dyDescent="0.2">
      <c r="A206">
        <v>13</v>
      </c>
      <c r="B206" s="29">
        <v>168</v>
      </c>
      <c r="C206" s="4" t="s">
        <v>18</v>
      </c>
      <c r="D206" s="4" t="s">
        <v>18</v>
      </c>
      <c r="E206" s="4" t="s">
        <v>18</v>
      </c>
      <c r="F206" s="4" t="s">
        <v>18</v>
      </c>
      <c r="G206" s="4">
        <v>14.2</v>
      </c>
      <c r="H206" s="4">
        <v>13.3</v>
      </c>
      <c r="I206" s="7"/>
      <c r="J206" s="6">
        <f t="shared" si="22"/>
        <v>14.2</v>
      </c>
      <c r="K206" s="6">
        <f t="shared" si="23"/>
        <v>13.3</v>
      </c>
      <c r="L206" s="7"/>
      <c r="M206" s="7"/>
      <c r="N206" s="22">
        <f t="shared" si="24"/>
        <v>31240</v>
      </c>
      <c r="O206" s="22">
        <v>1500</v>
      </c>
      <c r="P206" s="1" t="s">
        <v>27</v>
      </c>
    </row>
    <row r="207" spans="1:16" x14ac:dyDescent="0.2">
      <c r="A207">
        <v>13</v>
      </c>
      <c r="B207" s="29">
        <v>169</v>
      </c>
      <c r="C207" s="4" t="s">
        <v>18</v>
      </c>
      <c r="D207" s="4" t="s">
        <v>18</v>
      </c>
      <c r="E207" s="4" t="s">
        <v>18</v>
      </c>
      <c r="F207" s="4" t="s">
        <v>18</v>
      </c>
      <c r="G207" s="4">
        <v>14.2</v>
      </c>
      <c r="H207" s="4">
        <v>13.3</v>
      </c>
      <c r="I207" s="7"/>
      <c r="J207" s="6">
        <f t="shared" si="22"/>
        <v>14.2</v>
      </c>
      <c r="K207" s="6">
        <f t="shared" si="23"/>
        <v>13.3</v>
      </c>
      <c r="L207" s="7"/>
      <c r="M207" s="7"/>
      <c r="N207" s="22">
        <f t="shared" si="24"/>
        <v>31240</v>
      </c>
      <c r="O207" s="22">
        <v>1500</v>
      </c>
      <c r="P207" s="1" t="s">
        <v>27</v>
      </c>
    </row>
    <row r="208" spans="1:16" x14ac:dyDescent="0.2">
      <c r="A208">
        <v>13</v>
      </c>
      <c r="B208" s="29">
        <v>170</v>
      </c>
      <c r="C208" s="4" t="s">
        <v>18</v>
      </c>
      <c r="D208" s="4" t="s">
        <v>18</v>
      </c>
      <c r="E208" s="4" t="s">
        <v>18</v>
      </c>
      <c r="F208" s="4" t="s">
        <v>18</v>
      </c>
      <c r="G208" s="4">
        <v>14.2</v>
      </c>
      <c r="H208" s="4">
        <v>13.3</v>
      </c>
      <c r="I208" s="7"/>
      <c r="J208" s="6">
        <f t="shared" si="22"/>
        <v>14.2</v>
      </c>
      <c r="K208" s="6">
        <f t="shared" si="23"/>
        <v>13.3</v>
      </c>
      <c r="L208" s="7"/>
      <c r="M208" s="7"/>
      <c r="N208" s="22">
        <f t="shared" si="24"/>
        <v>31240</v>
      </c>
      <c r="O208" s="22">
        <v>1500</v>
      </c>
      <c r="P208" s="1" t="s">
        <v>27</v>
      </c>
    </row>
    <row r="209" spans="1:16" x14ac:dyDescent="0.2">
      <c r="A209">
        <v>13</v>
      </c>
      <c r="B209" s="29">
        <v>171</v>
      </c>
      <c r="C209" s="4" t="s">
        <v>18</v>
      </c>
      <c r="D209" s="4" t="s">
        <v>18</v>
      </c>
      <c r="E209" s="4" t="s">
        <v>18</v>
      </c>
      <c r="F209" s="4" t="s">
        <v>18</v>
      </c>
      <c r="G209" s="4">
        <v>14.2</v>
      </c>
      <c r="H209" s="4">
        <v>13.3</v>
      </c>
      <c r="I209" s="7"/>
      <c r="J209" s="6">
        <f t="shared" si="22"/>
        <v>14.2</v>
      </c>
      <c r="K209" s="6">
        <f t="shared" si="23"/>
        <v>13.3</v>
      </c>
      <c r="L209" s="7"/>
      <c r="M209" s="7"/>
      <c r="N209" s="22">
        <f t="shared" si="24"/>
        <v>31240</v>
      </c>
      <c r="O209" s="22">
        <v>1500</v>
      </c>
      <c r="P209" s="1" t="s">
        <v>27</v>
      </c>
    </row>
    <row r="210" spans="1:16" x14ac:dyDescent="0.2">
      <c r="A210">
        <v>13</v>
      </c>
      <c r="B210" s="29">
        <v>172</v>
      </c>
      <c r="C210" s="4" t="s">
        <v>18</v>
      </c>
      <c r="D210" s="4" t="s">
        <v>18</v>
      </c>
      <c r="E210" s="4" t="s">
        <v>18</v>
      </c>
      <c r="F210" s="4" t="s">
        <v>18</v>
      </c>
      <c r="G210" s="4">
        <v>14.2</v>
      </c>
      <c r="H210" s="4">
        <v>13.3</v>
      </c>
      <c r="I210" s="7"/>
      <c r="J210" s="6">
        <f t="shared" si="22"/>
        <v>14.2</v>
      </c>
      <c r="K210" s="6">
        <f t="shared" si="23"/>
        <v>13.3</v>
      </c>
      <c r="L210" s="7"/>
      <c r="M210" s="7"/>
      <c r="N210" s="22">
        <f t="shared" si="24"/>
        <v>31240</v>
      </c>
      <c r="O210" s="22">
        <v>1500</v>
      </c>
      <c r="P210" s="1" t="s">
        <v>27</v>
      </c>
    </row>
    <row r="211" spans="1:16" x14ac:dyDescent="0.2">
      <c r="A211">
        <v>13</v>
      </c>
      <c r="B211" s="29">
        <v>173</v>
      </c>
      <c r="C211" s="4" t="s">
        <v>18</v>
      </c>
      <c r="D211" s="4" t="s">
        <v>18</v>
      </c>
      <c r="E211" s="4" t="s">
        <v>18</v>
      </c>
      <c r="F211" s="4" t="s">
        <v>18</v>
      </c>
      <c r="G211" s="4">
        <v>14.2</v>
      </c>
      <c r="H211" s="4">
        <v>13.3</v>
      </c>
      <c r="I211" s="7"/>
      <c r="J211" s="6">
        <f t="shared" si="22"/>
        <v>14.2</v>
      </c>
      <c r="K211" s="6">
        <f t="shared" si="23"/>
        <v>13.3</v>
      </c>
      <c r="L211" s="7"/>
      <c r="M211" s="7"/>
      <c r="N211" s="22">
        <f t="shared" si="24"/>
        <v>31240</v>
      </c>
      <c r="O211" s="22">
        <v>1500</v>
      </c>
      <c r="P211" s="1" t="s">
        <v>27</v>
      </c>
    </row>
    <row r="212" spans="1:16" x14ac:dyDescent="0.2">
      <c r="A212">
        <v>13</v>
      </c>
      <c r="B212" s="29">
        <v>174</v>
      </c>
      <c r="C212" s="4" t="s">
        <v>18</v>
      </c>
      <c r="D212" s="4" t="s">
        <v>18</v>
      </c>
      <c r="E212" s="4" t="s">
        <v>18</v>
      </c>
      <c r="F212" s="4" t="s">
        <v>18</v>
      </c>
      <c r="G212" s="4">
        <v>14.2</v>
      </c>
      <c r="H212" s="4">
        <v>13.3</v>
      </c>
      <c r="I212" s="7"/>
      <c r="J212" s="6">
        <f t="shared" si="22"/>
        <v>14.2</v>
      </c>
      <c r="K212" s="6">
        <f t="shared" si="23"/>
        <v>13.3</v>
      </c>
      <c r="L212" s="7"/>
      <c r="M212" s="7"/>
      <c r="N212" s="22">
        <f t="shared" si="24"/>
        <v>31240</v>
      </c>
      <c r="O212" s="22">
        <v>1500</v>
      </c>
      <c r="P212" s="1" t="s">
        <v>27</v>
      </c>
    </row>
    <row r="213" spans="1:16" x14ac:dyDescent="0.2">
      <c r="A213">
        <v>13</v>
      </c>
      <c r="B213" s="29">
        <v>175</v>
      </c>
      <c r="C213" s="4" t="s">
        <v>18</v>
      </c>
      <c r="D213" s="4" t="s">
        <v>18</v>
      </c>
      <c r="E213" s="4" t="s">
        <v>18</v>
      </c>
      <c r="F213" s="4" t="s">
        <v>18</v>
      </c>
      <c r="G213" s="4">
        <v>14.2</v>
      </c>
      <c r="H213" s="4">
        <v>13.3</v>
      </c>
      <c r="I213" s="7"/>
      <c r="J213" s="6">
        <f t="shared" si="22"/>
        <v>14.2</v>
      </c>
      <c r="K213" s="6">
        <f t="shared" si="23"/>
        <v>13.3</v>
      </c>
      <c r="L213" s="7"/>
      <c r="M213" s="7"/>
      <c r="N213" s="22">
        <f t="shared" si="24"/>
        <v>31240</v>
      </c>
      <c r="O213" s="22">
        <v>1500</v>
      </c>
      <c r="P213" s="1" t="s">
        <v>27</v>
      </c>
    </row>
    <row r="214" spans="1:16" x14ac:dyDescent="0.2">
      <c r="A214">
        <v>13</v>
      </c>
      <c r="B214" s="29">
        <v>176</v>
      </c>
      <c r="C214" s="4" t="s">
        <v>18</v>
      </c>
      <c r="D214" s="4" t="s">
        <v>18</v>
      </c>
      <c r="E214" s="4" t="s">
        <v>18</v>
      </c>
      <c r="F214" s="4" t="s">
        <v>18</v>
      </c>
      <c r="G214" s="4">
        <v>14.2</v>
      </c>
      <c r="H214" s="4">
        <v>13.3</v>
      </c>
      <c r="I214" s="7"/>
      <c r="J214" s="6">
        <f t="shared" si="22"/>
        <v>14.2</v>
      </c>
      <c r="K214" s="6">
        <f t="shared" si="23"/>
        <v>13.3</v>
      </c>
      <c r="L214" s="7"/>
      <c r="M214" s="7"/>
      <c r="N214" s="22">
        <f t="shared" si="24"/>
        <v>31240</v>
      </c>
      <c r="O214" s="22">
        <v>1500</v>
      </c>
      <c r="P214" s="1" t="s">
        <v>27</v>
      </c>
    </row>
    <row r="215" spans="1:16" x14ac:dyDescent="0.2">
      <c r="A215">
        <v>13</v>
      </c>
      <c r="B215" s="29">
        <v>177</v>
      </c>
      <c r="C215" s="4" t="s">
        <v>18</v>
      </c>
      <c r="D215" s="4" t="s">
        <v>18</v>
      </c>
      <c r="E215" s="4" t="s">
        <v>18</v>
      </c>
      <c r="F215" s="4" t="s">
        <v>18</v>
      </c>
      <c r="G215" s="4">
        <v>14.2</v>
      </c>
      <c r="H215" s="4">
        <v>13.3</v>
      </c>
      <c r="I215" s="7"/>
      <c r="J215" s="6">
        <f t="shared" si="22"/>
        <v>14.2</v>
      </c>
      <c r="K215" s="6">
        <f t="shared" si="23"/>
        <v>13.3</v>
      </c>
      <c r="L215" s="7"/>
      <c r="M215" s="7"/>
      <c r="N215" s="22">
        <f t="shared" si="24"/>
        <v>31240</v>
      </c>
      <c r="O215" s="22">
        <v>1500</v>
      </c>
      <c r="P215" s="1" t="s">
        <v>27</v>
      </c>
    </row>
    <row r="216" spans="1:16" x14ac:dyDescent="0.2">
      <c r="A216">
        <v>13</v>
      </c>
      <c r="B216" s="29">
        <v>178</v>
      </c>
      <c r="C216" s="4" t="s">
        <v>18</v>
      </c>
      <c r="D216" s="4" t="s">
        <v>18</v>
      </c>
      <c r="E216" s="4" t="s">
        <v>18</v>
      </c>
      <c r="F216" s="4" t="s">
        <v>18</v>
      </c>
      <c r="G216" s="4">
        <v>14.2</v>
      </c>
      <c r="H216" s="4">
        <v>13.3</v>
      </c>
      <c r="I216" s="7"/>
      <c r="J216" s="6">
        <f t="shared" si="22"/>
        <v>14.2</v>
      </c>
      <c r="K216" s="6">
        <f t="shared" si="23"/>
        <v>13.3</v>
      </c>
      <c r="L216" s="7"/>
      <c r="M216" s="7"/>
      <c r="N216" s="22">
        <f t="shared" si="24"/>
        <v>31240</v>
      </c>
      <c r="O216" s="22">
        <v>1500</v>
      </c>
      <c r="P216" s="1" t="s">
        <v>27</v>
      </c>
    </row>
    <row r="217" spans="1:16" x14ac:dyDescent="0.2">
      <c r="A217">
        <v>13</v>
      </c>
      <c r="B217" s="29">
        <v>179</v>
      </c>
      <c r="C217" s="4" t="s">
        <v>18</v>
      </c>
      <c r="D217" s="4" t="s">
        <v>18</v>
      </c>
      <c r="E217" s="4" t="s">
        <v>18</v>
      </c>
      <c r="F217" s="4" t="s">
        <v>18</v>
      </c>
      <c r="G217" s="4">
        <v>14.2</v>
      </c>
      <c r="H217" s="4">
        <v>13.3</v>
      </c>
      <c r="I217" s="7"/>
      <c r="J217" s="6">
        <f t="shared" si="22"/>
        <v>14.2</v>
      </c>
      <c r="K217" s="6">
        <f t="shared" si="23"/>
        <v>13.3</v>
      </c>
      <c r="L217" s="7"/>
      <c r="M217" s="7"/>
      <c r="N217" s="22">
        <f t="shared" si="24"/>
        <v>31240</v>
      </c>
      <c r="O217" s="22">
        <v>1500</v>
      </c>
      <c r="P217" s="1" t="s">
        <v>27</v>
      </c>
    </row>
    <row r="218" spans="1:16" x14ac:dyDescent="0.2">
      <c r="A218">
        <v>13</v>
      </c>
      <c r="B218" s="29">
        <v>180</v>
      </c>
      <c r="C218" s="4" t="s">
        <v>18</v>
      </c>
      <c r="D218" s="4" t="s">
        <v>18</v>
      </c>
      <c r="E218" s="4" t="s">
        <v>18</v>
      </c>
      <c r="F218" s="4" t="s">
        <v>18</v>
      </c>
      <c r="G218" s="4">
        <v>14.2</v>
      </c>
      <c r="H218" s="4">
        <v>13.3</v>
      </c>
      <c r="I218" s="7"/>
      <c r="J218" s="6">
        <f t="shared" si="22"/>
        <v>14.2</v>
      </c>
      <c r="K218" s="6">
        <f t="shared" si="23"/>
        <v>13.3</v>
      </c>
      <c r="L218" s="7"/>
      <c r="M218" s="7"/>
      <c r="N218" s="22">
        <f t="shared" si="24"/>
        <v>31240</v>
      </c>
      <c r="O218" s="22">
        <v>1500</v>
      </c>
      <c r="P218" s="1" t="s">
        <v>27</v>
      </c>
    </row>
    <row r="219" spans="1:16" x14ac:dyDescent="0.2">
      <c r="A219">
        <v>13</v>
      </c>
      <c r="B219" s="29">
        <v>181</v>
      </c>
      <c r="C219" s="4" t="s">
        <v>18</v>
      </c>
      <c r="D219" s="4" t="s">
        <v>18</v>
      </c>
      <c r="E219" s="4" t="s">
        <v>18</v>
      </c>
      <c r="F219" s="4" t="s">
        <v>18</v>
      </c>
      <c r="G219" s="4">
        <v>15</v>
      </c>
      <c r="H219" s="4">
        <v>13.9</v>
      </c>
      <c r="I219" s="7"/>
      <c r="J219" s="6">
        <f t="shared" si="22"/>
        <v>15</v>
      </c>
      <c r="K219" s="6">
        <f t="shared" si="23"/>
        <v>13.9</v>
      </c>
      <c r="L219" s="7"/>
      <c r="M219" s="7"/>
      <c r="N219" s="22">
        <f t="shared" si="24"/>
        <v>33000</v>
      </c>
      <c r="O219" s="22">
        <v>1500</v>
      </c>
      <c r="P219" s="1" t="s">
        <v>27</v>
      </c>
    </row>
    <row r="220" spans="1:16" x14ac:dyDescent="0.2">
      <c r="A220">
        <v>14</v>
      </c>
      <c r="B220" s="29">
        <v>182</v>
      </c>
      <c r="C220" s="4" t="s">
        <v>18</v>
      </c>
      <c r="D220" s="4" t="s">
        <v>18</v>
      </c>
      <c r="E220" s="4" t="s">
        <v>18</v>
      </c>
      <c r="F220" s="4" t="s">
        <v>18</v>
      </c>
      <c r="G220" s="4">
        <v>17</v>
      </c>
      <c r="H220" s="4">
        <v>15.8</v>
      </c>
      <c r="I220" s="7"/>
      <c r="J220" s="6">
        <f t="shared" si="22"/>
        <v>17</v>
      </c>
      <c r="K220" s="6">
        <f t="shared" si="23"/>
        <v>15.8</v>
      </c>
      <c r="L220" s="7"/>
      <c r="M220" s="7"/>
      <c r="N220" s="22">
        <f t="shared" si="24"/>
        <v>37400</v>
      </c>
      <c r="O220" s="22">
        <v>1500</v>
      </c>
      <c r="P220" s="1" t="s">
        <v>27</v>
      </c>
    </row>
    <row r="221" spans="1:16" x14ac:dyDescent="0.2">
      <c r="A221">
        <v>14</v>
      </c>
      <c r="B221" s="29">
        <v>183</v>
      </c>
      <c r="C221" s="4" t="s">
        <v>18</v>
      </c>
      <c r="D221" s="4" t="s">
        <v>18</v>
      </c>
      <c r="E221" s="4" t="s">
        <v>18</v>
      </c>
      <c r="F221" s="4" t="s">
        <v>18</v>
      </c>
      <c r="G221" s="4">
        <v>16</v>
      </c>
      <c r="H221" s="4">
        <v>15.1</v>
      </c>
      <c r="I221" s="7"/>
      <c r="J221" s="6">
        <f t="shared" si="22"/>
        <v>16</v>
      </c>
      <c r="K221" s="6">
        <f t="shared" si="23"/>
        <v>15.1</v>
      </c>
      <c r="L221" s="7"/>
      <c r="M221" s="7"/>
      <c r="N221" s="22">
        <f t="shared" si="24"/>
        <v>35200</v>
      </c>
      <c r="O221" s="22">
        <v>1500</v>
      </c>
      <c r="P221" s="1" t="s">
        <v>27</v>
      </c>
    </row>
    <row r="222" spans="1:16" x14ac:dyDescent="0.2">
      <c r="A222">
        <v>14</v>
      </c>
      <c r="B222" s="29">
        <v>184</v>
      </c>
      <c r="C222" s="4" t="s">
        <v>18</v>
      </c>
      <c r="D222" s="4" t="s">
        <v>18</v>
      </c>
      <c r="E222" s="4" t="s">
        <v>18</v>
      </c>
      <c r="F222" s="4" t="s">
        <v>18</v>
      </c>
      <c r="G222" s="4">
        <v>16</v>
      </c>
      <c r="H222" s="4">
        <v>15.1</v>
      </c>
      <c r="I222" s="7"/>
      <c r="J222" s="6">
        <f t="shared" si="22"/>
        <v>16</v>
      </c>
      <c r="K222" s="6">
        <f t="shared" si="23"/>
        <v>15.1</v>
      </c>
      <c r="L222" s="7"/>
      <c r="M222" s="7"/>
      <c r="N222" s="22">
        <f t="shared" si="24"/>
        <v>35200</v>
      </c>
      <c r="O222" s="22">
        <v>1500</v>
      </c>
      <c r="P222" s="1" t="s">
        <v>27</v>
      </c>
    </row>
    <row r="223" spans="1:16" x14ac:dyDescent="0.2">
      <c r="A223">
        <v>14</v>
      </c>
      <c r="B223" s="29">
        <v>185</v>
      </c>
      <c r="C223" s="4" t="s">
        <v>18</v>
      </c>
      <c r="D223" s="4" t="s">
        <v>18</v>
      </c>
      <c r="E223" s="4" t="s">
        <v>18</v>
      </c>
      <c r="F223" s="4" t="s">
        <v>18</v>
      </c>
      <c r="G223" s="4">
        <v>16</v>
      </c>
      <c r="H223" s="4">
        <v>15.1</v>
      </c>
      <c r="I223" s="7"/>
      <c r="J223" s="6">
        <f t="shared" si="22"/>
        <v>16</v>
      </c>
      <c r="K223" s="6">
        <f t="shared" si="23"/>
        <v>15.1</v>
      </c>
      <c r="L223" s="7"/>
      <c r="M223" s="7"/>
      <c r="N223" s="22">
        <f t="shared" si="24"/>
        <v>35200</v>
      </c>
      <c r="O223" s="22">
        <v>1500</v>
      </c>
      <c r="P223" s="1" t="s">
        <v>27</v>
      </c>
    </row>
    <row r="224" spans="1:16" x14ac:dyDescent="0.2">
      <c r="A224">
        <v>14</v>
      </c>
      <c r="B224" s="29">
        <v>186</v>
      </c>
      <c r="C224" s="4" t="s">
        <v>18</v>
      </c>
      <c r="D224" s="4" t="s">
        <v>18</v>
      </c>
      <c r="E224" s="4" t="s">
        <v>18</v>
      </c>
      <c r="F224" s="4" t="s">
        <v>18</v>
      </c>
      <c r="G224" s="4">
        <v>16</v>
      </c>
      <c r="H224" s="4">
        <v>15.1</v>
      </c>
      <c r="I224" s="7"/>
      <c r="J224" s="6">
        <f t="shared" si="22"/>
        <v>16</v>
      </c>
      <c r="K224" s="6">
        <f t="shared" si="23"/>
        <v>15.1</v>
      </c>
      <c r="L224" s="7"/>
      <c r="M224" s="7"/>
      <c r="N224" s="22">
        <f t="shared" si="24"/>
        <v>35200</v>
      </c>
      <c r="O224" s="22">
        <v>1500</v>
      </c>
      <c r="P224" s="1" t="s">
        <v>27</v>
      </c>
    </row>
    <row r="225" spans="1:16" x14ac:dyDescent="0.2">
      <c r="A225">
        <v>14</v>
      </c>
      <c r="B225" s="29">
        <v>187</v>
      </c>
      <c r="C225" s="4" t="s">
        <v>18</v>
      </c>
      <c r="D225" s="4" t="s">
        <v>18</v>
      </c>
      <c r="E225" s="4" t="s">
        <v>18</v>
      </c>
      <c r="F225" s="4" t="s">
        <v>18</v>
      </c>
      <c r="G225" s="4">
        <v>16</v>
      </c>
      <c r="H225" s="4">
        <v>15.1</v>
      </c>
      <c r="I225" s="7"/>
      <c r="J225" s="6">
        <f t="shared" si="22"/>
        <v>16</v>
      </c>
      <c r="K225" s="6">
        <f t="shared" si="23"/>
        <v>15.1</v>
      </c>
      <c r="L225" s="7"/>
      <c r="M225" s="7"/>
      <c r="N225" s="22">
        <f t="shared" si="24"/>
        <v>35200</v>
      </c>
      <c r="O225" s="22">
        <v>1500</v>
      </c>
      <c r="P225" s="1" t="s">
        <v>27</v>
      </c>
    </row>
    <row r="226" spans="1:16" x14ac:dyDescent="0.2">
      <c r="A226">
        <v>14</v>
      </c>
      <c r="B226" s="29">
        <v>188</v>
      </c>
      <c r="C226" s="4" t="s">
        <v>18</v>
      </c>
      <c r="D226" s="4" t="s">
        <v>18</v>
      </c>
      <c r="E226" s="4" t="s">
        <v>18</v>
      </c>
      <c r="F226" s="4" t="s">
        <v>18</v>
      </c>
      <c r="G226" s="4">
        <v>16</v>
      </c>
      <c r="H226" s="4">
        <v>15.1</v>
      </c>
      <c r="I226" s="7"/>
      <c r="J226" s="6">
        <f t="shared" si="22"/>
        <v>16</v>
      </c>
      <c r="K226" s="6">
        <f t="shared" si="23"/>
        <v>15.1</v>
      </c>
      <c r="L226" s="7"/>
      <c r="M226" s="7"/>
      <c r="N226" s="22">
        <f t="shared" si="24"/>
        <v>35200</v>
      </c>
      <c r="O226" s="22">
        <v>1500</v>
      </c>
      <c r="P226" s="1" t="s">
        <v>27</v>
      </c>
    </row>
    <row r="227" spans="1:16" ht="26.25" customHeight="1" x14ac:dyDescent="0.2"/>
    <row r="228" spans="1:16" ht="23.75" customHeight="1" x14ac:dyDescent="0.2"/>
    <row r="230" spans="1:16" ht="24" x14ac:dyDescent="0.3">
      <c r="B230" s="64" t="s">
        <v>9</v>
      </c>
      <c r="C230" s="64"/>
      <c r="D230" s="93" t="s">
        <v>13</v>
      </c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</row>
    <row r="231" spans="1:16" ht="34.25" customHeight="1" x14ac:dyDescent="0.2">
      <c r="B231" s="94" t="s">
        <v>29</v>
      </c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</row>
    <row r="232" spans="1:16" x14ac:dyDescent="0.2">
      <c r="B232" s="46" t="s">
        <v>28</v>
      </c>
      <c r="C232" s="95" t="s">
        <v>0</v>
      </c>
      <c r="D232" s="96"/>
      <c r="E232" s="95" t="s">
        <v>1</v>
      </c>
      <c r="F232" s="96"/>
      <c r="G232" s="95" t="s">
        <v>2</v>
      </c>
      <c r="H232" s="96"/>
      <c r="I232" s="23"/>
      <c r="J232" s="97" t="s">
        <v>21</v>
      </c>
      <c r="K232" s="98"/>
      <c r="M232" s="23"/>
      <c r="N232" s="97" t="s">
        <v>7</v>
      </c>
      <c r="O232" s="98"/>
      <c r="P232" s="99" t="s">
        <v>3</v>
      </c>
    </row>
    <row r="233" spans="1:16" x14ac:dyDescent="0.2">
      <c r="B233" s="46"/>
      <c r="C233" s="54" t="s">
        <v>17</v>
      </c>
      <c r="D233" s="55"/>
      <c r="E233" s="54" t="s">
        <v>17</v>
      </c>
      <c r="F233" s="55"/>
      <c r="G233" s="54" t="s">
        <v>17</v>
      </c>
      <c r="H233" s="55"/>
      <c r="I233" s="20"/>
      <c r="J233" s="100" t="s">
        <v>17</v>
      </c>
      <c r="K233" s="101"/>
      <c r="M233" s="2"/>
      <c r="N233" s="48" t="s">
        <v>17</v>
      </c>
      <c r="O233" s="49"/>
      <c r="P233" s="99"/>
    </row>
    <row r="234" spans="1:16" ht="16" x14ac:dyDescent="0.2">
      <c r="B234" s="47"/>
      <c r="C234" s="1" t="s">
        <v>4</v>
      </c>
      <c r="D234" s="1" t="s">
        <v>5</v>
      </c>
      <c r="E234" s="1" t="s">
        <v>4</v>
      </c>
      <c r="F234" s="1" t="s">
        <v>5</v>
      </c>
      <c r="G234" s="1" t="s">
        <v>4</v>
      </c>
      <c r="H234" s="1" t="s">
        <v>5</v>
      </c>
      <c r="I234" s="2"/>
      <c r="J234" s="5" t="s">
        <v>4</v>
      </c>
      <c r="K234" s="5" t="s">
        <v>5</v>
      </c>
      <c r="M234" s="2"/>
      <c r="N234" s="5" t="s">
        <v>23</v>
      </c>
      <c r="O234" s="5" t="s">
        <v>25</v>
      </c>
      <c r="P234" s="31" t="s">
        <v>24</v>
      </c>
    </row>
    <row r="235" spans="1:16" x14ac:dyDescent="0.2">
      <c r="A235">
        <v>14</v>
      </c>
      <c r="B235" s="29">
        <v>189</v>
      </c>
      <c r="C235" s="4" t="s">
        <v>18</v>
      </c>
      <c r="D235" s="4" t="s">
        <v>18</v>
      </c>
      <c r="E235" s="4" t="s">
        <v>18</v>
      </c>
      <c r="F235" s="4" t="s">
        <v>18</v>
      </c>
      <c r="G235" s="4">
        <v>16</v>
      </c>
      <c r="H235" s="4">
        <v>15.1</v>
      </c>
      <c r="I235" s="7"/>
      <c r="J235" s="6">
        <f t="shared" si="22"/>
        <v>16</v>
      </c>
      <c r="K235" s="6">
        <f t="shared" si="23"/>
        <v>15.1</v>
      </c>
      <c r="L235" s="7"/>
      <c r="M235" s="7"/>
      <c r="N235" s="22">
        <f t="shared" si="24"/>
        <v>35200</v>
      </c>
      <c r="O235" s="22">
        <v>1500</v>
      </c>
      <c r="P235" s="1" t="s">
        <v>27</v>
      </c>
    </row>
    <row r="236" spans="1:16" x14ac:dyDescent="0.2">
      <c r="A236">
        <v>14</v>
      </c>
      <c r="B236" s="29">
        <v>190</v>
      </c>
      <c r="C236" s="4" t="s">
        <v>18</v>
      </c>
      <c r="D236" s="4" t="s">
        <v>18</v>
      </c>
      <c r="E236" s="4" t="s">
        <v>18</v>
      </c>
      <c r="F236" s="4" t="s">
        <v>18</v>
      </c>
      <c r="G236" s="4">
        <v>16</v>
      </c>
      <c r="H236" s="4">
        <v>15.1</v>
      </c>
      <c r="I236" s="7"/>
      <c r="J236" s="6">
        <f t="shared" si="22"/>
        <v>16</v>
      </c>
      <c r="K236" s="6">
        <f t="shared" si="23"/>
        <v>15.1</v>
      </c>
      <c r="L236" s="7"/>
      <c r="M236" s="7"/>
      <c r="N236" s="22">
        <f t="shared" si="24"/>
        <v>35200</v>
      </c>
      <c r="O236" s="22">
        <v>1500</v>
      </c>
      <c r="P236" s="1" t="s">
        <v>27</v>
      </c>
    </row>
    <row r="237" spans="1:16" x14ac:dyDescent="0.2">
      <c r="A237">
        <v>14</v>
      </c>
      <c r="B237" s="29">
        <v>191</v>
      </c>
      <c r="C237" s="4" t="s">
        <v>18</v>
      </c>
      <c r="D237" s="4" t="s">
        <v>18</v>
      </c>
      <c r="E237" s="4" t="s">
        <v>18</v>
      </c>
      <c r="F237" s="4" t="s">
        <v>18</v>
      </c>
      <c r="G237" s="4">
        <v>16</v>
      </c>
      <c r="H237" s="4">
        <v>15.1</v>
      </c>
      <c r="I237" s="7"/>
      <c r="J237" s="6">
        <f t="shared" si="22"/>
        <v>16</v>
      </c>
      <c r="K237" s="6">
        <f t="shared" si="23"/>
        <v>15.1</v>
      </c>
      <c r="L237" s="7"/>
      <c r="M237" s="7"/>
      <c r="N237" s="22">
        <f t="shared" si="24"/>
        <v>35200</v>
      </c>
      <c r="O237" s="22">
        <v>1500</v>
      </c>
      <c r="P237" s="1" t="s">
        <v>27</v>
      </c>
    </row>
    <row r="238" spans="1:16" x14ac:dyDescent="0.2">
      <c r="A238">
        <v>14</v>
      </c>
      <c r="B238" s="29">
        <v>192</v>
      </c>
      <c r="C238" s="4" t="s">
        <v>18</v>
      </c>
      <c r="D238" s="4" t="s">
        <v>18</v>
      </c>
      <c r="E238" s="4" t="s">
        <v>18</v>
      </c>
      <c r="F238" s="4" t="s">
        <v>18</v>
      </c>
      <c r="G238" s="4">
        <v>16</v>
      </c>
      <c r="H238" s="4">
        <v>15.1</v>
      </c>
      <c r="I238" s="7"/>
      <c r="J238" s="6">
        <f t="shared" si="22"/>
        <v>16</v>
      </c>
      <c r="K238" s="6">
        <f t="shared" si="23"/>
        <v>15.1</v>
      </c>
      <c r="L238" s="7"/>
      <c r="M238" s="7"/>
      <c r="N238" s="22">
        <f t="shared" si="24"/>
        <v>35200</v>
      </c>
      <c r="O238" s="22">
        <v>1500</v>
      </c>
      <c r="P238" s="1" t="s">
        <v>27</v>
      </c>
    </row>
    <row r="239" spans="1:16" x14ac:dyDescent="0.2">
      <c r="A239">
        <v>14</v>
      </c>
      <c r="B239" s="29">
        <v>193</v>
      </c>
      <c r="C239" s="4" t="s">
        <v>18</v>
      </c>
      <c r="D239" s="4" t="s">
        <v>18</v>
      </c>
      <c r="E239" s="4" t="s">
        <v>18</v>
      </c>
      <c r="F239" s="4" t="s">
        <v>18</v>
      </c>
      <c r="G239" s="4">
        <v>16</v>
      </c>
      <c r="H239" s="4">
        <v>15.1</v>
      </c>
      <c r="I239" s="7"/>
      <c r="J239" s="6">
        <f t="shared" si="22"/>
        <v>16</v>
      </c>
      <c r="K239" s="6">
        <f t="shared" si="23"/>
        <v>15.1</v>
      </c>
      <c r="L239" s="7"/>
      <c r="M239" s="7"/>
      <c r="N239" s="22">
        <f t="shared" si="24"/>
        <v>35200</v>
      </c>
      <c r="O239" s="22">
        <v>1500</v>
      </c>
      <c r="P239" s="1" t="s">
        <v>27</v>
      </c>
    </row>
    <row r="240" spans="1:16" x14ac:dyDescent="0.2">
      <c r="A240">
        <v>14</v>
      </c>
      <c r="B240" s="29">
        <v>194</v>
      </c>
      <c r="C240" s="4" t="s">
        <v>18</v>
      </c>
      <c r="D240" s="4" t="s">
        <v>18</v>
      </c>
      <c r="E240" s="4" t="s">
        <v>18</v>
      </c>
      <c r="F240" s="4" t="s">
        <v>18</v>
      </c>
      <c r="G240" s="4">
        <v>16</v>
      </c>
      <c r="H240" s="4">
        <v>15.1</v>
      </c>
      <c r="I240" s="7"/>
      <c r="J240" s="6">
        <f t="shared" si="22"/>
        <v>16</v>
      </c>
      <c r="K240" s="6">
        <f t="shared" si="23"/>
        <v>15.1</v>
      </c>
      <c r="L240" s="7"/>
      <c r="M240" s="7"/>
      <c r="N240" s="22">
        <f t="shared" si="24"/>
        <v>35200</v>
      </c>
      <c r="O240" s="22">
        <v>1500</v>
      </c>
      <c r="P240" s="1" t="s">
        <v>27</v>
      </c>
    </row>
    <row r="241" spans="1:16" x14ac:dyDescent="0.2">
      <c r="A241">
        <v>14</v>
      </c>
      <c r="B241" s="29">
        <v>195</v>
      </c>
      <c r="C241" s="4" t="s">
        <v>18</v>
      </c>
      <c r="D241" s="4" t="s">
        <v>18</v>
      </c>
      <c r="E241" s="4" t="s">
        <v>18</v>
      </c>
      <c r="F241" s="4" t="s">
        <v>18</v>
      </c>
      <c r="G241" s="4">
        <v>16</v>
      </c>
      <c r="H241" s="4">
        <v>15.1</v>
      </c>
      <c r="I241" s="7"/>
      <c r="J241" s="6">
        <f t="shared" si="22"/>
        <v>16</v>
      </c>
      <c r="K241" s="6">
        <f t="shared" si="23"/>
        <v>15.1</v>
      </c>
      <c r="L241" s="7"/>
      <c r="M241" s="7"/>
      <c r="N241" s="22">
        <f t="shared" si="24"/>
        <v>35200</v>
      </c>
      <c r="O241" s="22">
        <v>1500</v>
      </c>
      <c r="P241" s="1" t="s">
        <v>27</v>
      </c>
    </row>
    <row r="242" spans="1:16" x14ac:dyDescent="0.2">
      <c r="A242">
        <v>14</v>
      </c>
      <c r="B242" s="29">
        <v>196</v>
      </c>
      <c r="C242" s="4" t="s">
        <v>18</v>
      </c>
      <c r="D242" s="4" t="s">
        <v>18</v>
      </c>
      <c r="E242" s="4" t="s">
        <v>18</v>
      </c>
      <c r="F242" s="4" t="s">
        <v>18</v>
      </c>
      <c r="G242" s="4">
        <v>16</v>
      </c>
      <c r="H242" s="4">
        <v>15.1</v>
      </c>
      <c r="I242" s="7"/>
      <c r="J242" s="6">
        <f t="shared" si="22"/>
        <v>16</v>
      </c>
      <c r="K242" s="6">
        <f t="shared" si="23"/>
        <v>15.1</v>
      </c>
      <c r="L242" s="7"/>
      <c r="M242" s="7"/>
      <c r="N242" s="22">
        <f t="shared" si="24"/>
        <v>35200</v>
      </c>
      <c r="O242" s="22">
        <v>1500</v>
      </c>
      <c r="P242" s="1" t="s">
        <v>27</v>
      </c>
    </row>
    <row r="243" spans="1:16" x14ac:dyDescent="0.2">
      <c r="A243">
        <v>14</v>
      </c>
      <c r="B243" s="29">
        <v>197</v>
      </c>
      <c r="C243" s="4" t="s">
        <v>18</v>
      </c>
      <c r="D243" s="4" t="s">
        <v>18</v>
      </c>
      <c r="E243" s="4" t="s">
        <v>18</v>
      </c>
      <c r="F243" s="4" t="s">
        <v>18</v>
      </c>
      <c r="G243" s="4">
        <v>17</v>
      </c>
      <c r="H243" s="4">
        <v>15.8</v>
      </c>
      <c r="I243" s="7"/>
      <c r="J243" s="6">
        <f t="shared" si="22"/>
        <v>17</v>
      </c>
      <c r="K243" s="6">
        <f t="shared" si="23"/>
        <v>15.8</v>
      </c>
      <c r="L243" s="7"/>
      <c r="M243" s="7"/>
      <c r="N243" s="22">
        <f t="shared" si="24"/>
        <v>37400</v>
      </c>
      <c r="O243" s="22">
        <v>1500</v>
      </c>
      <c r="P243" s="1" t="s">
        <v>27</v>
      </c>
    </row>
    <row r="244" spans="1:16" x14ac:dyDescent="0.2">
      <c r="A244">
        <v>15</v>
      </c>
      <c r="B244" s="29">
        <v>198</v>
      </c>
      <c r="C244" s="4" t="s">
        <v>18</v>
      </c>
      <c r="D244" s="4" t="s">
        <v>18</v>
      </c>
      <c r="E244" s="4" t="s">
        <v>18</v>
      </c>
      <c r="F244" s="4" t="s">
        <v>18</v>
      </c>
      <c r="G244" s="4">
        <v>16</v>
      </c>
      <c r="H244" s="4">
        <v>14.8</v>
      </c>
      <c r="I244" s="7"/>
      <c r="J244" s="6">
        <f t="shared" ref="J244:K283" si="25">SUM(G244)</f>
        <v>16</v>
      </c>
      <c r="K244" s="6">
        <f t="shared" si="25"/>
        <v>14.8</v>
      </c>
      <c r="L244" s="7"/>
      <c r="M244" s="7"/>
      <c r="N244" s="22">
        <f t="shared" ref="N244:N283" si="26">(J244)*2200</f>
        <v>35200</v>
      </c>
      <c r="O244" s="22">
        <v>1500</v>
      </c>
      <c r="P244" s="1" t="s">
        <v>27</v>
      </c>
    </row>
    <row r="245" spans="1:16" x14ac:dyDescent="0.2">
      <c r="A245">
        <v>15</v>
      </c>
      <c r="B245" s="29">
        <v>199</v>
      </c>
      <c r="C245" s="4" t="s">
        <v>18</v>
      </c>
      <c r="D245" s="4" t="s">
        <v>18</v>
      </c>
      <c r="E245" s="4" t="s">
        <v>18</v>
      </c>
      <c r="F245" s="4" t="s">
        <v>18</v>
      </c>
      <c r="G245" s="4">
        <v>15.1</v>
      </c>
      <c r="H245" s="4">
        <v>14.2</v>
      </c>
      <c r="I245" s="7"/>
      <c r="J245" s="6">
        <f t="shared" si="25"/>
        <v>15.1</v>
      </c>
      <c r="K245" s="6">
        <f t="shared" si="25"/>
        <v>14.2</v>
      </c>
      <c r="L245" s="7"/>
      <c r="M245" s="7"/>
      <c r="N245" s="22">
        <f t="shared" si="26"/>
        <v>33220</v>
      </c>
      <c r="O245" s="22">
        <v>1500</v>
      </c>
      <c r="P245" s="1" t="s">
        <v>27</v>
      </c>
    </row>
    <row r="246" spans="1:16" x14ac:dyDescent="0.2">
      <c r="A246">
        <v>15</v>
      </c>
      <c r="B246" s="29">
        <v>200</v>
      </c>
      <c r="C246" s="4" t="s">
        <v>18</v>
      </c>
      <c r="D246" s="4" t="s">
        <v>18</v>
      </c>
      <c r="E246" s="4" t="s">
        <v>18</v>
      </c>
      <c r="F246" s="4" t="s">
        <v>18</v>
      </c>
      <c r="G246" s="4">
        <v>15.1</v>
      </c>
      <c r="H246" s="4">
        <v>14.2</v>
      </c>
      <c r="I246" s="7"/>
      <c r="J246" s="6">
        <f t="shared" si="25"/>
        <v>15.1</v>
      </c>
      <c r="K246" s="6">
        <f t="shared" si="25"/>
        <v>14.2</v>
      </c>
      <c r="L246" s="7"/>
      <c r="M246" s="7"/>
      <c r="N246" s="22">
        <f t="shared" si="26"/>
        <v>33220</v>
      </c>
      <c r="O246" s="22">
        <v>1500</v>
      </c>
      <c r="P246" s="1" t="s">
        <v>27</v>
      </c>
    </row>
    <row r="247" spans="1:16" x14ac:dyDescent="0.2">
      <c r="A247">
        <v>15</v>
      </c>
      <c r="B247" s="29">
        <v>201</v>
      </c>
      <c r="C247" s="4" t="s">
        <v>18</v>
      </c>
      <c r="D247" s="4" t="s">
        <v>18</v>
      </c>
      <c r="E247" s="4" t="s">
        <v>18</v>
      </c>
      <c r="F247" s="4" t="s">
        <v>18</v>
      </c>
      <c r="G247" s="4">
        <v>15.1</v>
      </c>
      <c r="H247" s="4">
        <v>14.2</v>
      </c>
      <c r="I247" s="7"/>
      <c r="J247" s="6">
        <f t="shared" si="25"/>
        <v>15.1</v>
      </c>
      <c r="K247" s="6">
        <f t="shared" si="25"/>
        <v>14.2</v>
      </c>
      <c r="L247" s="7"/>
      <c r="M247" s="7"/>
      <c r="N247" s="22">
        <f t="shared" si="26"/>
        <v>33220</v>
      </c>
      <c r="O247" s="22">
        <v>1500</v>
      </c>
      <c r="P247" s="1" t="s">
        <v>27</v>
      </c>
    </row>
    <row r="248" spans="1:16" x14ac:dyDescent="0.2">
      <c r="A248">
        <v>15</v>
      </c>
      <c r="B248" s="29">
        <v>202</v>
      </c>
      <c r="C248" s="4" t="s">
        <v>18</v>
      </c>
      <c r="D248" s="4" t="s">
        <v>18</v>
      </c>
      <c r="E248" s="4" t="s">
        <v>18</v>
      </c>
      <c r="F248" s="4" t="s">
        <v>18</v>
      </c>
      <c r="G248" s="4">
        <v>15.1</v>
      </c>
      <c r="H248" s="4">
        <v>14.2</v>
      </c>
      <c r="I248" s="7"/>
      <c r="J248" s="6">
        <f t="shared" si="25"/>
        <v>15.1</v>
      </c>
      <c r="K248" s="6">
        <f t="shared" si="25"/>
        <v>14.2</v>
      </c>
      <c r="L248" s="7"/>
      <c r="M248" s="7"/>
      <c r="N248" s="22">
        <f t="shared" si="26"/>
        <v>33220</v>
      </c>
      <c r="O248" s="22">
        <v>1500</v>
      </c>
      <c r="P248" s="1" t="s">
        <v>27</v>
      </c>
    </row>
    <row r="249" spans="1:16" x14ac:dyDescent="0.2">
      <c r="A249">
        <v>15</v>
      </c>
      <c r="B249" s="29">
        <v>203</v>
      </c>
      <c r="C249" s="4" t="s">
        <v>18</v>
      </c>
      <c r="D249" s="4" t="s">
        <v>18</v>
      </c>
      <c r="E249" s="4" t="s">
        <v>18</v>
      </c>
      <c r="F249" s="4" t="s">
        <v>18</v>
      </c>
      <c r="G249" s="4">
        <v>15.1</v>
      </c>
      <c r="H249" s="4">
        <v>14.2</v>
      </c>
      <c r="I249" s="7"/>
      <c r="J249" s="6">
        <f t="shared" si="25"/>
        <v>15.1</v>
      </c>
      <c r="K249" s="6">
        <f t="shared" si="25"/>
        <v>14.2</v>
      </c>
      <c r="L249" s="7"/>
      <c r="M249" s="7"/>
      <c r="N249" s="22">
        <f t="shared" si="26"/>
        <v>33220</v>
      </c>
      <c r="O249" s="22">
        <v>1500</v>
      </c>
      <c r="P249" s="1" t="s">
        <v>27</v>
      </c>
    </row>
    <row r="250" spans="1:16" x14ac:dyDescent="0.2">
      <c r="A250">
        <v>15</v>
      </c>
      <c r="B250" s="29">
        <v>204</v>
      </c>
      <c r="C250" s="4" t="s">
        <v>18</v>
      </c>
      <c r="D250" s="4" t="s">
        <v>18</v>
      </c>
      <c r="E250" s="4" t="s">
        <v>18</v>
      </c>
      <c r="F250" s="4" t="s">
        <v>18</v>
      </c>
      <c r="G250" s="4">
        <v>15.1</v>
      </c>
      <c r="H250" s="4">
        <v>14.2</v>
      </c>
      <c r="I250" s="7"/>
      <c r="J250" s="6">
        <f t="shared" si="25"/>
        <v>15.1</v>
      </c>
      <c r="K250" s="6">
        <f t="shared" si="25"/>
        <v>14.2</v>
      </c>
      <c r="L250" s="7"/>
      <c r="M250" s="7"/>
      <c r="N250" s="22">
        <f t="shared" si="26"/>
        <v>33220</v>
      </c>
      <c r="O250" s="22">
        <v>1500</v>
      </c>
      <c r="P250" s="1" t="s">
        <v>27</v>
      </c>
    </row>
    <row r="251" spans="1:16" x14ac:dyDescent="0.2">
      <c r="A251">
        <v>15</v>
      </c>
      <c r="B251" s="29">
        <v>205</v>
      </c>
      <c r="C251" s="4" t="s">
        <v>18</v>
      </c>
      <c r="D251" s="4" t="s">
        <v>18</v>
      </c>
      <c r="E251" s="4" t="s">
        <v>18</v>
      </c>
      <c r="F251" s="4" t="s">
        <v>18</v>
      </c>
      <c r="G251" s="4">
        <v>15.1</v>
      </c>
      <c r="H251" s="4">
        <v>14.2</v>
      </c>
      <c r="I251" s="7"/>
      <c r="J251" s="6">
        <f t="shared" si="25"/>
        <v>15.1</v>
      </c>
      <c r="K251" s="6">
        <f t="shared" si="25"/>
        <v>14.2</v>
      </c>
      <c r="L251" s="7"/>
      <c r="M251" s="7"/>
      <c r="N251" s="22">
        <f t="shared" si="26"/>
        <v>33220</v>
      </c>
      <c r="O251" s="22">
        <v>1500</v>
      </c>
      <c r="P251" s="1" t="s">
        <v>27</v>
      </c>
    </row>
    <row r="252" spans="1:16" x14ac:dyDescent="0.2">
      <c r="A252">
        <v>15</v>
      </c>
      <c r="B252" s="29">
        <v>206</v>
      </c>
      <c r="C252" s="4" t="s">
        <v>18</v>
      </c>
      <c r="D252" s="4" t="s">
        <v>18</v>
      </c>
      <c r="E252" s="4" t="s">
        <v>18</v>
      </c>
      <c r="F252" s="4" t="s">
        <v>18</v>
      </c>
      <c r="G252" s="4">
        <v>15.1</v>
      </c>
      <c r="H252" s="4">
        <v>14.2</v>
      </c>
      <c r="I252" s="7"/>
      <c r="J252" s="6">
        <f t="shared" si="25"/>
        <v>15.1</v>
      </c>
      <c r="K252" s="6">
        <f t="shared" si="25"/>
        <v>14.2</v>
      </c>
      <c r="L252" s="7"/>
      <c r="M252" s="7"/>
      <c r="N252" s="22">
        <f t="shared" si="26"/>
        <v>33220</v>
      </c>
      <c r="O252" s="22">
        <v>1500</v>
      </c>
      <c r="P252" s="1" t="s">
        <v>27</v>
      </c>
    </row>
    <row r="253" spans="1:16" x14ac:dyDescent="0.2">
      <c r="A253">
        <v>15</v>
      </c>
      <c r="B253" s="29">
        <v>207</v>
      </c>
      <c r="C253" s="4" t="s">
        <v>18</v>
      </c>
      <c r="D253" s="4" t="s">
        <v>18</v>
      </c>
      <c r="E253" s="4" t="s">
        <v>18</v>
      </c>
      <c r="F253" s="4" t="s">
        <v>18</v>
      </c>
      <c r="G253" s="4">
        <v>15.1</v>
      </c>
      <c r="H253" s="4">
        <v>14.2</v>
      </c>
      <c r="I253" s="7"/>
      <c r="J253" s="6">
        <f t="shared" si="25"/>
        <v>15.1</v>
      </c>
      <c r="K253" s="6">
        <f t="shared" si="25"/>
        <v>14.2</v>
      </c>
      <c r="L253" s="7"/>
      <c r="M253" s="7"/>
      <c r="N253" s="22">
        <f t="shared" si="26"/>
        <v>33220</v>
      </c>
      <c r="O253" s="22">
        <v>1500</v>
      </c>
      <c r="P253" s="1" t="s">
        <v>27</v>
      </c>
    </row>
    <row r="254" spans="1:16" x14ac:dyDescent="0.2">
      <c r="A254">
        <v>15</v>
      </c>
      <c r="B254" s="29">
        <v>208</v>
      </c>
      <c r="C254" s="4" t="s">
        <v>18</v>
      </c>
      <c r="D254" s="4" t="s">
        <v>18</v>
      </c>
      <c r="E254" s="4" t="s">
        <v>18</v>
      </c>
      <c r="F254" s="4" t="s">
        <v>18</v>
      </c>
      <c r="G254" s="4">
        <v>15.1</v>
      </c>
      <c r="H254" s="4">
        <v>14.2</v>
      </c>
      <c r="I254" s="7"/>
      <c r="J254" s="6">
        <f t="shared" si="25"/>
        <v>15.1</v>
      </c>
      <c r="K254" s="6">
        <f t="shared" si="25"/>
        <v>14.2</v>
      </c>
      <c r="L254" s="7"/>
      <c r="M254" s="7"/>
      <c r="N254" s="22">
        <f t="shared" si="26"/>
        <v>33220</v>
      </c>
      <c r="O254" s="22">
        <v>1500</v>
      </c>
      <c r="P254" s="1" t="s">
        <v>27</v>
      </c>
    </row>
    <row r="255" spans="1:16" x14ac:dyDescent="0.2">
      <c r="A255">
        <v>15</v>
      </c>
      <c r="B255" s="29">
        <v>209</v>
      </c>
      <c r="C255" s="4" t="s">
        <v>18</v>
      </c>
      <c r="D255" s="4" t="s">
        <v>18</v>
      </c>
      <c r="E255" s="4" t="s">
        <v>18</v>
      </c>
      <c r="F255" s="4" t="s">
        <v>18</v>
      </c>
      <c r="G255" s="4">
        <v>15.1</v>
      </c>
      <c r="H255" s="4">
        <v>14.2</v>
      </c>
      <c r="I255" s="7"/>
      <c r="J255" s="6">
        <f t="shared" si="25"/>
        <v>15.1</v>
      </c>
      <c r="K255" s="6">
        <f t="shared" si="25"/>
        <v>14.2</v>
      </c>
      <c r="L255" s="7"/>
      <c r="M255" s="7"/>
      <c r="N255" s="22">
        <f t="shared" si="26"/>
        <v>33220</v>
      </c>
      <c r="O255" s="22">
        <v>1500</v>
      </c>
      <c r="P255" s="1" t="s">
        <v>27</v>
      </c>
    </row>
    <row r="256" spans="1:16" x14ac:dyDescent="0.2">
      <c r="A256">
        <v>15</v>
      </c>
      <c r="B256" s="29">
        <v>210</v>
      </c>
      <c r="C256" s="4" t="s">
        <v>18</v>
      </c>
      <c r="D256" s="4" t="s">
        <v>18</v>
      </c>
      <c r="E256" s="4" t="s">
        <v>18</v>
      </c>
      <c r="F256" s="4" t="s">
        <v>18</v>
      </c>
      <c r="G256" s="4">
        <v>15.1</v>
      </c>
      <c r="H256" s="4">
        <v>14.2</v>
      </c>
      <c r="I256" s="7"/>
      <c r="J256" s="6">
        <f t="shared" si="25"/>
        <v>15.1</v>
      </c>
      <c r="K256" s="6">
        <f t="shared" si="25"/>
        <v>14.2</v>
      </c>
      <c r="L256" s="7"/>
      <c r="M256" s="7"/>
      <c r="N256" s="22">
        <f t="shared" si="26"/>
        <v>33220</v>
      </c>
      <c r="O256" s="22">
        <v>1500</v>
      </c>
      <c r="P256" s="1" t="s">
        <v>27</v>
      </c>
    </row>
    <row r="257" spans="1:16" x14ac:dyDescent="0.2">
      <c r="A257">
        <v>15</v>
      </c>
      <c r="B257" s="29">
        <v>211</v>
      </c>
      <c r="C257" s="4" t="s">
        <v>18</v>
      </c>
      <c r="D257" s="4" t="s">
        <v>18</v>
      </c>
      <c r="E257" s="4" t="s">
        <v>18</v>
      </c>
      <c r="F257" s="4" t="s">
        <v>18</v>
      </c>
      <c r="G257" s="4">
        <v>15.1</v>
      </c>
      <c r="H257" s="4">
        <v>14.2</v>
      </c>
      <c r="I257" s="7"/>
      <c r="J257" s="6">
        <f t="shared" si="25"/>
        <v>15.1</v>
      </c>
      <c r="K257" s="6">
        <f t="shared" si="25"/>
        <v>14.2</v>
      </c>
      <c r="L257" s="7"/>
      <c r="M257" s="7"/>
      <c r="N257" s="22">
        <f t="shared" si="26"/>
        <v>33220</v>
      </c>
      <c r="O257" s="22">
        <v>1500</v>
      </c>
      <c r="P257" s="1" t="s">
        <v>27</v>
      </c>
    </row>
    <row r="258" spans="1:16" x14ac:dyDescent="0.2">
      <c r="A258">
        <v>15</v>
      </c>
      <c r="B258" s="29">
        <v>212</v>
      </c>
      <c r="C258" s="4" t="s">
        <v>18</v>
      </c>
      <c r="D258" s="4" t="s">
        <v>18</v>
      </c>
      <c r="E258" s="4" t="s">
        <v>18</v>
      </c>
      <c r="F258" s="4" t="s">
        <v>18</v>
      </c>
      <c r="G258" s="4">
        <v>15.1</v>
      </c>
      <c r="H258" s="4">
        <v>14.2</v>
      </c>
      <c r="I258" s="7"/>
      <c r="J258" s="6">
        <f t="shared" si="25"/>
        <v>15.1</v>
      </c>
      <c r="K258" s="6">
        <f t="shared" si="25"/>
        <v>14.2</v>
      </c>
      <c r="L258" s="7"/>
      <c r="M258" s="7"/>
      <c r="N258" s="22">
        <f t="shared" si="26"/>
        <v>33220</v>
      </c>
      <c r="O258" s="22">
        <v>1500</v>
      </c>
      <c r="P258" s="1" t="s">
        <v>27</v>
      </c>
    </row>
    <row r="259" spans="1:16" x14ac:dyDescent="0.2">
      <c r="A259">
        <v>15</v>
      </c>
      <c r="B259" s="29">
        <v>213</v>
      </c>
      <c r="C259" s="4" t="s">
        <v>18</v>
      </c>
      <c r="D259" s="4" t="s">
        <v>18</v>
      </c>
      <c r="E259" s="4" t="s">
        <v>18</v>
      </c>
      <c r="F259" s="4" t="s">
        <v>18</v>
      </c>
      <c r="G259" s="4">
        <v>16</v>
      </c>
      <c r="H259" s="4">
        <v>14.8</v>
      </c>
      <c r="I259" s="7"/>
      <c r="J259" s="6">
        <f t="shared" si="25"/>
        <v>16</v>
      </c>
      <c r="K259" s="6">
        <f t="shared" si="25"/>
        <v>14.8</v>
      </c>
      <c r="L259" s="7"/>
      <c r="M259" s="7"/>
      <c r="N259" s="22">
        <f t="shared" si="26"/>
        <v>35200</v>
      </c>
      <c r="O259" s="22">
        <v>1500</v>
      </c>
      <c r="P259" s="1" t="s">
        <v>27</v>
      </c>
    </row>
    <row r="260" spans="1:16" x14ac:dyDescent="0.2">
      <c r="A260">
        <v>15</v>
      </c>
      <c r="B260" s="29">
        <v>214</v>
      </c>
      <c r="C260" s="4" t="s">
        <v>18</v>
      </c>
      <c r="D260" s="4" t="s">
        <v>18</v>
      </c>
      <c r="E260" s="4" t="s">
        <v>18</v>
      </c>
      <c r="F260" s="4" t="s">
        <v>18</v>
      </c>
      <c r="G260" s="4">
        <v>16</v>
      </c>
      <c r="H260" s="4">
        <v>14.8</v>
      </c>
      <c r="I260" s="7"/>
      <c r="J260" s="6">
        <f t="shared" si="25"/>
        <v>16</v>
      </c>
      <c r="K260" s="6">
        <f t="shared" si="25"/>
        <v>14.8</v>
      </c>
      <c r="L260" s="7"/>
      <c r="M260" s="7"/>
      <c r="N260" s="22">
        <f t="shared" si="26"/>
        <v>35200</v>
      </c>
      <c r="O260" s="22">
        <v>1500</v>
      </c>
      <c r="P260" s="1" t="s">
        <v>27</v>
      </c>
    </row>
    <row r="261" spans="1:16" x14ac:dyDescent="0.2">
      <c r="A261">
        <v>15</v>
      </c>
      <c r="B261" s="29">
        <v>215</v>
      </c>
      <c r="C261" s="4" t="s">
        <v>18</v>
      </c>
      <c r="D261" s="4" t="s">
        <v>18</v>
      </c>
      <c r="E261" s="4" t="s">
        <v>18</v>
      </c>
      <c r="F261" s="4" t="s">
        <v>18</v>
      </c>
      <c r="G261" s="4">
        <v>15.1</v>
      </c>
      <c r="H261" s="4">
        <v>14.2</v>
      </c>
      <c r="I261" s="7"/>
      <c r="J261" s="6">
        <f t="shared" si="25"/>
        <v>15.1</v>
      </c>
      <c r="K261" s="6">
        <f t="shared" si="25"/>
        <v>14.2</v>
      </c>
      <c r="L261" s="7"/>
      <c r="M261" s="7"/>
      <c r="N261" s="22">
        <f t="shared" si="26"/>
        <v>33220</v>
      </c>
      <c r="O261" s="22">
        <v>1500</v>
      </c>
      <c r="P261" s="1" t="s">
        <v>27</v>
      </c>
    </row>
    <row r="262" spans="1:16" x14ac:dyDescent="0.2">
      <c r="A262">
        <v>15</v>
      </c>
      <c r="B262" s="29">
        <v>216</v>
      </c>
      <c r="C262" s="4" t="s">
        <v>18</v>
      </c>
      <c r="D262" s="4" t="s">
        <v>18</v>
      </c>
      <c r="E262" s="4" t="s">
        <v>18</v>
      </c>
      <c r="F262" s="4" t="s">
        <v>18</v>
      </c>
      <c r="G262" s="4">
        <v>15.1</v>
      </c>
      <c r="H262" s="4">
        <v>14.2</v>
      </c>
      <c r="I262" s="7"/>
      <c r="J262" s="6">
        <f t="shared" si="25"/>
        <v>15.1</v>
      </c>
      <c r="K262" s="6">
        <f t="shared" si="25"/>
        <v>14.2</v>
      </c>
      <c r="L262" s="7"/>
      <c r="M262" s="7"/>
      <c r="N262" s="22">
        <f t="shared" si="26"/>
        <v>33220</v>
      </c>
      <c r="O262" s="22">
        <v>1500</v>
      </c>
      <c r="P262" s="1" t="s">
        <v>27</v>
      </c>
    </row>
    <row r="263" spans="1:16" x14ac:dyDescent="0.2">
      <c r="A263">
        <v>15</v>
      </c>
      <c r="B263" s="29">
        <v>217</v>
      </c>
      <c r="C263" s="4" t="s">
        <v>18</v>
      </c>
      <c r="D263" s="4" t="s">
        <v>18</v>
      </c>
      <c r="E263" s="4" t="s">
        <v>18</v>
      </c>
      <c r="F263" s="4" t="s">
        <v>18</v>
      </c>
      <c r="G263" s="4">
        <v>15.1</v>
      </c>
      <c r="H263" s="4">
        <v>14.2</v>
      </c>
      <c r="I263" s="7"/>
      <c r="J263" s="6">
        <f t="shared" si="25"/>
        <v>15.1</v>
      </c>
      <c r="K263" s="6">
        <f t="shared" si="25"/>
        <v>14.2</v>
      </c>
      <c r="L263" s="7"/>
      <c r="M263" s="7"/>
      <c r="N263" s="22">
        <f t="shared" si="26"/>
        <v>33220</v>
      </c>
      <c r="O263" s="22">
        <v>1500</v>
      </c>
      <c r="P263" s="1" t="s">
        <v>27</v>
      </c>
    </row>
    <row r="264" spans="1:16" x14ac:dyDescent="0.2">
      <c r="A264">
        <v>15</v>
      </c>
      <c r="B264" s="29">
        <v>218</v>
      </c>
      <c r="C264" s="4" t="s">
        <v>18</v>
      </c>
      <c r="D264" s="4" t="s">
        <v>18</v>
      </c>
      <c r="E264" s="4" t="s">
        <v>18</v>
      </c>
      <c r="F264" s="4" t="s">
        <v>18</v>
      </c>
      <c r="G264" s="4">
        <v>15.1</v>
      </c>
      <c r="H264" s="4">
        <v>14.2</v>
      </c>
      <c r="I264" s="7"/>
      <c r="J264" s="6">
        <f t="shared" si="25"/>
        <v>15.1</v>
      </c>
      <c r="K264" s="6">
        <f t="shared" si="25"/>
        <v>14.2</v>
      </c>
      <c r="L264" s="7"/>
      <c r="M264" s="7"/>
      <c r="N264" s="22">
        <f t="shared" si="26"/>
        <v>33220</v>
      </c>
      <c r="O264" s="22">
        <v>1500</v>
      </c>
      <c r="P264" s="1" t="s">
        <v>27</v>
      </c>
    </row>
    <row r="265" spans="1:16" x14ac:dyDescent="0.2">
      <c r="A265">
        <v>15</v>
      </c>
      <c r="B265" s="29">
        <v>219</v>
      </c>
      <c r="C265" s="4" t="s">
        <v>18</v>
      </c>
      <c r="D265" s="4" t="s">
        <v>18</v>
      </c>
      <c r="E265" s="4" t="s">
        <v>18</v>
      </c>
      <c r="F265" s="4" t="s">
        <v>18</v>
      </c>
      <c r="G265" s="4">
        <v>15.1</v>
      </c>
      <c r="H265" s="4">
        <v>14.2</v>
      </c>
      <c r="I265" s="7"/>
      <c r="J265" s="6">
        <f t="shared" si="25"/>
        <v>15.1</v>
      </c>
      <c r="K265" s="6">
        <f t="shared" si="25"/>
        <v>14.2</v>
      </c>
      <c r="L265" s="7"/>
      <c r="M265" s="7"/>
      <c r="N265" s="22">
        <f t="shared" si="26"/>
        <v>33220</v>
      </c>
      <c r="O265" s="22">
        <v>1500</v>
      </c>
      <c r="P265" s="1" t="s">
        <v>27</v>
      </c>
    </row>
    <row r="266" spans="1:16" x14ac:dyDescent="0.2">
      <c r="A266">
        <v>15</v>
      </c>
      <c r="B266" s="29">
        <v>220</v>
      </c>
      <c r="C266" s="4" t="s">
        <v>18</v>
      </c>
      <c r="D266" s="4" t="s">
        <v>18</v>
      </c>
      <c r="E266" s="4" t="s">
        <v>18</v>
      </c>
      <c r="F266" s="4" t="s">
        <v>18</v>
      </c>
      <c r="G266" s="4">
        <v>15.1</v>
      </c>
      <c r="H266" s="4">
        <v>14.2</v>
      </c>
      <c r="I266" s="7"/>
      <c r="J266" s="6">
        <f t="shared" si="25"/>
        <v>15.1</v>
      </c>
      <c r="K266" s="6">
        <f t="shared" si="25"/>
        <v>14.2</v>
      </c>
      <c r="L266" s="7"/>
      <c r="M266" s="7"/>
      <c r="N266" s="22">
        <f t="shared" si="26"/>
        <v>33220</v>
      </c>
      <c r="O266" s="22">
        <v>1500</v>
      </c>
      <c r="P266" s="1" t="s">
        <v>27</v>
      </c>
    </row>
    <row r="267" spans="1:16" x14ac:dyDescent="0.2">
      <c r="A267">
        <v>15</v>
      </c>
      <c r="B267" s="29">
        <v>221</v>
      </c>
      <c r="C267" s="4" t="s">
        <v>18</v>
      </c>
      <c r="D267" s="4" t="s">
        <v>18</v>
      </c>
      <c r="E267" s="4" t="s">
        <v>18</v>
      </c>
      <c r="F267" s="4" t="s">
        <v>18</v>
      </c>
      <c r="G267" s="4">
        <v>15.1</v>
      </c>
      <c r="H267" s="4">
        <v>14.2</v>
      </c>
      <c r="I267" s="7"/>
      <c r="J267" s="6">
        <f t="shared" si="25"/>
        <v>15.1</v>
      </c>
      <c r="K267" s="6">
        <f t="shared" si="25"/>
        <v>14.2</v>
      </c>
      <c r="L267" s="7"/>
      <c r="M267" s="7"/>
      <c r="N267" s="22">
        <f t="shared" si="26"/>
        <v>33220</v>
      </c>
      <c r="O267" s="22">
        <v>1500</v>
      </c>
      <c r="P267" s="1" t="s">
        <v>27</v>
      </c>
    </row>
    <row r="268" spans="1:16" x14ac:dyDescent="0.2">
      <c r="A268">
        <v>15</v>
      </c>
      <c r="B268" s="29">
        <v>222</v>
      </c>
      <c r="C268" s="4" t="s">
        <v>18</v>
      </c>
      <c r="D268" s="4" t="s">
        <v>18</v>
      </c>
      <c r="E268" s="4" t="s">
        <v>18</v>
      </c>
      <c r="F268" s="4" t="s">
        <v>18</v>
      </c>
      <c r="G268" s="4">
        <v>15.1</v>
      </c>
      <c r="H268" s="4">
        <v>14.2</v>
      </c>
      <c r="I268" s="7"/>
      <c r="J268" s="6">
        <f t="shared" si="25"/>
        <v>15.1</v>
      </c>
      <c r="K268" s="6">
        <f t="shared" si="25"/>
        <v>14.2</v>
      </c>
      <c r="L268" s="7"/>
      <c r="M268" s="7"/>
      <c r="N268" s="22">
        <f t="shared" si="26"/>
        <v>33220</v>
      </c>
      <c r="O268" s="22">
        <v>1500</v>
      </c>
      <c r="P268" s="1" t="s">
        <v>27</v>
      </c>
    </row>
    <row r="269" spans="1:16" x14ac:dyDescent="0.2">
      <c r="A269">
        <v>15</v>
      </c>
      <c r="B269" s="29">
        <v>223</v>
      </c>
      <c r="C269" s="4" t="s">
        <v>18</v>
      </c>
      <c r="D269" s="4" t="s">
        <v>18</v>
      </c>
      <c r="E269" s="4" t="s">
        <v>18</v>
      </c>
      <c r="F269" s="4" t="s">
        <v>18</v>
      </c>
      <c r="G269" s="4">
        <v>15.1</v>
      </c>
      <c r="H269" s="4">
        <v>14.2</v>
      </c>
      <c r="I269" s="7"/>
      <c r="J269" s="6">
        <f t="shared" si="25"/>
        <v>15.1</v>
      </c>
      <c r="K269" s="6">
        <f t="shared" si="25"/>
        <v>14.2</v>
      </c>
      <c r="L269" s="7"/>
      <c r="M269" s="7"/>
      <c r="N269" s="22">
        <f t="shared" si="26"/>
        <v>33220</v>
      </c>
      <c r="O269" s="22">
        <v>1500</v>
      </c>
      <c r="P269" s="1" t="s">
        <v>27</v>
      </c>
    </row>
    <row r="270" spans="1:16" x14ac:dyDescent="0.2">
      <c r="A270">
        <v>15</v>
      </c>
      <c r="B270" s="29">
        <v>224</v>
      </c>
      <c r="C270" s="4" t="s">
        <v>18</v>
      </c>
      <c r="D270" s="4" t="s">
        <v>18</v>
      </c>
      <c r="E270" s="4" t="s">
        <v>18</v>
      </c>
      <c r="F270" s="4" t="s">
        <v>18</v>
      </c>
      <c r="G270" s="4">
        <v>15.1</v>
      </c>
      <c r="H270" s="4">
        <v>14.2</v>
      </c>
      <c r="I270" s="7"/>
      <c r="J270" s="6">
        <f t="shared" si="25"/>
        <v>15.1</v>
      </c>
      <c r="K270" s="6">
        <f t="shared" si="25"/>
        <v>14.2</v>
      </c>
      <c r="L270" s="7"/>
      <c r="M270" s="7"/>
      <c r="N270" s="22">
        <f t="shared" si="26"/>
        <v>33220</v>
      </c>
      <c r="O270" s="22">
        <v>1500</v>
      </c>
      <c r="P270" s="1" t="s">
        <v>27</v>
      </c>
    </row>
    <row r="271" spans="1:16" x14ac:dyDescent="0.2">
      <c r="A271">
        <v>15</v>
      </c>
      <c r="B271" s="29">
        <v>225</v>
      </c>
      <c r="C271" s="4" t="s">
        <v>18</v>
      </c>
      <c r="D271" s="4" t="s">
        <v>18</v>
      </c>
      <c r="E271" s="4" t="s">
        <v>18</v>
      </c>
      <c r="F271" s="4" t="s">
        <v>18</v>
      </c>
      <c r="G271" s="4">
        <v>15.1</v>
      </c>
      <c r="H271" s="4">
        <v>14.2</v>
      </c>
      <c r="I271" s="7"/>
      <c r="J271" s="6">
        <f t="shared" si="25"/>
        <v>15.1</v>
      </c>
      <c r="K271" s="6">
        <f t="shared" si="25"/>
        <v>14.2</v>
      </c>
      <c r="L271" s="7"/>
      <c r="M271" s="7"/>
      <c r="N271" s="22">
        <f t="shared" si="26"/>
        <v>33220</v>
      </c>
      <c r="O271" s="22">
        <v>1500</v>
      </c>
      <c r="P271" s="1" t="s">
        <v>27</v>
      </c>
    </row>
    <row r="272" spans="1:16" x14ac:dyDescent="0.2">
      <c r="A272">
        <v>15</v>
      </c>
      <c r="B272" s="30">
        <v>226</v>
      </c>
      <c r="C272" s="24"/>
      <c r="D272" s="24"/>
      <c r="E272" s="24"/>
      <c r="F272" s="24"/>
      <c r="G272" s="4">
        <v>15.1</v>
      </c>
      <c r="H272" s="4">
        <v>14.2</v>
      </c>
      <c r="J272" s="6">
        <f t="shared" si="25"/>
        <v>15.1</v>
      </c>
      <c r="K272" s="6">
        <f t="shared" si="25"/>
        <v>14.2</v>
      </c>
      <c r="N272" s="22">
        <f t="shared" si="26"/>
        <v>33220</v>
      </c>
      <c r="O272" s="22">
        <v>1500</v>
      </c>
      <c r="P272" s="1" t="s">
        <v>27</v>
      </c>
    </row>
    <row r="273" spans="1:16" x14ac:dyDescent="0.2">
      <c r="A273">
        <v>15</v>
      </c>
      <c r="B273" s="30">
        <v>227</v>
      </c>
      <c r="C273" s="24"/>
      <c r="D273" s="24"/>
      <c r="E273" s="24"/>
      <c r="F273" s="24"/>
      <c r="G273" s="4">
        <v>15.1</v>
      </c>
      <c r="H273" s="4">
        <v>14.2</v>
      </c>
      <c r="J273" s="6">
        <f t="shared" si="25"/>
        <v>15.1</v>
      </c>
      <c r="K273" s="6">
        <f t="shared" si="25"/>
        <v>14.2</v>
      </c>
      <c r="N273" s="22">
        <f t="shared" si="26"/>
        <v>33220</v>
      </c>
      <c r="O273" s="22">
        <v>1500</v>
      </c>
      <c r="P273" s="1" t="s">
        <v>27</v>
      </c>
    </row>
    <row r="276" spans="1:16" ht="29.25" customHeight="1" x14ac:dyDescent="0.2"/>
    <row r="277" spans="1:16" ht="29.25" customHeight="1" x14ac:dyDescent="0.3">
      <c r="B277" s="64" t="s">
        <v>9</v>
      </c>
      <c r="C277" s="64"/>
      <c r="D277" s="93" t="s">
        <v>13</v>
      </c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</row>
    <row r="278" spans="1:16" ht="28.25" customHeight="1" x14ac:dyDescent="0.2">
      <c r="B278" s="94" t="s">
        <v>29</v>
      </c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</row>
    <row r="279" spans="1:16" x14ac:dyDescent="0.2">
      <c r="B279" s="46" t="s">
        <v>28</v>
      </c>
      <c r="C279" s="95" t="s">
        <v>0</v>
      </c>
      <c r="D279" s="96"/>
      <c r="E279" s="95" t="s">
        <v>1</v>
      </c>
      <c r="F279" s="96"/>
      <c r="G279" s="95" t="s">
        <v>2</v>
      </c>
      <c r="H279" s="96"/>
      <c r="I279" s="23"/>
      <c r="J279" s="97" t="s">
        <v>21</v>
      </c>
      <c r="K279" s="98"/>
      <c r="M279" s="23"/>
      <c r="N279" s="97" t="s">
        <v>7</v>
      </c>
      <c r="O279" s="98"/>
      <c r="P279" s="99" t="s">
        <v>3</v>
      </c>
    </row>
    <row r="280" spans="1:16" x14ac:dyDescent="0.2">
      <c r="B280" s="46"/>
      <c r="C280" s="54" t="s">
        <v>17</v>
      </c>
      <c r="D280" s="55"/>
      <c r="E280" s="54" t="s">
        <v>17</v>
      </c>
      <c r="F280" s="55"/>
      <c r="G280" s="54" t="s">
        <v>17</v>
      </c>
      <c r="H280" s="55"/>
      <c r="I280" s="20"/>
      <c r="J280" s="100" t="s">
        <v>17</v>
      </c>
      <c r="K280" s="101"/>
      <c r="M280" s="2"/>
      <c r="N280" s="48" t="s">
        <v>17</v>
      </c>
      <c r="O280" s="49"/>
      <c r="P280" s="99"/>
    </row>
    <row r="281" spans="1:16" ht="16" x14ac:dyDescent="0.2">
      <c r="B281" s="47"/>
      <c r="C281" s="1" t="s">
        <v>4</v>
      </c>
      <c r="D281" s="1" t="s">
        <v>5</v>
      </c>
      <c r="E281" s="1" t="s">
        <v>4</v>
      </c>
      <c r="F281" s="1" t="s">
        <v>5</v>
      </c>
      <c r="G281" s="1" t="s">
        <v>4</v>
      </c>
      <c r="H281" s="1" t="s">
        <v>5</v>
      </c>
      <c r="I281" s="2"/>
      <c r="J281" s="5" t="s">
        <v>4</v>
      </c>
      <c r="K281" s="5" t="s">
        <v>5</v>
      </c>
      <c r="M281" s="2"/>
      <c r="N281" s="5" t="s">
        <v>23</v>
      </c>
      <c r="O281" s="5" t="s">
        <v>25</v>
      </c>
      <c r="P281" s="31" t="s">
        <v>24</v>
      </c>
    </row>
    <row r="282" spans="1:16" x14ac:dyDescent="0.2">
      <c r="A282">
        <v>15</v>
      </c>
      <c r="B282" s="30">
        <v>228</v>
      </c>
      <c r="C282" s="24"/>
      <c r="D282" s="24"/>
      <c r="E282" s="24"/>
      <c r="F282" s="24"/>
      <c r="G282" s="4">
        <v>15.1</v>
      </c>
      <c r="H282" s="4">
        <v>14.2</v>
      </c>
      <c r="J282" s="6">
        <f t="shared" si="25"/>
        <v>15.1</v>
      </c>
      <c r="K282" s="6">
        <f t="shared" si="25"/>
        <v>14.2</v>
      </c>
      <c r="N282" s="22">
        <f t="shared" si="26"/>
        <v>33220</v>
      </c>
      <c r="O282" s="22">
        <v>1500</v>
      </c>
      <c r="P282" s="1" t="s">
        <v>27</v>
      </c>
    </row>
    <row r="283" spans="1:16" x14ac:dyDescent="0.2">
      <c r="A283">
        <v>15</v>
      </c>
      <c r="B283" s="30">
        <v>229</v>
      </c>
      <c r="C283" s="24"/>
      <c r="D283" s="24"/>
      <c r="E283" s="24"/>
      <c r="F283" s="24"/>
      <c r="G283" s="4">
        <v>16</v>
      </c>
      <c r="H283" s="4">
        <v>14.8</v>
      </c>
      <c r="J283" s="6">
        <f t="shared" si="25"/>
        <v>16</v>
      </c>
      <c r="K283" s="6">
        <f t="shared" si="25"/>
        <v>14.8</v>
      </c>
      <c r="N283" s="22">
        <f t="shared" si="26"/>
        <v>35200</v>
      </c>
      <c r="O283" s="22">
        <v>1500</v>
      </c>
      <c r="P283" s="1" t="s">
        <v>27</v>
      </c>
    </row>
    <row r="284" spans="1:16" x14ac:dyDescent="0.2">
      <c r="A284">
        <v>16</v>
      </c>
      <c r="B284" s="30">
        <v>230</v>
      </c>
      <c r="C284" s="24"/>
      <c r="D284" s="24"/>
      <c r="E284" s="24"/>
      <c r="F284" s="24"/>
      <c r="G284" s="4">
        <v>19.3</v>
      </c>
      <c r="H284" s="4">
        <v>17.8</v>
      </c>
      <c r="J284" s="6">
        <f t="shared" ref="J284:J301" si="27">SUM(G284)</f>
        <v>19.3</v>
      </c>
      <c r="K284" s="6">
        <f t="shared" ref="K284:K301" si="28">SUM(H284)</f>
        <v>17.8</v>
      </c>
      <c r="N284" s="22">
        <f t="shared" ref="N284:N300" si="29">(J284)*2200</f>
        <v>42460</v>
      </c>
      <c r="O284" s="22">
        <v>1500</v>
      </c>
      <c r="P284" s="1" t="s">
        <v>27</v>
      </c>
    </row>
    <row r="285" spans="1:16" x14ac:dyDescent="0.2">
      <c r="A285">
        <v>16</v>
      </c>
      <c r="B285" s="30">
        <v>231</v>
      </c>
      <c r="C285" s="24"/>
      <c r="D285" s="24"/>
      <c r="E285" s="24"/>
      <c r="F285" s="24"/>
      <c r="G285" s="4">
        <v>18.3</v>
      </c>
      <c r="H285" s="4">
        <v>17.100000000000001</v>
      </c>
      <c r="J285" s="6">
        <f t="shared" si="27"/>
        <v>18.3</v>
      </c>
      <c r="K285" s="6">
        <f t="shared" si="28"/>
        <v>17.100000000000001</v>
      </c>
      <c r="N285" s="22">
        <f t="shared" si="29"/>
        <v>40260</v>
      </c>
      <c r="O285" s="22">
        <v>1500</v>
      </c>
      <c r="P285" s="1" t="s">
        <v>27</v>
      </c>
    </row>
    <row r="286" spans="1:16" x14ac:dyDescent="0.2">
      <c r="A286">
        <v>16</v>
      </c>
      <c r="B286" s="30">
        <v>232</v>
      </c>
      <c r="C286" s="24"/>
      <c r="D286" s="24"/>
      <c r="E286" s="24"/>
      <c r="F286" s="24"/>
      <c r="G286" s="4">
        <v>18.3</v>
      </c>
      <c r="H286" s="4">
        <v>17.100000000000001</v>
      </c>
      <c r="J286" s="6">
        <f t="shared" si="27"/>
        <v>18.3</v>
      </c>
      <c r="K286" s="6">
        <f t="shared" si="28"/>
        <v>17.100000000000001</v>
      </c>
      <c r="N286" s="22">
        <f t="shared" si="29"/>
        <v>40260</v>
      </c>
      <c r="O286" s="22">
        <v>1500</v>
      </c>
      <c r="P286" s="1" t="s">
        <v>27</v>
      </c>
    </row>
    <row r="287" spans="1:16" x14ac:dyDescent="0.2">
      <c r="A287">
        <v>16</v>
      </c>
      <c r="B287" s="30">
        <v>233</v>
      </c>
      <c r="C287" s="24"/>
      <c r="D287" s="24"/>
      <c r="E287" s="24"/>
      <c r="F287" s="24"/>
      <c r="G287" s="4">
        <v>18.3</v>
      </c>
      <c r="H287" s="4">
        <v>17.100000000000001</v>
      </c>
      <c r="J287" s="6">
        <f t="shared" si="27"/>
        <v>18.3</v>
      </c>
      <c r="K287" s="6">
        <f t="shared" si="28"/>
        <v>17.100000000000001</v>
      </c>
      <c r="N287" s="22">
        <f t="shared" si="29"/>
        <v>40260</v>
      </c>
      <c r="O287" s="22">
        <v>1500</v>
      </c>
      <c r="P287" s="1" t="s">
        <v>27</v>
      </c>
    </row>
    <row r="288" spans="1:16" x14ac:dyDescent="0.2">
      <c r="A288">
        <v>16</v>
      </c>
      <c r="B288" s="30">
        <v>234</v>
      </c>
      <c r="C288" s="24"/>
      <c r="D288" s="24"/>
      <c r="E288" s="24"/>
      <c r="F288" s="24"/>
      <c r="G288" s="4">
        <v>18.3</v>
      </c>
      <c r="H288" s="4">
        <v>17.100000000000001</v>
      </c>
      <c r="J288" s="6">
        <f t="shared" si="27"/>
        <v>18.3</v>
      </c>
      <c r="K288" s="6">
        <f t="shared" si="28"/>
        <v>17.100000000000001</v>
      </c>
      <c r="N288" s="22">
        <f t="shared" si="29"/>
        <v>40260</v>
      </c>
      <c r="O288" s="22">
        <v>1500</v>
      </c>
      <c r="P288" s="1" t="s">
        <v>27</v>
      </c>
    </row>
    <row r="289" spans="1:16" x14ac:dyDescent="0.2">
      <c r="A289">
        <v>16</v>
      </c>
      <c r="B289" s="30">
        <v>235</v>
      </c>
      <c r="C289" s="24"/>
      <c r="D289" s="24"/>
      <c r="E289" s="24"/>
      <c r="F289" s="24"/>
      <c r="G289" s="4">
        <v>18.3</v>
      </c>
      <c r="H289" s="4">
        <v>17.100000000000001</v>
      </c>
      <c r="J289" s="6">
        <f t="shared" si="27"/>
        <v>18.3</v>
      </c>
      <c r="K289" s="6">
        <f t="shared" si="28"/>
        <v>17.100000000000001</v>
      </c>
      <c r="N289" s="22">
        <f t="shared" si="29"/>
        <v>40260</v>
      </c>
      <c r="O289" s="22">
        <v>1500</v>
      </c>
      <c r="P289" s="1" t="s">
        <v>27</v>
      </c>
    </row>
    <row r="290" spans="1:16" x14ac:dyDescent="0.2">
      <c r="A290">
        <v>16</v>
      </c>
      <c r="B290" s="30">
        <v>236</v>
      </c>
      <c r="C290" s="24"/>
      <c r="D290" s="24"/>
      <c r="E290" s="24"/>
      <c r="F290" s="24"/>
      <c r="G290" s="4">
        <v>18.3</v>
      </c>
      <c r="H290" s="4">
        <v>17.100000000000001</v>
      </c>
      <c r="J290" s="6">
        <f t="shared" si="27"/>
        <v>18.3</v>
      </c>
      <c r="K290" s="6">
        <f t="shared" si="28"/>
        <v>17.100000000000001</v>
      </c>
      <c r="N290" s="22">
        <f t="shared" si="29"/>
        <v>40260</v>
      </c>
      <c r="O290" s="22">
        <v>1500</v>
      </c>
      <c r="P290" s="1" t="s">
        <v>27</v>
      </c>
    </row>
    <row r="291" spans="1:16" x14ac:dyDescent="0.2">
      <c r="A291">
        <v>16</v>
      </c>
      <c r="B291" s="30">
        <v>237</v>
      </c>
      <c r="C291" s="24"/>
      <c r="D291" s="24"/>
      <c r="E291" s="24"/>
      <c r="F291" s="24"/>
      <c r="G291" s="4">
        <v>18.3</v>
      </c>
      <c r="H291" s="4">
        <v>17.100000000000001</v>
      </c>
      <c r="J291" s="6">
        <f t="shared" si="27"/>
        <v>18.3</v>
      </c>
      <c r="K291" s="6">
        <f t="shared" si="28"/>
        <v>17.100000000000001</v>
      </c>
      <c r="N291" s="22">
        <f t="shared" si="29"/>
        <v>40260</v>
      </c>
      <c r="O291" s="22">
        <v>1500</v>
      </c>
      <c r="P291" s="1" t="s">
        <v>27</v>
      </c>
    </row>
    <row r="292" spans="1:16" x14ac:dyDescent="0.2">
      <c r="A292">
        <v>16</v>
      </c>
      <c r="B292" s="30">
        <v>238</v>
      </c>
      <c r="C292" s="24"/>
      <c r="D292" s="24"/>
      <c r="E292" s="24"/>
      <c r="F292" s="24"/>
      <c r="G292" s="4">
        <v>18.3</v>
      </c>
      <c r="H292" s="4">
        <v>17.100000000000001</v>
      </c>
      <c r="J292" s="6">
        <f t="shared" si="27"/>
        <v>18.3</v>
      </c>
      <c r="K292" s="6">
        <f t="shared" si="28"/>
        <v>17.100000000000001</v>
      </c>
      <c r="N292" s="22">
        <f t="shared" si="29"/>
        <v>40260</v>
      </c>
      <c r="O292" s="22">
        <v>1500</v>
      </c>
      <c r="P292" s="1" t="s">
        <v>27</v>
      </c>
    </row>
    <row r="293" spans="1:16" x14ac:dyDescent="0.2">
      <c r="A293">
        <v>16</v>
      </c>
      <c r="B293" s="30">
        <v>239</v>
      </c>
      <c r="C293" s="24"/>
      <c r="D293" s="24"/>
      <c r="E293" s="24"/>
      <c r="F293" s="24"/>
      <c r="G293" s="4">
        <v>18.3</v>
      </c>
      <c r="H293" s="4">
        <v>17.100000000000001</v>
      </c>
      <c r="J293" s="6">
        <f t="shared" si="27"/>
        <v>18.3</v>
      </c>
      <c r="K293" s="6">
        <f t="shared" si="28"/>
        <v>17.100000000000001</v>
      </c>
      <c r="N293" s="22">
        <f t="shared" si="29"/>
        <v>40260</v>
      </c>
      <c r="O293" s="22">
        <v>1500</v>
      </c>
      <c r="P293" s="1" t="s">
        <v>27</v>
      </c>
    </row>
    <row r="294" spans="1:16" x14ac:dyDescent="0.2">
      <c r="A294">
        <v>16</v>
      </c>
      <c r="B294" s="30">
        <v>240</v>
      </c>
      <c r="C294" s="24"/>
      <c r="D294" s="24"/>
      <c r="E294" s="24"/>
      <c r="F294" s="24"/>
      <c r="G294" s="4">
        <v>18.3</v>
      </c>
      <c r="H294" s="4">
        <v>17.100000000000001</v>
      </c>
      <c r="J294" s="6">
        <f t="shared" si="27"/>
        <v>18.3</v>
      </c>
      <c r="K294" s="6">
        <f t="shared" si="28"/>
        <v>17.100000000000001</v>
      </c>
      <c r="N294" s="22">
        <f t="shared" si="29"/>
        <v>40260</v>
      </c>
      <c r="O294" s="22">
        <v>1500</v>
      </c>
      <c r="P294" s="1" t="s">
        <v>27</v>
      </c>
    </row>
    <row r="295" spans="1:16" x14ac:dyDescent="0.2">
      <c r="A295">
        <v>16</v>
      </c>
      <c r="B295" s="30">
        <v>241</v>
      </c>
      <c r="C295" s="24"/>
      <c r="D295" s="24"/>
      <c r="E295" s="24"/>
      <c r="F295" s="24"/>
      <c r="G295" s="4">
        <v>18.3</v>
      </c>
      <c r="H295" s="4">
        <v>17.100000000000001</v>
      </c>
      <c r="J295" s="6">
        <f t="shared" si="27"/>
        <v>18.3</v>
      </c>
      <c r="K295" s="6">
        <f t="shared" si="28"/>
        <v>17.100000000000001</v>
      </c>
      <c r="N295" s="22">
        <f t="shared" si="29"/>
        <v>40260</v>
      </c>
      <c r="O295" s="22">
        <v>1500</v>
      </c>
      <c r="P295" s="1" t="s">
        <v>27</v>
      </c>
    </row>
    <row r="296" spans="1:16" x14ac:dyDescent="0.2">
      <c r="A296">
        <v>16</v>
      </c>
      <c r="B296" s="30">
        <v>242</v>
      </c>
      <c r="C296" s="24"/>
      <c r="D296" s="24"/>
      <c r="E296" s="24"/>
      <c r="F296" s="24"/>
      <c r="G296" s="4">
        <v>18.3</v>
      </c>
      <c r="H296" s="4">
        <v>17.100000000000001</v>
      </c>
      <c r="J296" s="6">
        <f t="shared" si="27"/>
        <v>18.3</v>
      </c>
      <c r="K296" s="6">
        <f t="shared" si="28"/>
        <v>17.100000000000001</v>
      </c>
      <c r="N296" s="22">
        <f t="shared" si="29"/>
        <v>40260</v>
      </c>
      <c r="O296" s="22">
        <v>1500</v>
      </c>
      <c r="P296" s="1" t="s">
        <v>27</v>
      </c>
    </row>
    <row r="297" spans="1:16" x14ac:dyDescent="0.2">
      <c r="A297">
        <v>16</v>
      </c>
      <c r="B297" s="30">
        <v>243</v>
      </c>
      <c r="C297" s="24"/>
      <c r="D297" s="24"/>
      <c r="E297" s="24"/>
      <c r="F297" s="24"/>
      <c r="G297" s="4">
        <v>18.3</v>
      </c>
      <c r="H297" s="4">
        <v>17.100000000000001</v>
      </c>
      <c r="J297" s="6">
        <f t="shared" si="27"/>
        <v>18.3</v>
      </c>
      <c r="K297" s="6">
        <f t="shared" si="28"/>
        <v>17.100000000000001</v>
      </c>
      <c r="N297" s="22">
        <f t="shared" si="29"/>
        <v>40260</v>
      </c>
      <c r="O297" s="22">
        <v>1500</v>
      </c>
      <c r="P297" s="1" t="s">
        <v>27</v>
      </c>
    </row>
    <row r="298" spans="1:16" x14ac:dyDescent="0.2">
      <c r="A298">
        <v>16</v>
      </c>
      <c r="B298" s="30">
        <v>244</v>
      </c>
      <c r="C298" s="24"/>
      <c r="D298" s="24"/>
      <c r="E298" s="24"/>
      <c r="F298" s="24"/>
      <c r="G298" s="4">
        <v>18.3</v>
      </c>
      <c r="H298" s="4">
        <v>17.100000000000001</v>
      </c>
      <c r="J298" s="6">
        <f t="shared" si="27"/>
        <v>18.3</v>
      </c>
      <c r="K298" s="6">
        <f t="shared" si="28"/>
        <v>17.100000000000001</v>
      </c>
      <c r="N298" s="22">
        <f t="shared" si="29"/>
        <v>40260</v>
      </c>
      <c r="O298" s="22">
        <v>1500</v>
      </c>
      <c r="P298" s="1" t="s">
        <v>27</v>
      </c>
    </row>
    <row r="299" spans="1:16" x14ac:dyDescent="0.2">
      <c r="A299">
        <v>16</v>
      </c>
      <c r="B299" s="1">
        <v>245</v>
      </c>
      <c r="C299" s="24"/>
      <c r="D299" s="24"/>
      <c r="E299" s="24"/>
      <c r="F299" s="24"/>
      <c r="G299" s="4">
        <v>18.3</v>
      </c>
      <c r="H299" s="4">
        <v>17.100000000000001</v>
      </c>
      <c r="J299" s="6">
        <f t="shared" si="27"/>
        <v>18.3</v>
      </c>
      <c r="K299" s="6">
        <f t="shared" si="28"/>
        <v>17.100000000000001</v>
      </c>
      <c r="N299" s="22">
        <f t="shared" si="29"/>
        <v>40260</v>
      </c>
      <c r="O299" s="22">
        <v>1500</v>
      </c>
      <c r="P299" s="1" t="s">
        <v>27</v>
      </c>
    </row>
    <row r="300" spans="1:16" x14ac:dyDescent="0.2">
      <c r="A300">
        <v>16</v>
      </c>
      <c r="B300" s="1">
        <v>246</v>
      </c>
      <c r="C300" s="24"/>
      <c r="D300" s="24"/>
      <c r="E300" s="24"/>
      <c r="F300" s="24"/>
      <c r="G300" s="4">
        <v>18.3</v>
      </c>
      <c r="H300" s="4">
        <v>17.100000000000001</v>
      </c>
      <c r="J300" s="6">
        <f t="shared" si="27"/>
        <v>18.3</v>
      </c>
      <c r="K300" s="6">
        <f t="shared" si="28"/>
        <v>17.100000000000001</v>
      </c>
      <c r="N300" s="22">
        <f t="shared" si="29"/>
        <v>40260</v>
      </c>
      <c r="O300" s="22">
        <v>1500</v>
      </c>
      <c r="P300" s="1" t="s">
        <v>27</v>
      </c>
    </row>
    <row r="301" spans="1:16" x14ac:dyDescent="0.2">
      <c r="A301">
        <v>16</v>
      </c>
      <c r="B301" s="30">
        <v>247</v>
      </c>
      <c r="C301" s="24"/>
      <c r="D301" s="24"/>
      <c r="E301" s="24"/>
      <c r="F301" s="24"/>
      <c r="G301" s="4">
        <v>18.3</v>
      </c>
      <c r="H301" s="4">
        <v>16.8</v>
      </c>
      <c r="J301" s="6">
        <f t="shared" si="27"/>
        <v>18.3</v>
      </c>
      <c r="K301" s="6">
        <f t="shared" si="28"/>
        <v>16.8</v>
      </c>
      <c r="N301" s="22">
        <f>(J301)*2200</f>
        <v>40260</v>
      </c>
      <c r="O301" s="22">
        <v>1500</v>
      </c>
      <c r="P301" s="1" t="s">
        <v>27</v>
      </c>
    </row>
  </sheetData>
  <mergeCells count="105">
    <mergeCell ref="B1:C1"/>
    <mergeCell ref="B2:P2"/>
    <mergeCell ref="D1:P1"/>
    <mergeCell ref="B3:B5"/>
    <mergeCell ref="C3:D3"/>
    <mergeCell ref="E3:F3"/>
    <mergeCell ref="G3:H3"/>
    <mergeCell ref="J3:K3"/>
    <mergeCell ref="C4:D4"/>
    <mergeCell ref="E4:F4"/>
    <mergeCell ref="G4:H4"/>
    <mergeCell ref="J4:K4"/>
    <mergeCell ref="N3:O3"/>
    <mergeCell ref="N4:O4"/>
    <mergeCell ref="P3:P4"/>
    <mergeCell ref="G49:H49"/>
    <mergeCell ref="J49:K49"/>
    <mergeCell ref="N49:O49"/>
    <mergeCell ref="B93:C93"/>
    <mergeCell ref="D93:P93"/>
    <mergeCell ref="B46:C46"/>
    <mergeCell ref="D46:P46"/>
    <mergeCell ref="B47:P47"/>
    <mergeCell ref="B48:B50"/>
    <mergeCell ref="C48:D48"/>
    <mergeCell ref="E48:F48"/>
    <mergeCell ref="G48:H48"/>
    <mergeCell ref="J48:K48"/>
    <mergeCell ref="N48:O48"/>
    <mergeCell ref="P48:P49"/>
    <mergeCell ref="C49:D49"/>
    <mergeCell ref="E49:F49"/>
    <mergeCell ref="B140:C140"/>
    <mergeCell ref="D140:P140"/>
    <mergeCell ref="B94:P94"/>
    <mergeCell ref="C95:D95"/>
    <mergeCell ref="E95:F95"/>
    <mergeCell ref="G95:H95"/>
    <mergeCell ref="J95:K95"/>
    <mergeCell ref="N95:O95"/>
    <mergeCell ref="P95:P96"/>
    <mergeCell ref="C96:D96"/>
    <mergeCell ref="E96:F96"/>
    <mergeCell ref="G96:H96"/>
    <mergeCell ref="J96:K96"/>
    <mergeCell ref="N96:O96"/>
    <mergeCell ref="B95:B97"/>
    <mergeCell ref="B141:P141"/>
    <mergeCell ref="P142:P143"/>
    <mergeCell ref="C143:D143"/>
    <mergeCell ref="E143:F143"/>
    <mergeCell ref="G143:H143"/>
    <mergeCell ref="J143:K143"/>
    <mergeCell ref="N143:O143"/>
    <mergeCell ref="B142:B144"/>
    <mergeCell ref="C142:D142"/>
    <mergeCell ref="E142:F142"/>
    <mergeCell ref="G142:H142"/>
    <mergeCell ref="J142:K142"/>
    <mergeCell ref="N142:O142"/>
    <mergeCell ref="B230:C230"/>
    <mergeCell ref="D230:P230"/>
    <mergeCell ref="D187:P187"/>
    <mergeCell ref="B188:P188"/>
    <mergeCell ref="P189:P190"/>
    <mergeCell ref="C189:D189"/>
    <mergeCell ref="E189:F189"/>
    <mergeCell ref="G189:H189"/>
    <mergeCell ref="J189:K189"/>
    <mergeCell ref="N189:O189"/>
    <mergeCell ref="B187:C187"/>
    <mergeCell ref="C190:D190"/>
    <mergeCell ref="E190:F190"/>
    <mergeCell ref="G190:H190"/>
    <mergeCell ref="J190:K190"/>
    <mergeCell ref="N190:O190"/>
    <mergeCell ref="B189:B191"/>
    <mergeCell ref="B231:P231"/>
    <mergeCell ref="C232:D232"/>
    <mergeCell ref="E232:F232"/>
    <mergeCell ref="G232:H232"/>
    <mergeCell ref="J232:K232"/>
    <mergeCell ref="N232:O232"/>
    <mergeCell ref="P232:P233"/>
    <mergeCell ref="C233:D233"/>
    <mergeCell ref="E233:F233"/>
    <mergeCell ref="G233:H233"/>
    <mergeCell ref="J233:K233"/>
    <mergeCell ref="N233:O233"/>
    <mergeCell ref="B232:B234"/>
    <mergeCell ref="B277:C277"/>
    <mergeCell ref="D277:P277"/>
    <mergeCell ref="B278:P278"/>
    <mergeCell ref="C279:D279"/>
    <mergeCell ref="E279:F279"/>
    <mergeCell ref="G279:H279"/>
    <mergeCell ref="J279:K279"/>
    <mergeCell ref="N279:O279"/>
    <mergeCell ref="P279:P280"/>
    <mergeCell ref="C280:D280"/>
    <mergeCell ref="E280:F280"/>
    <mergeCell ref="G280:H280"/>
    <mergeCell ref="J280:K280"/>
    <mergeCell ref="N280:O280"/>
    <mergeCell ref="B279:B281"/>
  </mergeCells>
  <conditionalFormatting sqref="P3 P5:P42 P48 P50:P89 P95 P97:P136 P142 P144:P183 P189 P232 P234:P273 P279 P281:P301 P191:P226">
    <cfRule type="containsText" dxfId="0" priority="7" operator="containsText" text="Ja">
      <formula>NOT(ISERROR(SEARCH("Ja",P3)))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284993-8B90-4C93-A7BA-5E14BC3883C1}">
          <x14:formula1>
            <xm:f>Dropdown!$A$1:$A$2</xm:f>
          </x14:formula1>
          <xm:sqref>P6:P42 P145:P183 P51:P89 P98:P136 P235:P273 P282:P301 P192:P226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26</v>
      </c>
    </row>
    <row r="2" spans="1:1" x14ac:dyDescent="0.2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Bedrijfspand</vt:lpstr>
      <vt:lpstr>Opslagboxen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</dc:creator>
  <cp:lastModifiedBy>Viresh Kewalbansing</cp:lastModifiedBy>
  <cp:lastPrinted>2025-08-02T14:18:01Z</cp:lastPrinted>
  <dcterms:created xsi:type="dcterms:W3CDTF">2025-04-08T14:13:50Z</dcterms:created>
  <dcterms:modified xsi:type="dcterms:W3CDTF">2025-08-11T19:00:13Z</dcterms:modified>
</cp:coreProperties>
</file>