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resh/Desktop/ai4ts/ai4tsf25/"/>
    </mc:Choice>
  </mc:AlternateContent>
  <xr:revisionPtr revIDLastSave="0" documentId="13_ncr:1_{66E411A0-EA96-064D-81AE-412EEC5DAF9E}" xr6:coauthVersionLast="47" xr6:coauthVersionMax="47" xr10:uidLastSave="{00000000-0000-0000-0000-000000000000}"/>
  <bookViews>
    <workbookView xWindow="18420" yWindow="740" windowWidth="10980" windowHeight="17240" xr2:uid="{E9A75DA1-C1B4-1048-9825-F7E2A80883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AC15" i="1"/>
  <c r="Z16" i="1"/>
  <c r="AA16" i="1"/>
  <c r="AB16" i="1"/>
  <c r="AC16" i="1"/>
  <c r="Z17" i="1"/>
  <c r="AA17" i="1"/>
  <c r="AB17" i="1"/>
  <c r="AC17" i="1"/>
  <c r="Z18" i="1"/>
  <c r="AA18" i="1"/>
  <c r="AB18" i="1"/>
  <c r="AC18" i="1"/>
  <c r="Z19" i="1"/>
  <c r="AA19" i="1"/>
  <c r="AB19" i="1"/>
  <c r="AC19" i="1"/>
  <c r="Z20" i="1"/>
  <c r="AA20" i="1"/>
  <c r="AB20" i="1"/>
  <c r="AC20" i="1"/>
  <c r="Z21" i="1"/>
  <c r="AA21" i="1"/>
  <c r="AB21" i="1"/>
  <c r="AC21" i="1"/>
  <c r="Z22" i="1"/>
  <c r="AA22" i="1"/>
  <c r="AB22" i="1"/>
  <c r="AC22" i="1"/>
  <c r="Z23" i="1"/>
  <c r="AA23" i="1"/>
  <c r="AB23" i="1"/>
  <c r="AC23" i="1"/>
  <c r="Z24" i="1"/>
  <c r="AA24" i="1"/>
  <c r="AB24" i="1"/>
  <c r="AC24" i="1"/>
  <c r="Z25" i="1"/>
  <c r="AA25" i="1"/>
  <c r="AB25" i="1"/>
  <c r="AC25" i="1"/>
  <c r="Z26" i="1"/>
  <c r="AA26" i="1"/>
  <c r="AB26" i="1"/>
  <c r="AC26" i="1"/>
  <c r="Z27" i="1"/>
  <c r="AA27" i="1"/>
  <c r="AB27" i="1"/>
  <c r="AC27" i="1"/>
  <c r="Z28" i="1"/>
  <c r="AA28" i="1"/>
  <c r="AB28" i="1"/>
  <c r="AC28" i="1"/>
  <c r="Z29" i="1"/>
  <c r="AA29" i="1"/>
  <c r="AB29" i="1"/>
  <c r="AC29" i="1"/>
  <c r="Z30" i="1"/>
  <c r="AA30" i="1"/>
  <c r="AB30" i="1"/>
  <c r="AC30" i="1"/>
  <c r="Z31" i="1"/>
  <c r="AA31" i="1"/>
  <c r="AB31" i="1"/>
  <c r="AC31" i="1"/>
  <c r="Z32" i="1"/>
  <c r="AA32" i="1"/>
  <c r="AB32" i="1"/>
  <c r="AC32" i="1"/>
  <c r="Z33" i="1"/>
  <c r="AA33" i="1"/>
  <c r="AB33" i="1"/>
  <c r="AC33" i="1"/>
  <c r="Z34" i="1"/>
  <c r="AA34" i="1"/>
  <c r="AB34" i="1"/>
  <c r="AC34" i="1"/>
  <c r="Z35" i="1"/>
  <c r="AA35" i="1"/>
  <c r="AB35" i="1"/>
  <c r="AC35" i="1"/>
  <c r="AC4" i="1"/>
  <c r="AB4" i="1"/>
  <c r="AA4" i="1"/>
  <c r="Z4" i="1"/>
  <c r="M2" i="1"/>
  <c r="G2" i="1"/>
  <c r="I2" i="1"/>
  <c r="K2" i="1"/>
  <c r="O2" i="1"/>
  <c r="Q2" i="1"/>
  <c r="S2" i="1"/>
  <c r="U2" i="1"/>
  <c r="W2" i="1"/>
  <c r="E2" i="1"/>
</calcChain>
</file>

<file path=xl/sharedStrings.xml><?xml version="1.0" encoding="utf-8"?>
<sst xmlns="http://schemas.openxmlformats.org/spreadsheetml/2006/main" count="68" uniqueCount="41">
  <si>
    <t>Weather</t>
  </si>
  <si>
    <t>Electricity</t>
  </si>
  <si>
    <t>Traffic</t>
  </si>
  <si>
    <t>Exchange</t>
  </si>
  <si>
    <t>ETTh1</t>
  </si>
  <si>
    <t>ETTh2</t>
  </si>
  <si>
    <t>ETTm1</t>
  </si>
  <si>
    <t>ETTm2</t>
  </si>
  <si>
    <t>MSE</t>
  </si>
  <si>
    <t>MAE</t>
  </si>
  <si>
    <t>Ours</t>
  </si>
  <si>
    <t>TimesNet (2023)</t>
  </si>
  <si>
    <t>PatchTST (2023)</t>
  </si>
  <si>
    <t>TimeXer (2024)</t>
  </si>
  <si>
    <t>TimeMixer (2024)</t>
  </si>
  <si>
    <t>iTransformer (2024)</t>
  </si>
  <si>
    <t>TimeMixer++ (2025)</t>
  </si>
  <si>
    <t>Metric</t>
  </si>
  <si>
    <t>Models</t>
  </si>
  <si>
    <t>Autoformer (2021)</t>
  </si>
  <si>
    <t>https://arxiv.org/abs/2106.13008</t>
  </si>
  <si>
    <t>Stationary (2022)</t>
  </si>
  <si>
    <t>https://arxiv.org/abs/2201.12740</t>
  </si>
  <si>
    <t>https://arxiv.org/abs/2205.14415</t>
  </si>
  <si>
    <t>FedFormer (2022)</t>
  </si>
  <si>
    <t>DLinear (2023)</t>
  </si>
  <si>
    <t>Paper Links</t>
  </si>
  <si>
    <t>https://arxiv.org/abs/2410.16032</t>
  </si>
  <si>
    <t>https://arxiv.org/abs/2405.14616</t>
  </si>
  <si>
    <t>https://arxiv.org/abs/2205.13504</t>
  </si>
  <si>
    <t>https://arxiv.org/abs/2210.02186</t>
  </si>
  <si>
    <t>https://arxiv.org/abs/2211.14730</t>
  </si>
  <si>
    <t>https://arxiv.org/abs/2402.19072</t>
  </si>
  <si>
    <t>https://arxiv.org/abs/2310.06625</t>
  </si>
  <si>
    <t>Notes:</t>
  </si>
  <si>
    <t>All reference numbers are taken from the TimeMixer++ paper, except TimeXer, which is from its own paper.</t>
  </si>
  <si>
    <t>-</t>
  </si>
  <si>
    <t>min mse</t>
  </si>
  <si>
    <t>min mae</t>
  </si>
  <si>
    <t>2-min mse</t>
  </si>
  <si>
    <t>2-min 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</si>
</sst>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;\-0.000;&quot;-&quot;"/>
    <numFmt numFmtId="166" formatCode="0.000"/>
  </numFmts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1"/>
      <name val="Aptos Narrow"/>
      <scheme val="minor"/>
    </font>
    <font>
      <sz val="12"/>
      <color rgb="FFD6DBD4"/>
      <name val="Aptos Narrow"/>
      <family val="2"/>
      <scheme val="minor"/>
    </font>
    <font>
      <u/>
      <sz val="12"/>
      <color rgb="FFD6DBD4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6DBD4"/>
        <bgColor indexed="64"/>
      </patternFill>
    </fill>
    <fill>
      <patternFill patternType="solid">
        <fgColor rgb="FF003057"/>
        <bgColor indexed="64"/>
      </patternFill>
    </fill>
    <fill>
      <patternFill patternType="solid">
        <fgColor rgb="FFB3A36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5" borderId="0" xfId="0" applyFont="1" applyFill="1" applyAlignment="1">
      <alignment horizontal="center"/>
    </xf>
    <xf numFmtId="0" fontId="4" fillId="4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3" fillId="5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4" borderId="2" xfId="0" applyFont="1" applyFill="1" applyBorder="1"/>
    <xf numFmtId="0" fontId="4" fillId="4" borderId="0" xfId="0" applyFont="1" applyFill="1"/>
    <xf numFmtId="0" fontId="2" fillId="2" borderId="0" xfId="0" applyFont="1" applyFill="1"/>
    <xf numFmtId="0" fontId="1" fillId="2" borderId="0" xfId="1" applyFill="1"/>
    <xf numFmtId="0" fontId="1" fillId="2" borderId="0" xfId="1" applyFill="1" applyBorder="1"/>
    <xf numFmtId="164" fontId="0" fillId="2" borderId="2" xfId="0" applyNumberFormat="1" applyFill="1" applyBorder="1"/>
    <xf numFmtId="164" fontId="0" fillId="2" borderId="1" xfId="0" applyNumberFormat="1" applyFill="1" applyBorder="1"/>
    <xf numFmtId="164" fontId="0" fillId="2" borderId="0" xfId="0" applyNumberFormat="1" applyFill="1"/>
    <xf numFmtId="164" fontId="5" fillId="2" borderId="2" xfId="0" applyNumberFormat="1" applyFont="1" applyFill="1" applyBorder="1"/>
    <xf numFmtId="164" fontId="0" fillId="3" borderId="2" xfId="0" applyNumberFormat="1" applyFill="1" applyBorder="1"/>
    <xf numFmtId="164" fontId="0" fillId="3" borderId="1" xfId="0" applyNumberFormat="1" applyFill="1" applyBorder="1"/>
    <xf numFmtId="164" fontId="0" fillId="3" borderId="0" xfId="0" applyNumberFormat="1" applyFill="1"/>
    <xf numFmtId="164" fontId="0" fillId="3" borderId="2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0" fontId="6" fillId="2" borderId="0" xfId="0" applyFont="1" applyFill="1"/>
    <xf numFmtId="0" fontId="7" fillId="2" borderId="0" xfId="1" applyFont="1" applyFill="1" applyBorder="1"/>
    <xf numFmtId="0" fontId="7" fillId="2" borderId="0" xfId="1" applyFont="1" applyFill="1"/>
    <xf numFmtId="164" fontId="6" fillId="2" borderId="0" xfId="0" applyNumberFormat="1" applyFont="1" applyFill="1"/>
    <xf numFmtId="0" fontId="2" fillId="3" borderId="0" xfId="0" applyFont="1" applyFill="1"/>
    <xf numFmtId="0" fontId="3" fillId="5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5" borderId="2" xfId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166" fontId="0" fillId="2" borderId="2" xfId="0" applyNumberFormat="1" applyFill="1" applyBorder="1"/>
    <xf numFmtId="166" fontId="0" fillId="2" borderId="1" xfId="0" applyNumberFormat="1" applyFill="1" applyBorder="1"/>
    <xf numFmtId="164" fontId="0" fillId="2" borderId="0" xfId="0" applyNumberFormat="1" applyFill="1" applyBorder="1"/>
    <xf numFmtId="166" fontId="0" fillId="3" borderId="0" xfId="0" applyNumberFormat="1" applyFill="1" applyBorder="1"/>
    <xf numFmtId="166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u/>
        <color rgb="FF0000FF"/>
      </font>
    </dxf>
    <dxf>
      <font>
        <b val="0"/>
        <i val="0"/>
        <u/>
        <color rgb="FF0000FF"/>
      </font>
    </dxf>
  </dxfs>
  <tableStyles count="0" defaultTableStyle="TableStyleMedium2" defaultPivotStyle="PivotStyleLight16"/>
  <colors>
    <mruColors>
      <color rgb="FF0000FF"/>
      <color rgb="FFFF0000"/>
      <color rgb="FFD6DBD4"/>
      <color rgb="FF003057"/>
      <color rgb="FFB3A369"/>
      <color rgb="FF0930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xiv.org/abs/2211.14730" TargetMode="External"/><Relationship Id="rId3" Type="http://schemas.openxmlformats.org/officeDocument/2006/relationships/hyperlink" Target="https://arxiv.org/abs/2201.12740" TargetMode="External"/><Relationship Id="rId7" Type="http://schemas.openxmlformats.org/officeDocument/2006/relationships/hyperlink" Target="https://arxiv.org/abs/2210.02186" TargetMode="External"/><Relationship Id="rId2" Type="http://schemas.openxmlformats.org/officeDocument/2006/relationships/hyperlink" Target="https://arxiv.org/abs/2405.14616" TargetMode="External"/><Relationship Id="rId1" Type="http://schemas.openxmlformats.org/officeDocument/2006/relationships/hyperlink" Target="https://arxiv.org/abs/2410.16032" TargetMode="External"/><Relationship Id="rId6" Type="http://schemas.openxmlformats.org/officeDocument/2006/relationships/hyperlink" Target="https://arxiv.org/abs/2205.13504" TargetMode="External"/><Relationship Id="rId5" Type="http://schemas.openxmlformats.org/officeDocument/2006/relationships/hyperlink" Target="https://arxiv.org/abs/2106.13008" TargetMode="External"/><Relationship Id="rId10" Type="http://schemas.openxmlformats.org/officeDocument/2006/relationships/hyperlink" Target="https://arxiv.org/abs/2310.06625" TargetMode="External"/><Relationship Id="rId4" Type="http://schemas.openxmlformats.org/officeDocument/2006/relationships/hyperlink" Target="https://arxiv.org/abs/2205.14415" TargetMode="External"/><Relationship Id="rId9" Type="http://schemas.openxmlformats.org/officeDocument/2006/relationships/hyperlink" Target="https://arxiv.org/abs/2402.19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A6F65-7D67-8042-B1EF-FE8615CEEFA2}">
  <dimension ref="A1:AE40"/>
  <sheetViews>
    <sheetView tabSelected="1" zoomScale="86" zoomScaleNormal="86"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C21" sqref="C21"/>
    </sheetView>
  </sheetViews>
  <sheetFormatPr baseColWidth="10" defaultRowHeight="16" x14ac:dyDescent="0.2"/>
  <cols>
    <col min="1" max="16384" width="10.83203125" style="1"/>
  </cols>
  <sheetData>
    <row r="1" spans="1:31" x14ac:dyDescent="0.2">
      <c r="A1" s="34" t="s">
        <v>18</v>
      </c>
      <c r="B1" s="29"/>
      <c r="C1" s="28" t="s">
        <v>10</v>
      </c>
      <c r="D1" s="29"/>
      <c r="E1" s="28" t="s">
        <v>16</v>
      </c>
      <c r="F1" s="29"/>
      <c r="G1" s="28" t="s">
        <v>14</v>
      </c>
      <c r="H1" s="29"/>
      <c r="I1" s="28" t="s">
        <v>15</v>
      </c>
      <c r="J1" s="29"/>
      <c r="K1" s="28" t="s">
        <v>13</v>
      </c>
      <c r="L1" s="29"/>
      <c r="M1" s="34" t="s">
        <v>12</v>
      </c>
      <c r="N1" s="29"/>
      <c r="O1" s="28" t="s">
        <v>11</v>
      </c>
      <c r="P1" s="29"/>
      <c r="Q1" s="28" t="s">
        <v>25</v>
      </c>
      <c r="R1" s="29"/>
      <c r="S1" s="28" t="s">
        <v>24</v>
      </c>
      <c r="T1" s="29"/>
      <c r="U1" s="28" t="s">
        <v>21</v>
      </c>
      <c r="V1" s="29"/>
      <c r="W1" s="28" t="s">
        <v>19</v>
      </c>
      <c r="X1" s="29"/>
    </row>
    <row r="2" spans="1:31" x14ac:dyDescent="0.2">
      <c r="A2" s="3"/>
      <c r="B2" s="8"/>
      <c r="C2" s="7"/>
      <c r="D2" s="8"/>
      <c r="E2" s="30" t="str">
        <f>HYPERLINK(E40, "Paper Link")</f>
        <v>Paper Link</v>
      </c>
      <c r="F2" s="29"/>
      <c r="G2" s="30" t="str">
        <f t="shared" ref="G2" si="0">HYPERLINK(G40, "Paper Link")</f>
        <v>Paper Link</v>
      </c>
      <c r="H2" s="29"/>
      <c r="I2" s="30" t="str">
        <f t="shared" ref="I2" si="1">HYPERLINK(I40, "Paper Link")</f>
        <v>Paper Link</v>
      </c>
      <c r="J2" s="29"/>
      <c r="K2" s="30" t="str">
        <f t="shared" ref="K2" si="2">HYPERLINK(K40, "Paper Link")</f>
        <v>Paper Link</v>
      </c>
      <c r="L2" s="29"/>
      <c r="M2" s="30" t="str">
        <f>HYPERLINK(M40, "Paper Link")</f>
        <v>Paper Link</v>
      </c>
      <c r="N2" s="29"/>
      <c r="O2" s="30" t="str">
        <f t="shared" ref="O2" si="3">HYPERLINK(O40, "Paper Link")</f>
        <v>Paper Link</v>
      </c>
      <c r="P2" s="29"/>
      <c r="Q2" s="30" t="str">
        <f t="shared" ref="Q2" si="4">HYPERLINK(Q40, "Paper Link")</f>
        <v>Paper Link</v>
      </c>
      <c r="R2" s="29"/>
      <c r="S2" s="30" t="str">
        <f t="shared" ref="S2" si="5">HYPERLINK(S40, "Paper Link")</f>
        <v>Paper Link</v>
      </c>
      <c r="T2" s="29"/>
      <c r="U2" s="30" t="str">
        <f t="shared" ref="U2" si="6">HYPERLINK(U40, "Paper Link")</f>
        <v>Paper Link</v>
      </c>
      <c r="V2" s="29"/>
      <c r="W2" s="30" t="str">
        <f t="shared" ref="W2" si="7">HYPERLINK(W40, "Paper Link")</f>
        <v>Paper Link</v>
      </c>
      <c r="X2" s="29"/>
      <c r="Y2" s="2"/>
    </row>
    <row r="3" spans="1:31" x14ac:dyDescent="0.2">
      <c r="A3" s="32" t="s">
        <v>17</v>
      </c>
      <c r="B3" s="33"/>
      <c r="C3" s="9" t="s">
        <v>8</v>
      </c>
      <c r="D3" s="4" t="s">
        <v>9</v>
      </c>
      <c r="E3" s="9" t="s">
        <v>8</v>
      </c>
      <c r="F3" s="4" t="s">
        <v>9</v>
      </c>
      <c r="G3" s="9" t="s">
        <v>8</v>
      </c>
      <c r="H3" s="4" t="s">
        <v>9</v>
      </c>
      <c r="I3" s="9" t="s">
        <v>8</v>
      </c>
      <c r="J3" s="4" t="s">
        <v>9</v>
      </c>
      <c r="K3" s="9" t="s">
        <v>8</v>
      </c>
      <c r="L3" s="4" t="s">
        <v>9</v>
      </c>
      <c r="M3" s="10" t="s">
        <v>8</v>
      </c>
      <c r="N3" s="4" t="s">
        <v>9</v>
      </c>
      <c r="O3" s="9" t="s">
        <v>8</v>
      </c>
      <c r="P3" s="4" t="s">
        <v>9</v>
      </c>
      <c r="Q3" s="9" t="s">
        <v>8</v>
      </c>
      <c r="R3" s="4" t="s">
        <v>9</v>
      </c>
      <c r="S3" s="9" t="s">
        <v>8</v>
      </c>
      <c r="T3" s="4" t="s">
        <v>9</v>
      </c>
      <c r="U3" s="9" t="s">
        <v>8</v>
      </c>
      <c r="V3" s="4" t="s">
        <v>9</v>
      </c>
      <c r="W3" s="9" t="s">
        <v>8</v>
      </c>
      <c r="X3" s="4" t="s">
        <v>9</v>
      </c>
      <c r="Z3" s="23" t="s">
        <v>37</v>
      </c>
      <c r="AA3" s="23" t="s">
        <v>38</v>
      </c>
      <c r="AB3" s="23" t="s">
        <v>39</v>
      </c>
      <c r="AC3" s="23" t="s">
        <v>40</v>
      </c>
      <c r="AD3" s="23"/>
      <c r="AE3" s="23"/>
    </row>
    <row r="4" spans="1:31" x14ac:dyDescent="0.2">
      <c r="A4" s="31" t="s">
        <v>0</v>
      </c>
      <c r="B4" s="5">
        <v>96</v>
      </c>
      <c r="C4" s="36">
        <v>1</v>
      </c>
      <c r="D4" s="37">
        <v>1</v>
      </c>
      <c r="E4" s="14">
        <v>0.155</v>
      </c>
      <c r="F4" s="15">
        <v>0.20499999999999999</v>
      </c>
      <c r="G4" s="14">
        <v>0.16300000000000001</v>
      </c>
      <c r="H4" s="15">
        <v>0.20899999999999999</v>
      </c>
      <c r="I4" s="14">
        <v>0.17399999999999999</v>
      </c>
      <c r="J4" s="15">
        <v>0.214</v>
      </c>
      <c r="K4" s="14">
        <v>0.157</v>
      </c>
      <c r="L4" s="15">
        <v>0.20499999999999999</v>
      </c>
      <c r="M4" s="16">
        <v>0.186</v>
      </c>
      <c r="N4" s="15">
        <v>0.22700000000000001</v>
      </c>
      <c r="O4" s="14">
        <v>0.17199999999999999</v>
      </c>
      <c r="P4" s="15">
        <v>0.22</v>
      </c>
      <c r="Q4" s="14">
        <v>0.19500000000000001</v>
      </c>
      <c r="R4" s="15">
        <v>0.252</v>
      </c>
      <c r="S4" s="14">
        <v>0.217</v>
      </c>
      <c r="T4" s="15">
        <v>0.29599999999999999</v>
      </c>
      <c r="U4" s="14">
        <v>0.17299999999999999</v>
      </c>
      <c r="V4" s="15">
        <v>0.223</v>
      </c>
      <c r="W4" s="14">
        <v>0.26600000000000001</v>
      </c>
      <c r="X4" s="15">
        <v>0.33600000000000002</v>
      </c>
      <c r="Z4" s="26">
        <f>MIN(C4,E4,G4,I4,K4,M4,O4,Q4,S4,U4,W4)</f>
        <v>0.155</v>
      </c>
      <c r="AA4" s="26">
        <f>MIN(D4,F4,H4,J4,L4,N4,P4,R4,T4,V4,X4)</f>
        <v>0.20499999999999999</v>
      </c>
      <c r="AB4" s="23">
        <f>SMALL(CHOOSE({1,2,3,4,5,6,7,8,9,10,11},C4,E4,G4,I4,K4,M4,O4,Q4,S4,U4,W4),2)</f>
        <v>0.157</v>
      </c>
      <c r="AC4" s="23">
        <f>SMALL(CHOOSE({1,2,3,4,5,6,7,8,9,10,11},D4,F4,H4,J4,L4,N4,P4,R4,T4,V4,X4),2)</f>
        <v>0.20499999999999999</v>
      </c>
    </row>
    <row r="5" spans="1:31" x14ac:dyDescent="0.2">
      <c r="A5" s="31"/>
      <c r="B5" s="5">
        <v>192</v>
      </c>
      <c r="C5" s="36">
        <v>1</v>
      </c>
      <c r="D5" s="37">
        <v>1</v>
      </c>
      <c r="E5" s="14">
        <v>0.20100000000000001</v>
      </c>
      <c r="F5" s="15">
        <v>0.245</v>
      </c>
      <c r="G5" s="17">
        <v>0.20799999999999999</v>
      </c>
      <c r="H5" s="15">
        <v>0.25</v>
      </c>
      <c r="I5" s="14">
        <v>0.221</v>
      </c>
      <c r="J5" s="15">
        <v>0.254</v>
      </c>
      <c r="K5" s="14">
        <v>0.20399999999999999</v>
      </c>
      <c r="L5" s="15">
        <v>0.247</v>
      </c>
      <c r="M5" s="16">
        <v>0.23400000000000001</v>
      </c>
      <c r="N5" s="15">
        <v>0.26500000000000001</v>
      </c>
      <c r="O5" s="14">
        <v>0.219</v>
      </c>
      <c r="P5" s="15">
        <v>0.26100000000000001</v>
      </c>
      <c r="Q5" s="14">
        <v>0.23699999999999999</v>
      </c>
      <c r="R5" s="15">
        <v>0.29499999999999998</v>
      </c>
      <c r="S5" s="14">
        <v>0.27600000000000002</v>
      </c>
      <c r="T5" s="15">
        <v>0.33600000000000002</v>
      </c>
      <c r="U5" s="14">
        <v>0.245</v>
      </c>
      <c r="V5" s="15">
        <v>0.28499999999999998</v>
      </c>
      <c r="W5" s="14">
        <v>0.307</v>
      </c>
      <c r="X5" s="15">
        <v>0.36699999999999999</v>
      </c>
      <c r="Z5" s="26">
        <f t="shared" ref="Z5:Z35" si="8">MIN(C5,E5,G5,I5,K5,M5,O5,Q5,S5,U5,W5)</f>
        <v>0.20100000000000001</v>
      </c>
      <c r="AA5" s="26">
        <f t="shared" ref="AA5:AA35" si="9">MIN(D5,F5,H5,J5,L5,N5,P5,R5,T5,V5,X5)</f>
        <v>0.245</v>
      </c>
      <c r="AB5" s="23">
        <f>SMALL(CHOOSE({1,2,3,4,5,6,7,8,9,10,11},C5,E5,G5,I5,K5,M5,O5,Q5,S5,U5,W5),2)</f>
        <v>0.20399999999999999</v>
      </c>
      <c r="AC5" s="23">
        <f>SMALL(CHOOSE({1,2,3,4,5,6,7,8,9,10,11},D5,F5,H5,J5,L5,N5,P5,R5,T5,V5,X5),2)</f>
        <v>0.247</v>
      </c>
    </row>
    <row r="6" spans="1:31" x14ac:dyDescent="0.2">
      <c r="A6" s="31"/>
      <c r="B6" s="5">
        <v>336</v>
      </c>
      <c r="C6" s="36">
        <v>1</v>
      </c>
      <c r="D6" s="37">
        <v>1</v>
      </c>
      <c r="E6" s="14">
        <v>0.23699999999999999</v>
      </c>
      <c r="F6" s="15">
        <v>0.26500000000000001</v>
      </c>
      <c r="G6" s="14">
        <v>0.251</v>
      </c>
      <c r="H6" s="15">
        <v>0.28699999999999998</v>
      </c>
      <c r="I6" s="14">
        <v>0.27800000000000002</v>
      </c>
      <c r="J6" s="15">
        <v>0.29599999999999999</v>
      </c>
      <c r="K6" s="14">
        <v>0.26100000000000001</v>
      </c>
      <c r="L6" s="15">
        <v>0.28999999999999998</v>
      </c>
      <c r="M6" s="16">
        <v>0.28399999999999997</v>
      </c>
      <c r="N6" s="15">
        <v>0.30099999999999999</v>
      </c>
      <c r="O6" s="14">
        <v>0.28000000000000003</v>
      </c>
      <c r="P6" s="15">
        <v>0.30599999999999999</v>
      </c>
      <c r="Q6" s="14">
        <v>0.28199999999999997</v>
      </c>
      <c r="R6" s="15">
        <v>0.33100000000000002</v>
      </c>
      <c r="S6" s="14">
        <v>0.33900000000000002</v>
      </c>
      <c r="T6" s="15">
        <v>0.38</v>
      </c>
      <c r="U6" s="14">
        <v>0.32100000000000001</v>
      </c>
      <c r="V6" s="15">
        <v>0.33800000000000002</v>
      </c>
      <c r="W6" s="14">
        <v>0.35899999999999999</v>
      </c>
      <c r="X6" s="15">
        <v>0.39500000000000002</v>
      </c>
      <c r="Z6" s="26">
        <f t="shared" si="8"/>
        <v>0.23699999999999999</v>
      </c>
      <c r="AA6" s="26">
        <f t="shared" si="9"/>
        <v>0.26500000000000001</v>
      </c>
      <c r="AB6" s="23">
        <f>SMALL(CHOOSE({1,2,3,4,5,6,7,8,9,10,11},C6,E6,G6,I6,K6,M6,O6,Q6,S6,U6,W6),2)</f>
        <v>0.251</v>
      </c>
      <c r="AC6" s="23">
        <f>SMALL(CHOOSE({1,2,3,4,5,6,7,8,9,10,11},D6,F6,H6,J6,L6,N6,P6,R6,T6,V6,X6),2)</f>
        <v>0.28699999999999998</v>
      </c>
    </row>
    <row r="7" spans="1:31" x14ac:dyDescent="0.2">
      <c r="A7" s="31"/>
      <c r="B7" s="5">
        <v>720</v>
      </c>
      <c r="C7" s="36">
        <v>1</v>
      </c>
      <c r="D7" s="37">
        <v>1</v>
      </c>
      <c r="E7" s="14">
        <v>0.312</v>
      </c>
      <c r="F7" s="15">
        <v>0.33400000000000002</v>
      </c>
      <c r="G7" s="14">
        <v>0.33900000000000002</v>
      </c>
      <c r="H7" s="15">
        <v>0.34100000000000003</v>
      </c>
      <c r="I7" s="14">
        <v>0.35799999999999998</v>
      </c>
      <c r="J7" s="15">
        <v>0.34699999999999998</v>
      </c>
      <c r="K7" s="14">
        <v>0.34</v>
      </c>
      <c r="L7" s="15">
        <v>0.34100000000000003</v>
      </c>
      <c r="M7" s="16">
        <v>0.35599999999999998</v>
      </c>
      <c r="N7" s="15">
        <v>0.34899999999999998</v>
      </c>
      <c r="O7" s="14">
        <v>0.36499999999999999</v>
      </c>
      <c r="P7" s="15">
        <v>0.35899999999999999</v>
      </c>
      <c r="Q7" s="14">
        <v>0.34499999999999997</v>
      </c>
      <c r="R7" s="15">
        <v>0.38200000000000001</v>
      </c>
      <c r="S7" s="14">
        <v>0.40300000000000002</v>
      </c>
      <c r="T7" s="15">
        <v>0.42799999999999999</v>
      </c>
      <c r="U7" s="14">
        <v>0.41399999999999998</v>
      </c>
      <c r="V7" s="15">
        <v>0.41</v>
      </c>
      <c r="W7" s="14">
        <v>0.41899999999999998</v>
      </c>
      <c r="X7" s="15">
        <v>0.42799999999999999</v>
      </c>
      <c r="Z7" s="26">
        <f t="shared" si="8"/>
        <v>0.312</v>
      </c>
      <c r="AA7" s="26">
        <f t="shared" si="9"/>
        <v>0.33400000000000002</v>
      </c>
      <c r="AB7" s="23">
        <f>SMALL(CHOOSE({1,2,3,4,5,6,7,8,9,10,11},C7,E7,G7,I7,K7,M7,O7,Q7,S7,U7,W7),2)</f>
        <v>0.33900000000000002</v>
      </c>
      <c r="AC7" s="23">
        <f>SMALL(CHOOSE({1,2,3,4,5,6,7,8,9,10,11},D7,F7,H7,J7,L7,N7,P7,R7,T7,V7,X7),2)</f>
        <v>0.34100000000000003</v>
      </c>
    </row>
    <row r="8" spans="1:31" x14ac:dyDescent="0.2">
      <c r="A8" s="35" t="s">
        <v>1</v>
      </c>
      <c r="B8" s="27">
        <v>96</v>
      </c>
      <c r="C8" s="39">
        <v>1</v>
      </c>
      <c r="D8" s="40">
        <v>1</v>
      </c>
      <c r="E8" s="20">
        <v>0.13500000000000001</v>
      </c>
      <c r="F8" s="19">
        <v>0.222</v>
      </c>
      <c r="G8" s="18">
        <v>0.153</v>
      </c>
      <c r="H8" s="19">
        <v>0.247</v>
      </c>
      <c r="I8" s="18">
        <v>0.14799999999999999</v>
      </c>
      <c r="J8" s="19">
        <v>0.24</v>
      </c>
      <c r="K8" s="18">
        <v>0.14000000000000001</v>
      </c>
      <c r="L8" s="19">
        <v>0.24199999999999999</v>
      </c>
      <c r="M8" s="20">
        <v>0.19</v>
      </c>
      <c r="N8" s="19">
        <v>0.29599999999999999</v>
      </c>
      <c r="O8" s="18">
        <v>0.16800000000000001</v>
      </c>
      <c r="P8" s="19">
        <v>0.27200000000000002</v>
      </c>
      <c r="Q8" s="18">
        <v>0.21</v>
      </c>
      <c r="R8" s="19">
        <v>0.30199999999999999</v>
      </c>
      <c r="S8" s="18">
        <v>0.193</v>
      </c>
      <c r="T8" s="19">
        <v>0.308</v>
      </c>
      <c r="U8" s="18">
        <v>0.16900000000000001</v>
      </c>
      <c r="V8" s="19">
        <v>0.27300000000000002</v>
      </c>
      <c r="W8" s="18">
        <v>0.20100000000000001</v>
      </c>
      <c r="X8" s="19">
        <v>0.317</v>
      </c>
      <c r="Z8" s="26">
        <f t="shared" si="8"/>
        <v>0.13500000000000001</v>
      </c>
      <c r="AA8" s="26">
        <f t="shared" si="9"/>
        <v>0.222</v>
      </c>
      <c r="AB8" s="23">
        <f>SMALL(CHOOSE({1,2,3,4,5,6,7,8,9,10,11},C8,E8,G8,I8,K8,M8,O8,Q8,S8,U8,W8),2)</f>
        <v>0.14000000000000001</v>
      </c>
      <c r="AC8" s="23">
        <f>SMALL(CHOOSE({1,2,3,4,5,6,7,8,9,10,11},D8,F8,H8,J8,L8,N8,P8,R8,T8,V8,X8),2)</f>
        <v>0.24</v>
      </c>
    </row>
    <row r="9" spans="1:31" x14ac:dyDescent="0.2">
      <c r="A9" s="35"/>
      <c r="B9" s="27">
        <v>192</v>
      </c>
      <c r="C9" s="39">
        <v>1</v>
      </c>
      <c r="D9" s="40">
        <v>1</v>
      </c>
      <c r="E9" s="20">
        <v>0.14699999999999999</v>
      </c>
      <c r="F9" s="19">
        <v>0.23499999999999999</v>
      </c>
      <c r="G9" s="18">
        <v>0.16600000000000001</v>
      </c>
      <c r="H9" s="19">
        <v>0.25600000000000001</v>
      </c>
      <c r="I9" s="18">
        <v>0.16200000000000001</v>
      </c>
      <c r="J9" s="19">
        <v>0.253</v>
      </c>
      <c r="K9" s="18">
        <v>0.157</v>
      </c>
      <c r="L9" s="19">
        <v>0.25600000000000001</v>
      </c>
      <c r="M9" s="20">
        <v>0.19900000000000001</v>
      </c>
      <c r="N9" s="19">
        <v>0.30399999999999999</v>
      </c>
      <c r="O9" s="18">
        <v>0.184</v>
      </c>
      <c r="P9" s="19">
        <v>0.32200000000000001</v>
      </c>
      <c r="Q9" s="18">
        <v>0.21</v>
      </c>
      <c r="R9" s="19">
        <v>0.30499999999999999</v>
      </c>
      <c r="S9" s="18">
        <v>0.20100000000000001</v>
      </c>
      <c r="T9" s="19">
        <v>0.315</v>
      </c>
      <c r="U9" s="18">
        <v>0.182</v>
      </c>
      <c r="V9" s="19">
        <v>0.28599999999999998</v>
      </c>
      <c r="W9" s="18">
        <v>0.222</v>
      </c>
      <c r="X9" s="19">
        <v>0.33400000000000002</v>
      </c>
      <c r="Z9" s="26">
        <f t="shared" si="8"/>
        <v>0.14699999999999999</v>
      </c>
      <c r="AA9" s="26">
        <f t="shared" si="9"/>
        <v>0.23499999999999999</v>
      </c>
      <c r="AB9" s="23">
        <f>SMALL(CHOOSE({1,2,3,4,5,6,7,8,9,10,11},C9,E9,G9,I9,K9,M9,O9,Q9,S9,U9,W9),2)</f>
        <v>0.157</v>
      </c>
      <c r="AC9" s="23">
        <f>SMALL(CHOOSE({1,2,3,4,5,6,7,8,9,10,11},D9,F9,H9,J9,L9,N9,P9,R9,T9,V9,X9),2)</f>
        <v>0.253</v>
      </c>
    </row>
    <row r="10" spans="1:31" x14ac:dyDescent="0.2">
      <c r="A10" s="35"/>
      <c r="B10" s="27">
        <v>336</v>
      </c>
      <c r="C10" s="39">
        <v>1</v>
      </c>
      <c r="D10" s="40">
        <v>1</v>
      </c>
      <c r="E10" s="20">
        <v>0.16400000000000001</v>
      </c>
      <c r="F10" s="19">
        <v>0.245</v>
      </c>
      <c r="G10" s="18">
        <v>0.185</v>
      </c>
      <c r="H10" s="19">
        <v>0.27700000000000002</v>
      </c>
      <c r="I10" s="18">
        <v>0.17799999999999999</v>
      </c>
      <c r="J10" s="19">
        <v>0.26900000000000002</v>
      </c>
      <c r="K10" s="18">
        <v>0.17599999999999999</v>
      </c>
      <c r="L10" s="19">
        <v>0.27500000000000002</v>
      </c>
      <c r="M10" s="20">
        <v>0.217</v>
      </c>
      <c r="N10" s="19">
        <v>0.31900000000000001</v>
      </c>
      <c r="O10" s="18">
        <v>0.19800000000000001</v>
      </c>
      <c r="P10" s="19">
        <v>0.3</v>
      </c>
      <c r="Q10" s="18">
        <v>0.223</v>
      </c>
      <c r="R10" s="19">
        <v>0.31900000000000001</v>
      </c>
      <c r="S10" s="18">
        <v>0.214</v>
      </c>
      <c r="T10" s="19">
        <v>0.32900000000000001</v>
      </c>
      <c r="U10" s="18">
        <v>0.2</v>
      </c>
      <c r="V10" s="19">
        <v>0.30399999999999999</v>
      </c>
      <c r="W10" s="18">
        <v>0.23100000000000001</v>
      </c>
      <c r="X10" s="19">
        <v>0.443</v>
      </c>
      <c r="Z10" s="26">
        <f t="shared" si="8"/>
        <v>0.16400000000000001</v>
      </c>
      <c r="AA10" s="26">
        <f t="shared" si="9"/>
        <v>0.245</v>
      </c>
      <c r="AB10" s="23">
        <f>SMALL(CHOOSE({1,2,3,4,5,6,7,8,9,10,11},C10,E10,G10,I10,K10,M10,O10,Q10,S10,U10,W10),2)</f>
        <v>0.17599999999999999</v>
      </c>
      <c r="AC10" s="23">
        <f>SMALL(CHOOSE({1,2,3,4,5,6,7,8,9,10,11},D10,F10,H10,J10,L10,N10,P10,R10,T10,V10,X10),2)</f>
        <v>0.26900000000000002</v>
      </c>
    </row>
    <row r="11" spans="1:31" x14ac:dyDescent="0.2">
      <c r="A11" s="35"/>
      <c r="B11" s="27">
        <v>720</v>
      </c>
      <c r="C11" s="39">
        <v>1</v>
      </c>
      <c r="D11" s="40">
        <v>1</v>
      </c>
      <c r="E11" s="20">
        <v>0.21199999999999999</v>
      </c>
      <c r="F11" s="19">
        <v>0.31</v>
      </c>
      <c r="G11" s="18">
        <v>0.22500000000000001</v>
      </c>
      <c r="H11" s="19">
        <v>0.31</v>
      </c>
      <c r="I11" s="18">
        <v>0.22500000000000001</v>
      </c>
      <c r="J11" s="19">
        <v>0.317</v>
      </c>
      <c r="K11" s="18">
        <v>0.21099999999999999</v>
      </c>
      <c r="L11" s="19">
        <v>0.30599999999999999</v>
      </c>
      <c r="M11" s="20">
        <v>0.25800000000000001</v>
      </c>
      <c r="N11" s="19">
        <v>0.35199999999999998</v>
      </c>
      <c r="O11" s="18">
        <v>0.22</v>
      </c>
      <c r="P11" s="19">
        <v>0.32</v>
      </c>
      <c r="Q11" s="18">
        <v>0.25800000000000001</v>
      </c>
      <c r="R11" s="19">
        <v>0.35</v>
      </c>
      <c r="S11" s="18">
        <v>0.246</v>
      </c>
      <c r="T11" s="19">
        <v>0.35499999999999998</v>
      </c>
      <c r="U11" s="18">
        <v>0.222</v>
      </c>
      <c r="V11" s="19">
        <v>0.32100000000000001</v>
      </c>
      <c r="W11" s="18">
        <v>0.254</v>
      </c>
      <c r="X11" s="19">
        <v>0.36099999999999999</v>
      </c>
      <c r="Z11" s="26">
        <f t="shared" si="8"/>
        <v>0.21099999999999999</v>
      </c>
      <c r="AA11" s="26">
        <f t="shared" si="9"/>
        <v>0.30599999999999999</v>
      </c>
      <c r="AB11" s="23">
        <f>SMALL(CHOOSE({1,2,3,4,5,6,7,8,9,10,11},C11,E11,G11,I11,K11,M11,O11,Q11,S11,U11,W11),2)</f>
        <v>0.21199999999999999</v>
      </c>
      <c r="AC11" s="23">
        <f>SMALL(CHOOSE({1,2,3,4,5,6,7,8,9,10,11},D11,F11,H11,J11,L11,N11,P11,R11,T11,V11,X11),2)</f>
        <v>0.31</v>
      </c>
    </row>
    <row r="12" spans="1:31" x14ac:dyDescent="0.2">
      <c r="A12" s="31" t="s">
        <v>2</v>
      </c>
      <c r="B12" s="6">
        <v>96</v>
      </c>
      <c r="C12" s="36">
        <v>1</v>
      </c>
      <c r="D12" s="37">
        <v>1</v>
      </c>
      <c r="E12" s="38">
        <v>0.39200000000000002</v>
      </c>
      <c r="F12" s="15">
        <v>0.253</v>
      </c>
      <c r="G12" s="14">
        <v>0.46200000000000002</v>
      </c>
      <c r="H12" s="15">
        <v>0.28499999999999998</v>
      </c>
      <c r="I12" s="14">
        <v>0.39500000000000002</v>
      </c>
      <c r="J12" s="15">
        <v>0.26800000000000002</v>
      </c>
      <c r="K12" s="14">
        <v>0.42799999999999999</v>
      </c>
      <c r="L12" s="15">
        <v>0.27100000000000002</v>
      </c>
      <c r="M12" s="16">
        <v>0.52600000000000002</v>
      </c>
      <c r="N12" s="16">
        <v>0.34699999999999998</v>
      </c>
      <c r="O12" s="14">
        <v>0.59299999999999997</v>
      </c>
      <c r="P12" s="15">
        <v>0.32100000000000001</v>
      </c>
      <c r="Q12" s="14">
        <v>0.65</v>
      </c>
      <c r="R12" s="15">
        <v>0.39600000000000002</v>
      </c>
      <c r="S12" s="14">
        <v>0.58699999999999997</v>
      </c>
      <c r="T12" s="15">
        <v>0.36599999999999999</v>
      </c>
      <c r="U12" s="14">
        <v>0.61199999999999999</v>
      </c>
      <c r="V12" s="15">
        <v>0.33800000000000002</v>
      </c>
      <c r="W12" s="14">
        <v>0.61299999999999999</v>
      </c>
      <c r="X12" s="15">
        <v>0.38800000000000001</v>
      </c>
      <c r="Z12" s="26">
        <f t="shared" si="8"/>
        <v>0.39200000000000002</v>
      </c>
      <c r="AA12" s="26">
        <f t="shared" si="9"/>
        <v>0.253</v>
      </c>
      <c r="AB12" s="23">
        <f>SMALL(CHOOSE({1,2,3,4,5,6,7,8,9,10,11},C12,E12,G12,I12,K12,M12,O12,Q12,S12,U12,W12),2)</f>
        <v>0.39500000000000002</v>
      </c>
      <c r="AC12" s="23">
        <f>SMALL(CHOOSE({1,2,3,4,5,6,7,8,9,10,11},D12,F12,H12,J12,L12,N12,P12,R12,T12,V12,X12),2)</f>
        <v>0.26800000000000002</v>
      </c>
    </row>
    <row r="13" spans="1:31" x14ac:dyDescent="0.2">
      <c r="A13" s="31"/>
      <c r="B13" s="6">
        <v>192</v>
      </c>
      <c r="C13" s="36">
        <v>1</v>
      </c>
      <c r="D13" s="37">
        <v>1</v>
      </c>
      <c r="E13" s="38">
        <v>0.40200000000000002</v>
      </c>
      <c r="F13" s="15">
        <v>0.25800000000000001</v>
      </c>
      <c r="G13" s="14">
        <v>0.47299999999999998</v>
      </c>
      <c r="H13" s="15">
        <v>0.29599999999999999</v>
      </c>
      <c r="I13" s="14">
        <v>0.41699999999999998</v>
      </c>
      <c r="J13" s="15">
        <v>0.27600000000000002</v>
      </c>
      <c r="K13" s="14">
        <v>0.44800000000000001</v>
      </c>
      <c r="L13" s="15">
        <v>0.28199999999999997</v>
      </c>
      <c r="M13" s="16">
        <v>0.52200000000000002</v>
      </c>
      <c r="N13" s="15">
        <v>0.33200000000000002</v>
      </c>
      <c r="O13" s="14">
        <v>0.61699999999999999</v>
      </c>
      <c r="P13" s="15">
        <v>0.33600000000000002</v>
      </c>
      <c r="Q13" s="14">
        <v>0.59799999999999998</v>
      </c>
      <c r="R13" s="15">
        <v>0.37</v>
      </c>
      <c r="S13" s="14">
        <v>0.60399999999999998</v>
      </c>
      <c r="T13" s="15">
        <v>0.373</v>
      </c>
      <c r="U13" s="14">
        <v>0.61299999999999999</v>
      </c>
      <c r="V13" s="15">
        <v>0.34</v>
      </c>
      <c r="W13" s="14">
        <v>0.61599999999999999</v>
      </c>
      <c r="X13" s="15">
        <v>0.38200000000000001</v>
      </c>
      <c r="Z13" s="26">
        <f t="shared" si="8"/>
        <v>0.40200000000000002</v>
      </c>
      <c r="AA13" s="26">
        <f t="shared" si="9"/>
        <v>0.25800000000000001</v>
      </c>
      <c r="AB13" s="23">
        <f>SMALL(CHOOSE({1,2,3,4,5,6,7,8,9,10,11},C13,E13,G13,I13,K13,M13,O13,Q13,S13,U13,W13),2)</f>
        <v>0.41699999999999998</v>
      </c>
      <c r="AC13" s="23">
        <f>SMALL(CHOOSE({1,2,3,4,5,6,7,8,9,10,11},D13,F13,H13,J13,L13,N13,P13,R13,T13,V13,X13),2)</f>
        <v>0.27600000000000002</v>
      </c>
    </row>
    <row r="14" spans="1:31" x14ac:dyDescent="0.2">
      <c r="A14" s="31"/>
      <c r="B14" s="6">
        <v>336</v>
      </c>
      <c r="C14" s="36">
        <v>1</v>
      </c>
      <c r="D14" s="37">
        <v>1</v>
      </c>
      <c r="E14" s="38">
        <v>0.42799999999999999</v>
      </c>
      <c r="F14" s="15">
        <v>0.26300000000000001</v>
      </c>
      <c r="G14" s="14">
        <v>0.498</v>
      </c>
      <c r="H14" s="15">
        <v>0.29599999999999999</v>
      </c>
      <c r="I14" s="14">
        <v>0.433</v>
      </c>
      <c r="J14" s="15">
        <v>0.28299999999999997</v>
      </c>
      <c r="K14" s="14">
        <v>0.47299999999999998</v>
      </c>
      <c r="L14" s="15">
        <v>0.28899999999999998</v>
      </c>
      <c r="M14" s="16">
        <v>0.51700000000000002</v>
      </c>
      <c r="N14" s="15">
        <v>0.33400000000000002</v>
      </c>
      <c r="O14" s="14">
        <v>0.629</v>
      </c>
      <c r="P14" s="15">
        <v>0.33600000000000002</v>
      </c>
      <c r="Q14" s="14">
        <v>0.60499999999999998</v>
      </c>
      <c r="R14" s="15">
        <v>0.373</v>
      </c>
      <c r="S14" s="14">
        <v>0.621</v>
      </c>
      <c r="T14" s="15">
        <v>0.38300000000000001</v>
      </c>
      <c r="U14" s="14">
        <v>0.61799999999999999</v>
      </c>
      <c r="V14" s="15">
        <v>0.32800000000000001</v>
      </c>
      <c r="W14" s="14">
        <v>0.622</v>
      </c>
      <c r="X14" s="15">
        <v>0.33700000000000002</v>
      </c>
      <c r="Z14" s="26">
        <f t="shared" si="8"/>
        <v>0.42799999999999999</v>
      </c>
      <c r="AA14" s="26">
        <f t="shared" si="9"/>
        <v>0.26300000000000001</v>
      </c>
      <c r="AB14" s="23">
        <f>SMALL(CHOOSE({1,2,3,4,5,6,7,8,9,10,11},C14,E14,G14,I14,K14,M14,O14,Q14,S14,U14,W14),2)</f>
        <v>0.433</v>
      </c>
      <c r="AC14" s="23">
        <f>SMALL(CHOOSE({1,2,3,4,5,6,7,8,9,10,11},D14,F14,H14,J14,L14,N14,P14,R14,T14,V14,X14),2)</f>
        <v>0.28299999999999997</v>
      </c>
    </row>
    <row r="15" spans="1:31" x14ac:dyDescent="0.2">
      <c r="A15" s="31"/>
      <c r="B15" s="6">
        <v>720</v>
      </c>
      <c r="C15" s="36">
        <v>1</v>
      </c>
      <c r="D15" s="37">
        <v>1</v>
      </c>
      <c r="E15" s="38">
        <v>0.441</v>
      </c>
      <c r="F15" s="15">
        <v>0.28199999999999997</v>
      </c>
      <c r="G15" s="14">
        <v>0.50600000000000001</v>
      </c>
      <c r="H15" s="15">
        <v>0.313</v>
      </c>
      <c r="I15" s="14">
        <v>0.46700000000000003</v>
      </c>
      <c r="J15" s="15">
        <v>0.30199999999999999</v>
      </c>
      <c r="K15" s="14">
        <v>0.51600000000000001</v>
      </c>
      <c r="L15" s="15">
        <v>0.307</v>
      </c>
      <c r="M15" s="16">
        <v>0.55200000000000005</v>
      </c>
      <c r="N15" s="15">
        <v>0.35199999999999998</v>
      </c>
      <c r="O15" s="14">
        <v>0.64</v>
      </c>
      <c r="P15" s="15">
        <v>0.35</v>
      </c>
      <c r="Q15" s="14">
        <v>0.64500000000000002</v>
      </c>
      <c r="R15" s="15">
        <v>0.39400000000000002</v>
      </c>
      <c r="S15" s="14">
        <v>0.626</v>
      </c>
      <c r="T15" s="15">
        <v>0.38200000000000001</v>
      </c>
      <c r="U15" s="14">
        <v>0.65300000000000002</v>
      </c>
      <c r="V15" s="15">
        <v>0.35499999999999998</v>
      </c>
      <c r="W15" s="14">
        <v>0.66</v>
      </c>
      <c r="X15" s="15">
        <v>0.40799999999999997</v>
      </c>
      <c r="Z15" s="26">
        <f t="shared" si="8"/>
        <v>0.441</v>
      </c>
      <c r="AA15" s="26">
        <f t="shared" si="9"/>
        <v>0.28199999999999997</v>
      </c>
      <c r="AB15" s="23">
        <f>SMALL(CHOOSE({1,2,3,4,5,6,7,8,9,10,11},C15,E15,G15,I15,K15,M15,O15,Q15,S15,U15,W15),2)</f>
        <v>0.46700000000000003</v>
      </c>
      <c r="AC15" s="23">
        <f>SMALL(CHOOSE({1,2,3,4,5,6,7,8,9,10,11},D15,F15,H15,J15,L15,N15,P15,R15,T15,V15,X15),2)</f>
        <v>0.30199999999999999</v>
      </c>
    </row>
    <row r="16" spans="1:31" x14ac:dyDescent="0.2">
      <c r="A16" s="35" t="s">
        <v>3</v>
      </c>
      <c r="B16" s="27">
        <v>96</v>
      </c>
      <c r="C16" s="39">
        <v>1</v>
      </c>
      <c r="D16" s="40">
        <v>1</v>
      </c>
      <c r="E16" s="20">
        <v>8.5000000000000006E-2</v>
      </c>
      <c r="F16" s="19">
        <v>0.214</v>
      </c>
      <c r="G16" s="18">
        <v>0.09</v>
      </c>
      <c r="H16" s="19">
        <v>0.23499999999999999</v>
      </c>
      <c r="I16" s="18">
        <v>8.5999999999999993E-2</v>
      </c>
      <c r="J16" s="19">
        <v>0.20599999999999999</v>
      </c>
      <c r="K16" s="21" t="s">
        <v>36</v>
      </c>
      <c r="L16" s="22" t="s">
        <v>36</v>
      </c>
      <c r="M16" s="20">
        <v>8.7999999999999995E-2</v>
      </c>
      <c r="N16" s="19">
        <v>0.20499999999999999</v>
      </c>
      <c r="O16" s="18">
        <v>0.107</v>
      </c>
      <c r="P16" s="19">
        <v>0.23400000000000001</v>
      </c>
      <c r="Q16" s="18">
        <v>8.7999999999999995E-2</v>
      </c>
      <c r="R16" s="19">
        <v>0.218</v>
      </c>
      <c r="S16" s="18">
        <v>0.14799999999999999</v>
      </c>
      <c r="T16" s="19">
        <v>0.27800000000000002</v>
      </c>
      <c r="U16" s="18">
        <v>0.111</v>
      </c>
      <c r="V16" s="19">
        <v>0.23699999999999999</v>
      </c>
      <c r="W16" s="18">
        <v>0.19700000000000001</v>
      </c>
      <c r="X16" s="19">
        <v>0.32300000000000001</v>
      </c>
      <c r="Z16" s="26">
        <f t="shared" si="8"/>
        <v>8.5000000000000006E-2</v>
      </c>
      <c r="AA16" s="26">
        <f t="shared" si="9"/>
        <v>0.20499999999999999</v>
      </c>
      <c r="AB16" s="23">
        <f>SMALL(CHOOSE({1,2,3,4,5,6,7,8,9,10,11},C16,E16,G16,I16,K16,M16,O16,Q16,S16,U16,W16),2)</f>
        <v>8.5999999999999993E-2</v>
      </c>
      <c r="AC16" s="23">
        <f>SMALL(CHOOSE({1,2,3,4,5,6,7,8,9,10,11},D16,F16,H16,J16,L16,N16,P16,R16,T16,V16,X16),2)</f>
        <v>0.20599999999999999</v>
      </c>
    </row>
    <row r="17" spans="1:29" x14ac:dyDescent="0.2">
      <c r="A17" s="35"/>
      <c r="B17" s="27">
        <v>192</v>
      </c>
      <c r="C17" s="39">
        <v>1</v>
      </c>
      <c r="D17" s="40">
        <v>1</v>
      </c>
      <c r="E17" s="20">
        <v>0.17499999999999999</v>
      </c>
      <c r="F17" s="19">
        <v>0.313</v>
      </c>
      <c r="G17" s="18">
        <v>0.187</v>
      </c>
      <c r="H17" s="19">
        <v>0.34300000000000003</v>
      </c>
      <c r="I17" s="18">
        <v>0.17699999999999999</v>
      </c>
      <c r="J17" s="19">
        <v>0.29899999999999999</v>
      </c>
      <c r="K17" s="21" t="s">
        <v>36</v>
      </c>
      <c r="L17" s="22" t="s">
        <v>36</v>
      </c>
      <c r="M17" s="20">
        <v>0.17599999999999999</v>
      </c>
      <c r="N17" s="19">
        <v>0.29899999999999999</v>
      </c>
      <c r="O17" s="18">
        <v>0.22600000000000001</v>
      </c>
      <c r="P17" s="19">
        <v>0.34399999999999997</v>
      </c>
      <c r="Q17" s="18">
        <v>0.17599999999999999</v>
      </c>
      <c r="R17" s="19">
        <v>0.315</v>
      </c>
      <c r="S17" s="18">
        <v>0.27100000000000002</v>
      </c>
      <c r="T17" s="19">
        <v>0.315</v>
      </c>
      <c r="U17" s="18">
        <v>0.219</v>
      </c>
      <c r="V17" s="19">
        <v>0.33500000000000002</v>
      </c>
      <c r="W17" s="18">
        <v>0.3</v>
      </c>
      <c r="X17" s="19">
        <v>0.36899999999999999</v>
      </c>
      <c r="Z17" s="26">
        <f t="shared" si="8"/>
        <v>0.17499999999999999</v>
      </c>
      <c r="AA17" s="26">
        <f t="shared" si="9"/>
        <v>0.29899999999999999</v>
      </c>
      <c r="AB17" s="23">
        <f>SMALL(CHOOSE({1,2,3,4,5,6,7,8,9,10,11},C17,E17,G17,I17,K17,M17,O17,Q17,S17,U17,W17),2)</f>
        <v>0.17599999999999999</v>
      </c>
      <c r="AC17" s="23">
        <f>SMALL(CHOOSE({1,2,3,4,5,6,7,8,9,10,11},D17,F17,H17,J17,L17,N17,P17,R17,T17,V17,X17),2)</f>
        <v>0.29899999999999999</v>
      </c>
    </row>
    <row r="18" spans="1:29" x14ac:dyDescent="0.2">
      <c r="A18" s="35"/>
      <c r="B18" s="27">
        <v>336</v>
      </c>
      <c r="C18" s="39">
        <v>1</v>
      </c>
      <c r="D18" s="40">
        <v>1</v>
      </c>
      <c r="E18" s="20">
        <v>0.316</v>
      </c>
      <c r="F18" s="19">
        <v>0.42</v>
      </c>
      <c r="G18" s="18">
        <v>0.35299999999999998</v>
      </c>
      <c r="H18" s="19">
        <v>0.47299999999999998</v>
      </c>
      <c r="I18" s="18">
        <v>0.33100000000000002</v>
      </c>
      <c r="J18" s="19">
        <v>0.41699999999999998</v>
      </c>
      <c r="K18" s="21" t="s">
        <v>36</v>
      </c>
      <c r="L18" s="22" t="s">
        <v>36</v>
      </c>
      <c r="M18" s="20">
        <v>0.30099999999999999</v>
      </c>
      <c r="N18" s="19">
        <v>0.39700000000000002</v>
      </c>
      <c r="O18" s="18">
        <v>0.36699999999999999</v>
      </c>
      <c r="P18" s="19">
        <v>0.44800000000000001</v>
      </c>
      <c r="Q18" s="18">
        <v>0.313</v>
      </c>
      <c r="R18" s="19">
        <v>0.42699999999999999</v>
      </c>
      <c r="S18" s="18">
        <v>0.46</v>
      </c>
      <c r="T18" s="19">
        <v>0.42699999999999999</v>
      </c>
      <c r="U18" s="18">
        <v>0.42099999999999999</v>
      </c>
      <c r="V18" s="19">
        <v>0.47599999999999998</v>
      </c>
      <c r="W18" s="18">
        <v>0.50900000000000001</v>
      </c>
      <c r="X18" s="19">
        <v>0.52400000000000002</v>
      </c>
      <c r="Z18" s="26">
        <f t="shared" si="8"/>
        <v>0.30099999999999999</v>
      </c>
      <c r="AA18" s="26">
        <f t="shared" si="9"/>
        <v>0.39700000000000002</v>
      </c>
      <c r="AB18" s="23">
        <f>SMALL(CHOOSE({1,2,3,4,5,6,7,8,9,10,11},C18,E18,G18,I18,K18,M18,O18,Q18,S18,U18,W18),2)</f>
        <v>0.313</v>
      </c>
      <c r="AC18" s="23">
        <f>SMALL(CHOOSE({1,2,3,4,5,6,7,8,9,10,11},D18,F18,H18,J18,L18,N18,P18,R18,T18,V18,X18),2)</f>
        <v>0.41699999999999998</v>
      </c>
    </row>
    <row r="19" spans="1:29" x14ac:dyDescent="0.2">
      <c r="A19" s="35"/>
      <c r="B19" s="27">
        <v>720</v>
      </c>
      <c r="C19" s="39">
        <v>1</v>
      </c>
      <c r="D19" s="40">
        <v>1</v>
      </c>
      <c r="E19" s="20">
        <v>0.85099999999999998</v>
      </c>
      <c r="F19" s="19">
        <v>0.68899999999999995</v>
      </c>
      <c r="G19" s="18">
        <v>0.93400000000000005</v>
      </c>
      <c r="H19" s="19">
        <v>0.76100000000000001</v>
      </c>
      <c r="I19" s="18">
        <v>0.84699999999999998</v>
      </c>
      <c r="J19" s="19">
        <v>0.69099999999999995</v>
      </c>
      <c r="K19" s="21" t="s">
        <v>36</v>
      </c>
      <c r="L19" s="22" t="s">
        <v>36</v>
      </c>
      <c r="M19" s="20">
        <v>0.90100000000000002</v>
      </c>
      <c r="N19" s="19">
        <v>0.71399999999999997</v>
      </c>
      <c r="O19" s="18">
        <v>0.96399999999999997</v>
      </c>
      <c r="P19" s="19">
        <v>0.746</v>
      </c>
      <c r="Q19" s="18">
        <v>0.83899999999999997</v>
      </c>
      <c r="R19" s="19">
        <v>0.69499999999999995</v>
      </c>
      <c r="S19" s="18">
        <v>1.1950000000000001</v>
      </c>
      <c r="T19" s="19">
        <v>0.69499999999999995</v>
      </c>
      <c r="U19" s="18">
        <v>1.0920000000000001</v>
      </c>
      <c r="V19" s="19">
        <v>0.76900000000000002</v>
      </c>
      <c r="W19" s="18">
        <v>1.4470000000000001</v>
      </c>
      <c r="X19" s="19">
        <v>0.94099999999999995</v>
      </c>
      <c r="Z19" s="26">
        <f t="shared" si="8"/>
        <v>0.83899999999999997</v>
      </c>
      <c r="AA19" s="26">
        <f t="shared" si="9"/>
        <v>0.68899999999999995</v>
      </c>
      <c r="AB19" s="23">
        <f>SMALL(CHOOSE({1,2,3,4,5,6,7,8,9,10,11},C19,E19,G19,I19,K19,M19,O19,Q19,S19,U19,W19),2)</f>
        <v>0.84699999999999998</v>
      </c>
      <c r="AC19" s="23">
        <f>SMALL(CHOOSE({1,2,3,4,5,6,7,8,9,10,11},D19,F19,H19,J19,L19,N19,P19,R19,T19,V19,X19),2)</f>
        <v>0.69099999999999995</v>
      </c>
    </row>
    <row r="20" spans="1:29" x14ac:dyDescent="0.2">
      <c r="A20" s="31" t="s">
        <v>4</v>
      </c>
      <c r="B20" s="6">
        <v>96</v>
      </c>
      <c r="C20" s="36">
        <v>0.39428999999999997</v>
      </c>
      <c r="D20" s="37">
        <v>0.40692</v>
      </c>
      <c r="E20" s="38">
        <v>0.36099999999999999</v>
      </c>
      <c r="F20" s="15">
        <v>0.40300000000000002</v>
      </c>
      <c r="G20" s="14">
        <v>0.375</v>
      </c>
      <c r="H20" s="15">
        <v>0.4</v>
      </c>
      <c r="I20" s="14">
        <v>0.38600000000000001</v>
      </c>
      <c r="J20" s="15">
        <v>0.40500000000000003</v>
      </c>
      <c r="K20" s="14">
        <v>0.38200000000000001</v>
      </c>
      <c r="L20" s="15">
        <v>0.40300000000000002</v>
      </c>
      <c r="M20" s="16">
        <v>0.46</v>
      </c>
      <c r="N20" s="15">
        <v>0.44700000000000001</v>
      </c>
      <c r="O20" s="14">
        <v>0.38400000000000001</v>
      </c>
      <c r="P20" s="15">
        <v>0.40200000000000002</v>
      </c>
      <c r="Q20" s="14">
        <v>0.39700000000000002</v>
      </c>
      <c r="R20" s="15">
        <v>0.41199999999999998</v>
      </c>
      <c r="S20" s="14">
        <v>0.39500000000000002</v>
      </c>
      <c r="T20" s="15">
        <v>0.42399999999999999</v>
      </c>
      <c r="U20" s="14">
        <v>0.51300000000000001</v>
      </c>
      <c r="V20" s="15">
        <v>0.49099999999999999</v>
      </c>
      <c r="W20" s="14">
        <v>0.44900000000000001</v>
      </c>
      <c r="X20" s="15">
        <v>0.45900000000000002</v>
      </c>
      <c r="Z20" s="26">
        <f t="shared" si="8"/>
        <v>0.36099999999999999</v>
      </c>
      <c r="AA20" s="26">
        <f t="shared" si="9"/>
        <v>0.4</v>
      </c>
      <c r="AB20" s="23">
        <f>SMALL(CHOOSE({1,2,3,4,5,6,7,8,9,10,11},C20,E20,G20,I20,K20,M20,O20,Q20,S20,U20,W20),2)</f>
        <v>0.375</v>
      </c>
      <c r="AC20" s="23">
        <f>SMALL(CHOOSE({1,2,3,4,5,6,7,8,9,10,11},D20,F20,H20,J20,L20,N20,P20,R20,T20,V20,X20),2)</f>
        <v>0.40200000000000002</v>
      </c>
    </row>
    <row r="21" spans="1:29" x14ac:dyDescent="0.2">
      <c r="A21" s="31"/>
      <c r="B21" s="6">
        <v>192</v>
      </c>
      <c r="C21" s="36"/>
      <c r="D21" s="37"/>
      <c r="E21" s="38">
        <v>0.41599999999999998</v>
      </c>
      <c r="F21" s="15">
        <v>0.441</v>
      </c>
      <c r="G21" s="14">
        <v>0.42899999999999999</v>
      </c>
      <c r="H21" s="15">
        <v>0.42099999999999999</v>
      </c>
      <c r="I21" s="14">
        <v>0.441</v>
      </c>
      <c r="J21" s="15">
        <v>0.51200000000000001</v>
      </c>
      <c r="K21" s="14">
        <v>0.42899999999999999</v>
      </c>
      <c r="L21" s="15">
        <v>0.435</v>
      </c>
      <c r="M21" s="16">
        <v>0.47699999999999998</v>
      </c>
      <c r="N21" s="15">
        <v>0.42899999999999999</v>
      </c>
      <c r="O21" s="14">
        <v>0.436</v>
      </c>
      <c r="P21" s="15">
        <v>0.42899999999999999</v>
      </c>
      <c r="Q21" s="14">
        <v>0.44600000000000001</v>
      </c>
      <c r="R21" s="15">
        <v>0.441</v>
      </c>
      <c r="S21" s="14">
        <v>0.46899999999999997</v>
      </c>
      <c r="T21" s="15">
        <v>0.47</v>
      </c>
      <c r="U21" s="14">
        <v>0.53400000000000003</v>
      </c>
      <c r="V21" s="15">
        <v>0.504</v>
      </c>
      <c r="W21" s="14">
        <v>0.5</v>
      </c>
      <c r="X21" s="15">
        <v>0.48199999999999998</v>
      </c>
      <c r="Z21" s="26">
        <f t="shared" si="8"/>
        <v>0.41599999999999998</v>
      </c>
      <c r="AA21" s="26">
        <f t="shared" si="9"/>
        <v>0.42099999999999999</v>
      </c>
      <c r="AB21" s="23">
        <f>SMALL(CHOOSE({1,2,3,4,5,6,7,8,9,10,11},C21,E21,G21,I21,K21,M21,O21,Q21,S21,U21,W21),2)</f>
        <v>0.41599999999999998</v>
      </c>
      <c r="AC21" s="23">
        <f>SMALL(CHOOSE({1,2,3,4,5,6,7,8,9,10,11},D21,F21,H21,J21,L21,N21,P21,R21,T21,V21,X21),2)</f>
        <v>0.42099999999999999</v>
      </c>
    </row>
    <row r="22" spans="1:29" x14ac:dyDescent="0.2">
      <c r="A22" s="31"/>
      <c r="B22" s="6">
        <v>336</v>
      </c>
      <c r="C22" s="36"/>
      <c r="D22" s="37"/>
      <c r="E22" s="38">
        <v>0.43</v>
      </c>
      <c r="F22" s="15">
        <v>0.434</v>
      </c>
      <c r="G22" s="14">
        <v>0.48399999999999999</v>
      </c>
      <c r="H22" s="15">
        <v>0.45800000000000002</v>
      </c>
      <c r="I22" s="14">
        <v>0.48699999999999999</v>
      </c>
      <c r="J22" s="15">
        <v>0.45800000000000002</v>
      </c>
      <c r="K22" s="14">
        <v>0.46800000000000003</v>
      </c>
      <c r="L22" s="15">
        <v>0.44800000000000001</v>
      </c>
      <c r="M22" s="16">
        <v>0.54600000000000004</v>
      </c>
      <c r="N22" s="15">
        <v>0.496</v>
      </c>
      <c r="O22" s="14">
        <v>0.49099999999999999</v>
      </c>
      <c r="P22" s="15">
        <v>0.46899999999999997</v>
      </c>
      <c r="Q22" s="14">
        <v>0.48899999999999999</v>
      </c>
      <c r="R22" s="15">
        <v>0.46700000000000003</v>
      </c>
      <c r="S22" s="14">
        <v>0.53</v>
      </c>
      <c r="T22" s="15">
        <v>0.499</v>
      </c>
      <c r="U22" s="14">
        <v>0.58799999999999997</v>
      </c>
      <c r="V22" s="15">
        <v>0.53500000000000003</v>
      </c>
      <c r="W22" s="14">
        <v>0.52100000000000002</v>
      </c>
      <c r="X22" s="15">
        <v>0.496</v>
      </c>
      <c r="Z22" s="26">
        <f t="shared" si="8"/>
        <v>0.43</v>
      </c>
      <c r="AA22" s="26">
        <f t="shared" si="9"/>
        <v>0.434</v>
      </c>
      <c r="AB22" s="23">
        <f>SMALL(CHOOSE({1,2,3,4,5,6,7,8,9,10,11},C22,E22,G22,I22,K22,M22,O22,Q22,S22,U22,W22),2)</f>
        <v>0.43</v>
      </c>
      <c r="AC22" s="23">
        <f>SMALL(CHOOSE({1,2,3,4,5,6,7,8,9,10,11},D22,F22,H22,J22,L22,N22,P22,R22,T22,V22,X22),2)</f>
        <v>0.434</v>
      </c>
    </row>
    <row r="23" spans="1:29" x14ac:dyDescent="0.2">
      <c r="A23" s="31"/>
      <c r="B23" s="6">
        <v>720</v>
      </c>
      <c r="C23" s="36"/>
      <c r="D23" s="37"/>
      <c r="E23" s="38">
        <v>0.46700000000000003</v>
      </c>
      <c r="F23" s="15">
        <v>0.45100000000000001</v>
      </c>
      <c r="G23" s="14">
        <v>0.498</v>
      </c>
      <c r="H23" s="15">
        <v>0.48199999999999998</v>
      </c>
      <c r="I23" s="14">
        <v>0.503</v>
      </c>
      <c r="J23" s="15">
        <v>0.49099999999999999</v>
      </c>
      <c r="K23" s="14">
        <v>0.46899999999999997</v>
      </c>
      <c r="L23" s="15">
        <v>0.46100000000000002</v>
      </c>
      <c r="M23" s="16">
        <v>0.54400000000000004</v>
      </c>
      <c r="N23" s="15">
        <v>0.51700000000000002</v>
      </c>
      <c r="O23" s="14">
        <v>0.52100000000000002</v>
      </c>
      <c r="P23" s="15">
        <v>0.5</v>
      </c>
      <c r="Q23" s="14">
        <v>0.51300000000000001</v>
      </c>
      <c r="R23" s="15">
        <v>0.51</v>
      </c>
      <c r="S23" s="14">
        <v>0.59799999999999998</v>
      </c>
      <c r="T23" s="15">
        <v>0.54400000000000004</v>
      </c>
      <c r="U23" s="14">
        <v>0.64300000000000002</v>
      </c>
      <c r="V23" s="15">
        <v>0.61599999999999999</v>
      </c>
      <c r="W23" s="14">
        <v>0.51400000000000001</v>
      </c>
      <c r="X23" s="15">
        <v>0.51200000000000001</v>
      </c>
      <c r="Z23" s="26">
        <f t="shared" si="8"/>
        <v>0.46700000000000003</v>
      </c>
      <c r="AA23" s="26">
        <f t="shared" si="9"/>
        <v>0.45100000000000001</v>
      </c>
      <c r="AB23" s="23">
        <f>SMALL(CHOOSE({1,2,3,4,5,6,7,8,9,10,11},C23,E23,G23,I23,K23,M23,O23,Q23,S23,U23,W23),2)</f>
        <v>0.46700000000000003</v>
      </c>
      <c r="AC23" s="23">
        <f>SMALL(CHOOSE({1,2,3,4,5,6,7,8,9,10,11},D23,F23,H23,J23,L23,N23,P23,R23,T23,V23,X23),2)</f>
        <v>0.45100000000000001</v>
      </c>
    </row>
    <row r="24" spans="1:29" x14ac:dyDescent="0.2">
      <c r="A24" s="35" t="s">
        <v>5</v>
      </c>
      <c r="B24" s="27">
        <v>96</v>
      </c>
      <c r="C24" s="39"/>
      <c r="D24" s="40"/>
      <c r="E24" s="20">
        <v>0.27600000000000002</v>
      </c>
      <c r="F24" s="19">
        <v>0.32800000000000001</v>
      </c>
      <c r="G24" s="18">
        <v>0.28899999999999998</v>
      </c>
      <c r="H24" s="19">
        <v>0.34100000000000003</v>
      </c>
      <c r="I24" s="18">
        <v>0.29699999999999999</v>
      </c>
      <c r="J24" s="19">
        <v>0.34899999999999998</v>
      </c>
      <c r="K24" s="18">
        <v>0.28599999999999998</v>
      </c>
      <c r="L24" s="19">
        <v>0.33800000000000002</v>
      </c>
      <c r="M24" s="20">
        <v>0.308</v>
      </c>
      <c r="N24" s="19">
        <v>0.35499999999999998</v>
      </c>
      <c r="O24" s="18">
        <v>0.34</v>
      </c>
      <c r="P24" s="19">
        <v>0.374</v>
      </c>
      <c r="Q24" s="18">
        <v>0.34</v>
      </c>
      <c r="R24" s="19">
        <v>0.39400000000000002</v>
      </c>
      <c r="S24" s="18">
        <v>0.35799999999999998</v>
      </c>
      <c r="T24" s="19">
        <v>0.39700000000000002</v>
      </c>
      <c r="U24" s="18">
        <v>0.47599999999999998</v>
      </c>
      <c r="V24" s="19">
        <v>0.45800000000000002</v>
      </c>
      <c r="W24" s="18">
        <v>0.34599999999999997</v>
      </c>
      <c r="X24" s="19">
        <v>0.38800000000000001</v>
      </c>
      <c r="Z24" s="26">
        <f t="shared" si="8"/>
        <v>0.27600000000000002</v>
      </c>
      <c r="AA24" s="26">
        <f t="shared" si="9"/>
        <v>0.32800000000000001</v>
      </c>
      <c r="AB24" s="23">
        <f>SMALL(CHOOSE({1,2,3,4,5,6,7,8,9,10,11},C24,E24,G24,I24,K24,M24,O24,Q24,S24,U24,W24),2)</f>
        <v>0.27600000000000002</v>
      </c>
      <c r="AC24" s="23">
        <f>SMALL(CHOOSE({1,2,3,4,5,6,7,8,9,10,11},D24,F24,H24,J24,L24,N24,P24,R24,T24,V24,X24),2)</f>
        <v>0.32800000000000001</v>
      </c>
    </row>
    <row r="25" spans="1:29" x14ac:dyDescent="0.2">
      <c r="A25" s="35"/>
      <c r="B25" s="27">
        <v>192</v>
      </c>
      <c r="C25" s="39"/>
      <c r="D25" s="40"/>
      <c r="E25" s="20">
        <v>0.34200000000000003</v>
      </c>
      <c r="F25" s="19">
        <v>0.379</v>
      </c>
      <c r="G25" s="18">
        <v>0.372</v>
      </c>
      <c r="H25" s="19">
        <v>0.39200000000000002</v>
      </c>
      <c r="I25" s="18">
        <v>0.38</v>
      </c>
      <c r="J25" s="19">
        <v>0.4</v>
      </c>
      <c r="K25" s="18">
        <v>0.36299999999999999</v>
      </c>
      <c r="L25" s="19">
        <v>0.38900000000000001</v>
      </c>
      <c r="M25" s="20">
        <v>0.39300000000000002</v>
      </c>
      <c r="N25" s="19">
        <v>0.40500000000000003</v>
      </c>
      <c r="O25" s="18">
        <v>0.40200000000000002</v>
      </c>
      <c r="P25" s="19">
        <v>0.41399999999999998</v>
      </c>
      <c r="Q25" s="18">
        <v>0.40200000000000002</v>
      </c>
      <c r="R25" s="19">
        <v>0.47899999999999998</v>
      </c>
      <c r="S25" s="18">
        <v>0.42899999999999999</v>
      </c>
      <c r="T25" s="19">
        <v>0.439</v>
      </c>
      <c r="U25" s="18">
        <v>0.51200000000000001</v>
      </c>
      <c r="V25" s="19">
        <v>0.49299999999999999</v>
      </c>
      <c r="W25" s="18">
        <v>0.45600000000000002</v>
      </c>
      <c r="X25" s="19">
        <v>0.45200000000000001</v>
      </c>
      <c r="Z25" s="26">
        <f t="shared" si="8"/>
        <v>0.34200000000000003</v>
      </c>
      <c r="AA25" s="26">
        <f t="shared" si="9"/>
        <v>0.379</v>
      </c>
      <c r="AB25" s="23">
        <f>SMALL(CHOOSE({1,2,3,4,5,6,7,8,9,10,11},C25,E25,G25,I25,K25,M25,O25,Q25,S25,U25,W25),2)</f>
        <v>0.34200000000000003</v>
      </c>
      <c r="AC25" s="23">
        <f>SMALL(CHOOSE({1,2,3,4,5,6,7,8,9,10,11},D25,F25,H25,J25,L25,N25,P25,R25,T25,V25,X25),2)</f>
        <v>0.379</v>
      </c>
    </row>
    <row r="26" spans="1:29" x14ac:dyDescent="0.2">
      <c r="A26" s="35"/>
      <c r="B26" s="27">
        <v>336</v>
      </c>
      <c r="C26" s="39"/>
      <c r="D26" s="40"/>
      <c r="E26" s="20">
        <v>0.34599999999999997</v>
      </c>
      <c r="F26" s="19">
        <v>0.39800000000000002</v>
      </c>
      <c r="G26" s="18">
        <v>0.38600000000000001</v>
      </c>
      <c r="H26" s="19">
        <v>0.41399999999999998</v>
      </c>
      <c r="I26" s="18">
        <v>0.42799999999999999</v>
      </c>
      <c r="J26" s="19">
        <v>0.432</v>
      </c>
      <c r="K26" s="18">
        <v>0.41399999999999998</v>
      </c>
      <c r="L26" s="19">
        <v>0.42299999999999999</v>
      </c>
      <c r="M26" s="20">
        <v>0.42699999999999999</v>
      </c>
      <c r="N26" s="19">
        <v>0.436</v>
      </c>
      <c r="O26" s="18">
        <v>0.45200000000000001</v>
      </c>
      <c r="P26" s="19">
        <v>0.45200000000000001</v>
      </c>
      <c r="Q26" s="18">
        <v>0.45200000000000001</v>
      </c>
      <c r="R26" s="19">
        <v>0.54100000000000004</v>
      </c>
      <c r="S26" s="18">
        <v>0.496</v>
      </c>
      <c r="T26" s="19">
        <v>0.48699999999999999</v>
      </c>
      <c r="U26" s="18">
        <v>0.55200000000000005</v>
      </c>
      <c r="V26" s="19">
        <v>0.55100000000000005</v>
      </c>
      <c r="W26" s="18">
        <v>0.48199999999999998</v>
      </c>
      <c r="X26" s="19">
        <v>0.48599999999999999</v>
      </c>
      <c r="Z26" s="26">
        <f t="shared" si="8"/>
        <v>0.34599999999999997</v>
      </c>
      <c r="AA26" s="26">
        <f t="shared" si="9"/>
        <v>0.39800000000000002</v>
      </c>
      <c r="AB26" s="23">
        <f>SMALL(CHOOSE({1,2,3,4,5,6,7,8,9,10,11},C26,E26,G26,I26,K26,M26,O26,Q26,S26,U26,W26),2)</f>
        <v>0.34599999999999997</v>
      </c>
      <c r="AC26" s="23">
        <f>SMALL(CHOOSE({1,2,3,4,5,6,7,8,9,10,11},D26,F26,H26,J26,L26,N26,P26,R26,T26,V26,X26),2)</f>
        <v>0.39800000000000002</v>
      </c>
    </row>
    <row r="27" spans="1:29" x14ac:dyDescent="0.2">
      <c r="A27" s="35"/>
      <c r="B27" s="27">
        <v>720</v>
      </c>
      <c r="C27" s="39"/>
      <c r="D27" s="40"/>
      <c r="E27" s="20">
        <v>0.39200000000000002</v>
      </c>
      <c r="F27" s="19">
        <v>0.41499999999999998</v>
      </c>
      <c r="G27" s="18">
        <v>0.41199999999999998</v>
      </c>
      <c r="H27" s="19">
        <v>0.434</v>
      </c>
      <c r="I27" s="18">
        <v>0.42699999999999999</v>
      </c>
      <c r="J27" s="19">
        <v>0.44500000000000001</v>
      </c>
      <c r="K27" s="18">
        <v>0.40799999999999997</v>
      </c>
      <c r="L27" s="19">
        <v>0.432</v>
      </c>
      <c r="M27" s="20">
        <v>0.436</v>
      </c>
      <c r="N27" s="19">
        <v>0.45</v>
      </c>
      <c r="O27" s="18">
        <v>0.46200000000000002</v>
      </c>
      <c r="P27" s="19">
        <v>0.46800000000000003</v>
      </c>
      <c r="Q27" s="18">
        <v>0.46200000000000002</v>
      </c>
      <c r="R27" s="19">
        <v>0.66100000000000003</v>
      </c>
      <c r="S27" s="18">
        <v>0.46300000000000002</v>
      </c>
      <c r="T27" s="19">
        <v>0.47399999999999998</v>
      </c>
      <c r="U27" s="18">
        <v>0.56200000000000006</v>
      </c>
      <c r="V27" s="19">
        <v>0.56000000000000005</v>
      </c>
      <c r="W27" s="18">
        <v>0.51500000000000001</v>
      </c>
      <c r="X27" s="19">
        <v>0.51100000000000001</v>
      </c>
      <c r="Z27" s="26">
        <f t="shared" si="8"/>
        <v>0.39200000000000002</v>
      </c>
      <c r="AA27" s="26">
        <f t="shared" si="9"/>
        <v>0.41499999999999998</v>
      </c>
      <c r="AB27" s="23">
        <f>SMALL(CHOOSE({1,2,3,4,5,6,7,8,9,10,11},C27,E27,G27,I27,K27,M27,O27,Q27,S27,U27,W27),2)</f>
        <v>0.39200000000000002</v>
      </c>
      <c r="AC27" s="23">
        <f>SMALL(CHOOSE({1,2,3,4,5,6,7,8,9,10,11},D27,F27,H27,J27,L27,N27,P27,R27,T27,V27,X27),2)</f>
        <v>0.41499999999999998</v>
      </c>
    </row>
    <row r="28" spans="1:29" x14ac:dyDescent="0.2">
      <c r="A28" s="31" t="s">
        <v>6</v>
      </c>
      <c r="B28" s="6">
        <v>96</v>
      </c>
      <c r="C28" s="36">
        <v>1</v>
      </c>
      <c r="D28" s="37">
        <v>1</v>
      </c>
      <c r="E28" s="38">
        <v>0.31</v>
      </c>
      <c r="F28" s="15">
        <v>0.33400000000000002</v>
      </c>
      <c r="G28" s="14">
        <v>0.32</v>
      </c>
      <c r="H28" s="15">
        <v>0.35699999999999998</v>
      </c>
      <c r="I28" s="14">
        <v>0.33400000000000002</v>
      </c>
      <c r="J28" s="15">
        <v>0.36799999999999999</v>
      </c>
      <c r="K28" s="14">
        <v>0.318</v>
      </c>
      <c r="L28" s="15">
        <v>0.35599999999999998</v>
      </c>
      <c r="M28" s="16">
        <v>0.35199999999999998</v>
      </c>
      <c r="N28" s="15">
        <v>0.374</v>
      </c>
      <c r="O28" s="14">
        <v>0.33800000000000002</v>
      </c>
      <c r="P28" s="15">
        <v>0.375</v>
      </c>
      <c r="Q28" s="14">
        <v>0.33800000000000002</v>
      </c>
      <c r="R28" s="15">
        <v>0.374</v>
      </c>
      <c r="S28" s="14">
        <v>0.379</v>
      </c>
      <c r="T28" s="15">
        <v>0.41899999999999998</v>
      </c>
      <c r="U28" s="14">
        <v>0.38600000000000001</v>
      </c>
      <c r="V28" s="15">
        <v>0.39800000000000002</v>
      </c>
      <c r="W28" s="14">
        <v>0.505</v>
      </c>
      <c r="X28" s="15">
        <v>0.47499999999999998</v>
      </c>
      <c r="Z28" s="26">
        <f t="shared" si="8"/>
        <v>0.31</v>
      </c>
      <c r="AA28" s="26">
        <f t="shared" si="9"/>
        <v>0.33400000000000002</v>
      </c>
      <c r="AB28" s="23">
        <f>SMALL(CHOOSE({1,2,3,4,5,6,7,8,9,10,11},C28,E28,G28,I28,K28,M28,O28,Q28,S28,U28,W28),2)</f>
        <v>0.318</v>
      </c>
      <c r="AC28" s="23">
        <f>SMALL(CHOOSE({1,2,3,4,5,6,7,8,9,10,11},D28,F28,H28,J28,L28,N28,P28,R28,T28,V28,X28),2)</f>
        <v>0.35599999999999998</v>
      </c>
    </row>
    <row r="29" spans="1:29" x14ac:dyDescent="0.2">
      <c r="A29" s="31"/>
      <c r="B29" s="6">
        <v>192</v>
      </c>
      <c r="C29" s="36">
        <v>1</v>
      </c>
      <c r="D29" s="37">
        <v>1</v>
      </c>
      <c r="E29" s="38">
        <v>0.34799999999999998</v>
      </c>
      <c r="F29" s="15">
        <v>0.36199999999999999</v>
      </c>
      <c r="G29" s="14">
        <v>0.36099999999999999</v>
      </c>
      <c r="H29" s="15">
        <v>0.38100000000000001</v>
      </c>
      <c r="I29" s="14">
        <v>0.39</v>
      </c>
      <c r="J29" s="15">
        <v>0.39300000000000002</v>
      </c>
      <c r="K29" s="14">
        <v>0.36199999999999999</v>
      </c>
      <c r="L29" s="15">
        <v>0.38300000000000001</v>
      </c>
      <c r="M29" s="16">
        <v>0.374</v>
      </c>
      <c r="N29" s="15">
        <v>0.38700000000000001</v>
      </c>
      <c r="O29" s="14">
        <v>0.374</v>
      </c>
      <c r="P29" s="15">
        <v>0.38700000000000001</v>
      </c>
      <c r="Q29" s="14">
        <v>0.374</v>
      </c>
      <c r="R29" s="15">
        <v>0.39100000000000001</v>
      </c>
      <c r="S29" s="14">
        <v>0.42599999999999999</v>
      </c>
      <c r="T29" s="15">
        <v>0.441</v>
      </c>
      <c r="U29" s="14">
        <v>0.45900000000000002</v>
      </c>
      <c r="V29" s="15">
        <v>0.44400000000000001</v>
      </c>
      <c r="W29" s="14">
        <v>0.55300000000000005</v>
      </c>
      <c r="X29" s="15">
        <v>0.496</v>
      </c>
      <c r="Z29" s="26">
        <f t="shared" si="8"/>
        <v>0.34799999999999998</v>
      </c>
      <c r="AA29" s="26">
        <f t="shared" si="9"/>
        <v>0.36199999999999999</v>
      </c>
      <c r="AB29" s="23">
        <f>SMALL(CHOOSE({1,2,3,4,5,6,7,8,9,10,11},C29,E29,G29,I29,K29,M29,O29,Q29,S29,U29,W29),2)</f>
        <v>0.36099999999999999</v>
      </c>
      <c r="AC29" s="23">
        <f>SMALL(CHOOSE({1,2,3,4,5,6,7,8,9,10,11},D29,F29,H29,J29,L29,N29,P29,R29,T29,V29,X29),2)</f>
        <v>0.38100000000000001</v>
      </c>
    </row>
    <row r="30" spans="1:29" x14ac:dyDescent="0.2">
      <c r="A30" s="31"/>
      <c r="B30" s="6">
        <v>336</v>
      </c>
      <c r="C30" s="36">
        <v>1</v>
      </c>
      <c r="D30" s="37">
        <v>1</v>
      </c>
      <c r="E30" s="38">
        <v>0.376</v>
      </c>
      <c r="F30" s="15">
        <v>0.39100000000000001</v>
      </c>
      <c r="G30" s="14">
        <v>0.39</v>
      </c>
      <c r="H30" s="15">
        <v>0.40400000000000003</v>
      </c>
      <c r="I30" s="14">
        <v>0.42599999999999999</v>
      </c>
      <c r="J30" s="15">
        <v>0.42</v>
      </c>
      <c r="K30" s="14">
        <v>0.39500000000000002</v>
      </c>
      <c r="L30" s="15">
        <v>0.40699999999999997</v>
      </c>
      <c r="M30" s="16">
        <v>0.42099999999999999</v>
      </c>
      <c r="N30" s="15">
        <v>0.41399999999999998</v>
      </c>
      <c r="O30" s="14">
        <v>0.41</v>
      </c>
      <c r="P30" s="15">
        <v>0.41099999999999998</v>
      </c>
      <c r="Q30" s="14">
        <v>0.41</v>
      </c>
      <c r="R30" s="15">
        <v>0.41499999999999998</v>
      </c>
      <c r="S30" s="14">
        <v>0.44500000000000001</v>
      </c>
      <c r="T30" s="15">
        <v>0.45900000000000002</v>
      </c>
      <c r="U30" s="14">
        <v>0.495</v>
      </c>
      <c r="V30" s="15">
        <v>0.46400000000000002</v>
      </c>
      <c r="W30" s="14">
        <v>0.621</v>
      </c>
      <c r="X30" s="15">
        <v>0.53700000000000003</v>
      </c>
      <c r="Z30" s="26">
        <f t="shared" si="8"/>
        <v>0.376</v>
      </c>
      <c r="AA30" s="26">
        <f t="shared" si="9"/>
        <v>0.39100000000000001</v>
      </c>
      <c r="AB30" s="23">
        <f>SMALL(CHOOSE({1,2,3,4,5,6,7,8,9,10,11},C30,E30,G30,I30,K30,M30,O30,Q30,S30,U30,W30),2)</f>
        <v>0.39</v>
      </c>
      <c r="AC30" s="23">
        <f>SMALL(CHOOSE({1,2,3,4,5,6,7,8,9,10,11},D30,F30,H30,J30,L30,N30,P30,R30,T30,V30,X30),2)</f>
        <v>0.40400000000000003</v>
      </c>
    </row>
    <row r="31" spans="1:29" x14ac:dyDescent="0.2">
      <c r="A31" s="31"/>
      <c r="B31" s="6">
        <v>720</v>
      </c>
      <c r="C31" s="36">
        <v>1</v>
      </c>
      <c r="D31" s="37">
        <v>1</v>
      </c>
      <c r="E31" s="38">
        <v>0.44</v>
      </c>
      <c r="F31" s="15">
        <v>0.42299999999999999</v>
      </c>
      <c r="G31" s="14">
        <v>0.45400000000000001</v>
      </c>
      <c r="H31" s="15">
        <v>0.441</v>
      </c>
      <c r="I31" s="14">
        <v>0.49099999999999999</v>
      </c>
      <c r="J31" s="15">
        <v>0.45900000000000002</v>
      </c>
      <c r="K31" s="14">
        <v>0.45200000000000001</v>
      </c>
      <c r="L31" s="15">
        <v>0.441</v>
      </c>
      <c r="M31" s="16">
        <v>0.46200000000000002</v>
      </c>
      <c r="N31" s="15">
        <v>0.44900000000000001</v>
      </c>
      <c r="O31" s="14">
        <v>0.47799999999999998</v>
      </c>
      <c r="P31" s="15">
        <v>0.45</v>
      </c>
      <c r="Q31" s="14">
        <v>0.47799999999999998</v>
      </c>
      <c r="R31" s="15">
        <v>0.45100000000000001</v>
      </c>
      <c r="S31" s="14">
        <v>0.54300000000000004</v>
      </c>
      <c r="T31" s="15">
        <v>0.49</v>
      </c>
      <c r="U31" s="14">
        <v>0.58499999999999996</v>
      </c>
      <c r="V31" s="15">
        <v>0.51600000000000001</v>
      </c>
      <c r="W31" s="14">
        <v>0.67100000000000004</v>
      </c>
      <c r="X31" s="15">
        <v>0.56100000000000005</v>
      </c>
      <c r="Z31" s="26">
        <f t="shared" si="8"/>
        <v>0.44</v>
      </c>
      <c r="AA31" s="26">
        <f t="shared" si="9"/>
        <v>0.42299999999999999</v>
      </c>
      <c r="AB31" s="23">
        <f>SMALL(CHOOSE({1,2,3,4,5,6,7,8,9,10,11},C31,E31,G31,I31,K31,M31,O31,Q31,S31,U31,W31),2)</f>
        <v>0.45200000000000001</v>
      </c>
      <c r="AC31" s="23">
        <f>SMALL(CHOOSE({1,2,3,4,5,6,7,8,9,10,11},D31,F31,H31,J31,L31,N31,P31,R31,T31,V31,X31),2)</f>
        <v>0.441</v>
      </c>
    </row>
    <row r="32" spans="1:29" x14ac:dyDescent="0.2">
      <c r="A32" s="35" t="s">
        <v>7</v>
      </c>
      <c r="B32" s="27">
        <v>96</v>
      </c>
      <c r="C32" s="39">
        <v>1</v>
      </c>
      <c r="D32" s="40">
        <v>1</v>
      </c>
      <c r="E32" s="20">
        <v>0.17</v>
      </c>
      <c r="F32" s="19">
        <v>0.245</v>
      </c>
      <c r="G32" s="18">
        <v>0.17499999999999999</v>
      </c>
      <c r="H32" s="19">
        <v>0.25800000000000001</v>
      </c>
      <c r="I32" s="18">
        <v>0.18</v>
      </c>
      <c r="J32" s="19">
        <v>0.26400000000000001</v>
      </c>
      <c r="K32" s="18">
        <v>0.17100000000000001</v>
      </c>
      <c r="L32" s="19">
        <v>0.25600000000000001</v>
      </c>
      <c r="M32" s="20">
        <v>0.183</v>
      </c>
      <c r="N32" s="19">
        <v>0.27</v>
      </c>
      <c r="O32" s="18">
        <v>0.187</v>
      </c>
      <c r="P32" s="19">
        <v>0.26700000000000002</v>
      </c>
      <c r="Q32" s="18">
        <v>0.187</v>
      </c>
      <c r="R32" s="19">
        <v>0.29299999999999998</v>
      </c>
      <c r="S32" s="18">
        <v>0.20300000000000001</v>
      </c>
      <c r="T32" s="19">
        <v>0.28699999999999998</v>
      </c>
      <c r="U32" s="18">
        <v>0.192</v>
      </c>
      <c r="V32" s="19">
        <v>0.27400000000000002</v>
      </c>
      <c r="W32" s="18">
        <v>0.255</v>
      </c>
      <c r="X32" s="19">
        <v>0.33900000000000002</v>
      </c>
      <c r="Z32" s="26">
        <f t="shared" si="8"/>
        <v>0.17</v>
      </c>
      <c r="AA32" s="26">
        <f t="shared" si="9"/>
        <v>0.245</v>
      </c>
      <c r="AB32" s="23">
        <f>SMALL(CHOOSE({1,2,3,4,5,6,7,8,9,10,11},C32,E32,G32,I32,K32,M32,O32,Q32,S32,U32,W32),2)</f>
        <v>0.17100000000000001</v>
      </c>
      <c r="AC32" s="23">
        <f>SMALL(CHOOSE({1,2,3,4,5,6,7,8,9,10,11},D32,F32,H32,J32,L32,N32,P32,R32,T32,V32,X32),2)</f>
        <v>0.25600000000000001</v>
      </c>
    </row>
    <row r="33" spans="1:29" x14ac:dyDescent="0.2">
      <c r="A33" s="35"/>
      <c r="B33" s="27">
        <v>192</v>
      </c>
      <c r="C33" s="39">
        <v>1</v>
      </c>
      <c r="D33" s="40">
        <v>1</v>
      </c>
      <c r="E33" s="20">
        <v>0.22900000000000001</v>
      </c>
      <c r="F33" s="19">
        <v>0.29099999999999998</v>
      </c>
      <c r="G33" s="18">
        <v>0.23699999999999999</v>
      </c>
      <c r="H33" s="19">
        <v>0.29899999999999999</v>
      </c>
      <c r="I33" s="18">
        <v>0.25</v>
      </c>
      <c r="J33" s="19">
        <v>0.309</v>
      </c>
      <c r="K33" s="18">
        <v>0.23699999999999999</v>
      </c>
      <c r="L33" s="19">
        <v>0.29899999999999999</v>
      </c>
      <c r="M33" s="20">
        <v>0.255</v>
      </c>
      <c r="N33" s="19">
        <v>0.314</v>
      </c>
      <c r="O33" s="18">
        <v>0.249</v>
      </c>
      <c r="P33" s="19">
        <v>0.309</v>
      </c>
      <c r="Q33" s="18">
        <v>0.249</v>
      </c>
      <c r="R33" s="19">
        <v>0.36099999999999999</v>
      </c>
      <c r="S33" s="18">
        <v>0.26900000000000002</v>
      </c>
      <c r="T33" s="19">
        <v>0.32800000000000001</v>
      </c>
      <c r="U33" s="18">
        <v>0.28000000000000003</v>
      </c>
      <c r="V33" s="19">
        <v>0.33900000000000002</v>
      </c>
      <c r="W33" s="18">
        <v>0.28100000000000003</v>
      </c>
      <c r="X33" s="19">
        <v>0.34</v>
      </c>
      <c r="Z33" s="26">
        <f t="shared" si="8"/>
        <v>0.22900000000000001</v>
      </c>
      <c r="AA33" s="26">
        <f t="shared" si="9"/>
        <v>0.29099999999999998</v>
      </c>
      <c r="AB33" s="23">
        <f>SMALL(CHOOSE({1,2,3,4,5,6,7,8,9,10,11},C33,E33,G33,I33,K33,M33,O33,Q33,S33,U33,W33),2)</f>
        <v>0.23699999999999999</v>
      </c>
      <c r="AC33" s="23">
        <f>SMALL(CHOOSE({1,2,3,4,5,6,7,8,9,10,11},D33,F33,H33,J33,L33,N33,P33,R33,T33,V33,X33),2)</f>
        <v>0.29899999999999999</v>
      </c>
    </row>
    <row r="34" spans="1:29" x14ac:dyDescent="0.2">
      <c r="A34" s="35"/>
      <c r="B34" s="27">
        <v>336</v>
      </c>
      <c r="C34" s="39">
        <v>1</v>
      </c>
      <c r="D34" s="40">
        <v>1</v>
      </c>
      <c r="E34" s="20">
        <v>0.30299999999999999</v>
      </c>
      <c r="F34" s="19">
        <v>0.34300000000000003</v>
      </c>
      <c r="G34" s="18">
        <v>0.29799999999999999</v>
      </c>
      <c r="H34" s="19">
        <v>0.34</v>
      </c>
      <c r="I34" s="18">
        <v>0.311</v>
      </c>
      <c r="J34" s="19">
        <v>0.34799999999999998</v>
      </c>
      <c r="K34" s="18">
        <v>0.29599999999999999</v>
      </c>
      <c r="L34" s="19">
        <v>0.33800000000000002</v>
      </c>
      <c r="M34" s="20">
        <v>0.309</v>
      </c>
      <c r="N34" s="19">
        <v>0.34699999999999998</v>
      </c>
      <c r="O34" s="18">
        <v>0.32100000000000001</v>
      </c>
      <c r="P34" s="19">
        <v>0.35099999999999998</v>
      </c>
      <c r="Q34" s="18">
        <v>0.32100000000000001</v>
      </c>
      <c r="R34" s="19">
        <v>0.42899999999999999</v>
      </c>
      <c r="S34" s="18">
        <v>0.32500000000000001</v>
      </c>
      <c r="T34" s="19">
        <v>0.36599999999999999</v>
      </c>
      <c r="U34" s="18">
        <v>0.33400000000000002</v>
      </c>
      <c r="V34" s="19">
        <v>0.36099999999999999</v>
      </c>
      <c r="W34" s="18">
        <v>0.33900000000000002</v>
      </c>
      <c r="X34" s="19">
        <v>0.372</v>
      </c>
      <c r="Z34" s="26">
        <f t="shared" si="8"/>
        <v>0.29599999999999999</v>
      </c>
      <c r="AA34" s="26">
        <f t="shared" si="9"/>
        <v>0.33800000000000002</v>
      </c>
      <c r="AB34" s="23">
        <f>SMALL(CHOOSE({1,2,3,4,5,6,7,8,9,10,11},C34,E34,G34,I34,K34,M34,O34,Q34,S34,U34,W34),2)</f>
        <v>0.29799999999999999</v>
      </c>
      <c r="AC34" s="23">
        <f>SMALL(CHOOSE({1,2,3,4,5,6,7,8,9,10,11},D34,F34,H34,J34,L34,N34,P34,R34,T34,V34,X34),2)</f>
        <v>0.34</v>
      </c>
    </row>
    <row r="35" spans="1:29" x14ac:dyDescent="0.2">
      <c r="A35" s="35"/>
      <c r="B35" s="27">
        <v>720</v>
      </c>
      <c r="C35" s="39">
        <v>1</v>
      </c>
      <c r="D35" s="40">
        <v>1</v>
      </c>
      <c r="E35" s="20">
        <v>0.373</v>
      </c>
      <c r="F35" s="19">
        <v>0.39900000000000002</v>
      </c>
      <c r="G35" s="18">
        <v>0.39100000000000001</v>
      </c>
      <c r="H35" s="19">
        <v>0.39600000000000002</v>
      </c>
      <c r="I35" s="18">
        <v>0.41199999999999998</v>
      </c>
      <c r="J35" s="19">
        <v>0.40699999999999997</v>
      </c>
      <c r="K35" s="18">
        <v>0.39200000000000002</v>
      </c>
      <c r="L35" s="19">
        <v>0.39400000000000002</v>
      </c>
      <c r="M35" s="20">
        <v>0.41199999999999998</v>
      </c>
      <c r="N35" s="19">
        <v>0.40400000000000003</v>
      </c>
      <c r="O35" s="18">
        <v>0.40799999999999997</v>
      </c>
      <c r="P35" s="19">
        <v>0.40300000000000002</v>
      </c>
      <c r="Q35" s="18">
        <v>0.40799999999999997</v>
      </c>
      <c r="R35" s="19">
        <v>0.52500000000000002</v>
      </c>
      <c r="S35" s="18">
        <v>0.42099999999999999</v>
      </c>
      <c r="T35" s="19">
        <v>0.41499999999999998</v>
      </c>
      <c r="U35" s="18">
        <v>0.41699999999999998</v>
      </c>
      <c r="V35" s="19">
        <v>0.41299999999999998</v>
      </c>
      <c r="W35" s="18">
        <v>0.433</v>
      </c>
      <c r="X35" s="19">
        <v>0.432</v>
      </c>
      <c r="Z35" s="26">
        <f t="shared" si="8"/>
        <v>0.373</v>
      </c>
      <c r="AA35" s="26">
        <f t="shared" si="9"/>
        <v>0.39400000000000002</v>
      </c>
      <c r="AB35" s="23">
        <f>SMALL(CHOOSE({1,2,3,4,5,6,7,8,9,10,11},C35,E35,G35,I35,K35,M35,O35,Q35,S35,U35,W35),2)</f>
        <v>0.39100000000000001</v>
      </c>
      <c r="AC35" s="23">
        <f>SMALL(CHOOSE({1,2,3,4,5,6,7,8,9,10,11},D35,F35,H35,J35,L35,N35,P35,R35,T35,V35,X35),2)</f>
        <v>0.39600000000000002</v>
      </c>
    </row>
    <row r="36" spans="1:29" x14ac:dyDescent="0.2">
      <c r="A36" s="31"/>
      <c r="B36" s="11"/>
      <c r="S36" s="13"/>
      <c r="U36" s="12"/>
      <c r="W36" s="12"/>
    </row>
    <row r="37" spans="1:29" x14ac:dyDescent="0.2">
      <c r="A37" s="31"/>
      <c r="B37" s="11"/>
    </row>
    <row r="38" spans="1:29" x14ac:dyDescent="0.2">
      <c r="A38" s="31"/>
      <c r="B38" s="11"/>
      <c r="E38" s="1" t="s">
        <v>34</v>
      </c>
      <c r="F38" s="1" t="s">
        <v>35</v>
      </c>
    </row>
    <row r="39" spans="1:29" x14ac:dyDescent="0.2">
      <c r="A39" s="31"/>
      <c r="B39" s="11"/>
    </row>
    <row r="40" spans="1:29" x14ac:dyDescent="0.2">
      <c r="B40" s="23" t="s">
        <v>26</v>
      </c>
      <c r="D40" s="23"/>
      <c r="E40" s="24" t="s">
        <v>27</v>
      </c>
      <c r="F40" s="23"/>
      <c r="G40" s="24" t="s">
        <v>28</v>
      </c>
      <c r="H40" s="23"/>
      <c r="I40" s="24" t="s">
        <v>33</v>
      </c>
      <c r="J40" s="23"/>
      <c r="K40" s="24" t="s">
        <v>32</v>
      </c>
      <c r="L40" s="23"/>
      <c r="M40" s="24" t="s">
        <v>31</v>
      </c>
      <c r="N40" s="23"/>
      <c r="O40" s="24" t="s">
        <v>30</v>
      </c>
      <c r="P40" s="23"/>
      <c r="Q40" s="24" t="s">
        <v>29</v>
      </c>
      <c r="R40" s="23"/>
      <c r="S40" s="24" t="s">
        <v>22</v>
      </c>
      <c r="T40" s="23"/>
      <c r="U40" s="25" t="s">
        <v>23</v>
      </c>
      <c r="V40" s="23"/>
      <c r="W40" s="25" t="s">
        <v>20</v>
      </c>
      <c r="X40" s="23"/>
      <c r="Y40" s="23"/>
    </row>
  </sheetData>
  <mergeCells count="32">
    <mergeCell ref="A8:A11"/>
    <mergeCell ref="A12:A15"/>
    <mergeCell ref="A16:A19"/>
    <mergeCell ref="A20:A23"/>
    <mergeCell ref="A24:A27"/>
    <mergeCell ref="A36:A39"/>
    <mergeCell ref="A3:B3"/>
    <mergeCell ref="A1:B1"/>
    <mergeCell ref="Q1:R1"/>
    <mergeCell ref="S1:T1"/>
    <mergeCell ref="Q2:R2"/>
    <mergeCell ref="E1:F1"/>
    <mergeCell ref="G1:H1"/>
    <mergeCell ref="I1:J1"/>
    <mergeCell ref="K1:L1"/>
    <mergeCell ref="M1:N1"/>
    <mergeCell ref="O1:P1"/>
    <mergeCell ref="A28:A31"/>
    <mergeCell ref="A32:A35"/>
    <mergeCell ref="C1:D1"/>
    <mergeCell ref="A4:A7"/>
    <mergeCell ref="W1:X1"/>
    <mergeCell ref="W2:X2"/>
    <mergeCell ref="U2:V2"/>
    <mergeCell ref="S2:T2"/>
    <mergeCell ref="E2:F2"/>
    <mergeCell ref="G2:H2"/>
    <mergeCell ref="I2:J2"/>
    <mergeCell ref="K2:L2"/>
    <mergeCell ref="M2:N2"/>
    <mergeCell ref="O2:P2"/>
    <mergeCell ref="U1:V1"/>
  </mergeCells>
  <conditionalFormatting sqref="C4:X35">
    <cfRule type="expression" dxfId="3" priority="1">
      <formula>AND(C$3="MAE", C4=$AC4)</formula>
    </cfRule>
    <cfRule type="expression" dxfId="2" priority="2">
      <formula>AND(C$3="MSE", C4=$AB4)</formula>
    </cfRule>
    <cfRule type="expression" dxfId="1" priority="3">
      <formula>AND(C$3="MAE", C4=$AA4)</formula>
    </cfRule>
    <cfRule type="expression" dxfId="0" priority="4">
      <formula>AND(C$3="MSE", C4=$Z4)</formula>
    </cfRule>
  </conditionalFormatting>
  <hyperlinks>
    <hyperlink ref="E40" r:id="rId1" xr:uid="{83D6CF0C-DD85-364B-8376-1F6C42B1A2D9}"/>
    <hyperlink ref="G40" r:id="rId2" xr:uid="{CE7B3687-2393-134C-BDCE-7622EDE68F93}"/>
    <hyperlink ref="S40" r:id="rId3" xr:uid="{3183483C-C83B-F443-9228-532239E87149}"/>
    <hyperlink ref="U40" r:id="rId4" xr:uid="{FF613DF8-D91C-6A4D-878E-866830468E9E}"/>
    <hyperlink ref="W40" r:id="rId5" xr:uid="{D1268E11-1618-FD48-B104-EB7CC3305202}"/>
    <hyperlink ref="Q40" r:id="rId6" xr:uid="{EFFFDB40-5D8A-EA4E-BBED-1F3C6D86B8D7}"/>
    <hyperlink ref="O40" r:id="rId7" xr:uid="{FA1BF156-BD81-FE47-AE26-1910773B884D}"/>
    <hyperlink ref="M40" r:id="rId8" xr:uid="{A4F583EA-04F2-E945-B996-B08C1E02F5A0}"/>
    <hyperlink ref="K40" r:id="rId9" xr:uid="{BF676029-9E5C-EA40-94F3-5643C92DE717}"/>
    <hyperlink ref="I40" r:id="rId10" xr:uid="{D34E2C7B-ADB0-9546-98C0-C813EF0D23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Viresh Pati</dc:creator>
  <cp:lastModifiedBy>Viresh Pati</cp:lastModifiedBy>
  <dcterms:created xsi:type="dcterms:W3CDTF">2025-10-04T19:47:15Z</dcterms:created>
  <dcterms:modified xsi:type="dcterms:W3CDTF">2025-10-08T04:58:57Z</dcterms:modified>
</cp:coreProperties>
</file>