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需求!$A$1:$H$48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<sst xmlns="http://schemas.openxmlformats.org/spreadsheetml/2006/main" count="371" uniqueCount="230">
  <si>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</si>
  <si>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</si>
  <si>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</si>
  <si>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</si>
  <si>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</si>
  <si>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</si>
  <si>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</si>
  <si>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</si>
  <si>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</si>
  <si>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</si>
  <si>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</si>
  <si>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</si>
  <si>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</si>
  <si>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</si>
  <si>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</si>
  <si>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</si>
  <si>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</si>
  <si>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</si>
  <si>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</si>
  <si>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</si>
  <si>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</si>
  <si>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</si>
  <si>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</si>
  <si>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</si>
  <si>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</si>
  <si>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</si>
  <si>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</si>
  <si>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</si>
  <si>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</si>
  <si>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</si>
  <si>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</si>
  <si>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</si>
  <si>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</si>
  <si>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</si>
  <si>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</si>
  <si>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</si>
  <si>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</si>
  <si>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</si>
  <si>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</si>
  <si>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</si>
  <si>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</si>
  <si>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</si>
  <si>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</si>
  <si>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</si>
  <si>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</si>
  <si>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</si>
  <si>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</si>
  <si>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</si>
  <si>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</si>
  <si>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</si>
  <si>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</si>
  <si>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</si>
  <si>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</si>
  <si>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</si>
  <si>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</si>
  <si>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</si>
  <si>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</si>
  <si>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</si>
  <si>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</si>
  <si>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</si>
  <si>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</si>
  <si>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</si>
  <si>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</si>
  <si>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</si>
  <si>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</si>
  <si>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</si>
  <si>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</si>
  <si>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</si>
  <si>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</si>
  <si>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</si>
  <si>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</si>
  <si>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</si>
  <si>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</si>
  <si>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</si>
  <si>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</si>
  <si>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</si>
  <si>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</si>
  <si>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</si>
  <si>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</si>
  <si>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</si>
  <si>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</si>
  <si>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</si>
  <si>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</si>
  <si>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</si>
  <si>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</si>
  <si>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</si>
  <si>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</si>
  <si>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</si>
  <si>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</si>
  <si>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</si>
  <si>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</si>
  <si>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</si>
  <si>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</si>
  <si>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</si>
  <si>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</si>
  <si>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</si>
  <si>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</si>
  <si>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</si>
  <si>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</si>
  <si>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</si>
  <si>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</si>
  <si>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</si>
  <si>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</si>
  <si>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</si>
  <si>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</si>
  <si>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</si>
  <si>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</si>
  <si>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</si>
  <si>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</si>
  <si>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</si>
  <si>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</si>
  <si>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</si>
  <si>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</si>
  <si>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</si>
  <si>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</si>
  <si>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</si>
  <si>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</si>
  <si>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</si>
  <si>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</si>
  <si>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</si>
  <si>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</si>
  <si>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</si>
  <si>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</si>
  <si>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</si>
  <si>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</si>
  <si>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</si>
  <si>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</si>
  <si>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</si>
  <si>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</si>
  <si>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</si>
  <si>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</si>
  <si>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</si>
  <si>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</si>
  <si>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</si>
  <si>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</si>
  <si>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</si>
  <si>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</si>
  <si>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</si>
  <si>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</si>
  <si>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</si>
  <si>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</si>
  <si>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</si>
  <si>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</si>
  <si>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</si>
  <si>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</si>
  <si>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</si>
  <si>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</si>
  <si>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</si>
  <si>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</si>
  <si>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</si>
  <si>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</si>
  <si>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</si>
  <si>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</si>
  <si>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</si>
  <si>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</si>
  <si>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</si>
  <si>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</si>
  <si>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</si>
  <si>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</si>
  <si>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</si>
  <si>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</si>
  <si>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</si>
  <si>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</si>
  <si>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</si>
  <si>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</si>
  <si>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</si>
  <si>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</si>
  <si>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</si>
  <si>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</si>
  <si>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</si>
  <si>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</si>
  <si>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</si>
  <si>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</si>
  <si>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</si>
  <si>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</si>
  <si>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</si>
  <si>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</si>
  <si>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</si>
  <si>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</si>
  <si>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</si>
  <si>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</si>
  <si>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</si>
  <si>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</si>
  <si>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</si>
  <si>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</si>
  <si>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</si>
  <si>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</si>
  <si>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</si>
  <si>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</si>
  <si>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</si>
  <si>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</si>
  <si>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</si>
  <si>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</si>
  <si>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</si>
  <si>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</si>
  <si>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</si>
  <si>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</si>
  <si>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</si>
  <si>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</si>
  <si>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</si>
  <si>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</si>
  <si>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</si>
  <si>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</si>
  <si>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</si>
  <si>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</si>
  <si>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</si>
  <si>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</si>
  <si>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</si>
  <si>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</si>
  <si>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</si>
  <si>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</si>
  <si>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</si>
  <si>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</si>
  <si>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</si>
  <si>
    <t>不属于新需求，本来就能实现，只是界面显示的问题</t>
    <phoneticPr fontId="1" type="noConversion"/>
  </si>
  <si>
    <t>域名，地址服务器，备案，搬迁等事宜的统筹和安排</t>
    <phoneticPr fontId="1" type="noConversion"/>
  </si>
  <si>
    <t>否</t>
    <phoneticPr fontId="1" type="noConversion"/>
  </si>
  <si>
    <t>谢创基</t>
    <phoneticPr fontId="1" type="noConversion"/>
  </si>
  <si>
    <t>列入统筹安排项中（17行）</t>
    <phoneticPr fontId="1" type="noConversion"/>
  </si>
  <si>
    <t>由于改动较大，涉及面较多，先挂起，后续有时间再修改</t>
    <phoneticPr fontId="1" type="noConversion"/>
  </si>
  <si>
    <t>订单流程页面，客户资料显示的完善</t>
    <phoneticPr fontId="1" type="noConversion"/>
  </si>
  <si>
    <t>知识库</t>
    <phoneticPr fontId="1" type="noConversion"/>
  </si>
  <si>
    <t>需求详细跟进，放入E车险中</t>
    <phoneticPr fontId="1" type="noConversion"/>
  </si>
  <si>
    <t>杨蓉</t>
    <phoneticPr fontId="1" type="noConversion"/>
  </si>
  <si>
    <t>需求细节完善</t>
    <phoneticPr fontId="1" type="noConversion"/>
  </si>
  <si>
    <t>待上载</t>
  </si>
  <si>
    <t>附件上传需要支持批量选择上传</t>
    <phoneticPr fontId="1" type="noConversion"/>
  </si>
  <si>
    <t>詹健鸣</t>
    <phoneticPr fontId="1" type="noConversion"/>
  </si>
  <si>
    <t>目前的附件控件不支持，需要技术选型其他方式，有空后再做</t>
    <phoneticPr fontId="1" type="noConversion"/>
  </si>
  <si>
    <t>转移到E车险单独的列表中跟进细节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</si>
</sst>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43</xdr:row>
      <xdr:rowOff>253915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47</v>
      </c>
      <c r="D3" s="14">
        <f>COUNTIF(需求!$C$2:$C$50000,"否")</f>
        <v>11</v>
      </c>
      <c r="E3" s="16">
        <f>(C3-D3)/C3</f>
        <v>0.76595744680851063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16</v>
      </c>
      <c r="D5" s="14">
        <f>COUNTIF(运营!$B$2:$B$49999,"否")</f>
        <v>7</v>
      </c>
      <c r="E5" s="16">
        <f>(C5-D5)/C5</f>
        <v>0.5625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116</v>
      </c>
      <c r="C11" s="18" t="s">
        <v>117</v>
      </c>
      <c r="D11" s="18" t="s">
        <v>118</v>
      </c>
      <c r="E11" s="18" t="s">
        <v>119</v>
      </c>
      <c r="F11" s="18" t="s">
        <v>120</v>
      </c>
      <c r="G11" s="18" t="s">
        <v>121</v>
      </c>
      <c r="H11" s="18" t="s">
        <v>122</v>
      </c>
      <c r="I11" s="19" t="s">
        <v>129</v>
      </c>
      <c r="J11" s="19" t="s">
        <v>130</v>
      </c>
    </row>
    <row r="12" spans="1:16">
      <c r="B12" s="15" t="s">
        <v>123</v>
      </c>
      <c r="C12" s="14">
        <f>COUNTIFS(需求!C:C,"否",需求!G:G,B12)</f>
        <v>4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4</v>
      </c>
      <c r="J12" s="20">
        <f ca="1">SUM(D12,F12,H12)</f>
        <v>0</v>
      </c>
    </row>
    <row r="13" spans="1:16">
      <c r="B13" s="15" t="s">
        <v>124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2</v>
      </c>
      <c r="H13" s="14">
        <f ca="1">COUNTIFS(运营!B:B,"否",运营!F:F,B13,运营!D:D,"&lt;="&amp;TEXT(TODAY(),"yyyymmdd"))</f>
        <v>1</v>
      </c>
      <c r="I13" s="20">
        <f t="shared" ref="I13:I17" si="0">SUM(C13,E13,G13)</f>
        <v>2</v>
      </c>
      <c r="J13" s="20">
        <f t="shared" ref="J13:J17" ca="1" si="1">SUM(D13,F13,H13)</f>
        <v>1</v>
      </c>
    </row>
    <row r="14" spans="1:16">
      <c r="B14" s="15" t="s">
        <v>125</v>
      </c>
      <c r="C14" s="14">
        <f>COUNTIFS(需求!C:C,"否",需求!G:G,B14)</f>
        <v>2</v>
      </c>
      <c r="D14" s="14">
        <f ca="1">COUNTIFS(需求!C:C,"否",需求!G:G,B14,需求!E:E,"&lt;="&amp;TEXT(TODAY(),"yyyymmdd"))</f>
        <v>2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2</v>
      </c>
      <c r="J14" s="20">
        <f t="shared" ca="1" si="1"/>
        <v>2</v>
      </c>
    </row>
    <row r="15" spans="1:16">
      <c r="B15" s="15" t="s">
        <v>126</v>
      </c>
      <c r="C15" s="14">
        <f>COUNTIFS(需求!C:C,"否",需求!G:G,B15)</f>
        <v>2</v>
      </c>
      <c r="D15" s="14">
        <f ca="1">COUNTIFS(需求!C:C,"否",需求!G:G,B15,需求!E:E,"&lt;="&amp;TEXT(TODAY(),"yyyymmdd"))</f>
        <v>2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4</v>
      </c>
      <c r="I15" s="20">
        <f t="shared" si="0"/>
        <v>7</v>
      </c>
      <c r="J15" s="20">
        <f t="shared" ca="1" si="1"/>
        <v>6</v>
      </c>
    </row>
    <row r="16" spans="1:16">
      <c r="B16" s="15" t="s">
        <v>127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128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"/>
  <sheetViews>
    <sheetView tabSelected="1" workbookViewId="0">
      <pane ySplit="1" topLeftCell="A16" activePane="bottomLeft" state="frozen"/>
      <selection pane="bottomLeft" activeCell="F40" sqref="F40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 hidden="1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207</v>
      </c>
    </row>
    <row r="3" spans="1:8" hidden="1">
      <c r="A3" s="2" t="s">
        <v>1</v>
      </c>
      <c r="B3" s="2" t="s">
        <v>45</v>
      </c>
      <c r="C3" t="s">
        <v>10</v>
      </c>
      <c r="D3" t="s">
        <v>65</v>
      </c>
    </row>
    <row r="4" spans="1:8" ht="27" hidden="1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159</v>
      </c>
    </row>
    <row r="5" spans="1:8" ht="27" hidden="1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 hidden="1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 hidden="1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 hidden="1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 hidden="1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 hidden="1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 hidden="1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 hidden="1">
      <c r="A12" s="2" t="s">
        <v>5</v>
      </c>
      <c r="B12" s="2" t="s">
        <v>45</v>
      </c>
      <c r="C12" t="s">
        <v>151</v>
      </c>
      <c r="D12" t="s">
        <v>65</v>
      </c>
      <c r="H12" s="1" t="s">
        <v>15</v>
      </c>
    </row>
    <row r="13" spans="1:8" hidden="1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 hidden="1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 hidden="1">
      <c r="A15" s="1" t="s">
        <v>32</v>
      </c>
      <c r="B15" s="2" t="s">
        <v>48</v>
      </c>
      <c r="C15" t="s">
        <v>151</v>
      </c>
      <c r="D15" t="s">
        <v>65</v>
      </c>
      <c r="H15" s="1" t="s">
        <v>152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 hidden="1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 hidden="1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 hidden="1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 hidden="1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 hidden="1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 hidden="1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 hidden="1">
      <c r="A26" s="1" t="s">
        <v>150</v>
      </c>
      <c r="B26" s="1" t="s">
        <v>90</v>
      </c>
      <c r="C26" t="s">
        <v>10</v>
      </c>
      <c r="D26">
        <v>20150320</v>
      </c>
      <c r="E26">
        <v>20150407</v>
      </c>
      <c r="G26" t="s">
        <v>149</v>
      </c>
      <c r="H26" s="1" t="s">
        <v>154</v>
      </c>
    </row>
    <row r="27" spans="1:8" ht="27" hidden="1">
      <c r="A27" s="1" t="s">
        <v>97</v>
      </c>
      <c r="B27" s="1" t="s">
        <v>98</v>
      </c>
      <c r="C27" t="s">
        <v>151</v>
      </c>
      <c r="D27">
        <v>20150320</v>
      </c>
      <c r="E27">
        <v>20150331</v>
      </c>
      <c r="F27">
        <v>20150403</v>
      </c>
      <c r="G27" t="s">
        <v>92</v>
      </c>
      <c r="H27" s="1" t="s">
        <v>153</v>
      </c>
    </row>
    <row r="28" spans="1:8" hidden="1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 hidden="1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 hidden="1">
      <c r="A31" s="1" t="s">
        <v>108</v>
      </c>
      <c r="B31" s="1" t="s">
        <v>109</v>
      </c>
      <c r="C31" t="s">
        <v>10</v>
      </c>
      <c r="D31">
        <v>20150325</v>
      </c>
      <c r="E31">
        <v>20150501</v>
      </c>
      <c r="G31" t="s">
        <v>105</v>
      </c>
      <c r="H31" s="1" t="s">
        <v>222</v>
      </c>
    </row>
    <row r="32" spans="1:8">
      <c r="A32" s="1" t="s">
        <v>133</v>
      </c>
      <c r="B32" s="1" t="s">
        <v>48</v>
      </c>
      <c r="C32" t="s">
        <v>134</v>
      </c>
      <c r="D32">
        <v>20150325</v>
      </c>
      <c r="E32">
        <v>20150414</v>
      </c>
      <c r="G32" t="s">
        <v>135</v>
      </c>
    </row>
    <row r="33" spans="1:8">
      <c r="A33" s="1" t="s">
        <v>136</v>
      </c>
      <c r="B33" s="1" t="s">
        <v>137</v>
      </c>
      <c r="C33" t="s">
        <v>138</v>
      </c>
      <c r="D33">
        <v>20150325</v>
      </c>
      <c r="E33">
        <v>20150601</v>
      </c>
      <c r="G33" t="s">
        <v>139</v>
      </c>
    </row>
    <row r="34" spans="1:8" hidden="1">
      <c r="A34" s="1" t="s">
        <v>141</v>
      </c>
      <c r="B34" s="1" t="s">
        <v>142</v>
      </c>
      <c r="C34" t="s">
        <v>176</v>
      </c>
      <c r="D34">
        <v>20150327</v>
      </c>
      <c r="E34">
        <v>20150407</v>
      </c>
      <c r="F34">
        <v>20150407</v>
      </c>
      <c r="G34" t="s">
        <v>143</v>
      </c>
      <c r="H34" s="1" t="s">
        <v>198</v>
      </c>
    </row>
    <row r="35" spans="1:8" ht="96" hidden="1" customHeight="1">
      <c r="A35" s="21" t="s">
        <v>144</v>
      </c>
      <c r="B35" s="1" t="s">
        <v>50</v>
      </c>
      <c r="C35" t="s">
        <v>10</v>
      </c>
      <c r="D35">
        <v>20150328</v>
      </c>
      <c r="E35">
        <v>20150407</v>
      </c>
      <c r="G35" t="s">
        <v>145</v>
      </c>
    </row>
    <row r="36" spans="1:8" ht="12.75" customHeight="1">
      <c r="A36" s="1" t="s">
        <v>174</v>
      </c>
      <c r="B36" s="1" t="s">
        <v>46</v>
      </c>
      <c r="C36" t="s">
        <v>28</v>
      </c>
      <c r="D36">
        <v>20150402</v>
      </c>
      <c r="E36">
        <v>20150501</v>
      </c>
      <c r="G36" t="s">
        <v>146</v>
      </c>
      <c r="H36" s="1" t="s">
        <v>147</v>
      </c>
    </row>
    <row r="37" spans="1:8" ht="28.5" hidden="1" customHeight="1">
      <c r="A37" s="1" t="s">
        <v>178</v>
      </c>
      <c r="B37" s="1" t="s">
        <v>148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hidden="1" customHeight="1">
      <c r="A38" s="1" t="s">
        <v>155</v>
      </c>
      <c r="B38" s="1" t="s">
        <v>156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157</v>
      </c>
      <c r="B39" s="1" t="s">
        <v>158</v>
      </c>
      <c r="C39" t="s">
        <v>11</v>
      </c>
      <c r="D39">
        <v>20150403</v>
      </c>
      <c r="E39">
        <v>20150513</v>
      </c>
      <c r="G39" t="s">
        <v>81</v>
      </c>
    </row>
    <row r="40" spans="1:8">
      <c r="A40" s="1" t="s">
        <v>170</v>
      </c>
      <c r="B40" s="1" t="s">
        <v>109</v>
      </c>
      <c r="C40" t="s">
        <v>10</v>
      </c>
      <c r="D40">
        <v>20150410</v>
      </c>
      <c r="E40">
        <v>20150513</v>
      </c>
      <c r="F40">
        <v>20150515</v>
      </c>
      <c r="G40" t="s">
        <v>171</v>
      </c>
      <c r="H40" s="1" t="s">
        <v>229</v>
      </c>
    </row>
    <row r="41" spans="1:8">
      <c r="A41" s="1" t="s">
        <v>206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 hidden="1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F42">
        <v>20150425</v>
      </c>
      <c r="G42" t="s">
        <v>181</v>
      </c>
    </row>
    <row r="43" spans="1:8" ht="27" hidden="1">
      <c r="A43" s="1" t="s">
        <v>201</v>
      </c>
      <c r="B43" s="1" t="s">
        <v>202</v>
      </c>
      <c r="C43" t="s">
        <v>151</v>
      </c>
      <c r="D43">
        <v>20150425</v>
      </c>
      <c r="E43">
        <v>20150503</v>
      </c>
      <c r="G43" t="s">
        <v>62</v>
      </c>
      <c r="H43" s="1" t="s">
        <v>219</v>
      </c>
    </row>
    <row r="44" spans="1:8" ht="54">
      <c r="A44" s="1" t="s">
        <v>203</v>
      </c>
      <c r="B44" s="1" t="s">
        <v>46</v>
      </c>
      <c r="C44" t="s">
        <v>225</v>
      </c>
      <c r="D44">
        <v>20150425</v>
      </c>
      <c r="E44">
        <v>20150503</v>
      </c>
      <c r="F44">
        <v>20150503</v>
      </c>
      <c r="G44" t="s">
        <v>204</v>
      </c>
    </row>
    <row r="45" spans="1:8">
      <c r="A45" s="1" t="s">
        <v>205</v>
      </c>
      <c r="B45" s="1" t="s">
        <v>46</v>
      </c>
      <c r="C45" t="s">
        <v>225</v>
      </c>
      <c r="D45">
        <v>20150425</v>
      </c>
      <c r="E45">
        <v>20150503</v>
      </c>
      <c r="F45">
        <v>20150503</v>
      </c>
      <c r="G45" t="s">
        <v>62</v>
      </c>
    </row>
    <row r="46" spans="1:8" hidden="1">
      <c r="A46" s="1" t="s">
        <v>212</v>
      </c>
      <c r="B46" s="1" t="s">
        <v>213</v>
      </c>
      <c r="C46" t="s">
        <v>10</v>
      </c>
      <c r="D46">
        <v>20150501</v>
      </c>
      <c r="E46">
        <v>20150510</v>
      </c>
      <c r="G46" t="s">
        <v>62</v>
      </c>
      <c r="H46" s="1" t="s">
        <v>214</v>
      </c>
    </row>
    <row r="47" spans="1:8">
      <c r="A47" s="1" t="s">
        <v>220</v>
      </c>
      <c r="B47" s="1" t="s">
        <v>221</v>
      </c>
      <c r="C47" t="s">
        <v>11</v>
      </c>
      <c r="D47">
        <v>20150511</v>
      </c>
      <c r="E47">
        <v>20150518</v>
      </c>
      <c r="G47" t="s">
        <v>223</v>
      </c>
      <c r="H47" s="1" t="s">
        <v>224</v>
      </c>
    </row>
    <row r="48" spans="1:8" hidden="1">
      <c r="A48" s="1" t="s">
        <v>226</v>
      </c>
      <c r="B48" s="1" t="s">
        <v>48</v>
      </c>
      <c r="C48" t="s">
        <v>151</v>
      </c>
      <c r="D48">
        <v>20150512</v>
      </c>
      <c r="G48" t="s">
        <v>227</v>
      </c>
      <c r="H48" s="1" t="s">
        <v>228</v>
      </c>
    </row>
  </sheetData>
  <autoFilter ref="A1:H48">
    <filterColumn colId="2">
      <filters>
        <filter val="待上载"/>
        <filter val="否"/>
      </filters>
    </filterColumn>
  </autoFilter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B10" sqref="B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140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187</v>
      </c>
      <c r="B10" t="s">
        <v>10</v>
      </c>
      <c r="C10">
        <v>20150411</v>
      </c>
      <c r="D10">
        <v>20150414</v>
      </c>
      <c r="E10">
        <v>20150411</v>
      </c>
      <c r="F10" t="s">
        <v>188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2" activePane="bottomLeft" state="frozen"/>
      <selection pane="bottomLeft" activeCell="A17" sqref="A17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10</v>
      </c>
      <c r="C5" t="s">
        <v>76</v>
      </c>
      <c r="D5">
        <v>20150415</v>
      </c>
      <c r="E5">
        <v>20150511</v>
      </c>
      <c r="F5" t="s">
        <v>110</v>
      </c>
    </row>
    <row r="6" spans="1:7">
      <c r="A6" t="s">
        <v>111</v>
      </c>
      <c r="B6" t="s">
        <v>10</v>
      </c>
      <c r="C6">
        <v>20150326</v>
      </c>
      <c r="D6">
        <v>20150501</v>
      </c>
      <c r="E6">
        <v>20150511</v>
      </c>
      <c r="F6" t="s">
        <v>70</v>
      </c>
      <c r="G6" t="s">
        <v>218</v>
      </c>
    </row>
    <row r="7" spans="1:7">
      <c r="A7" t="s">
        <v>112</v>
      </c>
      <c r="B7" t="s">
        <v>113</v>
      </c>
      <c r="C7">
        <v>20150326</v>
      </c>
      <c r="D7">
        <v>20150501</v>
      </c>
      <c r="F7" t="s">
        <v>114</v>
      </c>
    </row>
    <row r="8" spans="1:7">
      <c r="A8" t="s">
        <v>115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131</v>
      </c>
      <c r="B9" t="s">
        <v>10</v>
      </c>
      <c r="C9">
        <v>20150326</v>
      </c>
      <c r="D9">
        <v>20150331</v>
      </c>
      <c r="E9">
        <v>20140327</v>
      </c>
      <c r="F9" t="s">
        <v>132</v>
      </c>
    </row>
    <row r="10" spans="1:7" ht="27">
      <c r="A10" s="1" t="s">
        <v>182</v>
      </c>
      <c r="B10" t="s">
        <v>10</v>
      </c>
      <c r="C10">
        <v>20150409</v>
      </c>
      <c r="D10">
        <v>20150412</v>
      </c>
      <c r="E10">
        <v>20150412</v>
      </c>
      <c r="F10" t="s">
        <v>183</v>
      </c>
    </row>
    <row r="11" spans="1:7" ht="27">
      <c r="A11" s="1" t="s">
        <v>184</v>
      </c>
      <c r="B11" t="s">
        <v>10</v>
      </c>
      <c r="C11">
        <v>20150411</v>
      </c>
      <c r="D11">
        <v>20150503</v>
      </c>
      <c r="E11">
        <v>20150501</v>
      </c>
      <c r="F11" t="s">
        <v>185</v>
      </c>
      <c r="G11" t="s">
        <v>186</v>
      </c>
    </row>
    <row r="12" spans="1:7">
      <c r="A12" s="1" t="s">
        <v>189</v>
      </c>
      <c r="B12" t="s">
        <v>11</v>
      </c>
      <c r="C12">
        <v>201502</v>
      </c>
      <c r="D12">
        <v>20150501</v>
      </c>
      <c r="F12" t="s">
        <v>190</v>
      </c>
    </row>
    <row r="13" spans="1:7">
      <c r="A13" s="1" t="s">
        <v>191</v>
      </c>
      <c r="B13" t="s">
        <v>10</v>
      </c>
      <c r="C13">
        <v>20150414</v>
      </c>
      <c r="D13">
        <v>20150430</v>
      </c>
      <c r="F13" t="s">
        <v>192</v>
      </c>
    </row>
    <row r="14" spans="1:7">
      <c r="A14" s="1" t="s">
        <v>197</v>
      </c>
      <c r="B14" t="s">
        <v>193</v>
      </c>
      <c r="C14">
        <v>20150414</v>
      </c>
      <c r="D14">
        <v>20150601</v>
      </c>
      <c r="F14" t="s">
        <v>196</v>
      </c>
    </row>
    <row r="15" spans="1:7">
      <c r="A15" s="1" t="s">
        <v>208</v>
      </c>
      <c r="B15" t="s">
        <v>11</v>
      </c>
      <c r="C15">
        <v>20150430</v>
      </c>
      <c r="D15">
        <v>20150515</v>
      </c>
      <c r="F15" t="s">
        <v>211</v>
      </c>
    </row>
    <row r="16" spans="1:7">
      <c r="A16" s="1" t="s">
        <v>209</v>
      </c>
      <c r="B16" t="s">
        <v>11</v>
      </c>
      <c r="C16">
        <v>20150430</v>
      </c>
      <c r="D16">
        <v>20150507</v>
      </c>
      <c r="F16" t="s">
        <v>210</v>
      </c>
    </row>
    <row r="17" spans="1:6" ht="27">
      <c r="A17" s="1" t="s">
        <v>215</v>
      </c>
      <c r="B17" t="s">
        <v>216</v>
      </c>
      <c r="C17">
        <v>20150511</v>
      </c>
      <c r="D17">
        <v>20150518</v>
      </c>
      <c r="F17" t="s">
        <v>217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160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161</v>
      </c>
      <c r="B2" t="s">
        <v>162</v>
      </c>
      <c r="C2">
        <v>20150410</v>
      </c>
      <c r="D2">
        <v>20150430</v>
      </c>
      <c r="F2" t="s">
        <v>163</v>
      </c>
    </row>
    <row r="3" spans="1:7">
      <c r="A3" t="s">
        <v>164</v>
      </c>
      <c r="B3" t="s">
        <v>165</v>
      </c>
      <c r="C3">
        <v>20150410</v>
      </c>
      <c r="D3">
        <v>20150417</v>
      </c>
      <c r="F3" t="s">
        <v>166</v>
      </c>
    </row>
    <row r="4" spans="1:7">
      <c r="A4" t="s">
        <v>167</v>
      </c>
      <c r="B4" t="s">
        <v>168</v>
      </c>
      <c r="C4">
        <v>20150410</v>
      </c>
      <c r="D4">
        <v>20150504</v>
      </c>
      <c r="F4" t="s">
        <v>169</v>
      </c>
      <c r="G4" t="s">
        <v>200</v>
      </c>
    </row>
    <row r="5" spans="1:7">
      <c r="A5" t="s">
        <v>194</v>
      </c>
      <c r="B5" t="s">
        <v>49</v>
      </c>
      <c r="C5">
        <v>20150413</v>
      </c>
      <c r="D5">
        <v>20150415</v>
      </c>
      <c r="E5">
        <v>20150415</v>
      </c>
      <c r="F5" t="s">
        <v>195</v>
      </c>
      <c r="G5" t="s">
        <v>199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2015-05-15T08:45:37Z</dcterms:modified>
</cp:coreProperties>
</file>