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eam5hc_virginia_edu/Documents/projects/regional-equity-profile/data/"/>
    </mc:Choice>
  </mc:AlternateContent>
  <xr:revisionPtr revIDLastSave="1" documentId="13_ncr:1_{3861BBE3-5794-174D-8EDB-8127956384EE}" xr6:coauthVersionLast="47" xr6:coauthVersionMax="47" xr10:uidLastSave="{41EDA370-52B4-3643-8148-45483E180AF3}"/>
  <bookViews>
    <workbookView xWindow="8700" yWindow="760" windowWidth="25860" windowHeight="16740" activeTab="4" xr2:uid="{8021F1F0-A3AD-1141-A51F-B071934EF0DC}"/>
  </bookViews>
  <sheets>
    <sheet name="social_exp_charlottesville" sheetId="1" r:id="rId1"/>
    <sheet name="regional_data" sheetId="3" r:id="rId2"/>
    <sheet name="albemarle_data" sheetId="5" r:id="rId3"/>
    <sheet name="charlottesville_data" sheetId="4" r:id="rId4"/>
    <sheet name="social_exp_albemarle" sheetId="2" r:id="rId5"/>
    <sheet name="social_exp_charlottesv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9" i="4"/>
  <c r="G9" i="4" s="1"/>
  <c r="F9" i="4"/>
  <c r="G4" i="4"/>
  <c r="G10" i="4"/>
  <c r="G12" i="4"/>
  <c r="F3" i="4"/>
  <c r="F4" i="4"/>
  <c r="F5" i="4"/>
  <c r="G5" i="4" s="1"/>
  <c r="F6" i="4"/>
  <c r="G6" i="4" s="1"/>
  <c r="F7" i="4"/>
  <c r="F8" i="4"/>
  <c r="F10" i="4"/>
  <c r="F11" i="4"/>
  <c r="F12" i="4"/>
  <c r="F13" i="4"/>
  <c r="G13" i="4" s="1"/>
  <c r="F14" i="4"/>
  <c r="F2" i="4"/>
  <c r="E2" i="4"/>
  <c r="G2" i="4" s="1"/>
  <c r="E3" i="4"/>
  <c r="G3" i="4" s="1"/>
  <c r="E4" i="4"/>
  <c r="E5" i="4"/>
  <c r="E6" i="4"/>
  <c r="E7" i="4"/>
  <c r="G7" i="4" s="1"/>
  <c r="E8" i="4"/>
  <c r="G8" i="4" s="1"/>
  <c r="E10" i="4"/>
  <c r="E11" i="4"/>
  <c r="G11" i="4" s="1"/>
  <c r="E12" i="4"/>
  <c r="E13" i="4"/>
  <c r="E14" i="4"/>
  <c r="G14" i="4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D155" i="2"/>
  <c r="C155" i="2"/>
  <c r="C154" i="2"/>
  <c r="C153" i="2"/>
  <c r="C152" i="2"/>
  <c r="C151" i="2"/>
  <c r="C150" i="2"/>
  <c r="C149" i="2"/>
  <c r="D144" i="2"/>
  <c r="C144" i="2"/>
  <c r="C143" i="2"/>
  <c r="C142" i="2"/>
  <c r="C141" i="2"/>
  <c r="C140" i="2"/>
  <c r="C139" i="2"/>
  <c r="C138" i="2"/>
  <c r="D134" i="2"/>
  <c r="D125" i="2"/>
  <c r="D116" i="2"/>
  <c r="D109" i="2"/>
  <c r="D102" i="2"/>
  <c r="D97" i="2"/>
  <c r="D79" i="2"/>
  <c r="D17" i="2"/>
  <c r="G14" i="5" l="1"/>
  <c r="G11" i="5"/>
  <c r="G9" i="5"/>
  <c r="G6" i="5"/>
  <c r="G3" i="5"/>
  <c r="G13" i="5"/>
  <c r="G5" i="5"/>
  <c r="G12" i="5"/>
  <c r="G4" i="5"/>
  <c r="G10" i="5"/>
  <c r="G2" i="5"/>
  <c r="G8" i="5"/>
  <c r="G7" i="5"/>
</calcChain>
</file>

<file path=xl/sharedStrings.xml><?xml version="1.0" encoding="utf-8"?>
<sst xmlns="http://schemas.openxmlformats.org/spreadsheetml/2006/main" count="297" uniqueCount="69">
  <si>
    <t>Total Population:</t>
  </si>
  <si>
    <t>White Population</t>
  </si>
  <si>
    <t>Nonwhite Population</t>
  </si>
  <si>
    <t>White Population:</t>
  </si>
  <si>
    <t>Male</t>
  </si>
  <si>
    <t>Female</t>
  </si>
  <si>
    <t>Colored:</t>
  </si>
  <si>
    <t>White</t>
  </si>
  <si>
    <t>Black</t>
  </si>
  <si>
    <t>Other Race</t>
  </si>
  <si>
    <t>Indian, Chinese, Japanese, or Other Race</t>
  </si>
  <si>
    <t>Total Population</t>
  </si>
  <si>
    <t>Other</t>
  </si>
  <si>
    <t>Non-white</t>
  </si>
  <si>
    <t>Indian</t>
  </si>
  <si>
    <t>Japanese</t>
  </si>
  <si>
    <t>Chinese</t>
  </si>
  <si>
    <t>Filipino</t>
  </si>
  <si>
    <t>Other Races</t>
  </si>
  <si>
    <t>Some Other Race</t>
  </si>
  <si>
    <t>American Indian, Eskimo, and Aleut</t>
  </si>
  <si>
    <t>Asian and Pacific Islander</t>
  </si>
  <si>
    <t>Persons:</t>
  </si>
  <si>
    <t>American Indian, Eskimo, or Aleut</t>
  </si>
  <si>
    <t>Asian or Pacific Islander</t>
  </si>
  <si>
    <t>Other race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</si>
  <si>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</si>
  <si>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</si>
  <si>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</si>
  <si>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</si>
  <si>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</si>
  <si>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</si>
  <si>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</si>
  <si>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Total population: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</si>
  <si>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</si>
  <si>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</si>
  <si>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</si>
  <si>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</si>
  <si>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</si>
  <si>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</si>
  <si>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</si>
  <si>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White </t>
  </si>
  <si>
    <t>African American or Black </t>
  </si>
  <si>
    <t>American Indian and Alaska Native</t>
  </si>
  <si>
    <t>Asian </t>
  </si>
  <si>
    <t>Native Hawaiian and Other Pacific Islander </t>
  </si>
  <si>
    <t>Other </t>
  </si>
  <si>
    <t>2020 (Redistricting)</t>
  </si>
  <si>
    <t>Nonwhite</t>
  </si>
  <si>
    <t>Nonwhite (excluding Indians)</t>
  </si>
  <si>
    <t>Colored Population Excluding Indians</t>
  </si>
  <si>
    <t>Other Population (excluding Indians)</t>
  </si>
  <si>
    <t>Colored</t>
  </si>
  <si>
    <t>Asian</t>
  </si>
  <si>
    <t>Mixed Indian &amp; White</t>
  </si>
  <si>
    <t>Civilized Indian</t>
  </si>
  <si>
    <t>WHITE</t>
  </si>
  <si>
    <t>COLORED</t>
  </si>
  <si>
    <t>2019 ACS 1</t>
  </si>
  <si>
    <t>2020 Census</t>
  </si>
  <si>
    <t>https://data.census.gov/cedsci/table?g=0500000US51003&amp;y=2020&amp;d=DEC%20Redistricting%20Data%20%28PL%2094-171%29&amp;tid=DECENNIALPL2020.P1&amp;hidePreview=true</t>
  </si>
  <si>
    <t>Total population</t>
  </si>
  <si>
    <t>year</t>
  </si>
  <si>
    <t>total</t>
  </si>
  <si>
    <t>white</t>
  </si>
  <si>
    <t>nonwhite</t>
  </si>
  <si>
    <t>white_per</t>
  </si>
  <si>
    <t>nonwhite_per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</si>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</sst>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292B2C"/>
      <name val="Arial"/>
      <family val="2"/>
    </font>
    <font>
      <sz val="12"/>
      <color theme="1"/>
      <name val="Arial"/>
      <family val="2"/>
    </font>
    <font>
      <sz val="12"/>
      <color rgb="FF292B2C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0" fontId="5" fillId="0" borderId="0" xfId="0" applyFont="1"/>
    <xf numFmtId="10" fontId="0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3645-D09E-9746-AFC1-7DA7C08A9EC2}">
  <dimension ref="A1:L142"/>
  <sheetViews>
    <sheetView workbookViewId="0">
      <selection activeCell="D80" sqref="D80"/>
    </sheetView>
  </sheetViews>
  <sheetFormatPr baseColWidth="10" defaultRowHeight="16" x14ac:dyDescent="0.2"/>
  <cols>
    <col min="1" max="1" width="46.83203125" bestFit="1" customWidth="1"/>
  </cols>
  <sheetData>
    <row r="1" spans="1:3" x14ac:dyDescent="0.2">
      <c r="A1" s="13">
        <v>1900</v>
      </c>
      <c r="B1" s="8"/>
      <c r="C1" s="8"/>
    </row>
    <row r="2" spans="1:3" x14ac:dyDescent="0.2">
      <c r="A2" s="9" t="s">
        <v>3</v>
      </c>
      <c r="B2" s="10">
        <v>3834</v>
      </c>
      <c r="C2" s="9"/>
    </row>
    <row r="3" spans="1:3" x14ac:dyDescent="0.2">
      <c r="A3" s="9" t="s">
        <v>4</v>
      </c>
      <c r="B3" s="10">
        <v>1822</v>
      </c>
      <c r="C3" s="11">
        <v>0.47499999999999998</v>
      </c>
    </row>
    <row r="4" spans="1:3" x14ac:dyDescent="0.2">
      <c r="A4" s="9" t="s">
        <v>5</v>
      </c>
      <c r="B4" s="10">
        <v>2012</v>
      </c>
      <c r="C4" s="11">
        <v>0.52500000000000002</v>
      </c>
    </row>
    <row r="5" spans="1:3" x14ac:dyDescent="0.2">
      <c r="A5" s="9" t="s">
        <v>6</v>
      </c>
      <c r="B5" s="10">
        <v>2615</v>
      </c>
      <c r="C5" s="9"/>
    </row>
    <row r="6" spans="1:3" x14ac:dyDescent="0.2">
      <c r="A6" s="9" t="s">
        <v>4</v>
      </c>
      <c r="B6" s="10">
        <v>1042</v>
      </c>
      <c r="C6" s="11">
        <v>0.39900000000000002</v>
      </c>
    </row>
    <row r="7" spans="1:3" x14ac:dyDescent="0.2">
      <c r="A7" s="9" t="s">
        <v>5</v>
      </c>
      <c r="B7" s="10">
        <v>1573</v>
      </c>
      <c r="C7" s="11">
        <v>0.60199999999999998</v>
      </c>
    </row>
    <row r="8" spans="1:3" x14ac:dyDescent="0.2">
      <c r="A8" s="13">
        <v>1910</v>
      </c>
      <c r="B8" s="8"/>
      <c r="C8" s="8"/>
    </row>
    <row r="9" spans="1:3" x14ac:dyDescent="0.2">
      <c r="A9" s="9" t="s">
        <v>0</v>
      </c>
      <c r="B9" s="10">
        <v>6765</v>
      </c>
      <c r="C9" s="9"/>
    </row>
    <row r="10" spans="1:3" x14ac:dyDescent="0.2">
      <c r="A10" s="9" t="s">
        <v>7</v>
      </c>
      <c r="B10" s="10">
        <v>4236</v>
      </c>
      <c r="C10" s="11">
        <v>0.626</v>
      </c>
    </row>
    <row r="11" spans="1:3" x14ac:dyDescent="0.2">
      <c r="A11" s="9" t="s">
        <v>8</v>
      </c>
      <c r="B11" s="10">
        <v>2524</v>
      </c>
      <c r="C11" s="11">
        <v>0.373</v>
      </c>
    </row>
    <row r="12" spans="1:3" x14ac:dyDescent="0.2">
      <c r="A12" s="9" t="s">
        <v>9</v>
      </c>
      <c r="B12" s="9">
        <v>5</v>
      </c>
      <c r="C12" s="11">
        <v>1E-3</v>
      </c>
    </row>
    <row r="13" spans="1:3" x14ac:dyDescent="0.2">
      <c r="A13" s="13">
        <v>1920</v>
      </c>
      <c r="B13" s="8"/>
      <c r="C13" s="8"/>
    </row>
    <row r="14" spans="1:3" x14ac:dyDescent="0.2">
      <c r="A14" s="9" t="s">
        <v>0</v>
      </c>
      <c r="B14" s="10">
        <v>10688</v>
      </c>
      <c r="C14" s="9"/>
    </row>
    <row r="15" spans="1:3" x14ac:dyDescent="0.2">
      <c r="A15" s="9" t="s">
        <v>7</v>
      </c>
      <c r="B15" s="10">
        <v>7741</v>
      </c>
      <c r="C15" s="11">
        <v>0.72399999999999998</v>
      </c>
    </row>
    <row r="16" spans="1:3" x14ac:dyDescent="0.2">
      <c r="A16" s="9" t="s">
        <v>8</v>
      </c>
      <c r="B16" s="10">
        <v>2947</v>
      </c>
      <c r="C16" s="11">
        <v>0.27600000000000002</v>
      </c>
    </row>
    <row r="17" spans="1:3" x14ac:dyDescent="0.2">
      <c r="A17" s="9" t="s">
        <v>9</v>
      </c>
      <c r="B17" s="9">
        <v>0</v>
      </c>
      <c r="C17" s="12">
        <v>0</v>
      </c>
    </row>
    <row r="18" spans="1:3" x14ac:dyDescent="0.2">
      <c r="A18" s="13">
        <v>1930</v>
      </c>
      <c r="B18" s="8"/>
      <c r="C18" s="8"/>
    </row>
    <row r="19" spans="1:3" x14ac:dyDescent="0.2">
      <c r="A19" s="9" t="s">
        <v>0</v>
      </c>
      <c r="B19" s="10">
        <v>15245</v>
      </c>
      <c r="C19" s="9"/>
    </row>
    <row r="20" spans="1:3" x14ac:dyDescent="0.2">
      <c r="A20" s="9" t="s">
        <v>7</v>
      </c>
      <c r="B20" s="10">
        <v>11158</v>
      </c>
      <c r="C20" s="11">
        <v>0.73199999999999998</v>
      </c>
    </row>
    <row r="21" spans="1:3" x14ac:dyDescent="0.2">
      <c r="A21" s="9" t="s">
        <v>8</v>
      </c>
      <c r="B21" s="10">
        <v>4083</v>
      </c>
      <c r="C21" s="11">
        <v>0.26800000000000002</v>
      </c>
    </row>
    <row r="22" spans="1:3" x14ac:dyDescent="0.2">
      <c r="A22" s="9" t="s">
        <v>10</v>
      </c>
      <c r="B22" s="9">
        <v>4</v>
      </c>
      <c r="C22" s="12">
        <v>0</v>
      </c>
    </row>
    <row r="23" spans="1:3" x14ac:dyDescent="0.2">
      <c r="A23" s="13">
        <v>1940</v>
      </c>
      <c r="B23" s="8"/>
      <c r="C23" s="8"/>
    </row>
    <row r="24" spans="1:3" x14ac:dyDescent="0.2">
      <c r="A24" s="9" t="s">
        <v>11</v>
      </c>
      <c r="B24" s="10">
        <v>19400</v>
      </c>
      <c r="C24" s="9"/>
    </row>
    <row r="25" spans="1:3" x14ac:dyDescent="0.2">
      <c r="A25" s="9" t="s">
        <v>7</v>
      </c>
      <c r="B25" s="10">
        <v>15246</v>
      </c>
      <c r="C25" s="11">
        <v>0.78600000000000003</v>
      </c>
    </row>
    <row r="26" spans="1:3" x14ac:dyDescent="0.2">
      <c r="A26" s="9" t="s">
        <v>8</v>
      </c>
      <c r="B26" s="10">
        <v>4152</v>
      </c>
      <c r="C26" s="11">
        <v>0.214</v>
      </c>
    </row>
    <row r="27" spans="1:3" x14ac:dyDescent="0.2">
      <c r="A27" s="9" t="s">
        <v>12</v>
      </c>
      <c r="B27" s="9">
        <v>2</v>
      </c>
      <c r="C27" s="12">
        <v>0</v>
      </c>
    </row>
    <row r="28" spans="1:3" x14ac:dyDescent="0.2">
      <c r="A28" s="13">
        <v>1950</v>
      </c>
      <c r="B28" s="8"/>
      <c r="C28" s="8"/>
    </row>
    <row r="29" spans="1:3" x14ac:dyDescent="0.2">
      <c r="A29" s="9" t="s">
        <v>11</v>
      </c>
      <c r="B29" s="10">
        <v>25969</v>
      </c>
      <c r="C29" s="9"/>
    </row>
    <row r="30" spans="1:3" x14ac:dyDescent="0.2">
      <c r="A30" s="9" t="s">
        <v>7</v>
      </c>
      <c r="B30" s="10">
        <v>21249</v>
      </c>
      <c r="C30" s="11">
        <v>0.81799999999999995</v>
      </c>
    </row>
    <row r="31" spans="1:3" x14ac:dyDescent="0.2">
      <c r="A31" s="9" t="s">
        <v>13</v>
      </c>
      <c r="B31" s="10">
        <v>4720</v>
      </c>
      <c r="C31" s="11">
        <v>0.182</v>
      </c>
    </row>
    <row r="32" spans="1:3" x14ac:dyDescent="0.2">
      <c r="A32" s="13">
        <v>1960</v>
      </c>
      <c r="B32" s="8"/>
      <c r="C32" s="8"/>
    </row>
    <row r="33" spans="1:4" x14ac:dyDescent="0.2">
      <c r="A33" s="9" t="s">
        <v>11</v>
      </c>
      <c r="B33" s="10">
        <v>29427</v>
      </c>
      <c r="C33" s="9"/>
    </row>
    <row r="34" spans="1:4" x14ac:dyDescent="0.2">
      <c r="A34" s="9" t="s">
        <v>7</v>
      </c>
      <c r="B34" s="10">
        <v>23830</v>
      </c>
      <c r="C34" s="11">
        <v>0.81</v>
      </c>
    </row>
    <row r="35" spans="1:4" x14ac:dyDescent="0.2">
      <c r="A35" s="9" t="s">
        <v>8</v>
      </c>
      <c r="B35" s="10">
        <v>5561</v>
      </c>
      <c r="C35" s="11">
        <v>0.189</v>
      </c>
    </row>
    <row r="36" spans="1:4" x14ac:dyDescent="0.2">
      <c r="A36" s="9" t="s">
        <v>14</v>
      </c>
      <c r="B36" s="9">
        <v>1</v>
      </c>
      <c r="C36" s="12">
        <v>0</v>
      </c>
    </row>
    <row r="37" spans="1:4" x14ac:dyDescent="0.2">
      <c r="A37" s="9" t="s">
        <v>15</v>
      </c>
      <c r="B37" s="9">
        <v>7</v>
      </c>
      <c r="C37" s="12">
        <v>0</v>
      </c>
    </row>
    <row r="38" spans="1:4" x14ac:dyDescent="0.2">
      <c r="A38" s="9" t="s">
        <v>16</v>
      </c>
      <c r="B38" s="9">
        <v>13</v>
      </c>
      <c r="C38" s="12">
        <v>0</v>
      </c>
    </row>
    <row r="39" spans="1:4" x14ac:dyDescent="0.2">
      <c r="A39" s="9" t="s">
        <v>17</v>
      </c>
      <c r="B39" s="9">
        <v>4</v>
      </c>
      <c r="C39" s="12">
        <v>0</v>
      </c>
    </row>
    <row r="40" spans="1:4" x14ac:dyDescent="0.2">
      <c r="A40" s="9" t="s">
        <v>18</v>
      </c>
      <c r="B40" s="9">
        <v>11</v>
      </c>
      <c r="C40" s="12">
        <v>0</v>
      </c>
    </row>
    <row r="41" spans="1:4" x14ac:dyDescent="0.2">
      <c r="A41" s="13">
        <v>1970</v>
      </c>
      <c r="B41" s="8"/>
      <c r="C41" s="8"/>
    </row>
    <row r="42" spans="1:4" x14ac:dyDescent="0.2">
      <c r="A42" s="9" t="s">
        <v>0</v>
      </c>
      <c r="B42" s="10">
        <v>38880</v>
      </c>
      <c r="C42" s="9"/>
    </row>
    <row r="43" spans="1:4" x14ac:dyDescent="0.2">
      <c r="A43" s="9" t="s">
        <v>7</v>
      </c>
      <c r="B43" s="10">
        <v>32921</v>
      </c>
      <c r="C43" s="11">
        <v>0.84699999999999998</v>
      </c>
    </row>
    <row r="44" spans="1:4" x14ac:dyDescent="0.2">
      <c r="A44" s="9" t="s">
        <v>8</v>
      </c>
      <c r="B44" s="10">
        <v>5705</v>
      </c>
      <c r="C44" s="11">
        <v>0.14699999999999999</v>
      </c>
    </row>
    <row r="45" spans="1:4" x14ac:dyDescent="0.2">
      <c r="A45" s="9" t="s">
        <v>19</v>
      </c>
      <c r="B45" s="9">
        <v>254</v>
      </c>
      <c r="C45" s="11">
        <v>7.0000000000000001E-3</v>
      </c>
    </row>
    <row r="46" spans="1:4" ht="18" x14ac:dyDescent="0.2">
      <c r="A46" s="13">
        <v>1980</v>
      </c>
      <c r="B46" s="8"/>
      <c r="C46" s="8"/>
      <c r="D46" s="1"/>
    </row>
    <row r="47" spans="1:4" ht="18" x14ac:dyDescent="0.2">
      <c r="A47" s="9" t="s">
        <v>0</v>
      </c>
      <c r="B47" s="10">
        <v>39916</v>
      </c>
      <c r="C47" s="9"/>
      <c r="D47" s="1"/>
    </row>
    <row r="48" spans="1:4" x14ac:dyDescent="0.2">
      <c r="A48" s="9" t="s">
        <v>7</v>
      </c>
      <c r="B48" s="10">
        <v>32131</v>
      </c>
      <c r="C48" s="11">
        <v>0.80500000000000005</v>
      </c>
    </row>
    <row r="49" spans="1:4" ht="18" x14ac:dyDescent="0.2">
      <c r="A49" s="9" t="s">
        <v>8</v>
      </c>
      <c r="B49" s="10">
        <v>7229</v>
      </c>
      <c r="C49" s="11">
        <v>0.18099999999999999</v>
      </c>
      <c r="D49" s="1"/>
    </row>
    <row r="50" spans="1:4" ht="18" x14ac:dyDescent="0.2">
      <c r="A50" s="9" t="s">
        <v>20</v>
      </c>
      <c r="B50" s="9">
        <v>26</v>
      </c>
      <c r="C50" s="11">
        <v>1E-3</v>
      </c>
      <c r="D50" s="1"/>
    </row>
    <row r="51" spans="1:4" x14ac:dyDescent="0.2">
      <c r="A51" s="9" t="s">
        <v>21</v>
      </c>
      <c r="B51" s="9">
        <v>379</v>
      </c>
      <c r="C51" s="11">
        <v>0.01</v>
      </c>
    </row>
    <row r="52" spans="1:4" x14ac:dyDescent="0.2">
      <c r="A52" s="9" t="s">
        <v>12</v>
      </c>
      <c r="B52" s="9">
        <v>151</v>
      </c>
      <c r="C52" s="11">
        <v>4.0000000000000001E-3</v>
      </c>
    </row>
    <row r="53" spans="1:4" ht="18" x14ac:dyDescent="0.2">
      <c r="A53" s="13">
        <v>1990</v>
      </c>
      <c r="B53" s="8"/>
      <c r="C53" s="8"/>
      <c r="D53" s="1"/>
    </row>
    <row r="54" spans="1:4" ht="18" x14ac:dyDescent="0.2">
      <c r="A54" s="9" t="s">
        <v>22</v>
      </c>
      <c r="B54" s="10">
        <v>40341</v>
      </c>
      <c r="C54" s="9"/>
      <c r="D54" s="1"/>
    </row>
    <row r="55" spans="1:4" ht="18" x14ac:dyDescent="0.2">
      <c r="A55" s="9" t="s">
        <v>7</v>
      </c>
      <c r="B55" s="10">
        <v>30684</v>
      </c>
      <c r="C55" s="11">
        <v>0.76100000000000001</v>
      </c>
      <c r="D55" s="1"/>
    </row>
    <row r="56" spans="1:4" x14ac:dyDescent="0.2">
      <c r="A56" s="9" t="s">
        <v>8</v>
      </c>
      <c r="B56" s="10">
        <v>8561</v>
      </c>
      <c r="C56" s="11">
        <v>0.21199999999999999</v>
      </c>
    </row>
    <row r="57" spans="1:4" x14ac:dyDescent="0.2">
      <c r="A57" s="9" t="s">
        <v>23</v>
      </c>
      <c r="B57" s="9">
        <v>39</v>
      </c>
      <c r="C57" s="11">
        <v>1E-3</v>
      </c>
    </row>
    <row r="58" spans="1:4" ht="18" x14ac:dyDescent="0.2">
      <c r="A58" s="9" t="s">
        <v>24</v>
      </c>
      <c r="B58" s="9">
        <v>935</v>
      </c>
      <c r="C58" s="11">
        <v>2.3E-2</v>
      </c>
      <c r="D58" s="1"/>
    </row>
    <row r="59" spans="1:4" ht="18" x14ac:dyDescent="0.2">
      <c r="A59" s="9" t="s">
        <v>25</v>
      </c>
      <c r="B59" s="9">
        <v>122</v>
      </c>
      <c r="C59" s="11">
        <v>3.0000000000000001E-3</v>
      </c>
      <c r="D59" s="1"/>
    </row>
    <row r="60" spans="1:4" ht="18" x14ac:dyDescent="0.2">
      <c r="A60" s="13">
        <v>2000</v>
      </c>
      <c r="B60" s="8"/>
      <c r="C60" s="8"/>
      <c r="D60" s="1"/>
    </row>
    <row r="61" spans="1:4" x14ac:dyDescent="0.2">
      <c r="A61" s="9" t="s">
        <v>0</v>
      </c>
      <c r="B61" s="10">
        <v>45049</v>
      </c>
      <c r="C61" s="9"/>
    </row>
    <row r="62" spans="1:4" x14ac:dyDescent="0.2">
      <c r="A62" s="9" t="s">
        <v>26</v>
      </c>
      <c r="B62" s="10">
        <v>31337</v>
      </c>
      <c r="C62" s="11">
        <v>0.69599999999999995</v>
      </c>
    </row>
    <row r="63" spans="1:4" ht="18" x14ac:dyDescent="0.2">
      <c r="A63" s="9" t="s">
        <v>27</v>
      </c>
      <c r="B63" s="10">
        <v>10009</v>
      </c>
      <c r="C63" s="11">
        <v>0.222</v>
      </c>
      <c r="D63" s="1"/>
    </row>
    <row r="64" spans="1:4" ht="18" x14ac:dyDescent="0.2">
      <c r="A64" s="9" t="s">
        <v>28</v>
      </c>
      <c r="B64" s="9">
        <v>49</v>
      </c>
      <c r="C64" s="11">
        <v>1E-3</v>
      </c>
      <c r="D64" s="1"/>
    </row>
    <row r="65" spans="1:4" ht="18" x14ac:dyDescent="0.2">
      <c r="A65" s="9" t="s">
        <v>29</v>
      </c>
      <c r="B65" s="10">
        <v>2223</v>
      </c>
      <c r="C65" s="11">
        <v>4.9000000000000002E-2</v>
      </c>
      <c r="D65" s="1"/>
    </row>
    <row r="66" spans="1:4" x14ac:dyDescent="0.2">
      <c r="A66" s="9" t="s">
        <v>30</v>
      </c>
      <c r="B66" s="9">
        <v>15</v>
      </c>
      <c r="C66" s="12">
        <v>0</v>
      </c>
    </row>
    <row r="67" spans="1:4" x14ac:dyDescent="0.2">
      <c r="A67" s="9" t="s">
        <v>31</v>
      </c>
      <c r="B67" s="9">
        <v>458</v>
      </c>
      <c r="C67" s="11">
        <v>0.01</v>
      </c>
    </row>
    <row r="68" spans="1:4" ht="18" x14ac:dyDescent="0.2">
      <c r="A68" s="9" t="s">
        <v>32</v>
      </c>
      <c r="B68" s="9">
        <v>958</v>
      </c>
      <c r="C68" s="11">
        <v>2.1000000000000001E-2</v>
      </c>
      <c r="D68" s="1"/>
    </row>
    <row r="69" spans="1:4" ht="18" x14ac:dyDescent="0.2">
      <c r="A69" s="13">
        <v>2010</v>
      </c>
      <c r="B69" s="8"/>
      <c r="C69" s="8"/>
      <c r="D69" s="1"/>
    </row>
    <row r="70" spans="1:4" ht="18" x14ac:dyDescent="0.2">
      <c r="A70" s="9" t="s">
        <v>33</v>
      </c>
      <c r="B70" s="10">
        <v>43475</v>
      </c>
      <c r="C70" s="9"/>
      <c r="D70" s="1"/>
    </row>
    <row r="71" spans="1:4" x14ac:dyDescent="0.2">
      <c r="A71" s="9" t="s">
        <v>34</v>
      </c>
      <c r="B71" s="10">
        <v>30031</v>
      </c>
      <c r="C71" s="11">
        <v>0.69099999999999995</v>
      </c>
    </row>
    <row r="72" spans="1:4" x14ac:dyDescent="0.2">
      <c r="A72" s="9" t="s">
        <v>35</v>
      </c>
      <c r="B72" s="10">
        <v>8437</v>
      </c>
      <c r="C72" s="11">
        <v>0.19400000000000001</v>
      </c>
    </row>
    <row r="73" spans="1:4" ht="18" x14ac:dyDescent="0.2">
      <c r="A73" s="9" t="s">
        <v>36</v>
      </c>
      <c r="B73" s="9">
        <v>116</v>
      </c>
      <c r="C73" s="11">
        <v>3.0000000000000001E-3</v>
      </c>
      <c r="D73" s="1"/>
    </row>
    <row r="74" spans="1:4" ht="18" x14ac:dyDescent="0.2">
      <c r="A74" s="9" t="s">
        <v>37</v>
      </c>
      <c r="B74" s="10">
        <v>2771</v>
      </c>
      <c r="C74" s="11">
        <v>6.4000000000000001E-2</v>
      </c>
      <c r="D74" s="1"/>
    </row>
    <row r="75" spans="1:4" x14ac:dyDescent="0.2">
      <c r="A75" s="9" t="s">
        <v>38</v>
      </c>
      <c r="B75" s="9">
        <v>17</v>
      </c>
      <c r="C75" s="12">
        <v>0</v>
      </c>
    </row>
    <row r="76" spans="1:4" x14ac:dyDescent="0.2">
      <c r="A76" s="9" t="s">
        <v>39</v>
      </c>
      <c r="B76" s="9">
        <v>794</v>
      </c>
      <c r="C76" s="11">
        <v>1.7999999999999999E-2</v>
      </c>
    </row>
    <row r="77" spans="1:4" ht="18" x14ac:dyDescent="0.2">
      <c r="A77" s="9" t="s">
        <v>40</v>
      </c>
      <c r="B77" s="10">
        <v>1309</v>
      </c>
      <c r="C77" s="11">
        <v>0.03</v>
      </c>
      <c r="D77" s="1"/>
    </row>
    <row r="78" spans="1:4" ht="18" x14ac:dyDescent="0.2">
      <c r="A78" s="13" t="s">
        <v>47</v>
      </c>
      <c r="B78" s="8"/>
      <c r="C78" s="8"/>
      <c r="D78" s="1"/>
    </row>
    <row r="79" spans="1:4" ht="18" x14ac:dyDescent="0.2">
      <c r="A79" s="9" t="s">
        <v>11</v>
      </c>
      <c r="B79" s="10">
        <v>46553</v>
      </c>
      <c r="C79" s="9"/>
      <c r="D79" s="1"/>
    </row>
    <row r="80" spans="1:4" ht="18" x14ac:dyDescent="0.2">
      <c r="A80" s="9" t="s">
        <v>41</v>
      </c>
      <c r="B80" s="10">
        <v>30344</v>
      </c>
      <c r="C80" s="11">
        <v>0.65200000000000002</v>
      </c>
      <c r="D80" s="1"/>
    </row>
    <row r="81" spans="1:4" ht="18" x14ac:dyDescent="0.2">
      <c r="A81" s="9" t="s">
        <v>42</v>
      </c>
      <c r="B81" s="10">
        <v>7122</v>
      </c>
      <c r="C81" s="11">
        <v>0.153</v>
      </c>
      <c r="D81" s="1"/>
    </row>
    <row r="82" spans="1:4" ht="18" x14ac:dyDescent="0.2">
      <c r="A82" s="9" t="s">
        <v>43</v>
      </c>
      <c r="B82" s="9">
        <v>164</v>
      </c>
      <c r="C82" s="11">
        <v>4.0000000000000001E-3</v>
      </c>
      <c r="D82" s="1"/>
    </row>
    <row r="83" spans="1:4" ht="18" x14ac:dyDescent="0.2">
      <c r="A83" s="9" t="s">
        <v>44</v>
      </c>
      <c r="B83" s="10">
        <v>4083</v>
      </c>
      <c r="C83" s="11">
        <v>8.7999999999999995E-2</v>
      </c>
      <c r="D83" s="1"/>
    </row>
    <row r="84" spans="1:4" x14ac:dyDescent="0.2">
      <c r="A84" s="9" t="s">
        <v>45</v>
      </c>
      <c r="B84" s="9">
        <v>22</v>
      </c>
      <c r="C84" s="11">
        <v>1E-3</v>
      </c>
    </row>
    <row r="85" spans="1:4" x14ac:dyDescent="0.2">
      <c r="A85" s="9" t="s">
        <v>46</v>
      </c>
      <c r="B85" s="10">
        <v>1235</v>
      </c>
      <c r="C85" s="11">
        <v>2.7E-2</v>
      </c>
    </row>
    <row r="86" spans="1:4" ht="18" x14ac:dyDescent="0.2">
      <c r="A86" s="9" t="s">
        <v>40</v>
      </c>
      <c r="B86" s="10">
        <v>3583</v>
      </c>
      <c r="C86" s="11">
        <v>7.6999999999999999E-2</v>
      </c>
      <c r="D86" s="1"/>
    </row>
    <row r="87" spans="1:4" ht="18" x14ac:dyDescent="0.2">
      <c r="D87" s="1"/>
    </row>
    <row r="88" spans="1:4" ht="18" x14ac:dyDescent="0.2">
      <c r="A88" s="9"/>
      <c r="B88" s="10"/>
      <c r="C88" s="9"/>
      <c r="D88" s="1"/>
    </row>
    <row r="89" spans="1:4" x14ac:dyDescent="0.2">
      <c r="A89" s="9"/>
      <c r="B89" s="10"/>
      <c r="C89" s="11"/>
    </row>
    <row r="91" spans="1:4" ht="18" x14ac:dyDescent="0.2">
      <c r="A91" s="1"/>
      <c r="B91" s="3"/>
      <c r="C91" s="1"/>
      <c r="D91" s="1"/>
    </row>
    <row r="92" spans="1:4" ht="18" x14ac:dyDescent="0.2">
      <c r="A92" s="1"/>
      <c r="B92" s="3"/>
      <c r="C92" s="5"/>
      <c r="D92" s="1"/>
    </row>
    <row r="93" spans="1:4" ht="18" x14ac:dyDescent="0.2">
      <c r="A93" s="1"/>
      <c r="B93" s="3"/>
      <c r="C93" s="5"/>
      <c r="D93" s="1"/>
    </row>
    <row r="94" spans="1:4" ht="18" x14ac:dyDescent="0.2">
      <c r="A94" s="1"/>
      <c r="B94" s="1"/>
      <c r="C94" s="5"/>
      <c r="D94" s="1"/>
    </row>
    <row r="95" spans="1:4" ht="18" x14ac:dyDescent="0.2">
      <c r="A95" s="1"/>
      <c r="B95" s="3"/>
      <c r="C95" s="5"/>
      <c r="D95" s="1"/>
    </row>
    <row r="96" spans="1:4" ht="18" x14ac:dyDescent="0.2">
      <c r="A96" s="1"/>
      <c r="B96" s="1"/>
      <c r="C96" s="7"/>
    </row>
    <row r="97" spans="1:4" ht="18" x14ac:dyDescent="0.2">
      <c r="A97" s="1"/>
      <c r="B97" s="1"/>
      <c r="C97" s="5"/>
    </row>
    <row r="98" spans="1:4" ht="18" x14ac:dyDescent="0.2">
      <c r="A98" s="1"/>
      <c r="B98" s="3"/>
      <c r="C98" s="5"/>
      <c r="D98" s="1"/>
    </row>
    <row r="99" spans="1:4" ht="18" x14ac:dyDescent="0.2">
      <c r="D99" s="1"/>
    </row>
    <row r="100" spans="1:4" ht="18" x14ac:dyDescent="0.2">
      <c r="D100" s="1"/>
    </row>
    <row r="101" spans="1:4" ht="18" x14ac:dyDescent="0.2">
      <c r="D101" s="1"/>
    </row>
    <row r="102" spans="1:4" ht="18" x14ac:dyDescent="0.2">
      <c r="D102" s="1"/>
    </row>
    <row r="105" spans="1:4" ht="18" x14ac:dyDescent="0.2">
      <c r="D105" s="1"/>
    </row>
    <row r="106" spans="1:4" ht="18" x14ac:dyDescent="0.2">
      <c r="D106" s="1"/>
    </row>
    <row r="107" spans="1:4" ht="18" x14ac:dyDescent="0.2">
      <c r="D107" s="1"/>
    </row>
    <row r="108" spans="1:4" ht="18" x14ac:dyDescent="0.2">
      <c r="D108" s="1"/>
    </row>
    <row r="109" spans="1:4" ht="18" x14ac:dyDescent="0.2">
      <c r="D109" s="1"/>
    </row>
    <row r="110" spans="1:4" ht="18" x14ac:dyDescent="0.2">
      <c r="D110" s="1"/>
    </row>
    <row r="111" spans="1:4" ht="18" x14ac:dyDescent="0.2">
      <c r="D111" s="1"/>
    </row>
    <row r="114" spans="4:12" ht="18" x14ac:dyDescent="0.2">
      <c r="D114" s="1"/>
    </row>
    <row r="115" spans="4:12" ht="18" x14ac:dyDescent="0.2">
      <c r="D115" s="1"/>
    </row>
    <row r="116" spans="4:12" ht="18" x14ac:dyDescent="0.2">
      <c r="D116" s="1"/>
    </row>
    <row r="117" spans="4:12" ht="18" x14ac:dyDescent="0.2">
      <c r="D117" s="1"/>
    </row>
    <row r="118" spans="4:12" ht="18" x14ac:dyDescent="0.2">
      <c r="D118" s="1"/>
    </row>
    <row r="119" spans="4:12" ht="18" x14ac:dyDescent="0.2">
      <c r="D119" s="1"/>
    </row>
    <row r="120" spans="4:12" ht="18" x14ac:dyDescent="0.2">
      <c r="D120" s="1"/>
    </row>
    <row r="123" spans="4:12" ht="18" x14ac:dyDescent="0.2">
      <c r="D123" s="1"/>
      <c r="E123" s="3"/>
      <c r="F123" s="1"/>
      <c r="G123" s="5"/>
      <c r="H123" s="1"/>
      <c r="I123" s="5"/>
      <c r="J123" s="1"/>
      <c r="K123" s="1"/>
    </row>
    <row r="124" spans="4:12" ht="18" x14ac:dyDescent="0.2">
      <c r="D124" s="3"/>
      <c r="E124" s="5"/>
      <c r="F124" s="1"/>
      <c r="G124" s="1"/>
      <c r="H124" s="5"/>
      <c r="I124" s="1"/>
      <c r="J124" s="5"/>
      <c r="K124" s="1"/>
      <c r="L124" s="1"/>
    </row>
    <row r="125" spans="4:12" ht="18" x14ac:dyDescent="0.2">
      <c r="D125" s="3"/>
      <c r="E125" s="5"/>
      <c r="F125" s="3"/>
      <c r="G125" s="1"/>
      <c r="H125" s="5"/>
      <c r="I125" s="1"/>
      <c r="J125" s="5"/>
      <c r="K125" s="1"/>
      <c r="L125" s="1"/>
    </row>
    <row r="126" spans="4:12" ht="18" x14ac:dyDescent="0.2">
      <c r="D126" s="1"/>
      <c r="E126" s="5"/>
      <c r="F126" s="1"/>
      <c r="G126" s="1"/>
      <c r="H126" s="5"/>
      <c r="I126" s="1"/>
      <c r="J126" s="5"/>
      <c r="K126" s="1"/>
      <c r="L126" s="1"/>
    </row>
    <row r="127" spans="4:12" ht="18" x14ac:dyDescent="0.2">
      <c r="D127" s="3"/>
      <c r="E127" s="5"/>
      <c r="F127" s="3"/>
      <c r="G127" s="1"/>
      <c r="H127" s="5"/>
      <c r="I127" s="1"/>
      <c r="J127" s="5"/>
      <c r="K127" s="1"/>
      <c r="L127" s="1"/>
    </row>
    <row r="128" spans="4:12" ht="18" x14ac:dyDescent="0.2">
      <c r="D128" s="1"/>
      <c r="E128" s="5"/>
      <c r="F128" s="1"/>
      <c r="G128" s="1"/>
      <c r="H128" s="5"/>
      <c r="I128" s="1"/>
      <c r="J128" s="5"/>
      <c r="K128" s="1"/>
      <c r="L128" s="1"/>
    </row>
    <row r="129" spans="4:12" ht="18" x14ac:dyDescent="0.2">
      <c r="D129" s="3"/>
      <c r="E129" s="5"/>
      <c r="F129" s="1"/>
      <c r="G129" s="1"/>
      <c r="H129" s="5"/>
      <c r="I129" s="1"/>
      <c r="J129" s="5"/>
      <c r="K129" s="1"/>
      <c r="L129" s="1"/>
    </row>
    <row r="130" spans="4:12" ht="18" x14ac:dyDescent="0.2">
      <c r="D130" s="3"/>
      <c r="E130" s="5"/>
    </row>
    <row r="132" spans="4:12" ht="18" x14ac:dyDescent="0.2">
      <c r="D132" s="3"/>
      <c r="E132" s="1"/>
      <c r="F132" s="3"/>
      <c r="G132" s="1"/>
      <c r="H132" s="5"/>
      <c r="I132" s="1"/>
      <c r="J132" s="5"/>
      <c r="K132" s="1"/>
      <c r="L132" s="1"/>
    </row>
    <row r="133" spans="4:12" ht="18" x14ac:dyDescent="0.2">
      <c r="D133" s="3"/>
      <c r="E133" s="5"/>
      <c r="F133" s="1"/>
      <c r="G133" s="1"/>
      <c r="H133" s="5"/>
      <c r="I133" s="1"/>
      <c r="J133" s="5"/>
      <c r="K133" s="1"/>
      <c r="L133" s="1"/>
    </row>
    <row r="135" spans="4:12" ht="18" x14ac:dyDescent="0.2">
      <c r="D135" s="3"/>
      <c r="E135" s="1"/>
      <c r="F135" s="3"/>
      <c r="G135" s="1"/>
      <c r="H135" s="5"/>
      <c r="I135" s="1"/>
      <c r="J135" s="5"/>
      <c r="K135" s="1"/>
      <c r="L135" s="1"/>
    </row>
    <row r="136" spans="4:12" ht="18" x14ac:dyDescent="0.2">
      <c r="D136" s="3"/>
      <c r="E136" s="5"/>
      <c r="F136" s="1"/>
      <c r="G136" s="1"/>
      <c r="H136" s="5"/>
      <c r="I136" s="1"/>
      <c r="J136" s="5"/>
      <c r="K136" s="1"/>
      <c r="L136" s="1"/>
    </row>
    <row r="137" spans="4:12" ht="18" x14ac:dyDescent="0.2">
      <c r="D137" s="3"/>
      <c r="E137" s="5"/>
      <c r="F137" s="3"/>
      <c r="G137" s="1"/>
      <c r="H137" s="5"/>
      <c r="I137" s="1"/>
      <c r="J137" s="5"/>
      <c r="K137" s="1"/>
      <c r="L137" s="1"/>
    </row>
    <row r="138" spans="4:12" ht="18" x14ac:dyDescent="0.2">
      <c r="D138" s="1"/>
      <c r="E138" s="5"/>
      <c r="F138" s="1"/>
      <c r="G138" s="1"/>
      <c r="H138" s="5"/>
      <c r="I138" s="1"/>
      <c r="J138" s="5"/>
      <c r="K138" s="1"/>
      <c r="L138" s="1"/>
    </row>
    <row r="139" spans="4:12" ht="18" x14ac:dyDescent="0.2">
      <c r="D139" s="3"/>
      <c r="E139" s="5"/>
      <c r="F139" s="3"/>
      <c r="G139" s="1"/>
      <c r="H139" s="5"/>
      <c r="I139" s="1"/>
      <c r="J139" s="5"/>
      <c r="K139" s="1"/>
      <c r="L139" s="1"/>
    </row>
    <row r="140" spans="4:12" ht="18" x14ac:dyDescent="0.2">
      <c r="D140" s="1"/>
      <c r="E140" s="5"/>
      <c r="F140" s="1"/>
      <c r="G140" s="1"/>
      <c r="H140" s="5"/>
      <c r="I140" s="1"/>
      <c r="J140" s="5"/>
      <c r="K140" s="1"/>
      <c r="L140" s="1"/>
    </row>
    <row r="141" spans="4:12" ht="18" x14ac:dyDescent="0.2">
      <c r="D141" s="3"/>
      <c r="E141" s="5"/>
      <c r="F141" s="1"/>
      <c r="G141" s="1"/>
      <c r="H141" s="5"/>
      <c r="I141" s="1"/>
      <c r="J141" s="5"/>
      <c r="K141" s="1"/>
      <c r="L141" s="1"/>
    </row>
    <row r="142" spans="4:12" ht="18" x14ac:dyDescent="0.2">
      <c r="D142" s="3"/>
      <c r="E142" s="5"/>
      <c r="F142" s="3"/>
      <c r="G142" s="1"/>
      <c r="H142" s="5"/>
      <c r="I142" s="1"/>
      <c r="J1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D05D-E961-A644-95D0-D9577C4FEBFA}">
  <dimension ref="A1:R56"/>
  <sheetViews>
    <sheetView workbookViewId="0">
      <selection activeCell="C29" sqref="C29"/>
    </sheetView>
  </sheetViews>
  <sheetFormatPr baseColWidth="10" defaultRowHeight="16" x14ac:dyDescent="0.2"/>
  <sheetData>
    <row r="1" spans="1:7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">
      <c r="A2">
        <v>1790</v>
      </c>
      <c r="B2">
        <v>12585</v>
      </c>
      <c r="C2">
        <v>6835</v>
      </c>
      <c r="D2">
        <v>5750</v>
      </c>
      <c r="E2">
        <v>54.310687299999998</v>
      </c>
      <c r="F2">
        <v>45.689312700000002</v>
      </c>
      <c r="G2">
        <f>E2+F2</f>
        <v>100</v>
      </c>
    </row>
    <row r="3" spans="1:7" x14ac:dyDescent="0.2">
      <c r="A3">
        <v>1800</v>
      </c>
      <c r="B3">
        <v>16439</v>
      </c>
      <c r="C3">
        <v>8796</v>
      </c>
      <c r="D3">
        <v>7643</v>
      </c>
      <c r="E3">
        <v>53.506904300000002</v>
      </c>
      <c r="F3">
        <v>46.493095699999998</v>
      </c>
      <c r="G3">
        <f t="shared" ref="G3:G25" si="0">E3+F3</f>
        <v>100</v>
      </c>
    </row>
    <row r="4" spans="1:7" x14ac:dyDescent="0.2">
      <c r="A4">
        <v>1810</v>
      </c>
      <c r="B4">
        <v>18268</v>
      </c>
      <c r="C4">
        <v>8642</v>
      </c>
      <c r="D4">
        <v>9626</v>
      </c>
      <c r="E4">
        <v>47.306765900000002</v>
      </c>
      <c r="F4">
        <v>52.693234099999998</v>
      </c>
      <c r="G4">
        <f t="shared" si="0"/>
        <v>100</v>
      </c>
    </row>
    <row r="5" spans="1:7" x14ac:dyDescent="0.2">
      <c r="A5">
        <v>1820</v>
      </c>
      <c r="B5">
        <v>19750</v>
      </c>
      <c r="C5">
        <v>8715</v>
      </c>
      <c r="D5">
        <v>11035</v>
      </c>
      <c r="E5">
        <v>44.126582300000003</v>
      </c>
      <c r="F5">
        <v>55.873417699999997</v>
      </c>
      <c r="G5">
        <f t="shared" si="0"/>
        <v>100</v>
      </c>
    </row>
    <row r="6" spans="1:7" x14ac:dyDescent="0.2">
      <c r="A6">
        <v>1830</v>
      </c>
      <c r="B6">
        <v>22618</v>
      </c>
      <c r="C6">
        <v>10455</v>
      </c>
      <c r="D6">
        <v>12163</v>
      </c>
      <c r="E6">
        <v>46.224246200000003</v>
      </c>
      <c r="F6">
        <v>53.775753799999997</v>
      </c>
      <c r="G6">
        <f t="shared" si="0"/>
        <v>100</v>
      </c>
    </row>
    <row r="7" spans="1:7" x14ac:dyDescent="0.2">
      <c r="A7">
        <v>1840</v>
      </c>
      <c r="B7">
        <v>22924</v>
      </c>
      <c r="C7">
        <v>10512</v>
      </c>
      <c r="D7">
        <v>12412</v>
      </c>
      <c r="E7">
        <v>45.8558716</v>
      </c>
      <c r="F7">
        <v>54.1441284</v>
      </c>
      <c r="G7">
        <f t="shared" si="0"/>
        <v>100</v>
      </c>
    </row>
    <row r="8" spans="1:7" x14ac:dyDescent="0.2">
      <c r="A8">
        <v>1850</v>
      </c>
      <c r="B8">
        <v>25800</v>
      </c>
      <c r="C8">
        <v>11875</v>
      </c>
      <c r="D8">
        <v>13925</v>
      </c>
      <c r="E8">
        <v>46.027131799999999</v>
      </c>
      <c r="F8">
        <v>53.972868200000001</v>
      </c>
      <c r="G8">
        <f t="shared" si="0"/>
        <v>100</v>
      </c>
    </row>
    <row r="9" spans="1:7" x14ac:dyDescent="0.2">
      <c r="A9">
        <v>1860</v>
      </c>
      <c r="B9">
        <v>26625</v>
      </c>
      <c r="C9">
        <v>12103</v>
      </c>
      <c r="D9">
        <v>14522</v>
      </c>
      <c r="E9">
        <v>45.457276999999998</v>
      </c>
      <c r="F9">
        <v>54.542723000000002</v>
      </c>
      <c r="G9">
        <f t="shared" si="0"/>
        <v>100</v>
      </c>
    </row>
    <row r="10" spans="1:7" x14ac:dyDescent="0.2">
      <c r="A10">
        <v>1870</v>
      </c>
      <c r="B10">
        <v>27544</v>
      </c>
      <c r="C10">
        <v>12550</v>
      </c>
      <c r="D10">
        <v>14994</v>
      </c>
      <c r="E10">
        <v>45.563462100000002</v>
      </c>
      <c r="F10">
        <v>54.436537899999998</v>
      </c>
      <c r="G10">
        <f t="shared" si="0"/>
        <v>100</v>
      </c>
    </row>
    <row r="11" spans="1:7" x14ac:dyDescent="0.2">
      <c r="A11">
        <v>1880</v>
      </c>
      <c r="B11">
        <v>32618</v>
      </c>
      <c r="C11">
        <v>15959</v>
      </c>
      <c r="D11">
        <v>16659</v>
      </c>
      <c r="E11">
        <v>48.926972800000001</v>
      </c>
      <c r="F11">
        <v>51.073027199999999</v>
      </c>
      <c r="G11">
        <f t="shared" si="0"/>
        <v>100</v>
      </c>
    </row>
    <row r="12" spans="1:7" x14ac:dyDescent="0.2">
      <c r="A12">
        <v>1890</v>
      </c>
      <c r="B12">
        <v>32379</v>
      </c>
      <c r="C12">
        <v>18252</v>
      </c>
      <c r="D12">
        <v>14126</v>
      </c>
      <c r="E12">
        <v>56.369869399999999</v>
      </c>
      <c r="F12">
        <v>43.630130600000001</v>
      </c>
      <c r="G12">
        <f t="shared" si="0"/>
        <v>100</v>
      </c>
    </row>
    <row r="13" spans="1:7" x14ac:dyDescent="0.2">
      <c r="A13">
        <v>1900</v>
      </c>
      <c r="B13">
        <v>34922</v>
      </c>
      <c r="C13">
        <v>21969</v>
      </c>
      <c r="D13">
        <v>12953</v>
      </c>
      <c r="E13">
        <v>62.908768111791993</v>
      </c>
      <c r="F13">
        <v>37.091231888208007</v>
      </c>
      <c r="G13">
        <f t="shared" si="0"/>
        <v>100</v>
      </c>
    </row>
    <row r="14" spans="1:7" x14ac:dyDescent="0.2">
      <c r="A14">
        <v>1910</v>
      </c>
      <c r="B14">
        <v>36636</v>
      </c>
      <c r="C14">
        <v>24434</v>
      </c>
      <c r="D14">
        <v>12202</v>
      </c>
      <c r="E14">
        <v>66.693962222950091</v>
      </c>
      <c r="F14">
        <v>33.306037777049895</v>
      </c>
      <c r="G14">
        <f t="shared" si="0"/>
        <v>99.999999999999986</v>
      </c>
    </row>
    <row r="15" spans="1:7" x14ac:dyDescent="0.2">
      <c r="A15">
        <v>1920</v>
      </c>
      <c r="B15">
        <v>36693</v>
      </c>
      <c r="C15">
        <v>26177</v>
      </c>
      <c r="D15">
        <v>10516</v>
      </c>
      <c r="E15">
        <v>71.340582672444327</v>
      </c>
      <c r="F15">
        <v>28.659417327555666</v>
      </c>
      <c r="G15">
        <f t="shared" si="0"/>
        <v>100</v>
      </c>
    </row>
    <row r="16" spans="1:7" x14ac:dyDescent="0.2">
      <c r="A16">
        <v>1930</v>
      </c>
      <c r="B16">
        <v>42226</v>
      </c>
      <c r="C16">
        <v>31905</v>
      </c>
      <c r="D16">
        <v>10321</v>
      </c>
      <c r="E16">
        <v>75.55771325723488</v>
      </c>
      <c r="F16">
        <v>24.44228674276512</v>
      </c>
      <c r="G16">
        <f t="shared" si="0"/>
        <v>100</v>
      </c>
    </row>
    <row r="17" spans="1:18" x14ac:dyDescent="0.2">
      <c r="A17">
        <v>1940</v>
      </c>
      <c r="B17">
        <v>44052</v>
      </c>
      <c r="C17">
        <v>34236</v>
      </c>
      <c r="D17">
        <v>9816</v>
      </c>
      <c r="E17">
        <v>77.717243257967866</v>
      </c>
      <c r="F17">
        <v>22.282756742032145</v>
      </c>
      <c r="G17">
        <f t="shared" si="0"/>
        <v>100.00000000000001</v>
      </c>
    </row>
    <row r="18" spans="1:18" x14ac:dyDescent="0.2">
      <c r="A18">
        <v>1950</v>
      </c>
      <c r="B18">
        <v>52631</v>
      </c>
      <c r="C18">
        <v>42962</v>
      </c>
      <c r="D18">
        <v>9669</v>
      </c>
      <c r="E18">
        <v>81.62869791567708</v>
      </c>
      <c r="F18">
        <v>18.371302084322927</v>
      </c>
      <c r="G18">
        <f t="shared" si="0"/>
        <v>100</v>
      </c>
    </row>
    <row r="19" spans="1:18" x14ac:dyDescent="0.2">
      <c r="A19">
        <v>1960</v>
      </c>
      <c r="B19">
        <v>60396</v>
      </c>
      <c r="C19">
        <v>50193</v>
      </c>
      <c r="D19">
        <v>10203</v>
      </c>
      <c r="E19">
        <v>83.106497119014506</v>
      </c>
      <c r="F19">
        <v>16.893502880985494</v>
      </c>
      <c r="G19">
        <f t="shared" si="0"/>
        <v>100</v>
      </c>
    </row>
    <row r="20" spans="1:18" x14ac:dyDescent="0.2">
      <c r="A20">
        <v>1970</v>
      </c>
      <c r="B20">
        <v>76660</v>
      </c>
      <c r="C20">
        <v>65607</v>
      </c>
      <c r="D20">
        <v>11053</v>
      </c>
      <c r="E20">
        <v>85.581789720845293</v>
      </c>
      <c r="F20">
        <v>14.418210279154708</v>
      </c>
      <c r="G20">
        <f t="shared" si="0"/>
        <v>100</v>
      </c>
    </row>
    <row r="21" spans="1:18" x14ac:dyDescent="0.2">
      <c r="A21">
        <v>1980</v>
      </c>
      <c r="B21">
        <v>95699</v>
      </c>
      <c r="C21">
        <v>81048</v>
      </c>
      <c r="D21">
        <v>14651</v>
      </c>
      <c r="E21">
        <v>84.690540131035846</v>
      </c>
      <c r="F21">
        <v>15.309459868964147</v>
      </c>
      <c r="G21">
        <f t="shared" si="0"/>
        <v>100</v>
      </c>
    </row>
    <row r="22" spans="1:18" x14ac:dyDescent="0.2">
      <c r="A22">
        <v>1990</v>
      </c>
      <c r="B22">
        <v>108381</v>
      </c>
      <c r="C22">
        <v>89948</v>
      </c>
      <c r="D22">
        <v>18433</v>
      </c>
      <c r="E22">
        <v>82.992406418099122</v>
      </c>
      <c r="F22">
        <v>17.007593581900888</v>
      </c>
      <c r="G22">
        <f t="shared" si="0"/>
        <v>100.00000000000001</v>
      </c>
    </row>
    <row r="23" spans="1:18" x14ac:dyDescent="0.2">
      <c r="A23">
        <v>2000</v>
      </c>
      <c r="B23">
        <v>124285</v>
      </c>
      <c r="C23">
        <v>98811</v>
      </c>
      <c r="D23">
        <v>25474</v>
      </c>
      <c r="E23">
        <v>79.503560365289459</v>
      </c>
      <c r="F23">
        <v>20.496439634710544</v>
      </c>
      <c r="G23">
        <f t="shared" si="0"/>
        <v>100</v>
      </c>
    </row>
    <row r="24" spans="1:18" x14ac:dyDescent="0.2">
      <c r="A24">
        <v>2010</v>
      </c>
      <c r="B24">
        <v>142445</v>
      </c>
      <c r="C24">
        <v>109769</v>
      </c>
      <c r="D24">
        <v>32676</v>
      </c>
      <c r="E24">
        <v>77.060619888377971</v>
      </c>
      <c r="F24">
        <v>22.939380111622029</v>
      </c>
      <c r="G24">
        <f t="shared" si="0"/>
        <v>100</v>
      </c>
    </row>
    <row r="25" spans="1:18" x14ac:dyDescent="0.2">
      <c r="A25">
        <v>2020</v>
      </c>
      <c r="B25">
        <v>158948</v>
      </c>
      <c r="C25">
        <v>112210</v>
      </c>
      <c r="D25">
        <v>46738</v>
      </c>
      <c r="E25">
        <v>70.595414852656219</v>
      </c>
      <c r="F25">
        <v>29.404585147343788</v>
      </c>
      <c r="G25">
        <f t="shared" si="0"/>
        <v>100</v>
      </c>
    </row>
    <row r="29" spans="1:18" x14ac:dyDescent="0.2">
      <c r="G29" s="2"/>
      <c r="H29" s="2"/>
      <c r="I29" s="2"/>
      <c r="M29" s="15"/>
      <c r="N29" s="15"/>
      <c r="O29" s="15"/>
      <c r="P29" s="15"/>
      <c r="Q29" s="15"/>
      <c r="R29" s="15"/>
    </row>
    <row r="30" spans="1:18" x14ac:dyDescent="0.2">
      <c r="G30" s="2"/>
      <c r="H30" s="2"/>
      <c r="I30" s="2"/>
      <c r="M30" s="15"/>
      <c r="N30" s="15"/>
      <c r="O30" s="15"/>
      <c r="P30" s="15"/>
      <c r="Q30" s="15"/>
      <c r="R30" s="15"/>
    </row>
    <row r="31" spans="1:18" x14ac:dyDescent="0.2">
      <c r="G31" s="2"/>
      <c r="H31" s="2"/>
      <c r="I31" s="2"/>
      <c r="M31" s="15"/>
      <c r="N31" s="15"/>
      <c r="O31" s="15"/>
      <c r="P31" s="15"/>
      <c r="Q31" s="15"/>
      <c r="R31" s="15"/>
    </row>
    <row r="32" spans="1:18" x14ac:dyDescent="0.2">
      <c r="G32" s="2"/>
      <c r="H32" s="2"/>
      <c r="I32" s="2"/>
      <c r="M32" s="15"/>
      <c r="N32" s="15"/>
      <c r="O32" s="15"/>
      <c r="P32" s="15"/>
      <c r="Q32" s="15"/>
      <c r="R32" s="15"/>
    </row>
    <row r="33" spans="6:18" x14ac:dyDescent="0.2">
      <c r="G33" s="2"/>
      <c r="H33" s="2"/>
      <c r="I33" s="2"/>
      <c r="M33" s="15"/>
      <c r="N33" s="15"/>
      <c r="O33" s="15"/>
      <c r="P33" s="15"/>
      <c r="Q33" s="15"/>
      <c r="R33" s="15"/>
    </row>
    <row r="34" spans="6:18" x14ac:dyDescent="0.2">
      <c r="G34" s="2"/>
      <c r="H34" s="2"/>
      <c r="I34" s="2"/>
      <c r="M34" s="15"/>
      <c r="N34" s="15"/>
      <c r="O34" s="15"/>
      <c r="P34" s="15"/>
      <c r="Q34" s="15"/>
      <c r="R34" s="15"/>
    </row>
    <row r="35" spans="6:18" x14ac:dyDescent="0.2">
      <c r="G35" s="2"/>
      <c r="H35" s="2"/>
      <c r="I35" s="2"/>
      <c r="M35" s="15"/>
      <c r="N35" s="15"/>
      <c r="O35" s="15"/>
      <c r="P35" s="15"/>
      <c r="Q35" s="15"/>
      <c r="R35" s="15"/>
    </row>
    <row r="36" spans="6:18" x14ac:dyDescent="0.2">
      <c r="G36" s="2"/>
      <c r="H36" s="2"/>
      <c r="I36" s="2"/>
      <c r="M36" s="15"/>
      <c r="N36" s="15"/>
      <c r="O36" s="15"/>
      <c r="P36" s="15"/>
      <c r="Q36" s="15"/>
      <c r="R36" s="15"/>
    </row>
    <row r="37" spans="6:18" x14ac:dyDescent="0.2">
      <c r="G37" s="2"/>
      <c r="H37" s="2"/>
      <c r="I37" s="2"/>
      <c r="M37" s="15"/>
      <c r="N37" s="15"/>
      <c r="O37" s="15"/>
      <c r="P37" s="15"/>
      <c r="Q37" s="15"/>
      <c r="R37" s="15"/>
    </row>
    <row r="38" spans="6:18" x14ac:dyDescent="0.2">
      <c r="G38" s="2"/>
      <c r="H38" s="2"/>
      <c r="I38" s="2"/>
      <c r="M38" s="15"/>
      <c r="N38" s="15"/>
      <c r="O38" s="15"/>
      <c r="P38" s="15"/>
      <c r="Q38" s="15"/>
      <c r="R38" s="15"/>
    </row>
    <row r="39" spans="6:18" x14ac:dyDescent="0.2">
      <c r="G39" s="2"/>
      <c r="H39" s="2"/>
      <c r="I39" s="2"/>
      <c r="M39" s="15"/>
      <c r="N39" s="15"/>
      <c r="O39" s="15"/>
      <c r="P39" s="15"/>
      <c r="Q39" s="15"/>
      <c r="R39" s="15"/>
    </row>
    <row r="40" spans="6:18" x14ac:dyDescent="0.2">
      <c r="G40" s="2"/>
      <c r="H40" s="2"/>
      <c r="I40" s="2"/>
      <c r="M40" s="15"/>
      <c r="N40" s="15"/>
      <c r="O40" s="15"/>
      <c r="P40" s="15"/>
      <c r="Q40" s="15"/>
      <c r="R40" s="15"/>
    </row>
    <row r="41" spans="6:18" x14ac:dyDescent="0.2">
      <c r="I41" s="2"/>
      <c r="M41" s="15"/>
      <c r="N41" s="15"/>
      <c r="O41" s="15"/>
      <c r="P41" s="15"/>
      <c r="Q41" s="15"/>
      <c r="R41" s="15"/>
    </row>
    <row r="44" spans="6:18" x14ac:dyDescent="0.2">
      <c r="F44" s="15"/>
      <c r="G44" s="15"/>
      <c r="H44" s="15"/>
      <c r="I44" s="15"/>
      <c r="J44" s="15"/>
      <c r="K44" s="15"/>
    </row>
    <row r="45" spans="6:18" x14ac:dyDescent="0.2">
      <c r="F45" s="15"/>
      <c r="G45" s="15"/>
      <c r="H45" s="15"/>
      <c r="I45" s="15"/>
      <c r="J45" s="15"/>
      <c r="K45" s="15"/>
    </row>
    <row r="46" spans="6:18" x14ac:dyDescent="0.2">
      <c r="F46" s="15"/>
      <c r="G46" s="15"/>
      <c r="H46" s="15"/>
      <c r="I46" s="15"/>
      <c r="J46" s="15"/>
      <c r="K46" s="15"/>
    </row>
    <row r="47" spans="6:18" x14ac:dyDescent="0.2">
      <c r="F47" s="15"/>
      <c r="G47" s="15"/>
      <c r="H47" s="15"/>
      <c r="I47" s="15"/>
      <c r="J47" s="15"/>
      <c r="K47" s="15"/>
    </row>
    <row r="48" spans="6:18" x14ac:dyDescent="0.2">
      <c r="F48" s="15"/>
      <c r="G48" s="15"/>
      <c r="H48" s="15"/>
      <c r="I48" s="15"/>
      <c r="J48" s="15"/>
      <c r="K48" s="15"/>
    </row>
    <row r="49" spans="6:11" x14ac:dyDescent="0.2">
      <c r="F49" s="15"/>
      <c r="G49" s="15"/>
      <c r="H49" s="15"/>
      <c r="I49" s="15"/>
      <c r="J49" s="15"/>
      <c r="K49" s="15"/>
    </row>
    <row r="50" spans="6:11" x14ac:dyDescent="0.2">
      <c r="F50" s="15"/>
      <c r="G50" s="15"/>
      <c r="H50" s="15"/>
      <c r="I50" s="15"/>
      <c r="J50" s="15"/>
      <c r="K50" s="15"/>
    </row>
    <row r="51" spans="6:11" x14ac:dyDescent="0.2">
      <c r="F51" s="15"/>
      <c r="G51" s="15"/>
      <c r="H51" s="15"/>
      <c r="I51" s="15"/>
      <c r="J51" s="15"/>
      <c r="K51" s="15"/>
    </row>
    <row r="52" spans="6:11" x14ac:dyDescent="0.2">
      <c r="F52" s="15"/>
      <c r="G52" s="15"/>
      <c r="H52" s="15"/>
      <c r="I52" s="15"/>
      <c r="J52" s="15"/>
      <c r="K52" s="15"/>
    </row>
    <row r="53" spans="6:11" x14ac:dyDescent="0.2">
      <c r="F53" s="15"/>
      <c r="G53" s="15"/>
      <c r="H53" s="15"/>
      <c r="I53" s="15"/>
      <c r="J53" s="15"/>
      <c r="K53" s="15"/>
    </row>
    <row r="54" spans="6:11" x14ac:dyDescent="0.2">
      <c r="F54" s="15"/>
      <c r="G54" s="15"/>
      <c r="H54" s="15"/>
      <c r="I54" s="15"/>
      <c r="J54" s="15"/>
      <c r="K54" s="15"/>
    </row>
    <row r="55" spans="6:11" x14ac:dyDescent="0.2">
      <c r="F55" s="15"/>
      <c r="G55" s="15"/>
      <c r="H55" s="15"/>
      <c r="I55" s="15"/>
      <c r="J55" s="15"/>
      <c r="K55" s="15"/>
    </row>
    <row r="56" spans="6:11" x14ac:dyDescent="0.2">
      <c r="F56" s="15"/>
      <c r="G56" s="15"/>
      <c r="H56" s="15"/>
      <c r="I56" s="15"/>
      <c r="J56" s="15"/>
      <c r="K5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323E-7B1A-874F-8A4A-87D54C2905E2}">
  <dimension ref="A1:G14"/>
  <sheetViews>
    <sheetView workbookViewId="0">
      <selection activeCell="B14" sqref="B14"/>
    </sheetView>
  </sheetViews>
  <sheetFormatPr baseColWidth="10" defaultRowHeight="16" x14ac:dyDescent="0.2"/>
  <sheetData>
    <row r="1" spans="1:7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">
      <c r="A2">
        <v>1900</v>
      </c>
      <c r="B2" s="2">
        <v>28473</v>
      </c>
      <c r="C2" s="2">
        <v>18135</v>
      </c>
      <c r="D2" s="2">
        <v>10338</v>
      </c>
      <c r="E2">
        <f t="shared" ref="E2:E14" si="0">(C2/B2)*100</f>
        <v>63.691918659782957</v>
      </c>
      <c r="F2">
        <f t="shared" ref="F2:F14" si="1">100-E2</f>
        <v>36.308081340217043</v>
      </c>
      <c r="G2">
        <f t="shared" ref="G2:G14" si="2">E2+F2</f>
        <v>100</v>
      </c>
    </row>
    <row r="3" spans="1:7" x14ac:dyDescent="0.2">
      <c r="A3">
        <v>1910</v>
      </c>
      <c r="B3" s="2">
        <v>29871</v>
      </c>
      <c r="C3" s="2">
        <v>20198</v>
      </c>
      <c r="D3" s="2">
        <v>9673</v>
      </c>
      <c r="E3">
        <f t="shared" si="0"/>
        <v>67.617421579458338</v>
      </c>
      <c r="F3">
        <f t="shared" si="1"/>
        <v>32.382578420541662</v>
      </c>
      <c r="G3">
        <f t="shared" si="2"/>
        <v>100</v>
      </c>
    </row>
    <row r="4" spans="1:7" x14ac:dyDescent="0.2">
      <c r="A4">
        <v>1920</v>
      </c>
      <c r="B4" s="2">
        <v>26005</v>
      </c>
      <c r="C4" s="2">
        <v>18436</v>
      </c>
      <c r="D4" s="2">
        <v>7569</v>
      </c>
      <c r="E4">
        <f t="shared" si="0"/>
        <v>70.894058834839456</v>
      </c>
      <c r="F4">
        <f t="shared" si="1"/>
        <v>29.105941165160544</v>
      </c>
      <c r="G4">
        <f t="shared" si="2"/>
        <v>100</v>
      </c>
    </row>
    <row r="5" spans="1:7" x14ac:dyDescent="0.2">
      <c r="A5">
        <v>1930</v>
      </c>
      <c r="B5" s="2">
        <v>26981</v>
      </c>
      <c r="C5" s="2">
        <v>20747</v>
      </c>
      <c r="D5" s="2">
        <v>6234</v>
      </c>
      <c r="E5">
        <f t="shared" si="0"/>
        <v>76.894851932841632</v>
      </c>
      <c r="F5">
        <f t="shared" si="1"/>
        <v>23.105148067158368</v>
      </c>
      <c r="G5">
        <f t="shared" si="2"/>
        <v>100</v>
      </c>
    </row>
    <row r="6" spans="1:7" x14ac:dyDescent="0.2">
      <c r="A6">
        <v>1940</v>
      </c>
      <c r="B6" s="2">
        <v>24652</v>
      </c>
      <c r="C6" s="2">
        <v>18990</v>
      </c>
      <c r="D6" s="2">
        <v>5662</v>
      </c>
      <c r="E6">
        <f t="shared" si="0"/>
        <v>77.032289469414252</v>
      </c>
      <c r="F6">
        <f t="shared" si="1"/>
        <v>22.967710530585748</v>
      </c>
      <c r="G6">
        <f t="shared" si="2"/>
        <v>100</v>
      </c>
    </row>
    <row r="7" spans="1:7" x14ac:dyDescent="0.2">
      <c r="A7">
        <v>1950</v>
      </c>
      <c r="B7" s="2">
        <v>26662</v>
      </c>
      <c r="C7" s="2">
        <v>21713</v>
      </c>
      <c r="D7" s="2">
        <v>4949</v>
      </c>
      <c r="E7">
        <f t="shared" si="0"/>
        <v>81.438001650288811</v>
      </c>
      <c r="F7">
        <f t="shared" si="1"/>
        <v>18.561998349711189</v>
      </c>
      <c r="G7">
        <f t="shared" si="2"/>
        <v>100</v>
      </c>
    </row>
    <row r="8" spans="1:7" x14ac:dyDescent="0.2">
      <c r="A8">
        <v>1960</v>
      </c>
      <c r="B8" s="2">
        <v>30969</v>
      </c>
      <c r="C8" s="2">
        <v>26363</v>
      </c>
      <c r="D8" s="2">
        <v>4606</v>
      </c>
      <c r="E8">
        <f t="shared" si="0"/>
        <v>85.127062546417392</v>
      </c>
      <c r="F8">
        <f t="shared" si="1"/>
        <v>14.872937453582608</v>
      </c>
      <c r="G8">
        <f t="shared" si="2"/>
        <v>100</v>
      </c>
    </row>
    <row r="9" spans="1:7" x14ac:dyDescent="0.2">
      <c r="A9">
        <v>1970</v>
      </c>
      <c r="B9" s="2">
        <v>37780</v>
      </c>
      <c r="C9" s="2">
        <v>32686</v>
      </c>
      <c r="D9" s="2">
        <v>5094</v>
      </c>
      <c r="E9">
        <f t="shared" si="0"/>
        <v>86.51667548967707</v>
      </c>
      <c r="F9">
        <f t="shared" si="1"/>
        <v>13.48332451032293</v>
      </c>
      <c r="G9">
        <f t="shared" si="2"/>
        <v>100</v>
      </c>
    </row>
    <row r="10" spans="1:7" x14ac:dyDescent="0.2">
      <c r="A10">
        <v>1980</v>
      </c>
      <c r="B10" s="2">
        <v>55783</v>
      </c>
      <c r="C10" s="2">
        <v>48917</v>
      </c>
      <c r="D10" s="2">
        <v>6866</v>
      </c>
      <c r="E10">
        <f t="shared" si="0"/>
        <v>87.691590627969092</v>
      </c>
      <c r="F10">
        <f t="shared" si="1"/>
        <v>12.308409372030908</v>
      </c>
      <c r="G10">
        <f t="shared" si="2"/>
        <v>100</v>
      </c>
    </row>
    <row r="11" spans="1:7" x14ac:dyDescent="0.2">
      <c r="A11">
        <v>1990</v>
      </c>
      <c r="B11" s="2">
        <v>68040</v>
      </c>
      <c r="C11" s="2">
        <v>59264</v>
      </c>
      <c r="D11" s="2">
        <v>8776</v>
      </c>
      <c r="E11">
        <f t="shared" si="0"/>
        <v>87.101704879482654</v>
      </c>
      <c r="F11">
        <f t="shared" si="1"/>
        <v>12.898295120517346</v>
      </c>
      <c r="G11">
        <f t="shared" si="2"/>
        <v>100</v>
      </c>
    </row>
    <row r="12" spans="1:7" x14ac:dyDescent="0.2">
      <c r="A12">
        <v>2000</v>
      </c>
      <c r="B12" s="2">
        <v>79236</v>
      </c>
      <c r="C12" s="2">
        <v>67474</v>
      </c>
      <c r="D12" s="2">
        <v>11762</v>
      </c>
      <c r="E12">
        <f t="shared" si="0"/>
        <v>85.155737291130293</v>
      </c>
      <c r="F12">
        <f t="shared" si="1"/>
        <v>14.844262708869707</v>
      </c>
      <c r="G12">
        <f t="shared" si="2"/>
        <v>100</v>
      </c>
    </row>
    <row r="13" spans="1:7" x14ac:dyDescent="0.2">
      <c r="A13">
        <v>2010</v>
      </c>
      <c r="B13" s="2">
        <v>98970</v>
      </c>
      <c r="C13" s="2">
        <v>79738</v>
      </c>
      <c r="D13" s="2">
        <v>19232</v>
      </c>
      <c r="E13">
        <f t="shared" si="0"/>
        <v>80.567848843083766</v>
      </c>
      <c r="F13">
        <f t="shared" si="1"/>
        <v>19.432151156916234</v>
      </c>
      <c r="G13">
        <f t="shared" si="2"/>
        <v>100</v>
      </c>
    </row>
    <row r="14" spans="1:7" x14ac:dyDescent="0.2">
      <c r="A14">
        <v>2020</v>
      </c>
      <c r="B14">
        <v>112395</v>
      </c>
      <c r="C14">
        <v>81866</v>
      </c>
      <c r="D14" s="2">
        <v>30529</v>
      </c>
      <c r="E14">
        <f t="shared" si="0"/>
        <v>72.837759686818799</v>
      </c>
      <c r="F14">
        <f t="shared" si="1"/>
        <v>27.162240313181201</v>
      </c>
      <c r="G14">
        <f t="shared" si="2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D5A8-7DAC-4E4A-BCDD-17113A287AE4}">
  <dimension ref="A1:G14"/>
  <sheetViews>
    <sheetView workbookViewId="0">
      <selection activeCell="L7" sqref="L7"/>
    </sheetView>
  </sheetViews>
  <sheetFormatPr baseColWidth="10" defaultRowHeight="16" x14ac:dyDescent="0.2"/>
  <sheetData>
    <row r="1" spans="1:7" x14ac:dyDescent="0.2">
      <c r="A1" s="15" t="s">
        <v>62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7" x14ac:dyDescent="0.2">
      <c r="A2" s="15">
        <v>1900</v>
      </c>
      <c r="B2">
        <v>6449</v>
      </c>
      <c r="C2">
        <v>3834</v>
      </c>
      <c r="D2">
        <v>2615</v>
      </c>
      <c r="E2">
        <f>(C2/B2)*100</f>
        <v>59.451077686463016</v>
      </c>
      <c r="F2">
        <f>(D2/B2)*100</f>
        <v>40.548922313536984</v>
      </c>
      <c r="G2">
        <f>E2+F2</f>
        <v>100</v>
      </c>
    </row>
    <row r="3" spans="1:7" x14ac:dyDescent="0.2">
      <c r="A3" s="15">
        <v>1910</v>
      </c>
      <c r="B3">
        <v>6765</v>
      </c>
      <c r="C3">
        <v>4236</v>
      </c>
      <c r="D3">
        <v>2529</v>
      </c>
      <c r="E3">
        <f t="shared" ref="E3:E14" si="0">(C3/B3)*100</f>
        <v>62.616407982261649</v>
      </c>
      <c r="F3">
        <f t="shared" ref="F3:F14" si="1">(D3/B3)*100</f>
        <v>37.383592017738358</v>
      </c>
      <c r="G3">
        <f t="shared" ref="G3:G14" si="2">E3+F3</f>
        <v>100</v>
      </c>
    </row>
    <row r="4" spans="1:7" x14ac:dyDescent="0.2">
      <c r="A4" s="15">
        <v>1920</v>
      </c>
      <c r="B4">
        <v>10688</v>
      </c>
      <c r="C4">
        <v>7741</v>
      </c>
      <c r="D4">
        <v>2947</v>
      </c>
      <c r="E4">
        <f t="shared" si="0"/>
        <v>72.42702095808383</v>
      </c>
      <c r="F4">
        <f t="shared" si="1"/>
        <v>27.572979041916167</v>
      </c>
      <c r="G4">
        <f t="shared" si="2"/>
        <v>100</v>
      </c>
    </row>
    <row r="5" spans="1:7" x14ac:dyDescent="0.2">
      <c r="A5" s="15">
        <v>1930</v>
      </c>
      <c r="B5">
        <v>15245</v>
      </c>
      <c r="C5">
        <v>11158</v>
      </c>
      <c r="D5">
        <v>4087</v>
      </c>
      <c r="E5">
        <f t="shared" si="0"/>
        <v>73.191210232863241</v>
      </c>
      <c r="F5">
        <f t="shared" si="1"/>
        <v>26.808789767136766</v>
      </c>
      <c r="G5">
        <f t="shared" si="2"/>
        <v>100</v>
      </c>
    </row>
    <row r="6" spans="1:7" x14ac:dyDescent="0.2">
      <c r="A6" s="15">
        <v>1940</v>
      </c>
      <c r="B6">
        <v>19400</v>
      </c>
      <c r="C6">
        <v>15246</v>
      </c>
      <c r="D6">
        <v>4154</v>
      </c>
      <c r="E6">
        <f t="shared" si="0"/>
        <v>78.587628865979383</v>
      </c>
      <c r="F6">
        <f t="shared" si="1"/>
        <v>21.412371134020621</v>
      </c>
      <c r="G6">
        <f t="shared" si="2"/>
        <v>100</v>
      </c>
    </row>
    <row r="7" spans="1:7" x14ac:dyDescent="0.2">
      <c r="A7" s="15">
        <v>1950</v>
      </c>
      <c r="B7">
        <v>25969</v>
      </c>
      <c r="C7">
        <v>21249</v>
      </c>
      <c r="D7">
        <v>4720</v>
      </c>
      <c r="E7">
        <f t="shared" si="0"/>
        <v>81.824483037467758</v>
      </c>
      <c r="F7">
        <f t="shared" si="1"/>
        <v>18.175516962532249</v>
      </c>
      <c r="G7">
        <f t="shared" si="2"/>
        <v>100</v>
      </c>
    </row>
    <row r="8" spans="1:7" x14ac:dyDescent="0.2">
      <c r="A8" s="15">
        <v>1960</v>
      </c>
      <c r="B8">
        <v>29427</v>
      </c>
      <c r="C8">
        <v>23830</v>
      </c>
      <c r="D8">
        <v>5597</v>
      </c>
      <c r="E8">
        <f t="shared" si="0"/>
        <v>80.98005233289156</v>
      </c>
      <c r="F8">
        <f t="shared" si="1"/>
        <v>19.01994766710844</v>
      </c>
      <c r="G8">
        <f t="shared" si="2"/>
        <v>100</v>
      </c>
    </row>
    <row r="9" spans="1:7" x14ac:dyDescent="0.2">
      <c r="A9" s="15">
        <v>1970</v>
      </c>
      <c r="B9">
        <v>38880</v>
      </c>
      <c r="C9">
        <v>32921</v>
      </c>
      <c r="D9">
        <v>5959</v>
      </c>
      <c r="E9">
        <f>(C9/B9)*100</f>
        <v>84.673353909465021</v>
      </c>
      <c r="F9">
        <f>(D9/B9)*100</f>
        <v>15.326646090534979</v>
      </c>
      <c r="G9">
        <f>E9+F9</f>
        <v>100</v>
      </c>
    </row>
    <row r="10" spans="1:7" x14ac:dyDescent="0.2">
      <c r="A10" s="15">
        <v>1980</v>
      </c>
      <c r="B10">
        <v>39916</v>
      </c>
      <c r="C10">
        <v>32131</v>
      </c>
      <c r="D10">
        <v>7785</v>
      </c>
      <c r="E10">
        <f t="shared" si="0"/>
        <v>80.49654273975348</v>
      </c>
      <c r="F10">
        <f t="shared" si="1"/>
        <v>19.503457260246517</v>
      </c>
      <c r="G10">
        <f t="shared" si="2"/>
        <v>100</v>
      </c>
    </row>
    <row r="11" spans="1:7" x14ac:dyDescent="0.2">
      <c r="A11" s="15">
        <v>1990</v>
      </c>
      <c r="B11">
        <v>40341</v>
      </c>
      <c r="C11">
        <v>30684</v>
      </c>
      <c r="D11">
        <v>9657</v>
      </c>
      <c r="E11">
        <f t="shared" si="0"/>
        <v>76.061575072506884</v>
      </c>
      <c r="F11">
        <f t="shared" si="1"/>
        <v>23.93842492749312</v>
      </c>
      <c r="G11">
        <f t="shared" si="2"/>
        <v>100</v>
      </c>
    </row>
    <row r="12" spans="1:7" x14ac:dyDescent="0.2">
      <c r="A12" s="15">
        <v>2000</v>
      </c>
      <c r="B12">
        <v>45049</v>
      </c>
      <c r="C12">
        <v>31337</v>
      </c>
      <c r="D12">
        <v>13712</v>
      </c>
      <c r="E12">
        <f t="shared" si="0"/>
        <v>69.562032453550586</v>
      </c>
      <c r="F12">
        <f t="shared" si="1"/>
        <v>30.437967546449425</v>
      </c>
      <c r="G12">
        <f t="shared" si="2"/>
        <v>100.00000000000001</v>
      </c>
    </row>
    <row r="13" spans="1:7" x14ac:dyDescent="0.2">
      <c r="A13" s="15">
        <v>2010</v>
      </c>
      <c r="B13">
        <v>43475</v>
      </c>
      <c r="C13">
        <v>30031</v>
      </c>
      <c r="D13">
        <v>13444</v>
      </c>
      <c r="E13">
        <f t="shared" si="0"/>
        <v>69.076480736055203</v>
      </c>
      <c r="F13">
        <f t="shared" si="1"/>
        <v>30.923519263944794</v>
      </c>
      <c r="G13">
        <f t="shared" si="2"/>
        <v>100</v>
      </c>
    </row>
    <row r="14" spans="1:7" x14ac:dyDescent="0.2">
      <c r="A14" s="15">
        <v>2020</v>
      </c>
      <c r="B14">
        <v>46553</v>
      </c>
      <c r="C14">
        <v>30344</v>
      </c>
      <c r="D14">
        <v>16209</v>
      </c>
      <c r="E14">
        <f t="shared" si="0"/>
        <v>65.181620948166611</v>
      </c>
      <c r="F14">
        <f t="shared" si="1"/>
        <v>34.818379051833389</v>
      </c>
      <c r="G14">
        <f t="shared" si="2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7007-796F-6949-89DC-83451E132588}">
  <dimension ref="A1:D155"/>
  <sheetViews>
    <sheetView tabSelected="1" topLeftCell="A20" workbookViewId="0">
      <selection activeCell="A17" sqref="A17"/>
    </sheetView>
  </sheetViews>
  <sheetFormatPr baseColWidth="10" defaultRowHeight="16" x14ac:dyDescent="0.2"/>
  <cols>
    <col min="1" max="1" width="41.1640625" bestFit="1" customWidth="1"/>
  </cols>
  <sheetData>
    <row r="1" spans="1:4" x14ac:dyDescent="0.2">
      <c r="A1">
        <v>1790</v>
      </c>
      <c r="B1" t="s">
        <v>68</v>
      </c>
    </row>
    <row r="2" spans="1:4" x14ac:dyDescent="0.2">
      <c r="A2" t="s">
        <v>0</v>
      </c>
      <c r="B2" s="2">
        <v>12585</v>
      </c>
    </row>
    <row r="3" spans="1:4" x14ac:dyDescent="0.2">
      <c r="A3" t="s">
        <v>7</v>
      </c>
      <c r="B3" s="2">
        <v>6835</v>
      </c>
      <c r="C3" s="4">
        <v>0.54300000000000004</v>
      </c>
    </row>
    <row r="4" spans="1:4" x14ac:dyDescent="0.2">
      <c r="A4" t="s">
        <v>48</v>
      </c>
      <c r="B4" s="2">
        <v>5750</v>
      </c>
      <c r="C4" s="4">
        <v>0.45700000000000002</v>
      </c>
    </row>
    <row r="5" spans="1:4" x14ac:dyDescent="0.2">
      <c r="A5">
        <v>1800</v>
      </c>
    </row>
    <row r="6" spans="1:4" x14ac:dyDescent="0.2">
      <c r="A6" t="s">
        <v>0</v>
      </c>
      <c r="B6" s="2">
        <v>16439</v>
      </c>
    </row>
    <row r="7" spans="1:4" x14ac:dyDescent="0.2">
      <c r="A7" t="s">
        <v>1</v>
      </c>
      <c r="B7" s="2">
        <v>8796</v>
      </c>
      <c r="C7" s="4">
        <v>0.53500000000000003</v>
      </c>
    </row>
    <row r="8" spans="1:4" x14ac:dyDescent="0.2">
      <c r="A8" t="s">
        <v>2</v>
      </c>
      <c r="B8" s="2">
        <v>7643</v>
      </c>
      <c r="C8" s="4">
        <v>0.46500000000000002</v>
      </c>
    </row>
    <row r="9" spans="1:4" x14ac:dyDescent="0.2">
      <c r="A9">
        <v>1810</v>
      </c>
    </row>
    <row r="10" spans="1:4" x14ac:dyDescent="0.2">
      <c r="A10" t="s">
        <v>0</v>
      </c>
      <c r="B10" s="2">
        <v>18268</v>
      </c>
    </row>
    <row r="11" spans="1:4" x14ac:dyDescent="0.2">
      <c r="A11" t="s">
        <v>7</v>
      </c>
      <c r="B11" s="2">
        <v>8642</v>
      </c>
      <c r="C11" s="4">
        <v>0.47299999999999998</v>
      </c>
    </row>
    <row r="12" spans="1:4" x14ac:dyDescent="0.2">
      <c r="A12" t="s">
        <v>49</v>
      </c>
      <c r="B12" s="2">
        <v>9626</v>
      </c>
      <c r="C12" s="4">
        <v>0.52700000000000002</v>
      </c>
    </row>
    <row r="13" spans="1:4" x14ac:dyDescent="0.2">
      <c r="A13">
        <v>1820</v>
      </c>
    </row>
    <row r="14" spans="1:4" x14ac:dyDescent="0.2">
      <c r="A14" t="s">
        <v>0</v>
      </c>
      <c r="B14" s="2">
        <v>19750</v>
      </c>
    </row>
    <row r="15" spans="1:4" x14ac:dyDescent="0.2">
      <c r="A15" t="s">
        <v>1</v>
      </c>
      <c r="B15" s="2">
        <v>8715</v>
      </c>
      <c r="C15" s="4">
        <v>0.441</v>
      </c>
    </row>
    <row r="16" spans="1:4" x14ac:dyDescent="0.2">
      <c r="A16" t="s">
        <v>50</v>
      </c>
      <c r="B16" s="2">
        <v>11032</v>
      </c>
      <c r="C16" s="4">
        <v>0.55900000000000005</v>
      </c>
      <c r="D16" s="2"/>
    </row>
    <row r="17" spans="1:4" x14ac:dyDescent="0.2">
      <c r="A17" t="s">
        <v>51</v>
      </c>
      <c r="B17">
        <v>3</v>
      </c>
      <c r="C17" s="6">
        <v>0</v>
      </c>
      <c r="D17" s="2">
        <f>SUM(B16:B17)</f>
        <v>11035</v>
      </c>
    </row>
    <row r="18" spans="1:4" x14ac:dyDescent="0.2">
      <c r="A18">
        <v>1830</v>
      </c>
    </row>
    <row r="19" spans="1:4" x14ac:dyDescent="0.2">
      <c r="A19" t="s">
        <v>0</v>
      </c>
      <c r="B19" s="2">
        <v>22618</v>
      </c>
    </row>
    <row r="20" spans="1:4" x14ac:dyDescent="0.2">
      <c r="A20" t="s">
        <v>7</v>
      </c>
      <c r="B20" s="2">
        <v>10455</v>
      </c>
      <c r="C20" s="4">
        <v>0.46200000000000002</v>
      </c>
    </row>
    <row r="21" spans="1:4" x14ac:dyDescent="0.2">
      <c r="A21" t="s">
        <v>48</v>
      </c>
      <c r="B21" s="2">
        <v>12163</v>
      </c>
      <c r="C21" s="4">
        <v>0.53800000000000003</v>
      </c>
    </row>
    <row r="22" spans="1:4" x14ac:dyDescent="0.2">
      <c r="A22">
        <v>1840</v>
      </c>
    </row>
    <row r="23" spans="1:4" x14ac:dyDescent="0.2">
      <c r="A23" t="s">
        <v>0</v>
      </c>
      <c r="B23" s="2">
        <v>22924</v>
      </c>
    </row>
    <row r="24" spans="1:4" x14ac:dyDescent="0.2">
      <c r="A24" t="s">
        <v>7</v>
      </c>
      <c r="B24" s="2">
        <v>10512</v>
      </c>
      <c r="C24" s="4">
        <v>0.45900000000000002</v>
      </c>
    </row>
    <row r="25" spans="1:4" x14ac:dyDescent="0.2">
      <c r="A25" t="s">
        <v>48</v>
      </c>
      <c r="B25" s="2">
        <v>12412</v>
      </c>
      <c r="C25" s="4">
        <v>0.54100000000000004</v>
      </c>
    </row>
    <row r="26" spans="1:4" x14ac:dyDescent="0.2">
      <c r="A26">
        <v>1850</v>
      </c>
    </row>
    <row r="27" spans="1:4" x14ac:dyDescent="0.2">
      <c r="A27" t="s">
        <v>0</v>
      </c>
      <c r="B27" s="2">
        <v>25800</v>
      </c>
    </row>
    <row r="28" spans="1:4" x14ac:dyDescent="0.2">
      <c r="A28" t="s">
        <v>7</v>
      </c>
      <c r="B28" s="2">
        <v>11875</v>
      </c>
      <c r="C28" s="4">
        <v>0.46</v>
      </c>
    </row>
    <row r="29" spans="1:4" x14ac:dyDescent="0.2">
      <c r="A29" t="s">
        <v>52</v>
      </c>
      <c r="B29" s="2">
        <v>13925</v>
      </c>
      <c r="C29" s="4">
        <v>0.54</v>
      </c>
    </row>
    <row r="30" spans="1:4" x14ac:dyDescent="0.2">
      <c r="A30">
        <v>1860</v>
      </c>
    </row>
    <row r="31" spans="1:4" x14ac:dyDescent="0.2">
      <c r="A31" t="s">
        <v>0</v>
      </c>
      <c r="B31" s="2">
        <v>26625</v>
      </c>
    </row>
    <row r="32" spans="1:4" x14ac:dyDescent="0.2">
      <c r="A32" t="s">
        <v>7</v>
      </c>
      <c r="B32" s="2">
        <v>12103</v>
      </c>
      <c r="C32" s="4">
        <v>0.45500000000000002</v>
      </c>
    </row>
    <row r="33" spans="1:3" x14ac:dyDescent="0.2">
      <c r="A33" t="s">
        <v>52</v>
      </c>
      <c r="B33" s="2">
        <v>14522</v>
      </c>
      <c r="C33" s="4">
        <v>0.54500000000000004</v>
      </c>
    </row>
    <row r="34" spans="1:3" x14ac:dyDescent="0.2">
      <c r="A34" t="s">
        <v>14</v>
      </c>
      <c r="B34">
        <v>0</v>
      </c>
      <c r="C34" s="6">
        <v>0</v>
      </c>
    </row>
    <row r="35" spans="1:3" x14ac:dyDescent="0.2">
      <c r="A35" t="s">
        <v>53</v>
      </c>
    </row>
    <row r="36" spans="1:3" x14ac:dyDescent="0.2">
      <c r="A36" t="s">
        <v>54</v>
      </c>
    </row>
    <row r="37" spans="1:3" x14ac:dyDescent="0.2">
      <c r="A37">
        <v>1870</v>
      </c>
    </row>
    <row r="38" spans="1:3" x14ac:dyDescent="0.2">
      <c r="A38" t="s">
        <v>0</v>
      </c>
      <c r="B38" s="2">
        <v>27544</v>
      </c>
    </row>
    <row r="39" spans="1:3" x14ac:dyDescent="0.2">
      <c r="A39" t="s">
        <v>7</v>
      </c>
      <c r="B39" s="2">
        <v>12550</v>
      </c>
      <c r="C39" s="4">
        <v>0.45600000000000002</v>
      </c>
    </row>
    <row r="40" spans="1:3" x14ac:dyDescent="0.2">
      <c r="A40" t="s">
        <v>52</v>
      </c>
      <c r="B40" s="2">
        <v>14994</v>
      </c>
      <c r="C40" s="4">
        <v>0.54400000000000004</v>
      </c>
    </row>
    <row r="41" spans="1:3" x14ac:dyDescent="0.2">
      <c r="A41" t="s">
        <v>16</v>
      </c>
      <c r="B41">
        <v>0</v>
      </c>
      <c r="C41" s="6">
        <v>0</v>
      </c>
    </row>
    <row r="42" spans="1:3" x14ac:dyDescent="0.2">
      <c r="A42" t="s">
        <v>14</v>
      </c>
      <c r="B42">
        <v>0</v>
      </c>
      <c r="C42" s="6">
        <v>0</v>
      </c>
    </row>
    <row r="43" spans="1:3" x14ac:dyDescent="0.2">
      <c r="A43">
        <v>1880</v>
      </c>
    </row>
    <row r="44" spans="1:3" x14ac:dyDescent="0.2">
      <c r="A44" t="s">
        <v>0</v>
      </c>
      <c r="B44" s="2">
        <v>32618</v>
      </c>
    </row>
    <row r="45" spans="1:3" x14ac:dyDescent="0.2">
      <c r="A45" t="s">
        <v>7</v>
      </c>
      <c r="B45" s="2">
        <v>15959</v>
      </c>
      <c r="C45" s="4">
        <v>0.48899999999999999</v>
      </c>
    </row>
    <row r="46" spans="1:3" x14ac:dyDescent="0.2">
      <c r="A46" t="s">
        <v>52</v>
      </c>
      <c r="B46" s="2">
        <v>16659</v>
      </c>
      <c r="C46" s="4">
        <v>0.51100000000000001</v>
      </c>
    </row>
    <row r="47" spans="1:3" x14ac:dyDescent="0.2">
      <c r="A47" t="s">
        <v>16</v>
      </c>
      <c r="B47">
        <v>0</v>
      </c>
      <c r="C47" s="6">
        <v>0</v>
      </c>
    </row>
    <row r="48" spans="1:3" x14ac:dyDescent="0.2">
      <c r="A48" t="s">
        <v>14</v>
      </c>
      <c r="B48">
        <v>0</v>
      </c>
      <c r="C48" s="6">
        <v>0</v>
      </c>
    </row>
    <row r="49" spans="1:3" x14ac:dyDescent="0.2">
      <c r="A49">
        <v>1890</v>
      </c>
    </row>
    <row r="50" spans="1:3" x14ac:dyDescent="0.2">
      <c r="A50" t="s">
        <v>0</v>
      </c>
      <c r="B50" s="2">
        <v>32379</v>
      </c>
    </row>
    <row r="51" spans="1:3" x14ac:dyDescent="0.2">
      <c r="A51" t="s">
        <v>7</v>
      </c>
      <c r="B51" s="2">
        <v>18252</v>
      </c>
      <c r="C51" s="4">
        <v>0.56399999999999995</v>
      </c>
    </row>
    <row r="52" spans="1:3" x14ac:dyDescent="0.2">
      <c r="A52" t="s">
        <v>8</v>
      </c>
      <c r="B52" s="2">
        <v>14126</v>
      </c>
      <c r="C52" s="4">
        <v>0.436</v>
      </c>
    </row>
    <row r="53" spans="1:3" x14ac:dyDescent="0.2">
      <c r="A53" t="s">
        <v>16</v>
      </c>
      <c r="B53">
        <v>0</v>
      </c>
      <c r="C53" s="6">
        <v>0</v>
      </c>
    </row>
    <row r="54" spans="1:3" x14ac:dyDescent="0.2">
      <c r="A54" t="s">
        <v>15</v>
      </c>
      <c r="B54">
        <v>1</v>
      </c>
      <c r="C54" s="6">
        <v>0</v>
      </c>
    </row>
    <row r="55" spans="1:3" x14ac:dyDescent="0.2">
      <c r="A55" t="s">
        <v>55</v>
      </c>
      <c r="B55">
        <v>0</v>
      </c>
      <c r="C55" s="6">
        <v>0</v>
      </c>
    </row>
    <row r="56" spans="1:3" x14ac:dyDescent="0.2">
      <c r="A56">
        <v>1900</v>
      </c>
    </row>
    <row r="57" spans="1:3" x14ac:dyDescent="0.2">
      <c r="A57" t="s">
        <v>56</v>
      </c>
    </row>
    <row r="58" spans="1:3" x14ac:dyDescent="0.2">
      <c r="A58" t="s">
        <v>3</v>
      </c>
      <c r="B58" s="2">
        <v>18135</v>
      </c>
    </row>
    <row r="59" spans="1:3" x14ac:dyDescent="0.2">
      <c r="A59" t="s">
        <v>4</v>
      </c>
      <c r="B59" s="2">
        <v>9183</v>
      </c>
      <c r="C59" s="4">
        <v>0.50600000000000001</v>
      </c>
    </row>
    <row r="60" spans="1:3" x14ac:dyDescent="0.2">
      <c r="A60" t="s">
        <v>5</v>
      </c>
      <c r="B60" s="2">
        <v>8952</v>
      </c>
      <c r="C60" s="4">
        <v>0.49399999999999999</v>
      </c>
    </row>
    <row r="61" spans="1:3" x14ac:dyDescent="0.2">
      <c r="A61" t="s">
        <v>57</v>
      </c>
    </row>
    <row r="62" spans="1:3" x14ac:dyDescent="0.2">
      <c r="A62" t="s">
        <v>6</v>
      </c>
      <c r="B62" s="2">
        <v>10338</v>
      </c>
    </row>
    <row r="63" spans="1:3" x14ac:dyDescent="0.2">
      <c r="A63" t="s">
        <v>4</v>
      </c>
      <c r="B63" s="2">
        <v>4933</v>
      </c>
      <c r="C63" s="4">
        <v>0.47699999999999998</v>
      </c>
    </row>
    <row r="64" spans="1:3" x14ac:dyDescent="0.2">
      <c r="A64" t="s">
        <v>5</v>
      </c>
      <c r="B64" s="2">
        <v>5405</v>
      </c>
      <c r="C64" s="4">
        <v>0.52300000000000002</v>
      </c>
    </row>
    <row r="65" spans="1:4" x14ac:dyDescent="0.2">
      <c r="A65">
        <v>1910</v>
      </c>
    </row>
    <row r="66" spans="1:4" x14ac:dyDescent="0.2">
      <c r="A66" t="s">
        <v>0</v>
      </c>
      <c r="B66" s="2">
        <v>29871</v>
      </c>
    </row>
    <row r="67" spans="1:4" x14ac:dyDescent="0.2">
      <c r="A67" t="s">
        <v>7</v>
      </c>
      <c r="B67" s="2">
        <v>20198</v>
      </c>
      <c r="C67" s="4">
        <v>0.67600000000000005</v>
      </c>
    </row>
    <row r="68" spans="1:4" x14ac:dyDescent="0.2">
      <c r="A68" t="s">
        <v>8</v>
      </c>
      <c r="B68" s="2">
        <v>9673</v>
      </c>
      <c r="C68" s="4">
        <v>0.32400000000000001</v>
      </c>
    </row>
    <row r="69" spans="1:4" x14ac:dyDescent="0.2">
      <c r="A69" t="s">
        <v>9</v>
      </c>
      <c r="B69">
        <v>0</v>
      </c>
      <c r="C69" s="6">
        <v>0</v>
      </c>
    </row>
    <row r="70" spans="1:4" x14ac:dyDescent="0.2">
      <c r="A70">
        <v>1920</v>
      </c>
    </row>
    <row r="71" spans="1:4" x14ac:dyDescent="0.2">
      <c r="A71" t="s">
        <v>0</v>
      </c>
      <c r="B71" s="2">
        <v>26005</v>
      </c>
    </row>
    <row r="72" spans="1:4" x14ac:dyDescent="0.2">
      <c r="A72" t="s">
        <v>7</v>
      </c>
      <c r="B72" s="2">
        <v>18436</v>
      </c>
      <c r="C72" s="4">
        <v>0.70899999999999996</v>
      </c>
    </row>
    <row r="73" spans="1:4" x14ac:dyDescent="0.2">
      <c r="A73" t="s">
        <v>8</v>
      </c>
      <c r="B73" s="2">
        <v>7569</v>
      </c>
      <c r="C73" s="4">
        <v>0.29099999999999998</v>
      </c>
    </row>
    <row r="74" spans="1:4" x14ac:dyDescent="0.2">
      <c r="A74" t="s">
        <v>9</v>
      </c>
      <c r="B74">
        <v>0</v>
      </c>
      <c r="C74" s="6">
        <v>0</v>
      </c>
    </row>
    <row r="75" spans="1:4" x14ac:dyDescent="0.2">
      <c r="A75">
        <v>1930</v>
      </c>
    </row>
    <row r="76" spans="1:4" x14ac:dyDescent="0.2">
      <c r="A76" t="s">
        <v>0</v>
      </c>
      <c r="B76" s="2">
        <v>26981</v>
      </c>
    </row>
    <row r="77" spans="1:4" x14ac:dyDescent="0.2">
      <c r="A77" t="s">
        <v>7</v>
      </c>
      <c r="B77" s="2">
        <v>20747</v>
      </c>
      <c r="C77" s="4">
        <v>0.76900000000000002</v>
      </c>
    </row>
    <row r="78" spans="1:4" x14ac:dyDescent="0.2">
      <c r="A78" t="s">
        <v>8</v>
      </c>
      <c r="B78" s="2">
        <v>6232</v>
      </c>
      <c r="C78" s="4">
        <v>0.23100000000000001</v>
      </c>
    </row>
    <row r="79" spans="1:4" x14ac:dyDescent="0.2">
      <c r="A79" t="s">
        <v>10</v>
      </c>
      <c r="B79">
        <v>2</v>
      </c>
      <c r="C79" s="6">
        <v>0</v>
      </c>
      <c r="D79" s="2">
        <f>SUM(B78:B79)</f>
        <v>6234</v>
      </c>
    </row>
    <row r="80" spans="1:4" x14ac:dyDescent="0.2">
      <c r="A80">
        <v>1940</v>
      </c>
    </row>
    <row r="81" spans="1:3" x14ac:dyDescent="0.2">
      <c r="A81" t="s">
        <v>11</v>
      </c>
      <c r="B81" s="2">
        <v>24652</v>
      </c>
    </row>
    <row r="82" spans="1:3" x14ac:dyDescent="0.2">
      <c r="A82" t="s">
        <v>7</v>
      </c>
      <c r="B82" s="2">
        <v>18990</v>
      </c>
      <c r="C82" s="4">
        <v>0.77</v>
      </c>
    </row>
    <row r="83" spans="1:3" x14ac:dyDescent="0.2">
      <c r="A83" t="s">
        <v>8</v>
      </c>
      <c r="B83" s="2">
        <v>5660</v>
      </c>
      <c r="C83" s="4">
        <v>0.23</v>
      </c>
    </row>
    <row r="84" spans="1:3" x14ac:dyDescent="0.2">
      <c r="A84" t="s">
        <v>12</v>
      </c>
      <c r="B84">
        <v>2</v>
      </c>
      <c r="C84" s="6">
        <v>0</v>
      </c>
    </row>
    <row r="85" spans="1:3" x14ac:dyDescent="0.2">
      <c r="A85">
        <v>1950</v>
      </c>
    </row>
    <row r="86" spans="1:3" x14ac:dyDescent="0.2">
      <c r="A86" t="s">
        <v>11</v>
      </c>
      <c r="B86" s="2">
        <v>26662</v>
      </c>
    </row>
    <row r="87" spans="1:3" x14ac:dyDescent="0.2">
      <c r="A87" t="s">
        <v>7</v>
      </c>
      <c r="B87" s="2">
        <v>21713</v>
      </c>
      <c r="C87" s="4">
        <v>0.81399999999999995</v>
      </c>
    </row>
    <row r="88" spans="1:3" x14ac:dyDescent="0.2">
      <c r="A88" t="s">
        <v>13</v>
      </c>
      <c r="B88" s="2">
        <v>4949</v>
      </c>
      <c r="C88" s="4">
        <v>0.186</v>
      </c>
    </row>
    <row r="89" spans="1:3" x14ac:dyDescent="0.2">
      <c r="A89">
        <v>1960</v>
      </c>
    </row>
    <row r="90" spans="1:3" x14ac:dyDescent="0.2">
      <c r="A90" t="s">
        <v>11</v>
      </c>
      <c r="B90" s="2">
        <v>30969</v>
      </c>
    </row>
    <row r="91" spans="1:3" x14ac:dyDescent="0.2">
      <c r="A91" t="s">
        <v>7</v>
      </c>
      <c r="B91" s="2">
        <v>26363</v>
      </c>
      <c r="C91" s="4">
        <v>0.85099999999999998</v>
      </c>
    </row>
    <row r="92" spans="1:3" x14ac:dyDescent="0.2">
      <c r="A92" t="s">
        <v>8</v>
      </c>
      <c r="B92" s="2">
        <v>4545</v>
      </c>
      <c r="C92" s="4">
        <v>0.14699999999999999</v>
      </c>
    </row>
    <row r="93" spans="1:3" x14ac:dyDescent="0.2">
      <c r="A93" t="s">
        <v>14</v>
      </c>
      <c r="B93">
        <v>2</v>
      </c>
      <c r="C93" s="6">
        <v>0</v>
      </c>
    </row>
    <row r="94" spans="1:3" x14ac:dyDescent="0.2">
      <c r="A94" t="s">
        <v>15</v>
      </c>
      <c r="B94">
        <v>7</v>
      </c>
      <c r="C94" s="6">
        <v>0</v>
      </c>
    </row>
    <row r="95" spans="1:3" x14ac:dyDescent="0.2">
      <c r="A95" t="s">
        <v>16</v>
      </c>
      <c r="B95">
        <v>11</v>
      </c>
      <c r="C95" s="6">
        <v>0</v>
      </c>
    </row>
    <row r="96" spans="1:3" x14ac:dyDescent="0.2">
      <c r="A96" t="s">
        <v>17</v>
      </c>
      <c r="B96">
        <v>7</v>
      </c>
      <c r="C96" s="6">
        <v>0</v>
      </c>
    </row>
    <row r="97" spans="1:4" x14ac:dyDescent="0.2">
      <c r="A97" t="s">
        <v>18</v>
      </c>
      <c r="B97">
        <v>34</v>
      </c>
      <c r="C97" s="4">
        <v>1E-3</v>
      </c>
      <c r="D97" s="2">
        <f>SUM(B92:B97)</f>
        <v>4606</v>
      </c>
    </row>
    <row r="98" spans="1:4" x14ac:dyDescent="0.2">
      <c r="A98">
        <v>1970</v>
      </c>
    </row>
    <row r="99" spans="1:4" x14ac:dyDescent="0.2">
      <c r="A99" t="s">
        <v>0</v>
      </c>
      <c r="B99" s="2">
        <v>37780</v>
      </c>
    </row>
    <row r="100" spans="1:4" x14ac:dyDescent="0.2">
      <c r="A100" t="s">
        <v>7</v>
      </c>
      <c r="B100" s="2">
        <v>32686</v>
      </c>
      <c r="C100" s="4">
        <v>0.86499999999999999</v>
      </c>
    </row>
    <row r="101" spans="1:4" x14ac:dyDescent="0.2">
      <c r="A101" t="s">
        <v>8</v>
      </c>
      <c r="B101" s="2">
        <v>5019</v>
      </c>
      <c r="C101" s="4">
        <v>0.13300000000000001</v>
      </c>
    </row>
    <row r="102" spans="1:4" x14ac:dyDescent="0.2">
      <c r="A102" t="s">
        <v>19</v>
      </c>
      <c r="B102">
        <v>75</v>
      </c>
      <c r="C102" s="4">
        <v>2E-3</v>
      </c>
      <c r="D102" s="2">
        <f>SUM(B101:B102)</f>
        <v>5094</v>
      </c>
    </row>
    <row r="103" spans="1:4" x14ac:dyDescent="0.2">
      <c r="A103">
        <v>1980</v>
      </c>
    </row>
    <row r="104" spans="1:4" x14ac:dyDescent="0.2">
      <c r="A104" t="s">
        <v>0</v>
      </c>
      <c r="B104" s="2">
        <v>55783</v>
      </c>
    </row>
    <row r="105" spans="1:4" x14ac:dyDescent="0.2">
      <c r="A105" t="s">
        <v>7</v>
      </c>
      <c r="B105" s="2">
        <v>48917</v>
      </c>
      <c r="C105" s="4">
        <v>0.877</v>
      </c>
    </row>
    <row r="106" spans="1:4" x14ac:dyDescent="0.2">
      <c r="A106" t="s">
        <v>8</v>
      </c>
      <c r="B106" s="2">
        <v>6183</v>
      </c>
      <c r="C106" s="4">
        <v>0.111</v>
      </c>
    </row>
    <row r="107" spans="1:4" x14ac:dyDescent="0.2">
      <c r="A107" t="s">
        <v>20</v>
      </c>
      <c r="B107">
        <v>41</v>
      </c>
      <c r="C107" s="4">
        <v>1E-3</v>
      </c>
    </row>
    <row r="108" spans="1:4" x14ac:dyDescent="0.2">
      <c r="A108" t="s">
        <v>21</v>
      </c>
      <c r="B108">
        <v>504</v>
      </c>
      <c r="C108" s="4">
        <v>8.9999999999999993E-3</v>
      </c>
    </row>
    <row r="109" spans="1:4" x14ac:dyDescent="0.2">
      <c r="A109" t="s">
        <v>12</v>
      </c>
      <c r="B109">
        <v>138</v>
      </c>
      <c r="C109" s="4">
        <v>3.0000000000000001E-3</v>
      </c>
      <c r="D109" s="2">
        <f>SUM(B106:B109)</f>
        <v>6866</v>
      </c>
    </row>
    <row r="110" spans="1:4" x14ac:dyDescent="0.2">
      <c r="A110">
        <v>1990</v>
      </c>
    </row>
    <row r="111" spans="1:4" x14ac:dyDescent="0.2">
      <c r="A111" t="s">
        <v>22</v>
      </c>
      <c r="B111" s="2">
        <v>68040</v>
      </c>
    </row>
    <row r="112" spans="1:4" x14ac:dyDescent="0.2">
      <c r="A112" t="s">
        <v>7</v>
      </c>
      <c r="B112" s="2">
        <v>59264</v>
      </c>
      <c r="C112" s="4">
        <v>0.871</v>
      </c>
    </row>
    <row r="113" spans="1:4" x14ac:dyDescent="0.2">
      <c r="A113" t="s">
        <v>8</v>
      </c>
      <c r="B113" s="2">
        <v>6824</v>
      </c>
      <c r="C113" s="4">
        <v>0.1</v>
      </c>
    </row>
    <row r="114" spans="1:4" x14ac:dyDescent="0.2">
      <c r="A114" t="s">
        <v>23</v>
      </c>
      <c r="B114">
        <v>75</v>
      </c>
      <c r="C114" s="4">
        <v>1E-3</v>
      </c>
    </row>
    <row r="115" spans="1:4" x14ac:dyDescent="0.2">
      <c r="A115" t="s">
        <v>24</v>
      </c>
      <c r="B115" s="2">
        <v>1643</v>
      </c>
      <c r="C115" s="4">
        <v>2.4E-2</v>
      </c>
    </row>
    <row r="116" spans="1:4" x14ac:dyDescent="0.2">
      <c r="A116" t="s">
        <v>25</v>
      </c>
      <c r="B116">
        <v>234</v>
      </c>
      <c r="C116" s="4">
        <v>3.0000000000000001E-3</v>
      </c>
      <c r="D116" s="2">
        <f>SUM(B113:B116)</f>
        <v>8776</v>
      </c>
    </row>
    <row r="117" spans="1:4" x14ac:dyDescent="0.2">
      <c r="A117">
        <v>2000</v>
      </c>
    </row>
    <row r="118" spans="1:4" x14ac:dyDescent="0.2">
      <c r="A118" t="s">
        <v>0</v>
      </c>
      <c r="B118" s="2">
        <v>79236</v>
      </c>
    </row>
    <row r="119" spans="1:4" x14ac:dyDescent="0.2">
      <c r="A119" t="s">
        <v>26</v>
      </c>
      <c r="B119" s="2">
        <v>67474</v>
      </c>
      <c r="C119" s="4">
        <v>0.85199999999999998</v>
      </c>
    </row>
    <row r="120" spans="1:4" x14ac:dyDescent="0.2">
      <c r="A120" t="s">
        <v>27</v>
      </c>
      <c r="B120" s="2">
        <v>7650</v>
      </c>
      <c r="C120" s="4">
        <v>9.7000000000000003E-2</v>
      </c>
    </row>
    <row r="121" spans="1:4" x14ac:dyDescent="0.2">
      <c r="A121" t="s">
        <v>28</v>
      </c>
      <c r="B121">
        <v>135</v>
      </c>
      <c r="C121" s="4">
        <v>2E-3</v>
      </c>
    </row>
    <row r="122" spans="1:4" x14ac:dyDescent="0.2">
      <c r="A122" t="s">
        <v>29</v>
      </c>
      <c r="B122" s="2">
        <v>2268</v>
      </c>
      <c r="C122" s="4">
        <v>2.9000000000000001E-2</v>
      </c>
    </row>
    <row r="123" spans="1:4" x14ac:dyDescent="0.2">
      <c r="A123" t="s">
        <v>30</v>
      </c>
      <c r="B123">
        <v>9</v>
      </c>
      <c r="C123" s="6">
        <v>0</v>
      </c>
    </row>
    <row r="124" spans="1:4" x14ac:dyDescent="0.2">
      <c r="A124" t="s">
        <v>31</v>
      </c>
      <c r="B124">
        <v>681</v>
      </c>
      <c r="C124" s="4">
        <v>8.9999999999999993E-3</v>
      </c>
    </row>
    <row r="125" spans="1:4" x14ac:dyDescent="0.2">
      <c r="A125" t="s">
        <v>32</v>
      </c>
      <c r="B125" s="2">
        <v>1019</v>
      </c>
      <c r="C125" s="4">
        <v>1.2999999999999999E-2</v>
      </c>
      <c r="D125" s="2">
        <f>SUM(B120:B125)</f>
        <v>11762</v>
      </c>
    </row>
    <row r="126" spans="1:4" x14ac:dyDescent="0.2">
      <c r="A126">
        <v>2010</v>
      </c>
    </row>
    <row r="127" spans="1:4" x14ac:dyDescent="0.2">
      <c r="A127" t="s">
        <v>33</v>
      </c>
      <c r="B127" s="2">
        <v>98970</v>
      </c>
    </row>
    <row r="128" spans="1:4" x14ac:dyDescent="0.2">
      <c r="A128" t="s">
        <v>34</v>
      </c>
      <c r="B128" s="2">
        <v>79738</v>
      </c>
      <c r="C128" s="4">
        <v>0.80600000000000005</v>
      </c>
    </row>
    <row r="129" spans="1:4" x14ac:dyDescent="0.2">
      <c r="A129" t="s">
        <v>35</v>
      </c>
      <c r="B129" s="2">
        <v>9600</v>
      </c>
      <c r="C129" s="4">
        <v>9.7000000000000003E-2</v>
      </c>
    </row>
    <row r="130" spans="1:4" x14ac:dyDescent="0.2">
      <c r="A130" t="s">
        <v>36</v>
      </c>
      <c r="B130">
        <v>252</v>
      </c>
      <c r="C130" s="4">
        <v>3.0000000000000001E-3</v>
      </c>
    </row>
    <row r="131" spans="1:4" x14ac:dyDescent="0.2">
      <c r="A131" t="s">
        <v>37</v>
      </c>
      <c r="B131" s="2">
        <v>4625</v>
      </c>
      <c r="C131" s="4">
        <v>4.7E-2</v>
      </c>
    </row>
    <row r="132" spans="1:4" x14ac:dyDescent="0.2">
      <c r="A132" t="s">
        <v>38</v>
      </c>
      <c r="B132">
        <v>52</v>
      </c>
      <c r="C132" s="4">
        <v>1E-3</v>
      </c>
    </row>
    <row r="133" spans="1:4" x14ac:dyDescent="0.2">
      <c r="A133" t="s">
        <v>39</v>
      </c>
      <c r="B133" s="2">
        <v>2325</v>
      </c>
      <c r="C133" s="4">
        <v>2.4E-2</v>
      </c>
    </row>
    <row r="134" spans="1:4" x14ac:dyDescent="0.2">
      <c r="A134" t="s">
        <v>40</v>
      </c>
      <c r="B134" s="2">
        <v>2378</v>
      </c>
      <c r="C134" s="4">
        <v>2.4E-2</v>
      </c>
      <c r="D134" s="2">
        <f>SUM(B129:B134)</f>
        <v>19232</v>
      </c>
    </row>
    <row r="136" spans="1:4" x14ac:dyDescent="0.2">
      <c r="A136" t="s">
        <v>58</v>
      </c>
    </row>
    <row r="137" spans="1:4" x14ac:dyDescent="0.2">
      <c r="A137" t="s">
        <v>33</v>
      </c>
      <c r="B137" s="2">
        <v>109330</v>
      </c>
    </row>
    <row r="138" spans="1:4" x14ac:dyDescent="0.2">
      <c r="A138" t="s">
        <v>34</v>
      </c>
      <c r="B138" s="2">
        <v>89592</v>
      </c>
      <c r="C138" s="4">
        <f>B138/$B$137</f>
        <v>0.81946400804902586</v>
      </c>
    </row>
    <row r="139" spans="1:4" x14ac:dyDescent="0.2">
      <c r="A139" t="s">
        <v>35</v>
      </c>
      <c r="B139" s="2">
        <v>9954</v>
      </c>
      <c r="C139" s="4">
        <f t="shared" ref="C139:C144" si="0">B139/$B$137</f>
        <v>9.1045458703009244E-2</v>
      </c>
    </row>
    <row r="140" spans="1:4" x14ac:dyDescent="0.2">
      <c r="A140" t="s">
        <v>36</v>
      </c>
      <c r="B140">
        <v>266</v>
      </c>
      <c r="C140" s="4">
        <f t="shared" si="0"/>
        <v>2.4330010061282357E-3</v>
      </c>
    </row>
    <row r="141" spans="1:4" x14ac:dyDescent="0.2">
      <c r="A141" t="s">
        <v>37</v>
      </c>
      <c r="B141" s="2">
        <v>5462</v>
      </c>
      <c r="C141" s="4">
        <f t="shared" si="0"/>
        <v>4.9958840208542944E-2</v>
      </c>
    </row>
    <row r="142" spans="1:4" x14ac:dyDescent="0.2">
      <c r="A142" t="s">
        <v>38</v>
      </c>
      <c r="B142">
        <v>115</v>
      </c>
      <c r="C142" s="4">
        <f t="shared" si="0"/>
        <v>1.0518613372358914E-3</v>
      </c>
    </row>
    <row r="143" spans="1:4" x14ac:dyDescent="0.2">
      <c r="A143" t="s">
        <v>39</v>
      </c>
      <c r="B143" s="2">
        <v>519</v>
      </c>
      <c r="C143" s="4">
        <f t="shared" si="0"/>
        <v>4.747095948047197E-3</v>
      </c>
    </row>
    <row r="144" spans="1:4" x14ac:dyDescent="0.2">
      <c r="A144" t="s">
        <v>40</v>
      </c>
      <c r="B144" s="2">
        <v>3422</v>
      </c>
      <c r="C144" s="4">
        <f t="shared" si="0"/>
        <v>3.1299734748010608E-2</v>
      </c>
      <c r="D144" s="2">
        <f>SUM(B139:B144)</f>
        <v>19738</v>
      </c>
    </row>
    <row r="147" spans="1:4" x14ac:dyDescent="0.2">
      <c r="A147" t="s">
        <v>59</v>
      </c>
      <c r="B147" t="s">
        <v>60</v>
      </c>
    </row>
    <row r="148" spans="1:4" x14ac:dyDescent="0.2">
      <c r="A148" t="s">
        <v>61</v>
      </c>
      <c r="B148">
        <v>112395</v>
      </c>
    </row>
    <row r="149" spans="1:4" x14ac:dyDescent="0.2">
      <c r="A149" t="s">
        <v>34</v>
      </c>
      <c r="B149">
        <v>81866</v>
      </c>
      <c r="C149" s="14">
        <f>B149/$B$148</f>
        <v>0.72837759686818804</v>
      </c>
    </row>
    <row r="150" spans="1:4" x14ac:dyDescent="0.2">
      <c r="A150" t="s">
        <v>35</v>
      </c>
      <c r="B150">
        <v>9953</v>
      </c>
      <c r="C150" s="14">
        <f t="shared" ref="C150:C155" si="1">B150/$B$148</f>
        <v>8.8553761288313534E-2</v>
      </c>
    </row>
    <row r="151" spans="1:4" x14ac:dyDescent="0.2">
      <c r="A151" t="s">
        <v>36</v>
      </c>
      <c r="B151">
        <v>286</v>
      </c>
      <c r="C151" s="14">
        <f t="shared" si="1"/>
        <v>2.5445971795898395E-3</v>
      </c>
    </row>
    <row r="152" spans="1:4" x14ac:dyDescent="0.2">
      <c r="A152" t="s">
        <v>37</v>
      </c>
      <c r="B152">
        <v>8222</v>
      </c>
      <c r="C152" s="14">
        <f t="shared" si="1"/>
        <v>7.3152720316740069E-2</v>
      </c>
    </row>
    <row r="153" spans="1:4" x14ac:dyDescent="0.2">
      <c r="A153" t="s">
        <v>38</v>
      </c>
      <c r="B153">
        <v>50</v>
      </c>
      <c r="C153" s="14">
        <f t="shared" si="1"/>
        <v>4.4485964678144045E-4</v>
      </c>
    </row>
    <row r="154" spans="1:4" x14ac:dyDescent="0.2">
      <c r="A154" t="s">
        <v>39</v>
      </c>
      <c r="B154">
        <v>4101</v>
      </c>
      <c r="C154" s="14">
        <f t="shared" si="1"/>
        <v>3.6487388229013748E-2</v>
      </c>
    </row>
    <row r="155" spans="1:4" x14ac:dyDescent="0.2">
      <c r="A155" t="s">
        <v>40</v>
      </c>
      <c r="B155">
        <v>7917</v>
      </c>
      <c r="C155" s="14">
        <f t="shared" si="1"/>
        <v>7.0439076471373277E-2</v>
      </c>
      <c r="D155">
        <f>SUM(B150:B155)</f>
        <v>30529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97C3-738E-9D42-B695-AD07F30B71CC}">
  <dimension ref="A1:C86"/>
  <sheetViews>
    <sheetView workbookViewId="0">
      <selection activeCell="F16" sqref="F16"/>
    </sheetView>
  </sheetViews>
  <sheetFormatPr baseColWidth="10" defaultRowHeight="16" x14ac:dyDescent="0.2"/>
  <cols>
    <col min="1" max="1" width="46.83203125" bestFit="1" customWidth="1"/>
  </cols>
  <sheetData>
    <row r="1" spans="1:3" x14ac:dyDescent="0.2">
      <c r="A1" s="16">
        <v>1900</v>
      </c>
      <c r="B1" s="17"/>
      <c r="C1" s="17"/>
    </row>
    <row r="2" spans="1:3" x14ac:dyDescent="0.2">
      <c r="A2" s="9" t="s">
        <v>3</v>
      </c>
      <c r="B2" s="10">
        <v>3834</v>
      </c>
      <c r="C2" s="9"/>
    </row>
    <row r="3" spans="1:3" x14ac:dyDescent="0.2">
      <c r="A3" s="9" t="s">
        <v>4</v>
      </c>
      <c r="B3" s="10">
        <v>1822</v>
      </c>
      <c r="C3" s="11">
        <v>0.47499999999999998</v>
      </c>
    </row>
    <row r="4" spans="1:3" x14ac:dyDescent="0.2">
      <c r="A4" s="9" t="s">
        <v>5</v>
      </c>
      <c r="B4" s="10">
        <v>2012</v>
      </c>
      <c r="C4" s="11">
        <v>0.52500000000000002</v>
      </c>
    </row>
    <row r="5" spans="1:3" x14ac:dyDescent="0.2">
      <c r="A5" s="9" t="s">
        <v>6</v>
      </c>
      <c r="B5" s="10">
        <v>2615</v>
      </c>
      <c r="C5" s="9"/>
    </row>
    <row r="6" spans="1:3" x14ac:dyDescent="0.2">
      <c r="A6" s="9" t="s">
        <v>4</v>
      </c>
      <c r="B6" s="10">
        <v>1042</v>
      </c>
      <c r="C6" s="11">
        <v>0.39900000000000002</v>
      </c>
    </row>
    <row r="7" spans="1:3" x14ac:dyDescent="0.2">
      <c r="A7" s="9" t="s">
        <v>5</v>
      </c>
      <c r="B7" s="10">
        <v>1573</v>
      </c>
      <c r="C7" s="11">
        <v>0.60199999999999998</v>
      </c>
    </row>
    <row r="8" spans="1:3" x14ac:dyDescent="0.2">
      <c r="A8" s="16">
        <v>1910</v>
      </c>
      <c r="B8" s="17"/>
      <c r="C8" s="17"/>
    </row>
    <row r="9" spans="1:3" x14ac:dyDescent="0.2">
      <c r="A9" s="9" t="s">
        <v>0</v>
      </c>
      <c r="B9" s="10">
        <v>6765</v>
      </c>
      <c r="C9" s="9"/>
    </row>
    <row r="10" spans="1:3" x14ac:dyDescent="0.2">
      <c r="A10" s="9" t="s">
        <v>7</v>
      </c>
      <c r="B10" s="10">
        <v>4236</v>
      </c>
      <c r="C10" s="11">
        <v>0.626</v>
      </c>
    </row>
    <row r="11" spans="1:3" x14ac:dyDescent="0.2">
      <c r="A11" s="9" t="s">
        <v>8</v>
      </c>
      <c r="B11" s="10">
        <v>2524</v>
      </c>
      <c r="C11" s="11">
        <v>0.373</v>
      </c>
    </row>
    <row r="12" spans="1:3" x14ac:dyDescent="0.2">
      <c r="A12" s="9" t="s">
        <v>9</v>
      </c>
      <c r="B12" s="9">
        <v>5</v>
      </c>
      <c r="C12" s="11">
        <v>1E-3</v>
      </c>
    </row>
    <row r="13" spans="1:3" x14ac:dyDescent="0.2">
      <c r="A13" s="16">
        <v>1920</v>
      </c>
      <c r="B13" s="17"/>
      <c r="C13" s="17"/>
    </row>
    <row r="14" spans="1:3" x14ac:dyDescent="0.2">
      <c r="A14" s="9" t="s">
        <v>0</v>
      </c>
      <c r="B14" s="10">
        <v>10688</v>
      </c>
      <c r="C14" s="9"/>
    </row>
    <row r="15" spans="1:3" x14ac:dyDescent="0.2">
      <c r="A15" s="9" t="s">
        <v>7</v>
      </c>
      <c r="B15" s="10">
        <v>7741</v>
      </c>
      <c r="C15" s="11">
        <v>0.72399999999999998</v>
      </c>
    </row>
    <row r="16" spans="1:3" x14ac:dyDescent="0.2">
      <c r="A16" s="9" t="s">
        <v>8</v>
      </c>
      <c r="B16" s="10">
        <v>2947</v>
      </c>
      <c r="C16" s="11">
        <v>0.27600000000000002</v>
      </c>
    </row>
    <row r="17" spans="1:3" x14ac:dyDescent="0.2">
      <c r="A17" s="9" t="s">
        <v>9</v>
      </c>
      <c r="B17" s="9">
        <v>0</v>
      </c>
      <c r="C17" s="12">
        <v>0</v>
      </c>
    </row>
    <row r="18" spans="1:3" x14ac:dyDescent="0.2">
      <c r="A18" s="16">
        <v>1930</v>
      </c>
      <c r="B18" s="17"/>
      <c r="C18" s="17"/>
    </row>
    <row r="19" spans="1:3" x14ac:dyDescent="0.2">
      <c r="A19" s="9" t="s">
        <v>0</v>
      </c>
      <c r="B19" s="10">
        <v>15245</v>
      </c>
      <c r="C19" s="9"/>
    </row>
    <row r="20" spans="1:3" x14ac:dyDescent="0.2">
      <c r="A20" s="9" t="s">
        <v>7</v>
      </c>
      <c r="B20" s="10">
        <v>11158</v>
      </c>
      <c r="C20" s="11">
        <v>0.73199999999999998</v>
      </c>
    </row>
    <row r="21" spans="1:3" x14ac:dyDescent="0.2">
      <c r="A21" s="9" t="s">
        <v>8</v>
      </c>
      <c r="B21" s="10">
        <v>4083</v>
      </c>
      <c r="C21" s="11">
        <v>0.26800000000000002</v>
      </c>
    </row>
    <row r="22" spans="1:3" x14ac:dyDescent="0.2">
      <c r="A22" s="9" t="s">
        <v>10</v>
      </c>
      <c r="B22" s="9">
        <v>4</v>
      </c>
      <c r="C22" s="12">
        <v>0</v>
      </c>
    </row>
    <row r="23" spans="1:3" x14ac:dyDescent="0.2">
      <c r="A23" s="16">
        <v>1940</v>
      </c>
      <c r="B23" s="17"/>
      <c r="C23" s="17"/>
    </row>
    <row r="24" spans="1:3" x14ac:dyDescent="0.2">
      <c r="A24" s="9" t="s">
        <v>11</v>
      </c>
      <c r="B24" s="10">
        <v>19400</v>
      </c>
      <c r="C24" s="9"/>
    </row>
    <row r="25" spans="1:3" x14ac:dyDescent="0.2">
      <c r="A25" s="9" t="s">
        <v>7</v>
      </c>
      <c r="B25" s="10">
        <v>15246</v>
      </c>
      <c r="C25" s="11">
        <v>0.78600000000000003</v>
      </c>
    </row>
    <row r="26" spans="1:3" x14ac:dyDescent="0.2">
      <c r="A26" s="9" t="s">
        <v>8</v>
      </c>
      <c r="B26" s="10">
        <v>4152</v>
      </c>
      <c r="C26" s="11">
        <v>0.214</v>
      </c>
    </row>
    <row r="27" spans="1:3" x14ac:dyDescent="0.2">
      <c r="A27" s="9" t="s">
        <v>12</v>
      </c>
      <c r="B27" s="9">
        <v>2</v>
      </c>
      <c r="C27" s="12">
        <v>0</v>
      </c>
    </row>
    <row r="28" spans="1:3" x14ac:dyDescent="0.2">
      <c r="A28" s="16">
        <v>1950</v>
      </c>
      <c r="B28" s="17"/>
      <c r="C28" s="17"/>
    </row>
    <row r="29" spans="1:3" x14ac:dyDescent="0.2">
      <c r="A29" s="9" t="s">
        <v>11</v>
      </c>
      <c r="B29" s="10">
        <v>25969</v>
      </c>
      <c r="C29" s="9"/>
    </row>
    <row r="30" spans="1:3" x14ac:dyDescent="0.2">
      <c r="A30" s="9" t="s">
        <v>7</v>
      </c>
      <c r="B30" s="10">
        <v>21249</v>
      </c>
      <c r="C30" s="11">
        <v>0.81799999999999995</v>
      </c>
    </row>
    <row r="31" spans="1:3" x14ac:dyDescent="0.2">
      <c r="A31" s="9" t="s">
        <v>13</v>
      </c>
      <c r="B31" s="10">
        <v>4720</v>
      </c>
      <c r="C31" s="11">
        <v>0.182</v>
      </c>
    </row>
    <row r="32" spans="1:3" x14ac:dyDescent="0.2">
      <c r="A32" s="16">
        <v>1960</v>
      </c>
      <c r="B32" s="17"/>
      <c r="C32" s="17"/>
    </row>
    <row r="33" spans="1:3" x14ac:dyDescent="0.2">
      <c r="A33" s="9" t="s">
        <v>11</v>
      </c>
      <c r="B33" s="10">
        <v>29427</v>
      </c>
      <c r="C33" s="9"/>
    </row>
    <row r="34" spans="1:3" x14ac:dyDescent="0.2">
      <c r="A34" s="9" t="s">
        <v>7</v>
      </c>
      <c r="B34" s="10">
        <v>23830</v>
      </c>
      <c r="C34" s="11">
        <v>0.81</v>
      </c>
    </row>
    <row r="35" spans="1:3" x14ac:dyDescent="0.2">
      <c r="A35" s="9" t="s">
        <v>8</v>
      </c>
      <c r="B35" s="10">
        <v>5561</v>
      </c>
      <c r="C35" s="11">
        <v>0.189</v>
      </c>
    </row>
    <row r="36" spans="1:3" x14ac:dyDescent="0.2">
      <c r="A36" s="9" t="s">
        <v>14</v>
      </c>
      <c r="B36" s="9">
        <v>1</v>
      </c>
      <c r="C36" s="12">
        <v>0</v>
      </c>
    </row>
    <row r="37" spans="1:3" x14ac:dyDescent="0.2">
      <c r="A37" s="9" t="s">
        <v>15</v>
      </c>
      <c r="B37" s="9">
        <v>7</v>
      </c>
      <c r="C37" s="12">
        <v>0</v>
      </c>
    </row>
    <row r="38" spans="1:3" x14ac:dyDescent="0.2">
      <c r="A38" s="9" t="s">
        <v>16</v>
      </c>
      <c r="B38" s="9">
        <v>13</v>
      </c>
      <c r="C38" s="12">
        <v>0</v>
      </c>
    </row>
    <row r="39" spans="1:3" x14ac:dyDescent="0.2">
      <c r="A39" s="9" t="s">
        <v>17</v>
      </c>
      <c r="B39" s="9">
        <v>4</v>
      </c>
      <c r="C39" s="12">
        <v>0</v>
      </c>
    </row>
    <row r="40" spans="1:3" x14ac:dyDescent="0.2">
      <c r="A40" s="9" t="s">
        <v>18</v>
      </c>
      <c r="B40" s="9">
        <v>11</v>
      </c>
      <c r="C40" s="12">
        <v>0</v>
      </c>
    </row>
    <row r="41" spans="1:3" x14ac:dyDescent="0.2">
      <c r="A41" s="16">
        <v>1970</v>
      </c>
      <c r="B41" s="17"/>
      <c r="C41" s="17"/>
    </row>
    <row r="42" spans="1:3" x14ac:dyDescent="0.2">
      <c r="A42" s="9" t="s">
        <v>0</v>
      </c>
      <c r="B42" s="10">
        <v>38880</v>
      </c>
      <c r="C42" s="9"/>
    </row>
    <row r="43" spans="1:3" x14ac:dyDescent="0.2">
      <c r="A43" s="9" t="s">
        <v>7</v>
      </c>
      <c r="B43" s="10">
        <v>32921</v>
      </c>
      <c r="C43" s="11">
        <v>0.84699999999999998</v>
      </c>
    </row>
    <row r="44" spans="1:3" x14ac:dyDescent="0.2">
      <c r="A44" s="9" t="s">
        <v>8</v>
      </c>
      <c r="B44" s="10">
        <v>5705</v>
      </c>
      <c r="C44" s="11">
        <v>0.14699999999999999</v>
      </c>
    </row>
    <row r="45" spans="1:3" x14ac:dyDescent="0.2">
      <c r="A45" s="9" t="s">
        <v>19</v>
      </c>
      <c r="B45" s="9">
        <v>254</v>
      </c>
      <c r="C45" s="11">
        <v>7.0000000000000001E-3</v>
      </c>
    </row>
    <row r="46" spans="1:3" x14ac:dyDescent="0.2">
      <c r="A46" s="16">
        <v>1980</v>
      </c>
      <c r="B46" s="17"/>
      <c r="C46" s="17"/>
    </row>
    <row r="47" spans="1:3" x14ac:dyDescent="0.2">
      <c r="A47" s="9" t="s">
        <v>0</v>
      </c>
      <c r="B47" s="10">
        <v>39916</v>
      </c>
      <c r="C47" s="9"/>
    </row>
    <row r="48" spans="1:3" x14ac:dyDescent="0.2">
      <c r="A48" s="9" t="s">
        <v>7</v>
      </c>
      <c r="B48" s="10">
        <v>32131</v>
      </c>
      <c r="C48" s="11">
        <v>0.80500000000000005</v>
      </c>
    </row>
    <row r="49" spans="1:3" x14ac:dyDescent="0.2">
      <c r="A49" s="9" t="s">
        <v>8</v>
      </c>
      <c r="B49" s="10">
        <v>7229</v>
      </c>
      <c r="C49" s="11">
        <v>0.18099999999999999</v>
      </c>
    </row>
    <row r="50" spans="1:3" x14ac:dyDescent="0.2">
      <c r="A50" s="9" t="s">
        <v>20</v>
      </c>
      <c r="B50" s="9">
        <v>26</v>
      </c>
      <c r="C50" s="11">
        <v>1E-3</v>
      </c>
    </row>
    <row r="51" spans="1:3" x14ac:dyDescent="0.2">
      <c r="A51" s="9" t="s">
        <v>21</v>
      </c>
      <c r="B51" s="9">
        <v>379</v>
      </c>
      <c r="C51" s="11">
        <v>0.01</v>
      </c>
    </row>
    <row r="52" spans="1:3" x14ac:dyDescent="0.2">
      <c r="A52" s="9" t="s">
        <v>12</v>
      </c>
      <c r="B52" s="9">
        <v>151</v>
      </c>
      <c r="C52" s="11">
        <v>4.0000000000000001E-3</v>
      </c>
    </row>
    <row r="53" spans="1:3" x14ac:dyDescent="0.2">
      <c r="A53" s="16">
        <v>1990</v>
      </c>
      <c r="B53" s="17"/>
      <c r="C53" s="17"/>
    </row>
    <row r="54" spans="1:3" x14ac:dyDescent="0.2">
      <c r="A54" s="9" t="s">
        <v>22</v>
      </c>
      <c r="B54" s="10">
        <v>40341</v>
      </c>
      <c r="C54" s="9"/>
    </row>
    <row r="55" spans="1:3" x14ac:dyDescent="0.2">
      <c r="A55" s="9" t="s">
        <v>7</v>
      </c>
      <c r="B55" s="10">
        <v>30684</v>
      </c>
      <c r="C55" s="11">
        <v>0.76100000000000001</v>
      </c>
    </row>
    <row r="56" spans="1:3" x14ac:dyDescent="0.2">
      <c r="A56" s="9" t="s">
        <v>8</v>
      </c>
      <c r="B56" s="10">
        <v>8561</v>
      </c>
      <c r="C56" s="11">
        <v>0.21199999999999999</v>
      </c>
    </row>
    <row r="57" spans="1:3" x14ac:dyDescent="0.2">
      <c r="A57" s="9" t="s">
        <v>23</v>
      </c>
      <c r="B57" s="9">
        <v>39</v>
      </c>
      <c r="C57" s="11">
        <v>1E-3</v>
      </c>
    </row>
    <row r="58" spans="1:3" x14ac:dyDescent="0.2">
      <c r="A58" s="9" t="s">
        <v>24</v>
      </c>
      <c r="B58" s="9">
        <v>935</v>
      </c>
      <c r="C58" s="11">
        <v>2.3E-2</v>
      </c>
    </row>
    <row r="59" spans="1:3" x14ac:dyDescent="0.2">
      <c r="A59" s="9" t="s">
        <v>25</v>
      </c>
      <c r="B59" s="9">
        <v>122</v>
      </c>
      <c r="C59" s="11">
        <v>3.0000000000000001E-3</v>
      </c>
    </row>
    <row r="60" spans="1:3" x14ac:dyDescent="0.2">
      <c r="A60" s="16">
        <v>2000</v>
      </c>
      <c r="B60" s="17"/>
      <c r="C60" s="17"/>
    </row>
    <row r="61" spans="1:3" x14ac:dyDescent="0.2">
      <c r="A61" s="9" t="s">
        <v>0</v>
      </c>
      <c r="B61" s="10">
        <v>45049</v>
      </c>
      <c r="C61" s="9"/>
    </row>
    <row r="62" spans="1:3" x14ac:dyDescent="0.2">
      <c r="A62" s="9" t="s">
        <v>26</v>
      </c>
      <c r="B62" s="10">
        <v>31337</v>
      </c>
      <c r="C62" s="11">
        <v>0.69599999999999995</v>
      </c>
    </row>
    <row r="63" spans="1:3" x14ac:dyDescent="0.2">
      <c r="A63" s="9" t="s">
        <v>27</v>
      </c>
      <c r="B63" s="10">
        <v>10009</v>
      </c>
      <c r="C63" s="11">
        <v>0.222</v>
      </c>
    </row>
    <row r="64" spans="1:3" x14ac:dyDescent="0.2">
      <c r="A64" s="9" t="s">
        <v>28</v>
      </c>
      <c r="B64" s="9">
        <v>49</v>
      </c>
      <c r="C64" s="11">
        <v>1E-3</v>
      </c>
    </row>
    <row r="65" spans="1:3" x14ac:dyDescent="0.2">
      <c r="A65" s="9" t="s">
        <v>29</v>
      </c>
      <c r="B65" s="10">
        <v>2223</v>
      </c>
      <c r="C65" s="11">
        <v>4.9000000000000002E-2</v>
      </c>
    </row>
    <row r="66" spans="1:3" x14ac:dyDescent="0.2">
      <c r="A66" s="9" t="s">
        <v>30</v>
      </c>
      <c r="B66" s="9">
        <v>15</v>
      </c>
      <c r="C66" s="12">
        <v>0</v>
      </c>
    </row>
    <row r="67" spans="1:3" x14ac:dyDescent="0.2">
      <c r="A67" s="9" t="s">
        <v>31</v>
      </c>
      <c r="B67" s="9">
        <v>458</v>
      </c>
      <c r="C67" s="11">
        <v>0.01</v>
      </c>
    </row>
    <row r="68" spans="1:3" x14ac:dyDescent="0.2">
      <c r="A68" s="9" t="s">
        <v>32</v>
      </c>
      <c r="B68" s="9">
        <v>958</v>
      </c>
      <c r="C68" s="11">
        <v>2.1000000000000001E-2</v>
      </c>
    </row>
    <row r="69" spans="1:3" x14ac:dyDescent="0.2">
      <c r="A69" s="16">
        <v>2010</v>
      </c>
      <c r="B69" s="17"/>
      <c r="C69" s="17"/>
    </row>
    <row r="70" spans="1:3" x14ac:dyDescent="0.2">
      <c r="A70" s="9" t="s">
        <v>33</v>
      </c>
      <c r="B70" s="10">
        <v>43475</v>
      </c>
      <c r="C70" s="9"/>
    </row>
    <row r="71" spans="1:3" x14ac:dyDescent="0.2">
      <c r="A71" s="9" t="s">
        <v>34</v>
      </c>
      <c r="B71" s="10">
        <v>30031</v>
      </c>
      <c r="C71" s="11">
        <v>0.69099999999999995</v>
      </c>
    </row>
    <row r="72" spans="1:3" x14ac:dyDescent="0.2">
      <c r="A72" s="9" t="s">
        <v>35</v>
      </c>
      <c r="B72" s="10">
        <v>8437</v>
      </c>
      <c r="C72" s="11">
        <v>0.19400000000000001</v>
      </c>
    </row>
    <row r="73" spans="1:3" x14ac:dyDescent="0.2">
      <c r="A73" s="9" t="s">
        <v>36</v>
      </c>
      <c r="B73" s="9">
        <v>116</v>
      </c>
      <c r="C73" s="11">
        <v>3.0000000000000001E-3</v>
      </c>
    </row>
    <row r="74" spans="1:3" x14ac:dyDescent="0.2">
      <c r="A74" s="9" t="s">
        <v>37</v>
      </c>
      <c r="B74" s="10">
        <v>2771</v>
      </c>
      <c r="C74" s="11">
        <v>6.4000000000000001E-2</v>
      </c>
    </row>
    <row r="75" spans="1:3" x14ac:dyDescent="0.2">
      <c r="A75" s="9" t="s">
        <v>38</v>
      </c>
      <c r="B75" s="9">
        <v>17</v>
      </c>
      <c r="C75" s="12">
        <v>0</v>
      </c>
    </row>
    <row r="76" spans="1:3" x14ac:dyDescent="0.2">
      <c r="A76" s="9" t="s">
        <v>39</v>
      </c>
      <c r="B76" s="9">
        <v>794</v>
      </c>
      <c r="C76" s="11">
        <v>1.7999999999999999E-2</v>
      </c>
    </row>
    <row r="77" spans="1:3" x14ac:dyDescent="0.2">
      <c r="A77" s="9" t="s">
        <v>40</v>
      </c>
      <c r="B77" s="10">
        <v>1309</v>
      </c>
      <c r="C77" s="11">
        <v>0.03</v>
      </c>
    </row>
    <row r="78" spans="1:3" x14ac:dyDescent="0.2">
      <c r="A78" s="16" t="s">
        <v>47</v>
      </c>
      <c r="B78" s="17"/>
      <c r="C78" s="17"/>
    </row>
    <row r="79" spans="1:3" x14ac:dyDescent="0.2">
      <c r="A79" s="9" t="s">
        <v>11</v>
      </c>
      <c r="B79" s="10">
        <v>46553</v>
      </c>
      <c r="C79" s="9"/>
    </row>
    <row r="80" spans="1:3" x14ac:dyDescent="0.2">
      <c r="A80" s="9" t="s">
        <v>41</v>
      </c>
      <c r="B80" s="10">
        <v>30344</v>
      </c>
      <c r="C80" s="11">
        <v>0.65200000000000002</v>
      </c>
    </row>
    <row r="81" spans="1:3" x14ac:dyDescent="0.2">
      <c r="A81" s="9" t="s">
        <v>42</v>
      </c>
      <c r="B81" s="10">
        <v>7122</v>
      </c>
      <c r="C81" s="11">
        <v>0.153</v>
      </c>
    </row>
    <row r="82" spans="1:3" x14ac:dyDescent="0.2">
      <c r="A82" s="9" t="s">
        <v>43</v>
      </c>
      <c r="B82" s="9">
        <v>164</v>
      </c>
      <c r="C82" s="11">
        <v>4.0000000000000001E-3</v>
      </c>
    </row>
    <row r="83" spans="1:3" x14ac:dyDescent="0.2">
      <c r="A83" s="9" t="s">
        <v>44</v>
      </c>
      <c r="B83" s="10">
        <v>4083</v>
      </c>
      <c r="C83" s="11">
        <v>8.7999999999999995E-2</v>
      </c>
    </row>
    <row r="84" spans="1:3" x14ac:dyDescent="0.2">
      <c r="A84" s="9" t="s">
        <v>45</v>
      </c>
      <c r="B84" s="9">
        <v>22</v>
      </c>
      <c r="C84" s="11">
        <v>1E-3</v>
      </c>
    </row>
    <row r="85" spans="1:3" x14ac:dyDescent="0.2">
      <c r="A85" s="9" t="s">
        <v>46</v>
      </c>
      <c r="B85" s="10">
        <v>1235</v>
      </c>
      <c r="C85" s="11">
        <v>2.7E-2</v>
      </c>
    </row>
    <row r="86" spans="1:3" x14ac:dyDescent="0.2">
      <c r="A86" s="9" t="s">
        <v>40</v>
      </c>
      <c r="B86" s="10">
        <v>3583</v>
      </c>
      <c r="C86" s="11">
        <v>7.6999999999999999E-2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social_exp_charlottesville</vt:lpstr>
      <vt:lpstr>regional_data</vt:lpstr>
      <vt:lpstr>albemarle_data</vt:lpstr>
      <vt:lpstr>charlottesville_data</vt:lpstr>
      <vt:lpstr>social_exp_albemarle</vt:lpstr>
      <vt:lpstr>social_exp_charlottesvile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DeMarco, Henry F (jyh8vv)</dc:creator>
  <cp:lastModifiedBy>Mitchell, Elizabeth Ann (eam5hc)</cp:lastModifiedBy>
  <dcterms:created xsi:type="dcterms:W3CDTF">2024-05-28T19:03:02Z</dcterms:created>
  <dcterms:modified xsi:type="dcterms:W3CDTF">2025-02-17T19:24:57Z</dcterms:modified>
</cp:coreProperties>
</file>