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r5g/projects/school-demographics/fall 2023 updates/"/>
    </mc:Choice>
  </mc:AlternateContent>
  <xr:revisionPtr revIDLastSave="0" documentId="8_{DD846CA6-C94D-5342-8432-F811B9CF2507}" xr6:coauthVersionLast="47" xr6:coauthVersionMax="47" xr10:uidLastSave="{00000000-0000-0000-0000-000000000000}"/>
  <bookViews>
    <workbookView xWindow="320" yWindow="760" windowWidth="34120" windowHeight="20140" xr2:uid="{00000000-000D-0000-FFFF-FFFF00000000}"/>
  </bookViews>
  <sheets>
    <sheet name="2022-2023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0" i="4" l="1"/>
  <c r="T60" i="4"/>
  <c r="T80" i="4"/>
  <c r="S32" i="4"/>
  <c r="R13" i="4"/>
  <c r="R75" i="4"/>
  <c r="Q20" i="4"/>
  <c r="Q47" i="4"/>
  <c r="Q88" i="4"/>
  <c r="P22" i="4"/>
  <c r="P42" i="4"/>
  <c r="P66" i="4"/>
  <c r="P73" i="4"/>
  <c r="P88" i="4"/>
  <c r="O58" i="4"/>
  <c r="O61" i="4"/>
  <c r="O76" i="4"/>
  <c r="O36" i="4"/>
  <c r="L89" i="4"/>
  <c r="O89" i="4" s="1"/>
  <c r="L88" i="4"/>
  <c r="S88" i="4" s="1"/>
  <c r="L87" i="4"/>
  <c r="T87" i="4" s="1"/>
  <c r="L86" i="4"/>
  <c r="S86" i="4" s="1"/>
  <c r="L85" i="4"/>
  <c r="S85" i="4" s="1"/>
  <c r="L84" i="4"/>
  <c r="S84" i="4" s="1"/>
  <c r="L83" i="4"/>
  <c r="T83" i="4" s="1"/>
  <c r="L82" i="4"/>
  <c r="R82" i="4" s="1"/>
  <c r="L81" i="4"/>
  <c r="P81" i="4" s="1"/>
  <c r="L80" i="4"/>
  <c r="P80" i="4" s="1"/>
  <c r="L79" i="4"/>
  <c r="T79" i="4" s="1"/>
  <c r="L78" i="4"/>
  <c r="U78" i="4" s="1"/>
  <c r="L77" i="4"/>
  <c r="T77" i="4" s="1"/>
  <c r="L76" i="4"/>
  <c r="T76" i="4" s="1"/>
  <c r="L75" i="4"/>
  <c r="S75" i="4" s="1"/>
  <c r="L74" i="4"/>
  <c r="S74" i="4" s="1"/>
  <c r="L73" i="4"/>
  <c r="L72" i="4"/>
  <c r="O72" i="4" s="1"/>
  <c r="L71" i="4"/>
  <c r="T71" i="4" s="1"/>
  <c r="L70" i="4"/>
  <c r="O70" i="4" s="1"/>
  <c r="L69" i="4"/>
  <c r="S69" i="4" s="1"/>
  <c r="L68" i="4"/>
  <c r="U68" i="4" s="1"/>
  <c r="L67" i="4"/>
  <c r="L63" i="4"/>
  <c r="R63" i="4" s="1"/>
  <c r="L64" i="4"/>
  <c r="T64" i="4" s="1"/>
  <c r="L65" i="4"/>
  <c r="T65" i="4" s="1"/>
  <c r="L66" i="4"/>
  <c r="O66" i="4" s="1"/>
  <c r="L62" i="4"/>
  <c r="U62" i="4" s="1"/>
  <c r="L61" i="4"/>
  <c r="T61" i="4" s="1"/>
  <c r="L60" i="4"/>
  <c r="P60" i="4" s="1"/>
  <c r="L59" i="4"/>
  <c r="S59" i="4" s="1"/>
  <c r="L58" i="4"/>
  <c r="Q58" i="4" s="1"/>
  <c r="L57" i="4"/>
  <c r="S57" i="4" s="1"/>
  <c r="L56" i="4"/>
  <c r="S56" i="4" s="1"/>
  <c r="L55" i="4"/>
  <c r="T55" i="4" s="1"/>
  <c r="L54" i="4"/>
  <c r="S54" i="4" s="1"/>
  <c r="L53" i="4"/>
  <c r="S53" i="4" s="1"/>
  <c r="L35" i="4"/>
  <c r="U35" i="4" s="1"/>
  <c r="L36" i="4"/>
  <c r="Q36" i="4" s="1"/>
  <c r="L37" i="4"/>
  <c r="Q37" i="4" s="1"/>
  <c r="L38" i="4"/>
  <c r="T38" i="4" s="1"/>
  <c r="L39" i="4"/>
  <c r="S39" i="4" s="1"/>
  <c r="L40" i="4"/>
  <c r="Q40" i="4" s="1"/>
  <c r="L41" i="4"/>
  <c r="S41" i="4" s="1"/>
  <c r="L42" i="4"/>
  <c r="R42" i="4" s="1"/>
  <c r="L43" i="4"/>
  <c r="P43" i="4" s="1"/>
  <c r="L44" i="4"/>
  <c r="R44" i="4" s="1"/>
  <c r="L45" i="4"/>
  <c r="O45" i="4" s="1"/>
  <c r="L46" i="4"/>
  <c r="U46" i="4" s="1"/>
  <c r="L47" i="4"/>
  <c r="U47" i="4" s="1"/>
  <c r="L48" i="4"/>
  <c r="U48" i="4" s="1"/>
  <c r="L49" i="4"/>
  <c r="O49" i="4" s="1"/>
  <c r="L50" i="4"/>
  <c r="O50" i="4" s="1"/>
  <c r="L51" i="4"/>
  <c r="O51" i="4" s="1"/>
  <c r="L52" i="4"/>
  <c r="U52" i="4" s="1"/>
  <c r="L26" i="4"/>
  <c r="S26" i="4" s="1"/>
  <c r="L27" i="4"/>
  <c r="U27" i="4" s="1"/>
  <c r="L28" i="4"/>
  <c r="O28" i="4" s="1"/>
  <c r="L29" i="4"/>
  <c r="T29" i="4" s="1"/>
  <c r="L30" i="4"/>
  <c r="S30" i="4" s="1"/>
  <c r="L31" i="4"/>
  <c r="O31" i="4" s="1"/>
  <c r="L32" i="4"/>
  <c r="U32" i="4" s="1"/>
  <c r="L33" i="4"/>
  <c r="U33" i="4" s="1"/>
  <c r="L34" i="4"/>
  <c r="Q34" i="4" s="1"/>
  <c r="L3" i="4"/>
  <c r="O3" i="4" s="1"/>
  <c r="L4" i="4"/>
  <c r="T4" i="4" s="1"/>
  <c r="L5" i="4"/>
  <c r="T5" i="4" s="1"/>
  <c r="L6" i="4"/>
  <c r="T6" i="4" s="1"/>
  <c r="L7" i="4"/>
  <c r="L8" i="4"/>
  <c r="R8" i="4" s="1"/>
  <c r="L9" i="4"/>
  <c r="P9" i="4" s="1"/>
  <c r="L10" i="4"/>
  <c r="R10" i="4" s="1"/>
  <c r="L11" i="4"/>
  <c r="O11" i="4" s="1"/>
  <c r="L12" i="4"/>
  <c r="R12" i="4" s="1"/>
  <c r="L13" i="4"/>
  <c r="T13" i="4" s="1"/>
  <c r="L14" i="4"/>
  <c r="R14" i="4" s="1"/>
  <c r="L15" i="4"/>
  <c r="R15" i="4" s="1"/>
  <c r="L16" i="4"/>
  <c r="O16" i="4" s="1"/>
  <c r="L17" i="4"/>
  <c r="S17" i="4" s="1"/>
  <c r="L18" i="4"/>
  <c r="S18" i="4" s="1"/>
  <c r="L19" i="4"/>
  <c r="O19" i="4" s="1"/>
  <c r="L20" i="4"/>
  <c r="T20" i="4" s="1"/>
  <c r="L21" i="4"/>
  <c r="T21" i="4" s="1"/>
  <c r="L22" i="4"/>
  <c r="T22" i="4" s="1"/>
  <c r="L23" i="4"/>
  <c r="L24" i="4"/>
  <c r="T24" i="4" s="1"/>
  <c r="L25" i="4"/>
  <c r="T25" i="4" s="1"/>
  <c r="L2" i="4"/>
  <c r="O5" i="4" l="1"/>
  <c r="O40" i="4"/>
  <c r="O20" i="4"/>
  <c r="O83" i="4"/>
  <c r="O65" i="4"/>
  <c r="O46" i="4"/>
  <c r="P75" i="4"/>
  <c r="P57" i="4"/>
  <c r="P32" i="4"/>
  <c r="P15" i="4"/>
  <c r="Q72" i="4"/>
  <c r="Q55" i="4"/>
  <c r="Q39" i="4"/>
  <c r="R80" i="4"/>
  <c r="R62" i="4"/>
  <c r="R41" i="4"/>
  <c r="R19" i="4"/>
  <c r="S87" i="4"/>
  <c r="S55" i="4"/>
  <c r="S40" i="4"/>
  <c r="S14" i="4"/>
  <c r="T72" i="4"/>
  <c r="T44" i="4"/>
  <c r="T17" i="4"/>
  <c r="U80" i="4"/>
  <c r="U43" i="4"/>
  <c r="O39" i="4"/>
  <c r="O18" i="4"/>
  <c r="O80" i="4"/>
  <c r="O62" i="4"/>
  <c r="P74" i="4"/>
  <c r="P56" i="4"/>
  <c r="P31" i="4"/>
  <c r="P14" i="4"/>
  <c r="Q71" i="4"/>
  <c r="Q51" i="4"/>
  <c r="Q33" i="4"/>
  <c r="R79" i="4"/>
  <c r="R61" i="4"/>
  <c r="R40" i="4"/>
  <c r="R17" i="4"/>
  <c r="S80" i="4"/>
  <c r="S5" i="4"/>
  <c r="T66" i="4"/>
  <c r="T43" i="4"/>
  <c r="T16" i="4"/>
  <c r="U72" i="4"/>
  <c r="U42" i="4"/>
  <c r="P55" i="4"/>
  <c r="P30" i="4"/>
  <c r="P13" i="4"/>
  <c r="Q70" i="4"/>
  <c r="Q50" i="4"/>
  <c r="Q32" i="4"/>
  <c r="R78" i="4"/>
  <c r="R60" i="4"/>
  <c r="R32" i="4"/>
  <c r="R16" i="4"/>
  <c r="S72" i="4"/>
  <c r="S52" i="4"/>
  <c r="S35" i="4"/>
  <c r="S4" i="4"/>
  <c r="T63" i="4"/>
  <c r="T42" i="4"/>
  <c r="T14" i="4"/>
  <c r="U71" i="4"/>
  <c r="U41" i="4"/>
  <c r="O35" i="4"/>
  <c r="O15" i="4"/>
  <c r="O78" i="4"/>
  <c r="O60" i="4"/>
  <c r="O43" i="4"/>
  <c r="P72" i="4"/>
  <c r="P48" i="4"/>
  <c r="P29" i="4"/>
  <c r="P12" i="4"/>
  <c r="Q69" i="4"/>
  <c r="Q49" i="4"/>
  <c r="Q30" i="4"/>
  <c r="R77" i="4"/>
  <c r="R59" i="4"/>
  <c r="R31" i="4"/>
  <c r="S71" i="4"/>
  <c r="S51" i="4"/>
  <c r="S34" i="4"/>
  <c r="T88" i="4"/>
  <c r="T62" i="4"/>
  <c r="T41" i="4"/>
  <c r="U66" i="4"/>
  <c r="U40" i="4"/>
  <c r="O17" i="4"/>
  <c r="O79" i="4"/>
  <c r="O44" i="4"/>
  <c r="O34" i="4"/>
  <c r="O12" i="4"/>
  <c r="O77" i="4"/>
  <c r="O59" i="4"/>
  <c r="P89" i="4"/>
  <c r="P71" i="4"/>
  <c r="P47" i="4"/>
  <c r="P28" i="4"/>
  <c r="Q89" i="4"/>
  <c r="Q68" i="4"/>
  <c r="Q48" i="4"/>
  <c r="Q21" i="4"/>
  <c r="R76" i="4"/>
  <c r="R56" i="4"/>
  <c r="R30" i="4"/>
  <c r="S70" i="4"/>
  <c r="S50" i="4"/>
  <c r="S33" i="4"/>
  <c r="T82" i="4"/>
  <c r="T40" i="4"/>
  <c r="T12" i="4"/>
  <c r="U65" i="4"/>
  <c r="U21" i="4"/>
  <c r="U88" i="4"/>
  <c r="U59" i="4"/>
  <c r="U20" i="4"/>
  <c r="Q66" i="4"/>
  <c r="R48" i="4"/>
  <c r="R29" i="4"/>
  <c r="S48" i="4"/>
  <c r="O32" i="4"/>
  <c r="O4" i="4"/>
  <c r="O75" i="4"/>
  <c r="O56" i="4"/>
  <c r="P87" i="4"/>
  <c r="P65" i="4"/>
  <c r="P41" i="4"/>
  <c r="P19" i="4"/>
  <c r="Q87" i="4"/>
  <c r="Q65" i="4"/>
  <c r="Q43" i="4"/>
  <c r="Q5" i="4"/>
  <c r="R72" i="4"/>
  <c r="R47" i="4"/>
  <c r="R28" i="4"/>
  <c r="S66" i="4"/>
  <c r="S47" i="4"/>
  <c r="T59" i="4"/>
  <c r="U87" i="4"/>
  <c r="U56" i="4"/>
  <c r="U19" i="4"/>
  <c r="O88" i="4"/>
  <c r="O55" i="4"/>
  <c r="P78" i="4"/>
  <c r="P40" i="4"/>
  <c r="P18" i="4"/>
  <c r="Q86" i="4"/>
  <c r="Q62" i="4"/>
  <c r="Q42" i="4"/>
  <c r="Q4" i="4"/>
  <c r="R71" i="4"/>
  <c r="R25" i="4"/>
  <c r="R3" i="4"/>
  <c r="S65" i="4"/>
  <c r="S43" i="4"/>
  <c r="S21" i="4"/>
  <c r="T78" i="4"/>
  <c r="T56" i="4"/>
  <c r="T28" i="4"/>
  <c r="U86" i="4"/>
  <c r="U55" i="4"/>
  <c r="U18" i="4"/>
  <c r="O33" i="4"/>
  <c r="O42" i="4"/>
  <c r="O87" i="4"/>
  <c r="O71" i="4"/>
  <c r="O48" i="4"/>
  <c r="P77" i="4"/>
  <c r="P59" i="4"/>
  <c r="P34" i="4"/>
  <c r="P17" i="4"/>
  <c r="Q80" i="4"/>
  <c r="Q59" i="4"/>
  <c r="Q41" i="4"/>
  <c r="R88" i="4"/>
  <c r="R66" i="4"/>
  <c r="R43" i="4"/>
  <c r="R24" i="4"/>
  <c r="S89" i="4"/>
  <c r="S62" i="4"/>
  <c r="S42" i="4"/>
  <c r="S20" i="4"/>
  <c r="T48" i="4"/>
  <c r="T19" i="4"/>
  <c r="U85" i="4"/>
  <c r="U5" i="4"/>
  <c r="O41" i="4"/>
  <c r="O21" i="4"/>
  <c r="O86" i="4"/>
  <c r="O47" i="4"/>
  <c r="P76" i="4"/>
  <c r="P58" i="4"/>
  <c r="P33" i="4"/>
  <c r="P16" i="4"/>
  <c r="Q78" i="4"/>
  <c r="Q56" i="4"/>
  <c r="R87" i="4"/>
  <c r="R22" i="4"/>
  <c r="S16" i="4"/>
  <c r="T47" i="4"/>
  <c r="T18" i="4"/>
  <c r="U84" i="4"/>
  <c r="U4" i="4"/>
  <c r="Q10" i="4"/>
  <c r="T81" i="4"/>
  <c r="O81" i="4"/>
  <c r="T7" i="4"/>
  <c r="R7" i="4"/>
  <c r="P7" i="4"/>
  <c r="U7" i="4"/>
  <c r="P35" i="4"/>
  <c r="Q85" i="4"/>
  <c r="Q26" i="4"/>
  <c r="Q7" i="4"/>
  <c r="R18" i="4"/>
  <c r="S68" i="4"/>
  <c r="S49" i="4"/>
  <c r="S9" i="4"/>
  <c r="U82" i="4"/>
  <c r="U58" i="4"/>
  <c r="U38" i="4"/>
  <c r="U17" i="4"/>
  <c r="Q11" i="4"/>
  <c r="AB67" i="4"/>
  <c r="AA67" i="4"/>
  <c r="Q9" i="4"/>
  <c r="U64" i="4"/>
  <c r="P38" i="4"/>
  <c r="O10" i="4"/>
  <c r="Q84" i="4"/>
  <c r="Q46" i="4"/>
  <c r="Q25" i="4"/>
  <c r="Q6" i="4"/>
  <c r="R58" i="4"/>
  <c r="R38" i="4"/>
  <c r="S67" i="4"/>
  <c r="S27" i="4"/>
  <c r="S8" i="4"/>
  <c r="T58" i="4"/>
  <c r="T35" i="4"/>
  <c r="U81" i="4"/>
  <c r="U57" i="4"/>
  <c r="U37" i="4"/>
  <c r="U16" i="4"/>
  <c r="AA2" i="4"/>
  <c r="S10" i="4"/>
  <c r="T23" i="4"/>
  <c r="R23" i="4"/>
  <c r="P23" i="4"/>
  <c r="U23" i="4"/>
  <c r="P2" i="4"/>
  <c r="P54" i="4"/>
  <c r="Q83" i="4"/>
  <c r="Q64" i="4"/>
  <c r="Q24" i="4"/>
  <c r="R57" i="4"/>
  <c r="R35" i="4"/>
  <c r="S7" i="4"/>
  <c r="T57" i="4"/>
  <c r="T34" i="4"/>
  <c r="U36" i="4"/>
  <c r="U11" i="4"/>
  <c r="AB26" i="4"/>
  <c r="Q8" i="4"/>
  <c r="O8" i="4"/>
  <c r="P51" i="4"/>
  <c r="Q82" i="4"/>
  <c r="Q23" i="4"/>
  <c r="R74" i="4"/>
  <c r="R34" i="4"/>
  <c r="S46" i="4"/>
  <c r="S25" i="4"/>
  <c r="S6" i="4"/>
  <c r="T75" i="4"/>
  <c r="T33" i="4"/>
  <c r="T11" i="4"/>
  <c r="U75" i="4"/>
  <c r="U10" i="4"/>
  <c r="U63" i="4"/>
  <c r="S63" i="4"/>
  <c r="Q63" i="4"/>
  <c r="AB63" i="4"/>
  <c r="AA63" i="4"/>
  <c r="Q27" i="4"/>
  <c r="AB53" i="4"/>
  <c r="AA53" i="4"/>
  <c r="T53" i="4"/>
  <c r="R53" i="4"/>
  <c r="P53" i="4"/>
  <c r="O53" i="4"/>
  <c r="AB73" i="4"/>
  <c r="AA73" i="4"/>
  <c r="O7" i="4"/>
  <c r="P70" i="4"/>
  <c r="P50" i="4"/>
  <c r="Q81" i="4"/>
  <c r="Q22" i="4"/>
  <c r="Q3" i="4"/>
  <c r="R73" i="4"/>
  <c r="R54" i="4"/>
  <c r="R33" i="4"/>
  <c r="S83" i="4"/>
  <c r="S64" i="4"/>
  <c r="S24" i="4"/>
  <c r="T74" i="4"/>
  <c r="T54" i="4"/>
  <c r="T32" i="4"/>
  <c r="T10" i="4"/>
  <c r="U74" i="4"/>
  <c r="U54" i="4"/>
  <c r="U34" i="4"/>
  <c r="U9" i="4"/>
  <c r="AB35" i="4"/>
  <c r="AA35" i="4"/>
  <c r="O6" i="4"/>
  <c r="R51" i="4"/>
  <c r="S82" i="4"/>
  <c r="S23" i="4"/>
  <c r="T73" i="4"/>
  <c r="T51" i="4"/>
  <c r="T9" i="4"/>
  <c r="U73" i="4"/>
  <c r="U53" i="4"/>
  <c r="U8" i="4"/>
  <c r="O64" i="4"/>
  <c r="S11" i="4"/>
  <c r="T84" i="4"/>
  <c r="R84" i="4"/>
  <c r="P84" i="4"/>
  <c r="O84" i="4"/>
  <c r="T85" i="4"/>
  <c r="R85" i="4"/>
  <c r="P85" i="4"/>
  <c r="O85" i="4"/>
  <c r="AB58" i="4"/>
  <c r="AA58" i="4"/>
  <c r="O57" i="4"/>
  <c r="O74" i="4"/>
  <c r="P10" i="4"/>
  <c r="Q57" i="4"/>
  <c r="R50" i="4"/>
  <c r="S81" i="4"/>
  <c r="S22" i="4"/>
  <c r="S3" i="4"/>
  <c r="T50" i="4"/>
  <c r="T8" i="4"/>
  <c r="U6" i="4"/>
  <c r="O9" i="4"/>
  <c r="O25" i="4"/>
  <c r="P49" i="4"/>
  <c r="P11" i="4"/>
  <c r="O24" i="4"/>
  <c r="O73" i="4"/>
  <c r="R49" i="4"/>
  <c r="T2" i="4"/>
  <c r="T3" i="4"/>
  <c r="R81" i="4"/>
  <c r="S2" i="4"/>
  <c r="T52" i="4"/>
  <c r="R52" i="4"/>
  <c r="P52" i="4"/>
  <c r="O52" i="4"/>
  <c r="O63" i="4"/>
  <c r="T69" i="4"/>
  <c r="R69" i="4"/>
  <c r="P69" i="4"/>
  <c r="O69" i="4"/>
  <c r="AB86" i="4"/>
  <c r="AA86" i="4"/>
  <c r="O26" i="4"/>
  <c r="U45" i="4"/>
  <c r="S45" i="4"/>
  <c r="Q45" i="4"/>
  <c r="P67" i="4"/>
  <c r="R2" i="4"/>
  <c r="U76" i="4"/>
  <c r="S76" i="4"/>
  <c r="Q76" i="4"/>
  <c r="P83" i="4"/>
  <c r="Q75" i="4"/>
  <c r="Q19" i="4"/>
  <c r="R11" i="4"/>
  <c r="T49" i="4"/>
  <c r="O22" i="4"/>
  <c r="O54" i="4"/>
  <c r="P82" i="4"/>
  <c r="P64" i="4"/>
  <c r="P46" i="4"/>
  <c r="P27" i="4"/>
  <c r="P8" i="4"/>
  <c r="Q74" i="4"/>
  <c r="Q18" i="4"/>
  <c r="R67" i="4"/>
  <c r="S78" i="4"/>
  <c r="T89" i="4"/>
  <c r="T67" i="4"/>
  <c r="T27" i="4"/>
  <c r="U2" i="4"/>
  <c r="U70" i="4"/>
  <c r="U50" i="4"/>
  <c r="U26" i="4"/>
  <c r="T37" i="4"/>
  <c r="R37" i="4"/>
  <c r="P37" i="4"/>
  <c r="P86" i="4"/>
  <c r="R70" i="4"/>
  <c r="T70" i="4"/>
  <c r="P26" i="4"/>
  <c r="R86" i="4"/>
  <c r="R9" i="4"/>
  <c r="S38" i="4"/>
  <c r="S19" i="4"/>
  <c r="T26" i="4"/>
  <c r="U89" i="4"/>
  <c r="U69" i="4"/>
  <c r="U49" i="4"/>
  <c r="U25" i="4"/>
  <c r="U3" i="4"/>
  <c r="T36" i="4"/>
  <c r="R36" i="4"/>
  <c r="P36" i="4"/>
  <c r="U83" i="4"/>
  <c r="O2" i="4"/>
  <c r="U44" i="4"/>
  <c r="S44" i="4"/>
  <c r="Q44" i="4"/>
  <c r="R89" i="4"/>
  <c r="O23" i="4"/>
  <c r="S58" i="4"/>
  <c r="U51" i="4"/>
  <c r="U15" i="4"/>
  <c r="S15" i="4"/>
  <c r="Q15" i="4"/>
  <c r="T15" i="4"/>
  <c r="U61" i="4"/>
  <c r="S61" i="4"/>
  <c r="Q61" i="4"/>
  <c r="U77" i="4"/>
  <c r="S77" i="4"/>
  <c r="Q77" i="4"/>
  <c r="O14" i="4"/>
  <c r="U14" i="4"/>
  <c r="P45" i="4"/>
  <c r="P6" i="4"/>
  <c r="Q54" i="4"/>
  <c r="Q17" i="4"/>
  <c r="O13" i="4"/>
  <c r="U13" i="4"/>
  <c r="S13" i="4"/>
  <c r="Q13" i="4"/>
  <c r="O29" i="4"/>
  <c r="U29" i="4"/>
  <c r="S29" i="4"/>
  <c r="Q29" i="4"/>
  <c r="U79" i="4"/>
  <c r="S79" i="4"/>
  <c r="Q79" i="4"/>
  <c r="O38" i="4"/>
  <c r="P62" i="4"/>
  <c r="P44" i="4"/>
  <c r="P25" i="4"/>
  <c r="P3" i="4"/>
  <c r="Q53" i="4"/>
  <c r="Q35" i="4"/>
  <c r="Q16" i="4"/>
  <c r="R83" i="4"/>
  <c r="R65" i="4"/>
  <c r="R46" i="4"/>
  <c r="R27" i="4"/>
  <c r="S37" i="4"/>
  <c r="T86" i="4"/>
  <c r="T46" i="4"/>
  <c r="U24" i="4"/>
  <c r="AB2" i="4"/>
  <c r="O82" i="4"/>
  <c r="T68" i="4"/>
  <c r="R68" i="4"/>
  <c r="P68" i="4"/>
  <c r="O68" i="4"/>
  <c r="Q67" i="4"/>
  <c r="O27" i="4"/>
  <c r="U60" i="4"/>
  <c r="S60" i="4"/>
  <c r="Q60" i="4"/>
  <c r="Q38" i="4"/>
  <c r="U31" i="4"/>
  <c r="S31" i="4"/>
  <c r="Q31" i="4"/>
  <c r="T31" i="4"/>
  <c r="O30" i="4"/>
  <c r="U30" i="4"/>
  <c r="P63" i="4"/>
  <c r="Q73" i="4"/>
  <c r="U12" i="4"/>
  <c r="S12" i="4"/>
  <c r="Q12" i="4"/>
  <c r="U28" i="4"/>
  <c r="S28" i="4"/>
  <c r="Q28" i="4"/>
  <c r="T39" i="4"/>
  <c r="R39" i="4"/>
  <c r="P39" i="4"/>
  <c r="U39" i="4"/>
  <c r="AB80" i="4"/>
  <c r="AA80" i="4"/>
  <c r="O37" i="4"/>
  <c r="O67" i="4"/>
  <c r="P79" i="4"/>
  <c r="P61" i="4"/>
  <c r="P24" i="4"/>
  <c r="Q2" i="4"/>
  <c r="Q52" i="4"/>
  <c r="Q14" i="4"/>
  <c r="R64" i="4"/>
  <c r="R45" i="4"/>
  <c r="R26" i="4"/>
  <c r="R6" i="4"/>
  <c r="S73" i="4"/>
  <c r="S36" i="4"/>
  <c r="T45" i="4"/>
  <c r="U67" i="4"/>
  <c r="U22" i="4"/>
  <c r="AA26" i="4"/>
  <c r="P21" i="4"/>
  <c r="P5" i="4"/>
  <c r="R21" i="4"/>
  <c r="R5" i="4"/>
  <c r="P20" i="4"/>
  <c r="P4" i="4"/>
  <c r="R20" i="4"/>
  <c r="R4" i="4"/>
  <c r="R55" i="4"/>
</calcChain>
</file>

<file path=xl/sharedStrings.xml><?xml version="1.0" encoding="utf-8"?>
<sst xmlns="http://schemas.openxmlformats.org/spreadsheetml/2006/main" count="293" uniqueCount="128">
  <si>
    <t>Albemarle County</t>
  </si>
  <si>
    <t>Agnor-Hurt Elementary</t>
  </si>
  <si>
    <t>Asian</t>
  </si>
  <si>
    <t>Albemarle High</t>
  </si>
  <si>
    <t>Baker-Butler Elem</t>
  </si>
  <si>
    <t>Broadus Wood Elementary</t>
  </si>
  <si>
    <t>Brownsville Elementary</t>
  </si>
  <si>
    <t>Crozet Elementary</t>
  </si>
  <si>
    <t>Hollymead Elementary</t>
  </si>
  <si>
    <t>Jackson P. Burley Middle</t>
  </si>
  <si>
    <t>Joseph T. Henley Middle</t>
  </si>
  <si>
    <t>Leslie H. Walton Middle</t>
  </si>
  <si>
    <t>Mary Carr Greer Elementary</t>
  </si>
  <si>
    <t>Meriwether Lewis Elementary</t>
  </si>
  <si>
    <t>Monticello High</t>
  </si>
  <si>
    <t>Red Hill Elementary</t>
  </si>
  <si>
    <t>Scottsville Elementary</t>
  </si>
  <si>
    <t>Stone Robinson Elementary</t>
  </si>
  <si>
    <t>Stony Point Elementary</t>
  </si>
  <si>
    <t>Virginia L. Murray Elementary</t>
  </si>
  <si>
    <t>Western Albemarle High</t>
  </si>
  <si>
    <t>Woodbrook Elementary</t>
  </si>
  <si>
    <t>Charlottesville City</t>
  </si>
  <si>
    <t>Buford Middle</t>
  </si>
  <si>
    <t>Burnley-Moran Elementary</t>
  </si>
  <si>
    <t>Charlottesville High</t>
  </si>
  <si>
    <t>Clark Elementary</t>
  </si>
  <si>
    <t>Greenbrier Elementary</t>
  </si>
  <si>
    <t>Jackson-Via Elementary</t>
  </si>
  <si>
    <t>Johnson Elementary</t>
  </si>
  <si>
    <t>Venable Elementary</t>
  </si>
  <si>
    <t>Walker Upper Elementary</t>
  </si>
  <si>
    <t>Mountain View Elementary</t>
  </si>
  <si>
    <t>Community Lab School</t>
  </si>
  <si>
    <t>Lakeside Middle</t>
  </si>
  <si>
    <t>2022-2023</t>
  </si>
  <si>
    <t>Journey Middle</t>
  </si>
  <si>
    <t>Year</t>
  </si>
  <si>
    <t>District</t>
  </si>
  <si>
    <t>School</t>
  </si>
  <si>
    <t>Black</t>
  </si>
  <si>
    <t>White</t>
  </si>
  <si>
    <t>Latitude</t>
  </si>
  <si>
    <t>Longitude</t>
  </si>
  <si>
    <t>Total_Count</t>
  </si>
  <si>
    <t>Disadvantaged_Count</t>
  </si>
  <si>
    <t>Indigenous_Count</t>
  </si>
  <si>
    <t>Asian_Count</t>
  </si>
  <si>
    <t>Black_Count</t>
  </si>
  <si>
    <t>Hispanic_Count</t>
  </si>
  <si>
    <t>Multiracial_Count</t>
  </si>
  <si>
    <t>White_Count</t>
  </si>
  <si>
    <t>EL_Count</t>
  </si>
  <si>
    <t>Greene County</t>
  </si>
  <si>
    <t>Fluvanna County</t>
  </si>
  <si>
    <t>Staunton City</t>
  </si>
  <si>
    <t>Augusta County</t>
  </si>
  <si>
    <t>Waynesboro City</t>
  </si>
  <si>
    <t>Louisa County</t>
  </si>
  <si>
    <t>Nelson County</t>
  </si>
  <si>
    <t>Beverley Manor Middle</t>
  </si>
  <si>
    <t>Buffalo Gap High</t>
  </si>
  <si>
    <t>Cassell Elementary</t>
  </si>
  <si>
    <t>Churchville Elementary</t>
  </si>
  <si>
    <t>Craigsville Elementary</t>
  </si>
  <si>
    <t>Edward G. Clymore Elementary</t>
  </si>
  <si>
    <t>Fort Defiance High</t>
  </si>
  <si>
    <t>Guy K. Stump Elementary</t>
  </si>
  <si>
    <t>North River Elementary</t>
  </si>
  <si>
    <t>Riverheads Elementary</t>
  </si>
  <si>
    <t>Riverheads High</t>
  </si>
  <si>
    <t>S. Gordon Stewart Middle</t>
  </si>
  <si>
    <t>Stuarts Draft Elementary</t>
  </si>
  <si>
    <t>Stuarts Draft High</t>
  </si>
  <si>
    <t>Stuarts Draft Middle</t>
  </si>
  <si>
    <t>Wilson Elementary</t>
  </si>
  <si>
    <t>Wilson Memorial High</t>
  </si>
  <si>
    <t>Wilson Middle</t>
  </si>
  <si>
    <t>Buckingham Co Elementary</t>
  </si>
  <si>
    <t>Buckingham County</t>
  </si>
  <si>
    <t>Buckingham Co Prekindergarten Center</t>
  </si>
  <si>
    <t>Buckingham Co Primary</t>
  </si>
  <si>
    <t>Buckingham County High</t>
  </si>
  <si>
    <t>Buckingham County Middle</t>
  </si>
  <si>
    <t>Nathanael Greene Elementary</t>
  </si>
  <si>
    <t>Nathanael Greene Primary</t>
  </si>
  <si>
    <t>Ruckersville Elementary</t>
  </si>
  <si>
    <t>William Monroe High</t>
  </si>
  <si>
    <t>William Monroe Middle</t>
  </si>
  <si>
    <t>Carysbrook Elementary</t>
  </si>
  <si>
    <t>Central Elementary</t>
  </si>
  <si>
    <t>Fluvanna County High</t>
  </si>
  <si>
    <t>Fluvanna Middle</t>
  </si>
  <si>
    <t>Arthur R. Ware Elementary</t>
  </si>
  <si>
    <t>Bessie Weller Elementary</t>
  </si>
  <si>
    <t>Shelburne Middle</t>
  </si>
  <si>
    <t>Staunton City School PreSchool Programs</t>
  </si>
  <si>
    <t>Staunton High</t>
  </si>
  <si>
    <t>Thomas C. McSwain Elementary</t>
  </si>
  <si>
    <t>Berkeley Glenn Elementary</t>
  </si>
  <si>
    <t>Kate Collins Middle</t>
  </si>
  <si>
    <t>Wayne Hills Center</t>
  </si>
  <si>
    <t>Waynesboro High</t>
  </si>
  <si>
    <t>Wenonah Elementary</t>
  </si>
  <si>
    <t>Westwood Hills Elementary</t>
  </si>
  <si>
    <t>William Perry Elementary</t>
  </si>
  <si>
    <t>Nelson County High</t>
  </si>
  <si>
    <t>Nelson Middle</t>
  </si>
  <si>
    <t>Rockfish River Elementary</t>
  </si>
  <si>
    <t>Tye River Elementary</t>
  </si>
  <si>
    <t>Jouett Elementary</t>
  </si>
  <si>
    <t>Louisa County High</t>
  </si>
  <si>
    <t>Louisa County Middle</t>
  </si>
  <si>
    <t>Moss-Nuckols Elementary</t>
  </si>
  <si>
    <t>Thomas Jefferson Elementary</t>
  </si>
  <si>
    <t>Trevilians Elementary</t>
  </si>
  <si>
    <t>Hispanic</t>
  </si>
  <si>
    <t>Multiracial</t>
  </si>
  <si>
    <t>Disadvantaged</t>
  </si>
  <si>
    <t>EL</t>
  </si>
  <si>
    <t>D_Asian</t>
  </si>
  <si>
    <t>D_Black</t>
  </si>
  <si>
    <t>D_Hispanic</t>
  </si>
  <si>
    <t>D_Multiracial</t>
  </si>
  <si>
    <t>D_White</t>
  </si>
  <si>
    <t>D_Disadvantaged</t>
  </si>
  <si>
    <t>D_EL</t>
  </si>
  <si>
    <t>D_Total_Count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</si>
</sst>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0"/>
    <numFmt numFmtId="166" formatCode="0.0000"/>
    <numFmt numFmtId="167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E396C-3286-DC4E-BDEA-9DC472B6B6C6}">
  <dimension ref="A1:AE90"/>
  <sheetViews>
    <sheetView tabSelected="1" topLeftCell="C1" zoomScale="87" zoomScaleNormal="89" workbookViewId="0">
      <selection activeCell="L55" sqref="L55"/>
    </sheetView>
  </sheetViews>
  <sheetFormatPr baseColWidth="10" defaultRowHeight="16" x14ac:dyDescent="0.2"/>
  <cols>
    <col min="1" max="1" width="10.83203125" style="2"/>
    <col min="2" max="2" width="19.6640625" style="2" customWidth="1"/>
    <col min="3" max="3" width="39" style="2" customWidth="1"/>
    <col min="4" max="4" width="17.33203125" style="2" customWidth="1"/>
    <col min="5" max="11" width="18" style="2" customWidth="1"/>
    <col min="12" max="12" width="16.5" style="2" customWidth="1"/>
    <col min="13" max="13" width="22.6640625" style="2" customWidth="1"/>
    <col min="14" max="14" width="12.83203125" style="2" customWidth="1"/>
    <col min="15" max="15" width="13.33203125" style="2" customWidth="1"/>
    <col min="16" max="16" width="14.6640625" style="2" customWidth="1"/>
    <col min="17" max="19" width="13.1640625" style="2" bestFit="1" customWidth="1"/>
    <col min="20" max="20" width="14.6640625" style="2" customWidth="1"/>
    <col min="21" max="21" width="13.1640625" style="2" bestFit="1" customWidth="1"/>
    <col min="22" max="26" width="10.83203125" style="2"/>
    <col min="27" max="27" width="15.6640625" style="2" customWidth="1"/>
    <col min="28" max="28" width="10.83203125" style="2"/>
    <col min="29" max="29" width="14.6640625" style="2" customWidth="1"/>
    <col min="30" max="30" width="16" style="2" customWidth="1"/>
    <col min="31" max="31" width="18" style="2" customWidth="1"/>
    <col min="32" max="16384" width="10.83203125" style="2"/>
  </cols>
  <sheetData>
    <row r="1" spans="1:31" x14ac:dyDescent="0.2">
      <c r="A1" s="1" t="s">
        <v>37</v>
      </c>
      <c r="B1" s="1" t="s">
        <v>38</v>
      </c>
      <c r="C1" s="1" t="s">
        <v>39</v>
      </c>
      <c r="D1" s="1" t="s">
        <v>42</v>
      </c>
      <c r="E1" s="1" t="s">
        <v>43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44</v>
      </c>
      <c r="M1" s="1" t="s">
        <v>45</v>
      </c>
      <c r="N1" s="1" t="s">
        <v>52</v>
      </c>
      <c r="O1" s="1" t="s">
        <v>2</v>
      </c>
      <c r="P1" s="1" t="s">
        <v>40</v>
      </c>
      <c r="Q1" s="1" t="s">
        <v>116</v>
      </c>
      <c r="R1" s="1" t="s">
        <v>117</v>
      </c>
      <c r="S1" s="1" t="s">
        <v>41</v>
      </c>
      <c r="T1" s="1" t="s">
        <v>118</v>
      </c>
      <c r="U1" s="1" t="s">
        <v>119</v>
      </c>
      <c r="V1" s="1" t="s">
        <v>120</v>
      </c>
      <c r="W1" s="1" t="s">
        <v>121</v>
      </c>
      <c r="X1" s="1" t="s">
        <v>122</v>
      </c>
      <c r="Y1" s="1" t="s">
        <v>123</v>
      </c>
      <c r="Z1" s="1" t="s">
        <v>124</v>
      </c>
      <c r="AA1" s="1"/>
      <c r="AB1" s="1"/>
      <c r="AC1" s="1" t="s">
        <v>127</v>
      </c>
      <c r="AD1" s="1" t="s">
        <v>125</v>
      </c>
      <c r="AE1" s="1" t="s">
        <v>126</v>
      </c>
    </row>
    <row r="2" spans="1:31" x14ac:dyDescent="0.2">
      <c r="A2" s="2" t="s">
        <v>35</v>
      </c>
      <c r="B2" s="2" t="s">
        <v>0</v>
      </c>
      <c r="C2" s="2" t="s">
        <v>1</v>
      </c>
      <c r="D2" s="2">
        <v>38.08954</v>
      </c>
      <c r="E2" s="2">
        <v>-78.476950000000002</v>
      </c>
      <c r="F2" s="2">
        <v>0</v>
      </c>
      <c r="G2" s="2">
        <v>30</v>
      </c>
      <c r="H2" s="2">
        <v>88</v>
      </c>
      <c r="I2" s="2">
        <v>136</v>
      </c>
      <c r="J2" s="2">
        <v>36</v>
      </c>
      <c r="K2" s="2">
        <v>148</v>
      </c>
      <c r="L2" s="2">
        <f>SUM(F2:K2)</f>
        <v>438</v>
      </c>
      <c r="M2" s="2">
        <v>203</v>
      </c>
      <c r="N2" s="2">
        <v>105</v>
      </c>
      <c r="O2" s="7">
        <f>G2/L2*100</f>
        <v>6.8493150684931505</v>
      </c>
      <c r="P2" s="7">
        <f>H2/L2*100</f>
        <v>20.091324200913242</v>
      </c>
      <c r="Q2" s="7">
        <f>I2/L2*100</f>
        <v>31.05022831050228</v>
      </c>
      <c r="R2" s="7">
        <f>J2/L2*100</f>
        <v>8.2191780821917799</v>
      </c>
      <c r="S2" s="7">
        <f>K2/L2*100</f>
        <v>33.789954337899545</v>
      </c>
      <c r="T2" s="7">
        <f>M2/L2*100</f>
        <v>46.347031963470322</v>
      </c>
      <c r="U2" s="7">
        <f>N2/L2*100</f>
        <v>23.972602739726025</v>
      </c>
      <c r="V2" s="2">
        <v>5.8</v>
      </c>
      <c r="W2" s="2">
        <v>11.9</v>
      </c>
      <c r="X2" s="2">
        <v>15.8</v>
      </c>
      <c r="Y2" s="2">
        <v>7.2</v>
      </c>
      <c r="Z2" s="2">
        <v>59.1</v>
      </c>
      <c r="AA2" s="2">
        <f>SUM(M2:M25)/SUM(L2:L25)*100</f>
        <v>31.018684229365022</v>
      </c>
      <c r="AB2" s="2">
        <f>SUM(N2:N25)/SUM(L2:L25)*100</f>
        <v>8.8266876655451352</v>
      </c>
      <c r="AC2" s="2">
        <v>13969</v>
      </c>
      <c r="AD2" s="2">
        <v>31.018684229365022</v>
      </c>
      <c r="AE2" s="2">
        <v>8.8266876655451352</v>
      </c>
    </row>
    <row r="3" spans="1:31" x14ac:dyDescent="0.2">
      <c r="A3" s="2" t="s">
        <v>35</v>
      </c>
      <c r="B3" s="2" t="s">
        <v>0</v>
      </c>
      <c r="C3" s="2" t="s">
        <v>3</v>
      </c>
      <c r="D3" s="2">
        <v>38.075470000000003</v>
      </c>
      <c r="E3" s="2">
        <v>-78.500010000000003</v>
      </c>
      <c r="F3" s="2">
        <v>2</v>
      </c>
      <c r="G3" s="2">
        <v>157</v>
      </c>
      <c r="H3" s="2">
        <v>338</v>
      </c>
      <c r="I3" s="2">
        <v>378</v>
      </c>
      <c r="J3" s="2">
        <v>136</v>
      </c>
      <c r="K3" s="2">
        <v>987</v>
      </c>
      <c r="L3" s="2">
        <f t="shared" ref="L3:L89" si="0">SUM(F3:K3)</f>
        <v>1998</v>
      </c>
      <c r="M3" s="2">
        <v>662</v>
      </c>
      <c r="N3" s="2">
        <v>223</v>
      </c>
      <c r="O3" s="7">
        <f t="shared" ref="O3:O66" si="1">G3/L3*100</f>
        <v>7.8578578578578586</v>
      </c>
      <c r="P3" s="7">
        <f t="shared" ref="P3:P66" si="2">H3/L3*100</f>
        <v>16.916916916916914</v>
      </c>
      <c r="Q3" s="7">
        <f t="shared" ref="Q3:Q66" si="3">I3/L3*100</f>
        <v>18.918918918918919</v>
      </c>
      <c r="R3" s="7">
        <f t="shared" ref="R3:R66" si="4">J3/L3*100</f>
        <v>6.8068068068068071</v>
      </c>
      <c r="S3" s="7">
        <f t="shared" ref="S3:S66" si="5">K3/L3*100</f>
        <v>49.3993993993994</v>
      </c>
      <c r="T3" s="7">
        <f t="shared" ref="T3:T66" si="6">M3/L3*100</f>
        <v>33.133133133133136</v>
      </c>
      <c r="U3" s="7">
        <f t="shared" ref="U3:U66" si="7">N3/L3*100</f>
        <v>11.161161161161161</v>
      </c>
      <c r="V3" s="2">
        <v>5.8</v>
      </c>
      <c r="W3" s="2">
        <v>11.9</v>
      </c>
      <c r="X3" s="2">
        <v>15.8</v>
      </c>
      <c r="Y3" s="2">
        <v>7.2</v>
      </c>
      <c r="Z3" s="2">
        <v>59.1</v>
      </c>
      <c r="AC3" s="2">
        <v>13969</v>
      </c>
      <c r="AD3" s="2">
        <v>31.018684229365022</v>
      </c>
      <c r="AE3" s="2">
        <v>8.8266876655451352</v>
      </c>
    </row>
    <row r="4" spans="1:31" x14ac:dyDescent="0.2">
      <c r="A4" s="2" t="s">
        <v>35</v>
      </c>
      <c r="B4" s="2" t="s">
        <v>0</v>
      </c>
      <c r="C4" s="2" t="s">
        <v>4</v>
      </c>
      <c r="D4" s="2">
        <v>38.123559999999998</v>
      </c>
      <c r="E4" s="2">
        <v>-78.420410000000004</v>
      </c>
      <c r="F4" s="2">
        <v>3</v>
      </c>
      <c r="G4" s="2">
        <v>82</v>
      </c>
      <c r="H4" s="2">
        <v>71</v>
      </c>
      <c r="I4" s="2">
        <v>115</v>
      </c>
      <c r="J4" s="2">
        <v>384</v>
      </c>
      <c r="K4" s="2">
        <v>85</v>
      </c>
      <c r="L4" s="2">
        <f t="shared" si="0"/>
        <v>740</v>
      </c>
      <c r="M4" s="2">
        <v>210</v>
      </c>
      <c r="N4" s="2">
        <v>95</v>
      </c>
      <c r="O4" s="7">
        <f t="shared" si="1"/>
        <v>11.081081081081082</v>
      </c>
      <c r="P4" s="7">
        <f t="shared" si="2"/>
        <v>9.5945945945945947</v>
      </c>
      <c r="Q4" s="7">
        <f t="shared" si="3"/>
        <v>15.54054054054054</v>
      </c>
      <c r="R4" s="7">
        <f t="shared" si="4"/>
        <v>51.891891891891895</v>
      </c>
      <c r="S4" s="7">
        <f t="shared" si="5"/>
        <v>11.486486486486488</v>
      </c>
      <c r="T4" s="7">
        <f t="shared" si="6"/>
        <v>28.378378378378379</v>
      </c>
      <c r="U4" s="7">
        <f t="shared" si="7"/>
        <v>12.837837837837837</v>
      </c>
      <c r="V4" s="2">
        <v>5.8</v>
      </c>
      <c r="W4" s="2">
        <v>11.9</v>
      </c>
      <c r="X4" s="2">
        <v>15.8</v>
      </c>
      <c r="Y4" s="2">
        <v>7.2</v>
      </c>
      <c r="Z4" s="2">
        <v>59.1</v>
      </c>
      <c r="AC4" s="2">
        <v>13969</v>
      </c>
      <c r="AD4" s="2">
        <v>31.018684229365022</v>
      </c>
      <c r="AE4" s="2">
        <v>8.8266876655451352</v>
      </c>
    </row>
    <row r="5" spans="1:31" x14ac:dyDescent="0.2">
      <c r="A5" s="2" t="s">
        <v>35</v>
      </c>
      <c r="B5" s="2" t="s">
        <v>0</v>
      </c>
      <c r="C5" s="2" t="s">
        <v>5</v>
      </c>
      <c r="D5" s="2">
        <v>38.162570000000002</v>
      </c>
      <c r="E5" s="2">
        <v>-78.489570000000001</v>
      </c>
      <c r="F5" s="2">
        <v>0</v>
      </c>
      <c r="G5" s="2">
        <v>6</v>
      </c>
      <c r="H5" s="2">
        <v>6</v>
      </c>
      <c r="I5" s="2">
        <v>32</v>
      </c>
      <c r="J5" s="2">
        <v>16</v>
      </c>
      <c r="K5" s="2">
        <v>228</v>
      </c>
      <c r="L5" s="2">
        <f t="shared" si="0"/>
        <v>288</v>
      </c>
      <c r="M5" s="2">
        <v>57</v>
      </c>
      <c r="N5" s="2">
        <v>13</v>
      </c>
      <c r="O5" s="7">
        <f t="shared" si="1"/>
        <v>2.083333333333333</v>
      </c>
      <c r="P5" s="7">
        <f t="shared" si="2"/>
        <v>2.083333333333333</v>
      </c>
      <c r="Q5" s="7">
        <f t="shared" si="3"/>
        <v>11.111111111111111</v>
      </c>
      <c r="R5" s="7">
        <f t="shared" si="4"/>
        <v>5.5555555555555554</v>
      </c>
      <c r="S5" s="7">
        <f t="shared" si="5"/>
        <v>79.166666666666657</v>
      </c>
      <c r="T5" s="7">
        <f t="shared" si="6"/>
        <v>19.791666666666664</v>
      </c>
      <c r="U5" s="7">
        <f t="shared" si="7"/>
        <v>4.5138888888888884</v>
      </c>
      <c r="V5" s="2">
        <v>5.8</v>
      </c>
      <c r="W5" s="2">
        <v>11.9</v>
      </c>
      <c r="X5" s="2">
        <v>15.8</v>
      </c>
      <c r="Y5" s="2">
        <v>7.2</v>
      </c>
      <c r="Z5" s="2">
        <v>59.1</v>
      </c>
      <c r="AC5" s="2">
        <v>13969</v>
      </c>
      <c r="AD5" s="2">
        <v>31.018684229365022</v>
      </c>
      <c r="AE5" s="2">
        <v>8.8266876655451352</v>
      </c>
    </row>
    <row r="6" spans="1:31" x14ac:dyDescent="0.2">
      <c r="A6" s="2" t="s">
        <v>35</v>
      </c>
      <c r="B6" s="2" t="s">
        <v>0</v>
      </c>
      <c r="C6" s="2" t="s">
        <v>6</v>
      </c>
      <c r="D6" s="2">
        <v>38.052329999999998</v>
      </c>
      <c r="E6" s="3">
        <v>-78.701300000000003</v>
      </c>
      <c r="F6" s="4">
        <v>0</v>
      </c>
      <c r="G6" s="2">
        <v>31</v>
      </c>
      <c r="H6" s="2">
        <v>18</v>
      </c>
      <c r="I6" s="2">
        <v>29</v>
      </c>
      <c r="J6" s="2">
        <v>38</v>
      </c>
      <c r="K6" s="2">
        <v>474</v>
      </c>
      <c r="L6" s="2">
        <f t="shared" si="0"/>
        <v>590</v>
      </c>
      <c r="M6" s="2">
        <v>100</v>
      </c>
      <c r="N6" s="2">
        <v>12</v>
      </c>
      <c r="O6" s="7">
        <f t="shared" si="1"/>
        <v>5.2542372881355925</v>
      </c>
      <c r="P6" s="7">
        <f t="shared" si="2"/>
        <v>3.050847457627119</v>
      </c>
      <c r="Q6" s="7">
        <f t="shared" si="3"/>
        <v>4.9152542372881358</v>
      </c>
      <c r="R6" s="7">
        <f t="shared" si="4"/>
        <v>6.4406779661016946</v>
      </c>
      <c r="S6" s="7">
        <f t="shared" si="5"/>
        <v>80.33898305084746</v>
      </c>
      <c r="T6" s="7">
        <f t="shared" si="6"/>
        <v>16.949152542372879</v>
      </c>
      <c r="U6" s="7">
        <f t="shared" si="7"/>
        <v>2.0338983050847457</v>
      </c>
      <c r="V6" s="2">
        <v>5.8</v>
      </c>
      <c r="W6" s="2">
        <v>11.9</v>
      </c>
      <c r="X6" s="2">
        <v>15.8</v>
      </c>
      <c r="Y6" s="2">
        <v>7.2</v>
      </c>
      <c r="Z6" s="2">
        <v>59.1</v>
      </c>
      <c r="AC6" s="2">
        <v>13969</v>
      </c>
      <c r="AD6" s="2">
        <v>31.018684229365022</v>
      </c>
      <c r="AE6" s="2">
        <v>8.8266876655451352</v>
      </c>
    </row>
    <row r="7" spans="1:31" x14ac:dyDescent="0.2">
      <c r="A7" s="2" t="s">
        <v>35</v>
      </c>
      <c r="B7" s="2" t="s">
        <v>0</v>
      </c>
      <c r="C7" s="2" t="s">
        <v>33</v>
      </c>
      <c r="D7" s="3">
        <v>38.040999999999997</v>
      </c>
      <c r="E7" s="2">
        <v>-78.482020000000006</v>
      </c>
      <c r="F7" s="2">
        <v>1</v>
      </c>
      <c r="G7" s="2">
        <v>7</v>
      </c>
      <c r="H7" s="2">
        <v>11</v>
      </c>
      <c r="I7" s="2">
        <v>22</v>
      </c>
      <c r="J7" s="2">
        <v>19</v>
      </c>
      <c r="K7" s="2">
        <v>132</v>
      </c>
      <c r="L7" s="2">
        <f t="shared" si="0"/>
        <v>192</v>
      </c>
      <c r="M7" s="2">
        <v>15</v>
      </c>
      <c r="N7" s="2">
        <v>0</v>
      </c>
      <c r="O7" s="7">
        <f t="shared" si="1"/>
        <v>3.6458333333333335</v>
      </c>
      <c r="P7" s="7">
        <f t="shared" si="2"/>
        <v>5.7291666666666661</v>
      </c>
      <c r="Q7" s="7">
        <f t="shared" si="3"/>
        <v>11.458333333333332</v>
      </c>
      <c r="R7" s="7">
        <f t="shared" si="4"/>
        <v>9.8958333333333321</v>
      </c>
      <c r="S7" s="7">
        <f t="shared" si="5"/>
        <v>68.75</v>
      </c>
      <c r="T7" s="7">
        <f t="shared" si="6"/>
        <v>7.8125</v>
      </c>
      <c r="U7" s="7">
        <f t="shared" si="7"/>
        <v>0</v>
      </c>
      <c r="V7" s="2">
        <v>5.8</v>
      </c>
      <c r="W7" s="2">
        <v>11.9</v>
      </c>
      <c r="X7" s="2">
        <v>15.8</v>
      </c>
      <c r="Y7" s="2">
        <v>7.2</v>
      </c>
      <c r="Z7" s="2">
        <v>59.1</v>
      </c>
      <c r="AC7" s="2">
        <v>13969</v>
      </c>
      <c r="AD7" s="2">
        <v>31.018684229365022</v>
      </c>
      <c r="AE7" s="2">
        <v>8.8266876655451352</v>
      </c>
    </row>
    <row r="8" spans="1:31" x14ac:dyDescent="0.2">
      <c r="A8" s="2" t="s">
        <v>35</v>
      </c>
      <c r="B8" s="2" t="s">
        <v>0</v>
      </c>
      <c r="C8" s="2" t="s">
        <v>7</v>
      </c>
      <c r="D8" s="2">
        <v>38.075679999999998</v>
      </c>
      <c r="E8" s="2">
        <v>-78.694820000000007</v>
      </c>
      <c r="F8" s="2">
        <v>0</v>
      </c>
      <c r="G8" s="2">
        <v>17</v>
      </c>
      <c r="H8" s="2">
        <v>7</v>
      </c>
      <c r="I8" s="2">
        <v>38</v>
      </c>
      <c r="J8" s="2">
        <v>31</v>
      </c>
      <c r="K8" s="2">
        <v>421</v>
      </c>
      <c r="L8" s="2">
        <f t="shared" si="0"/>
        <v>514</v>
      </c>
      <c r="M8" s="2">
        <v>81</v>
      </c>
      <c r="N8" s="2">
        <v>0</v>
      </c>
      <c r="O8" s="7">
        <f t="shared" si="1"/>
        <v>3.3073929961089497</v>
      </c>
      <c r="P8" s="7">
        <f t="shared" si="2"/>
        <v>1.3618677042801557</v>
      </c>
      <c r="Q8" s="7">
        <f t="shared" si="3"/>
        <v>7.3929961089494167</v>
      </c>
      <c r="R8" s="7">
        <f t="shared" si="4"/>
        <v>6.0311284046692606</v>
      </c>
      <c r="S8" s="7">
        <f t="shared" si="5"/>
        <v>81.906614785992218</v>
      </c>
      <c r="T8" s="7">
        <f t="shared" si="6"/>
        <v>15.758754863813229</v>
      </c>
      <c r="U8" s="7">
        <f t="shared" si="7"/>
        <v>0</v>
      </c>
      <c r="V8" s="2">
        <v>5.8</v>
      </c>
      <c r="W8" s="2">
        <v>11.9</v>
      </c>
      <c r="X8" s="2">
        <v>15.8</v>
      </c>
      <c r="Y8" s="2">
        <v>7.2</v>
      </c>
      <c r="Z8" s="2">
        <v>59.1</v>
      </c>
      <c r="AC8" s="2">
        <v>13969</v>
      </c>
      <c r="AD8" s="2">
        <v>31.018684229365022</v>
      </c>
      <c r="AE8" s="2">
        <v>8.8266876655451352</v>
      </c>
    </row>
    <row r="9" spans="1:31" x14ac:dyDescent="0.2">
      <c r="A9" s="2" t="s">
        <v>35</v>
      </c>
      <c r="B9" s="2" t="s">
        <v>0</v>
      </c>
      <c r="C9" s="2" t="s">
        <v>8</v>
      </c>
      <c r="D9" s="2">
        <v>38.113309999999998</v>
      </c>
      <c r="E9" s="2">
        <v>-78.437160000000006</v>
      </c>
      <c r="F9" s="2">
        <v>0</v>
      </c>
      <c r="G9" s="2">
        <v>64</v>
      </c>
      <c r="H9" s="2">
        <v>21</v>
      </c>
      <c r="I9" s="2">
        <v>22</v>
      </c>
      <c r="J9" s="2">
        <v>35</v>
      </c>
      <c r="K9" s="2">
        <v>210</v>
      </c>
      <c r="L9" s="2">
        <f t="shared" si="0"/>
        <v>352</v>
      </c>
      <c r="M9" s="2">
        <v>62</v>
      </c>
      <c r="N9" s="2">
        <v>21</v>
      </c>
      <c r="O9" s="7">
        <f t="shared" si="1"/>
        <v>18.181818181818183</v>
      </c>
      <c r="P9" s="7">
        <f t="shared" si="2"/>
        <v>5.9659090909090908</v>
      </c>
      <c r="Q9" s="7">
        <f t="shared" si="3"/>
        <v>6.25</v>
      </c>
      <c r="R9" s="7">
        <f t="shared" si="4"/>
        <v>9.9431818181818183</v>
      </c>
      <c r="S9" s="7">
        <f t="shared" si="5"/>
        <v>59.659090909090907</v>
      </c>
      <c r="T9" s="7">
        <f t="shared" si="6"/>
        <v>17.613636363636363</v>
      </c>
      <c r="U9" s="7">
        <f t="shared" si="7"/>
        <v>5.9659090909090908</v>
      </c>
      <c r="V9" s="2">
        <v>5.8</v>
      </c>
      <c r="W9" s="2">
        <v>11.9</v>
      </c>
      <c r="X9" s="2">
        <v>15.8</v>
      </c>
      <c r="Y9" s="2">
        <v>7.2</v>
      </c>
      <c r="Z9" s="2">
        <v>59.1</v>
      </c>
      <c r="AC9" s="2">
        <v>13969</v>
      </c>
      <c r="AD9" s="2">
        <v>31.018684229365022</v>
      </c>
      <c r="AE9" s="2">
        <v>8.8266876655451352</v>
      </c>
    </row>
    <row r="10" spans="1:31" x14ac:dyDescent="0.2">
      <c r="A10" s="2" t="s">
        <v>35</v>
      </c>
      <c r="B10" s="2" t="s">
        <v>0</v>
      </c>
      <c r="C10" s="2" t="s">
        <v>9</v>
      </c>
      <c r="D10" s="2">
        <v>38.040520000000001</v>
      </c>
      <c r="E10" s="2">
        <v>-78.482749999999996</v>
      </c>
      <c r="F10" s="2">
        <v>1</v>
      </c>
      <c r="G10" s="2">
        <v>26</v>
      </c>
      <c r="H10" s="2">
        <v>113</v>
      </c>
      <c r="I10" s="2">
        <v>152</v>
      </c>
      <c r="J10" s="2">
        <v>50</v>
      </c>
      <c r="K10" s="2">
        <v>246</v>
      </c>
      <c r="L10" s="2">
        <f t="shared" si="0"/>
        <v>588</v>
      </c>
      <c r="M10" s="2">
        <v>267</v>
      </c>
      <c r="N10" s="2">
        <v>67</v>
      </c>
      <c r="O10" s="7">
        <f t="shared" si="1"/>
        <v>4.4217687074829932</v>
      </c>
      <c r="P10" s="7">
        <f t="shared" si="2"/>
        <v>19.217687074829932</v>
      </c>
      <c r="Q10" s="7">
        <f t="shared" si="3"/>
        <v>25.850340136054424</v>
      </c>
      <c r="R10" s="7">
        <f t="shared" si="4"/>
        <v>8.5034013605442169</v>
      </c>
      <c r="S10" s="7">
        <f t="shared" si="5"/>
        <v>41.836734693877553</v>
      </c>
      <c r="T10" s="7">
        <f t="shared" si="6"/>
        <v>45.408163265306122</v>
      </c>
      <c r="U10" s="7">
        <f t="shared" si="7"/>
        <v>11.394557823129253</v>
      </c>
      <c r="V10" s="2">
        <v>5.8</v>
      </c>
      <c r="W10" s="2">
        <v>11.9</v>
      </c>
      <c r="X10" s="2">
        <v>15.8</v>
      </c>
      <c r="Y10" s="2">
        <v>7.2</v>
      </c>
      <c r="Z10" s="2">
        <v>59.1</v>
      </c>
      <c r="AC10" s="2">
        <v>13969</v>
      </c>
      <c r="AD10" s="2">
        <v>31.018684229365022</v>
      </c>
      <c r="AE10" s="2">
        <v>8.8266876655451352</v>
      </c>
    </row>
    <row r="11" spans="1:31" x14ac:dyDescent="0.2">
      <c r="A11" s="2" t="s">
        <v>35</v>
      </c>
      <c r="B11" s="2" t="s">
        <v>0</v>
      </c>
      <c r="C11" s="2" t="s">
        <v>10</v>
      </c>
      <c r="D11" s="2">
        <v>38.052689999999998</v>
      </c>
      <c r="E11" s="2">
        <v>-78.703530000000001</v>
      </c>
      <c r="F11" s="2">
        <v>0</v>
      </c>
      <c r="G11" s="2">
        <v>28</v>
      </c>
      <c r="H11" s="2">
        <v>18</v>
      </c>
      <c r="I11" s="2">
        <v>50</v>
      </c>
      <c r="J11" s="2">
        <v>44</v>
      </c>
      <c r="K11" s="2">
        <v>672</v>
      </c>
      <c r="L11" s="2">
        <f t="shared" si="0"/>
        <v>812</v>
      </c>
      <c r="M11" s="2">
        <v>108</v>
      </c>
      <c r="N11" s="2">
        <v>11</v>
      </c>
      <c r="O11" s="7">
        <f t="shared" si="1"/>
        <v>3.4482758620689653</v>
      </c>
      <c r="P11" s="7">
        <f t="shared" si="2"/>
        <v>2.2167487684729066</v>
      </c>
      <c r="Q11" s="7">
        <f t="shared" si="3"/>
        <v>6.1576354679802954</v>
      </c>
      <c r="R11" s="7">
        <f t="shared" si="4"/>
        <v>5.4187192118226601</v>
      </c>
      <c r="S11" s="7">
        <f t="shared" si="5"/>
        <v>82.758620689655174</v>
      </c>
      <c r="T11" s="7">
        <f t="shared" si="6"/>
        <v>13.300492610837439</v>
      </c>
      <c r="U11" s="7">
        <f t="shared" si="7"/>
        <v>1.354679802955665</v>
      </c>
      <c r="V11" s="2">
        <v>5.8</v>
      </c>
      <c r="W11" s="2">
        <v>11.9</v>
      </c>
      <c r="X11" s="2">
        <v>15.8</v>
      </c>
      <c r="Y11" s="2">
        <v>7.2</v>
      </c>
      <c r="Z11" s="2">
        <v>59.1</v>
      </c>
      <c r="AC11" s="2">
        <v>13969</v>
      </c>
      <c r="AD11" s="2">
        <v>31.018684229365022</v>
      </c>
      <c r="AE11" s="2">
        <v>8.8266876655451352</v>
      </c>
    </row>
    <row r="12" spans="1:31" x14ac:dyDescent="0.2">
      <c r="A12" s="2" t="s">
        <v>35</v>
      </c>
      <c r="B12" s="2" t="s">
        <v>0</v>
      </c>
      <c r="C12" s="2" t="s">
        <v>36</v>
      </c>
      <c r="D12" s="2">
        <v>38.07741</v>
      </c>
      <c r="E12" s="2">
        <v>-78.504189999999994</v>
      </c>
      <c r="F12" s="2">
        <v>1</v>
      </c>
      <c r="G12" s="2">
        <v>34</v>
      </c>
      <c r="H12" s="2">
        <v>146</v>
      </c>
      <c r="I12" s="2">
        <v>175</v>
      </c>
      <c r="J12" s="2">
        <v>50</v>
      </c>
      <c r="K12" s="2">
        <v>228</v>
      </c>
      <c r="L12" s="2">
        <f t="shared" si="0"/>
        <v>634</v>
      </c>
      <c r="M12" s="2">
        <v>328</v>
      </c>
      <c r="N12" s="2">
        <v>116</v>
      </c>
      <c r="O12" s="7">
        <f t="shared" si="1"/>
        <v>5.3627760252365935</v>
      </c>
      <c r="P12" s="7">
        <f t="shared" si="2"/>
        <v>23.028391167192432</v>
      </c>
      <c r="Q12" s="7">
        <f t="shared" si="3"/>
        <v>27.602523659305994</v>
      </c>
      <c r="R12" s="7">
        <f t="shared" si="4"/>
        <v>7.8864353312302837</v>
      </c>
      <c r="S12" s="7">
        <f t="shared" si="5"/>
        <v>35.962145110410091</v>
      </c>
      <c r="T12" s="7">
        <f t="shared" si="6"/>
        <v>51.735015772870661</v>
      </c>
      <c r="U12" s="7">
        <f t="shared" si="7"/>
        <v>18.296529968454259</v>
      </c>
      <c r="V12" s="2">
        <v>5.8</v>
      </c>
      <c r="W12" s="2">
        <v>11.9</v>
      </c>
      <c r="X12" s="2">
        <v>15.8</v>
      </c>
      <c r="Y12" s="2">
        <v>7.2</v>
      </c>
      <c r="Z12" s="2">
        <v>59.1</v>
      </c>
      <c r="AC12" s="2">
        <v>13969</v>
      </c>
      <c r="AD12" s="2">
        <v>31.018684229365022</v>
      </c>
      <c r="AE12" s="2">
        <v>8.8266876655451352</v>
      </c>
    </row>
    <row r="13" spans="1:31" x14ac:dyDescent="0.2">
      <c r="A13" s="2" t="s">
        <v>35</v>
      </c>
      <c r="B13" s="2" t="s">
        <v>0</v>
      </c>
      <c r="C13" s="2" t="s">
        <v>34</v>
      </c>
      <c r="D13" s="2">
        <v>38.112670000000001</v>
      </c>
      <c r="E13" s="2">
        <v>-78.435879999999997</v>
      </c>
      <c r="F13" s="2">
        <v>0</v>
      </c>
      <c r="G13" s="2">
        <v>61</v>
      </c>
      <c r="H13" s="2">
        <v>37</v>
      </c>
      <c r="I13" s="2">
        <v>61</v>
      </c>
      <c r="J13" s="2">
        <v>39</v>
      </c>
      <c r="K13" s="2">
        <v>316</v>
      </c>
      <c r="L13" s="2">
        <f t="shared" si="0"/>
        <v>514</v>
      </c>
      <c r="M13" s="2">
        <v>122</v>
      </c>
      <c r="N13" s="2">
        <v>31</v>
      </c>
      <c r="O13" s="7">
        <f t="shared" si="1"/>
        <v>11.867704280155641</v>
      </c>
      <c r="P13" s="7">
        <f t="shared" si="2"/>
        <v>7.1984435797665363</v>
      </c>
      <c r="Q13" s="7">
        <f t="shared" si="3"/>
        <v>11.867704280155641</v>
      </c>
      <c r="R13" s="7">
        <f t="shared" si="4"/>
        <v>7.5875486381322954</v>
      </c>
      <c r="S13" s="7">
        <f t="shared" si="5"/>
        <v>61.478599221789885</v>
      </c>
      <c r="T13" s="7">
        <f t="shared" si="6"/>
        <v>23.735408560311281</v>
      </c>
      <c r="U13" s="7">
        <f t="shared" si="7"/>
        <v>6.0311284046692606</v>
      </c>
      <c r="V13" s="2">
        <v>5.8</v>
      </c>
      <c r="W13" s="2">
        <v>11.9</v>
      </c>
      <c r="X13" s="2">
        <v>15.8</v>
      </c>
      <c r="Y13" s="2">
        <v>7.2</v>
      </c>
      <c r="Z13" s="2">
        <v>59.1</v>
      </c>
      <c r="AC13" s="2">
        <v>13969</v>
      </c>
      <c r="AD13" s="2">
        <v>31.018684229365022</v>
      </c>
      <c r="AE13" s="2">
        <v>8.8266876655451352</v>
      </c>
    </row>
    <row r="14" spans="1:31" x14ac:dyDescent="0.2">
      <c r="A14" s="2" t="s">
        <v>35</v>
      </c>
      <c r="B14" s="2" t="s">
        <v>0</v>
      </c>
      <c r="C14" s="2" t="s">
        <v>11</v>
      </c>
      <c r="D14" s="2">
        <v>37.921939999999999</v>
      </c>
      <c r="E14" s="2">
        <v>-78.551259999999999</v>
      </c>
      <c r="F14" s="2">
        <v>1</v>
      </c>
      <c r="G14" s="2">
        <v>6</v>
      </c>
      <c r="H14" s="2">
        <v>26</v>
      </c>
      <c r="I14" s="2">
        <v>38</v>
      </c>
      <c r="J14" s="2">
        <v>18</v>
      </c>
      <c r="K14" s="2">
        <v>251</v>
      </c>
      <c r="L14" s="2">
        <f t="shared" si="0"/>
        <v>340</v>
      </c>
      <c r="M14" s="2">
        <v>129</v>
      </c>
      <c r="N14" s="2">
        <v>11</v>
      </c>
      <c r="O14" s="7">
        <f t="shared" si="1"/>
        <v>1.7647058823529411</v>
      </c>
      <c r="P14" s="7">
        <f t="shared" si="2"/>
        <v>7.6470588235294121</v>
      </c>
      <c r="Q14" s="7">
        <f t="shared" si="3"/>
        <v>11.176470588235295</v>
      </c>
      <c r="R14" s="7">
        <f t="shared" si="4"/>
        <v>5.2941176470588234</v>
      </c>
      <c r="S14" s="7">
        <f t="shared" si="5"/>
        <v>73.82352941176471</v>
      </c>
      <c r="T14" s="7">
        <f t="shared" si="6"/>
        <v>37.941176470588232</v>
      </c>
      <c r="U14" s="7">
        <f t="shared" si="7"/>
        <v>3.2352941176470593</v>
      </c>
      <c r="V14" s="2">
        <v>5.8</v>
      </c>
      <c r="W14" s="2">
        <v>11.9</v>
      </c>
      <c r="X14" s="2">
        <v>15.8</v>
      </c>
      <c r="Y14" s="2">
        <v>7.2</v>
      </c>
      <c r="Z14" s="2">
        <v>59.1</v>
      </c>
      <c r="AC14" s="2">
        <v>13969</v>
      </c>
      <c r="AD14" s="2">
        <v>31.018684229365022</v>
      </c>
      <c r="AE14" s="2">
        <v>8.8266876655451352</v>
      </c>
    </row>
    <row r="15" spans="1:31" x14ac:dyDescent="0.2">
      <c r="A15" s="2" t="s">
        <v>35</v>
      </c>
      <c r="B15" s="2" t="s">
        <v>0</v>
      </c>
      <c r="C15" s="2" t="s">
        <v>12</v>
      </c>
      <c r="D15" s="2">
        <v>38.07978</v>
      </c>
      <c r="E15" s="2">
        <v>-78.502799999999993</v>
      </c>
      <c r="F15" s="2">
        <v>1</v>
      </c>
      <c r="G15" s="2">
        <v>37</v>
      </c>
      <c r="H15" s="2">
        <v>128</v>
      </c>
      <c r="I15" s="2">
        <v>171</v>
      </c>
      <c r="J15" s="2">
        <v>39</v>
      </c>
      <c r="K15" s="2">
        <v>119</v>
      </c>
      <c r="L15" s="2">
        <f t="shared" si="0"/>
        <v>495</v>
      </c>
      <c r="M15" s="2">
        <v>258</v>
      </c>
      <c r="N15" s="2">
        <v>171</v>
      </c>
      <c r="O15" s="7">
        <f t="shared" si="1"/>
        <v>7.474747474747474</v>
      </c>
      <c r="P15" s="7">
        <f t="shared" si="2"/>
        <v>25.858585858585858</v>
      </c>
      <c r="Q15" s="7">
        <f t="shared" si="3"/>
        <v>34.545454545454547</v>
      </c>
      <c r="R15" s="7">
        <f t="shared" si="4"/>
        <v>7.878787878787878</v>
      </c>
      <c r="S15" s="7">
        <f t="shared" si="5"/>
        <v>24.040404040404042</v>
      </c>
      <c r="T15" s="7">
        <f t="shared" si="6"/>
        <v>52.121212121212125</v>
      </c>
      <c r="U15" s="7">
        <f t="shared" si="7"/>
        <v>34.545454545454547</v>
      </c>
      <c r="V15" s="2">
        <v>5.8</v>
      </c>
      <c r="W15" s="2">
        <v>11.9</v>
      </c>
      <c r="X15" s="2">
        <v>15.8</v>
      </c>
      <c r="Y15" s="2">
        <v>7.2</v>
      </c>
      <c r="Z15" s="2">
        <v>59.1</v>
      </c>
      <c r="AC15" s="2">
        <v>13969</v>
      </c>
      <c r="AD15" s="2">
        <v>31.018684229365022</v>
      </c>
      <c r="AE15" s="2">
        <v>8.8266876655451352</v>
      </c>
    </row>
    <row r="16" spans="1:31" x14ac:dyDescent="0.2">
      <c r="A16" s="2" t="s">
        <v>35</v>
      </c>
      <c r="B16" s="2" t="s">
        <v>0</v>
      </c>
      <c r="C16" s="2" t="s">
        <v>13</v>
      </c>
      <c r="D16" s="2">
        <v>38.081539999999997</v>
      </c>
      <c r="E16" s="2">
        <v>-78.597719999999995</v>
      </c>
      <c r="F16" s="2">
        <v>0</v>
      </c>
      <c r="G16" s="2">
        <v>9</v>
      </c>
      <c r="H16" s="2">
        <v>2</v>
      </c>
      <c r="I16" s="2">
        <v>21</v>
      </c>
      <c r="J16" s="2">
        <v>12</v>
      </c>
      <c r="K16" s="2">
        <v>299</v>
      </c>
      <c r="L16" s="2">
        <f t="shared" si="0"/>
        <v>343</v>
      </c>
      <c r="M16" s="2">
        <v>26</v>
      </c>
      <c r="N16" s="2">
        <v>0</v>
      </c>
      <c r="O16" s="7">
        <f t="shared" si="1"/>
        <v>2.6239067055393588</v>
      </c>
      <c r="P16" s="7">
        <f t="shared" si="2"/>
        <v>0.58309037900874638</v>
      </c>
      <c r="Q16" s="7">
        <f t="shared" si="3"/>
        <v>6.1224489795918364</v>
      </c>
      <c r="R16" s="7">
        <f t="shared" si="4"/>
        <v>3.4985422740524781</v>
      </c>
      <c r="S16" s="7">
        <f t="shared" si="5"/>
        <v>87.172011661807574</v>
      </c>
      <c r="T16" s="7">
        <f t="shared" si="6"/>
        <v>7.5801749271137027</v>
      </c>
      <c r="U16" s="7">
        <f t="shared" si="7"/>
        <v>0</v>
      </c>
      <c r="V16" s="2">
        <v>5.8</v>
      </c>
      <c r="W16" s="2">
        <v>11.9</v>
      </c>
      <c r="X16" s="2">
        <v>15.8</v>
      </c>
      <c r="Y16" s="2">
        <v>7.2</v>
      </c>
      <c r="Z16" s="2">
        <v>59.1</v>
      </c>
      <c r="AC16" s="2">
        <v>13969</v>
      </c>
      <c r="AD16" s="2">
        <v>31.018684229365022</v>
      </c>
      <c r="AE16" s="2">
        <v>8.8266876655451352</v>
      </c>
    </row>
    <row r="17" spans="1:31" x14ac:dyDescent="0.2">
      <c r="A17" s="2" t="s">
        <v>35</v>
      </c>
      <c r="B17" s="2" t="s">
        <v>0</v>
      </c>
      <c r="C17" s="2" t="s">
        <v>14</v>
      </c>
      <c r="D17" s="2">
        <v>37.999110000000002</v>
      </c>
      <c r="E17" s="2">
        <v>-78.488630000000001</v>
      </c>
      <c r="F17" s="2">
        <v>2</v>
      </c>
      <c r="G17" s="2">
        <v>37</v>
      </c>
      <c r="H17" s="2">
        <v>151</v>
      </c>
      <c r="I17" s="2">
        <v>210</v>
      </c>
      <c r="J17" s="2">
        <v>87</v>
      </c>
      <c r="K17" s="2">
        <v>748</v>
      </c>
      <c r="L17" s="2">
        <f t="shared" si="0"/>
        <v>1235</v>
      </c>
      <c r="M17" s="2">
        <v>442</v>
      </c>
      <c r="N17" s="2">
        <v>62</v>
      </c>
      <c r="O17" s="7">
        <f t="shared" si="1"/>
        <v>2.9959514170040484</v>
      </c>
      <c r="P17" s="7">
        <f t="shared" si="2"/>
        <v>12.226720647773279</v>
      </c>
      <c r="Q17" s="7">
        <f t="shared" si="3"/>
        <v>17.004048582995949</v>
      </c>
      <c r="R17" s="7">
        <f t="shared" si="4"/>
        <v>7.044534412955465</v>
      </c>
      <c r="S17" s="7">
        <f t="shared" si="5"/>
        <v>60.5668016194332</v>
      </c>
      <c r="T17" s="7">
        <f t="shared" si="6"/>
        <v>35.789473684210527</v>
      </c>
      <c r="U17" s="7">
        <f t="shared" si="7"/>
        <v>5.0202429149797574</v>
      </c>
      <c r="V17" s="2">
        <v>5.8</v>
      </c>
      <c r="W17" s="2">
        <v>11.9</v>
      </c>
      <c r="X17" s="2">
        <v>15.8</v>
      </c>
      <c r="Y17" s="2">
        <v>7.2</v>
      </c>
      <c r="Z17" s="2">
        <v>59.1</v>
      </c>
      <c r="AC17" s="2">
        <v>13969</v>
      </c>
      <c r="AD17" s="2">
        <v>31.018684229365022</v>
      </c>
      <c r="AE17" s="2">
        <v>8.8266876655451352</v>
      </c>
    </row>
    <row r="18" spans="1:31" x14ac:dyDescent="0.2">
      <c r="A18" s="2" t="s">
        <v>35</v>
      </c>
      <c r="B18" s="2" t="s">
        <v>0</v>
      </c>
      <c r="C18" s="2" t="s">
        <v>32</v>
      </c>
      <c r="D18" s="2">
        <v>37.996499999999997</v>
      </c>
      <c r="E18" s="2">
        <v>-78.499179999999996</v>
      </c>
      <c r="F18" s="2">
        <v>2</v>
      </c>
      <c r="G18" s="2">
        <v>22</v>
      </c>
      <c r="H18" s="2">
        <v>129</v>
      </c>
      <c r="I18" s="2">
        <v>208</v>
      </c>
      <c r="J18" s="2">
        <v>64</v>
      </c>
      <c r="K18" s="2">
        <v>327</v>
      </c>
      <c r="L18" s="2">
        <f t="shared" si="0"/>
        <v>752</v>
      </c>
      <c r="M18" s="2">
        <v>349</v>
      </c>
      <c r="N18" s="2">
        <v>126</v>
      </c>
      <c r="O18" s="7">
        <f t="shared" si="1"/>
        <v>2.9255319148936172</v>
      </c>
      <c r="P18" s="7">
        <f t="shared" si="2"/>
        <v>17.154255319148938</v>
      </c>
      <c r="Q18" s="7">
        <f t="shared" si="3"/>
        <v>27.659574468085108</v>
      </c>
      <c r="R18" s="7">
        <f t="shared" si="4"/>
        <v>8.5106382978723403</v>
      </c>
      <c r="S18" s="7">
        <f t="shared" si="5"/>
        <v>43.484042553191486</v>
      </c>
      <c r="T18" s="7">
        <f t="shared" si="6"/>
        <v>46.409574468085104</v>
      </c>
      <c r="U18" s="7">
        <f t="shared" si="7"/>
        <v>16.75531914893617</v>
      </c>
      <c r="V18" s="2">
        <v>5.8</v>
      </c>
      <c r="W18" s="2">
        <v>11.9</v>
      </c>
      <c r="X18" s="2">
        <v>15.8</v>
      </c>
      <c r="Y18" s="2">
        <v>7.2</v>
      </c>
      <c r="Z18" s="2">
        <v>59.1</v>
      </c>
      <c r="AC18" s="2">
        <v>13969</v>
      </c>
      <c r="AD18" s="2">
        <v>31.018684229365022</v>
      </c>
      <c r="AE18" s="2">
        <v>8.8266876655451352</v>
      </c>
    </row>
    <row r="19" spans="1:31" x14ac:dyDescent="0.2">
      <c r="A19" s="2" t="s">
        <v>35</v>
      </c>
      <c r="B19" s="2" t="s">
        <v>0</v>
      </c>
      <c r="C19" s="2" t="s">
        <v>15</v>
      </c>
      <c r="D19" s="2">
        <v>37.964590000000001</v>
      </c>
      <c r="E19" s="2">
        <v>-78.634500000000003</v>
      </c>
      <c r="F19" s="2">
        <v>0</v>
      </c>
      <c r="G19" s="2">
        <v>1</v>
      </c>
      <c r="H19" s="2">
        <v>10</v>
      </c>
      <c r="I19" s="2">
        <v>30</v>
      </c>
      <c r="J19" s="2">
        <v>16</v>
      </c>
      <c r="K19" s="2">
        <v>144</v>
      </c>
      <c r="L19" s="2">
        <f t="shared" si="0"/>
        <v>201</v>
      </c>
      <c r="M19" s="2">
        <v>89</v>
      </c>
      <c r="N19" s="2">
        <v>11</v>
      </c>
      <c r="O19" s="7">
        <f t="shared" si="1"/>
        <v>0.49751243781094528</v>
      </c>
      <c r="P19" s="7">
        <f t="shared" si="2"/>
        <v>4.9751243781094532</v>
      </c>
      <c r="Q19" s="7">
        <f t="shared" si="3"/>
        <v>14.925373134328357</v>
      </c>
      <c r="R19" s="7">
        <f t="shared" si="4"/>
        <v>7.9601990049751246</v>
      </c>
      <c r="S19" s="7">
        <f t="shared" si="5"/>
        <v>71.641791044776113</v>
      </c>
      <c r="T19" s="7">
        <f t="shared" si="6"/>
        <v>44.278606965174127</v>
      </c>
      <c r="U19" s="7">
        <f t="shared" si="7"/>
        <v>5.4726368159203984</v>
      </c>
      <c r="V19" s="2">
        <v>5.8</v>
      </c>
      <c r="W19" s="2">
        <v>11.9</v>
      </c>
      <c r="X19" s="2">
        <v>15.8</v>
      </c>
      <c r="Y19" s="2">
        <v>7.2</v>
      </c>
      <c r="Z19" s="2">
        <v>59.1</v>
      </c>
      <c r="AC19" s="2">
        <v>13969</v>
      </c>
      <c r="AD19" s="2">
        <v>31.018684229365022</v>
      </c>
      <c r="AE19" s="2">
        <v>8.8266876655451352</v>
      </c>
    </row>
    <row r="20" spans="1:31" x14ac:dyDescent="0.2">
      <c r="A20" s="2" t="s">
        <v>35</v>
      </c>
      <c r="B20" s="2" t="s">
        <v>0</v>
      </c>
      <c r="C20" s="2" t="s">
        <v>16</v>
      </c>
      <c r="D20" s="2">
        <v>37.818730000000002</v>
      </c>
      <c r="E20" s="2">
        <v>-78.510440000000003</v>
      </c>
      <c r="F20" s="2">
        <v>0</v>
      </c>
      <c r="G20" s="2">
        <v>0</v>
      </c>
      <c r="H20" s="2">
        <v>26</v>
      </c>
      <c r="I20" s="2">
        <v>18</v>
      </c>
      <c r="J20" s="2">
        <v>18</v>
      </c>
      <c r="K20" s="2">
        <v>165</v>
      </c>
      <c r="L20" s="2">
        <f t="shared" si="0"/>
        <v>227</v>
      </c>
      <c r="M20" s="2">
        <v>98</v>
      </c>
      <c r="N20" s="2">
        <v>0</v>
      </c>
      <c r="O20" s="7">
        <f t="shared" si="1"/>
        <v>0</v>
      </c>
      <c r="P20" s="7">
        <f t="shared" si="2"/>
        <v>11.453744493392071</v>
      </c>
      <c r="Q20" s="7">
        <f t="shared" si="3"/>
        <v>7.929515418502203</v>
      </c>
      <c r="R20" s="7">
        <f t="shared" si="4"/>
        <v>7.929515418502203</v>
      </c>
      <c r="S20" s="7">
        <f t="shared" si="5"/>
        <v>72.687224669603523</v>
      </c>
      <c r="T20" s="7">
        <f t="shared" si="6"/>
        <v>43.171806167400881</v>
      </c>
      <c r="U20" s="7">
        <f t="shared" si="7"/>
        <v>0</v>
      </c>
      <c r="V20" s="2">
        <v>5.8</v>
      </c>
      <c r="W20" s="2">
        <v>11.9</v>
      </c>
      <c r="X20" s="2">
        <v>15.8</v>
      </c>
      <c r="Y20" s="2">
        <v>7.2</v>
      </c>
      <c r="Z20" s="2">
        <v>59.1</v>
      </c>
      <c r="AC20" s="2">
        <v>13969</v>
      </c>
      <c r="AD20" s="2">
        <v>31.018684229365022</v>
      </c>
      <c r="AE20" s="2">
        <v>8.8266876655451352</v>
      </c>
    </row>
    <row r="21" spans="1:31" x14ac:dyDescent="0.2">
      <c r="A21" s="2" t="s">
        <v>35</v>
      </c>
      <c r="B21" s="2" t="s">
        <v>0</v>
      </c>
      <c r="C21" s="2" t="s">
        <v>17</v>
      </c>
      <c r="D21" s="2">
        <v>38.010779999999997</v>
      </c>
      <c r="E21" s="2">
        <v>-78.395690000000002</v>
      </c>
      <c r="F21" s="2">
        <v>0</v>
      </c>
      <c r="G21" s="2">
        <v>26</v>
      </c>
      <c r="H21" s="2">
        <v>49</v>
      </c>
      <c r="I21" s="2">
        <v>49</v>
      </c>
      <c r="J21" s="2">
        <v>43</v>
      </c>
      <c r="K21" s="2">
        <v>306</v>
      </c>
      <c r="L21" s="2">
        <f t="shared" si="0"/>
        <v>473</v>
      </c>
      <c r="M21" s="2">
        <v>151</v>
      </c>
      <c r="N21" s="2">
        <v>23</v>
      </c>
      <c r="O21" s="7">
        <f t="shared" si="1"/>
        <v>5.4968287526427062</v>
      </c>
      <c r="P21" s="7">
        <f t="shared" si="2"/>
        <v>10.359408033826638</v>
      </c>
      <c r="Q21" s="7">
        <f t="shared" si="3"/>
        <v>10.359408033826638</v>
      </c>
      <c r="R21" s="7">
        <f t="shared" si="4"/>
        <v>9.0909090909090917</v>
      </c>
      <c r="S21" s="7">
        <f t="shared" si="5"/>
        <v>64.693446088794929</v>
      </c>
      <c r="T21" s="7">
        <f t="shared" si="6"/>
        <v>31.923890063424949</v>
      </c>
      <c r="U21" s="7">
        <f t="shared" si="7"/>
        <v>4.8625792811839323</v>
      </c>
      <c r="V21" s="2">
        <v>5.8</v>
      </c>
      <c r="W21" s="2">
        <v>11.9</v>
      </c>
      <c r="X21" s="2">
        <v>15.8</v>
      </c>
      <c r="Y21" s="2">
        <v>7.2</v>
      </c>
      <c r="Z21" s="2">
        <v>59.1</v>
      </c>
      <c r="AC21" s="2">
        <v>13969</v>
      </c>
      <c r="AD21" s="2">
        <v>31.018684229365022</v>
      </c>
      <c r="AE21" s="2">
        <v>8.8266876655451352</v>
      </c>
    </row>
    <row r="22" spans="1:31" x14ac:dyDescent="0.2">
      <c r="A22" s="2" t="s">
        <v>35</v>
      </c>
      <c r="B22" s="2" t="s">
        <v>0</v>
      </c>
      <c r="C22" s="2" t="s">
        <v>18</v>
      </c>
      <c r="D22" s="2">
        <v>38.112229999999997</v>
      </c>
      <c r="E22" s="2">
        <v>-78.368740000000003</v>
      </c>
      <c r="F22" s="2">
        <v>0</v>
      </c>
      <c r="G22" s="2">
        <v>8</v>
      </c>
      <c r="H22" s="2">
        <v>25</v>
      </c>
      <c r="I22" s="2">
        <v>16</v>
      </c>
      <c r="J22" s="2">
        <v>12</v>
      </c>
      <c r="K22" s="2">
        <v>128</v>
      </c>
      <c r="L22" s="2">
        <f t="shared" si="0"/>
        <v>189</v>
      </c>
      <c r="M22" s="2">
        <v>52</v>
      </c>
      <c r="N22" s="2">
        <v>0</v>
      </c>
      <c r="O22" s="7">
        <f t="shared" si="1"/>
        <v>4.2328042328042326</v>
      </c>
      <c r="P22" s="7">
        <f t="shared" si="2"/>
        <v>13.227513227513226</v>
      </c>
      <c r="Q22" s="7">
        <f t="shared" si="3"/>
        <v>8.4656084656084651</v>
      </c>
      <c r="R22" s="7">
        <f t="shared" si="4"/>
        <v>6.3492063492063489</v>
      </c>
      <c r="S22" s="7">
        <f t="shared" si="5"/>
        <v>67.724867724867721</v>
      </c>
      <c r="T22" s="7">
        <f t="shared" si="6"/>
        <v>27.513227513227513</v>
      </c>
      <c r="U22" s="7">
        <f t="shared" si="7"/>
        <v>0</v>
      </c>
      <c r="V22" s="2">
        <v>5.8</v>
      </c>
      <c r="W22" s="2">
        <v>11.9</v>
      </c>
      <c r="X22" s="2">
        <v>15.8</v>
      </c>
      <c r="Y22" s="2">
        <v>7.2</v>
      </c>
      <c r="Z22" s="2">
        <v>59.1</v>
      </c>
      <c r="AC22" s="2">
        <v>13969</v>
      </c>
      <c r="AD22" s="2">
        <v>31.018684229365022</v>
      </c>
      <c r="AE22" s="2">
        <v>8.8266876655451352</v>
      </c>
    </row>
    <row r="23" spans="1:31" x14ac:dyDescent="0.2">
      <c r="A23" s="2" t="s">
        <v>35</v>
      </c>
      <c r="B23" s="2" t="s">
        <v>0</v>
      </c>
      <c r="C23" s="2" t="s">
        <v>19</v>
      </c>
      <c r="D23" s="2">
        <v>38.058309999999999</v>
      </c>
      <c r="E23" s="2">
        <v>-78.611940000000004</v>
      </c>
      <c r="F23" s="2">
        <v>3</v>
      </c>
      <c r="G23" s="2">
        <v>27</v>
      </c>
      <c r="H23" s="2">
        <v>10</v>
      </c>
      <c r="I23" s="2">
        <v>16</v>
      </c>
      <c r="J23" s="2">
        <v>20</v>
      </c>
      <c r="K23" s="2">
        <v>206</v>
      </c>
      <c r="L23" s="2">
        <f t="shared" si="0"/>
        <v>282</v>
      </c>
      <c r="M23" s="2">
        <v>24</v>
      </c>
      <c r="N23" s="2">
        <v>0</v>
      </c>
      <c r="O23" s="7">
        <f t="shared" si="1"/>
        <v>9.5744680851063837</v>
      </c>
      <c r="P23" s="7">
        <f t="shared" si="2"/>
        <v>3.5460992907801421</v>
      </c>
      <c r="Q23" s="7">
        <f t="shared" si="3"/>
        <v>5.6737588652482271</v>
      </c>
      <c r="R23" s="7">
        <f t="shared" si="4"/>
        <v>7.0921985815602842</v>
      </c>
      <c r="S23" s="7">
        <f t="shared" si="5"/>
        <v>73.049645390070921</v>
      </c>
      <c r="T23" s="7">
        <f t="shared" si="6"/>
        <v>8.5106382978723403</v>
      </c>
      <c r="U23" s="7">
        <f t="shared" si="7"/>
        <v>0</v>
      </c>
      <c r="V23" s="2">
        <v>5.8</v>
      </c>
      <c r="W23" s="2">
        <v>11.9</v>
      </c>
      <c r="X23" s="2">
        <v>15.8</v>
      </c>
      <c r="Y23" s="2">
        <v>7.2</v>
      </c>
      <c r="Z23" s="2">
        <v>59.1</v>
      </c>
      <c r="AC23" s="2">
        <v>13969</v>
      </c>
      <c r="AD23" s="2">
        <v>31.018684229365022</v>
      </c>
      <c r="AE23" s="2">
        <v>8.8266876655451352</v>
      </c>
    </row>
    <row r="24" spans="1:31" x14ac:dyDescent="0.2">
      <c r="A24" s="2" t="s">
        <v>35</v>
      </c>
      <c r="B24" s="2" t="s">
        <v>0</v>
      </c>
      <c r="C24" s="2" t="s">
        <v>20</v>
      </c>
      <c r="D24" s="2">
        <v>38.047359999999998</v>
      </c>
      <c r="E24" s="2">
        <v>-78.706779999999995</v>
      </c>
      <c r="F24" s="2">
        <v>4</v>
      </c>
      <c r="G24" s="2">
        <v>45</v>
      </c>
      <c r="H24" s="2">
        <v>15</v>
      </c>
      <c r="I24" s="2">
        <v>78</v>
      </c>
      <c r="J24" s="2">
        <v>43</v>
      </c>
      <c r="K24" s="2">
        <v>978</v>
      </c>
      <c r="L24" s="2">
        <f t="shared" si="0"/>
        <v>1163</v>
      </c>
      <c r="M24" s="2">
        <v>151</v>
      </c>
      <c r="N24" s="2">
        <v>0</v>
      </c>
      <c r="O24" s="7">
        <f t="shared" si="1"/>
        <v>3.8693035253654342</v>
      </c>
      <c r="P24" s="7">
        <f t="shared" si="2"/>
        <v>1.2897678417884781</v>
      </c>
      <c r="Q24" s="7">
        <f t="shared" si="3"/>
        <v>6.7067927773000857</v>
      </c>
      <c r="R24" s="7">
        <f t="shared" si="4"/>
        <v>3.6973344797936369</v>
      </c>
      <c r="S24" s="7">
        <f t="shared" si="5"/>
        <v>84.092863284608768</v>
      </c>
      <c r="T24" s="7">
        <f t="shared" si="6"/>
        <v>12.983662940670678</v>
      </c>
      <c r="U24" s="7">
        <f t="shared" si="7"/>
        <v>0</v>
      </c>
      <c r="V24" s="2">
        <v>5.8</v>
      </c>
      <c r="W24" s="2">
        <v>11.9</v>
      </c>
      <c r="X24" s="2">
        <v>15.8</v>
      </c>
      <c r="Y24" s="2">
        <v>7.2</v>
      </c>
      <c r="Z24" s="2">
        <v>59.1</v>
      </c>
      <c r="AC24" s="2">
        <v>13969</v>
      </c>
      <c r="AD24" s="2">
        <v>31.018684229365022</v>
      </c>
      <c r="AE24" s="2">
        <v>8.8266876655451352</v>
      </c>
    </row>
    <row r="25" spans="1:31" x14ac:dyDescent="0.2">
      <c r="A25" s="2" t="s">
        <v>35</v>
      </c>
      <c r="B25" s="2" t="s">
        <v>0</v>
      </c>
      <c r="C25" s="2" t="s">
        <v>21</v>
      </c>
      <c r="D25" s="2">
        <v>38.087229999999998</v>
      </c>
      <c r="E25" s="2">
        <v>-78.465580000000003</v>
      </c>
      <c r="F25" s="2">
        <v>0</v>
      </c>
      <c r="G25" s="2">
        <v>47</v>
      </c>
      <c r="H25" s="2">
        <v>222</v>
      </c>
      <c r="I25" s="2">
        <v>148</v>
      </c>
      <c r="J25" s="2">
        <v>52</v>
      </c>
      <c r="K25" s="2">
        <v>140</v>
      </c>
      <c r="L25" s="2">
        <f t="shared" si="0"/>
        <v>609</v>
      </c>
      <c r="M25" s="2">
        <v>349</v>
      </c>
      <c r="N25" s="2">
        <v>135</v>
      </c>
      <c r="O25" s="7">
        <f t="shared" si="1"/>
        <v>7.7175697865353037</v>
      </c>
      <c r="P25" s="7">
        <f t="shared" si="2"/>
        <v>36.453201970443352</v>
      </c>
      <c r="Q25" s="7">
        <f t="shared" si="3"/>
        <v>24.302134646962234</v>
      </c>
      <c r="R25" s="7">
        <f t="shared" si="4"/>
        <v>8.5385878489326767</v>
      </c>
      <c r="S25" s="7">
        <f t="shared" si="5"/>
        <v>22.988505747126435</v>
      </c>
      <c r="T25" s="7">
        <f t="shared" si="6"/>
        <v>57.307060755336614</v>
      </c>
      <c r="U25" s="7">
        <f t="shared" si="7"/>
        <v>22.167487684729064</v>
      </c>
      <c r="V25" s="2">
        <v>5.8</v>
      </c>
      <c r="W25" s="2">
        <v>11.9</v>
      </c>
      <c r="X25" s="2">
        <v>15.8</v>
      </c>
      <c r="Y25" s="2">
        <v>7.2</v>
      </c>
      <c r="Z25" s="2">
        <v>59.1</v>
      </c>
      <c r="AC25" s="2">
        <v>13969</v>
      </c>
      <c r="AD25" s="2">
        <v>31.018684229365022</v>
      </c>
      <c r="AE25" s="2">
        <v>8.8266876655451352</v>
      </c>
    </row>
    <row r="26" spans="1:31" x14ac:dyDescent="0.2">
      <c r="A26" s="2" t="s">
        <v>35</v>
      </c>
      <c r="B26" s="2" t="s">
        <v>22</v>
      </c>
      <c r="C26" s="2" t="s">
        <v>23</v>
      </c>
      <c r="D26" s="2">
        <v>38.027520000000003</v>
      </c>
      <c r="E26" s="3">
        <v>-78.495999999999995</v>
      </c>
      <c r="F26" s="4">
        <v>0</v>
      </c>
      <c r="G26" s="2">
        <v>33</v>
      </c>
      <c r="H26" s="2">
        <v>177</v>
      </c>
      <c r="I26" s="2">
        <v>86</v>
      </c>
      <c r="J26" s="2">
        <v>77</v>
      </c>
      <c r="K26" s="2">
        <v>210</v>
      </c>
      <c r="L26" s="2">
        <f t="shared" si="0"/>
        <v>583</v>
      </c>
      <c r="M26" s="2">
        <v>350</v>
      </c>
      <c r="N26" s="4">
        <v>74</v>
      </c>
      <c r="O26" s="7">
        <f t="shared" si="1"/>
        <v>5.6603773584905666</v>
      </c>
      <c r="P26" s="7">
        <f t="shared" si="2"/>
        <v>30.360205831903947</v>
      </c>
      <c r="Q26" s="7">
        <f t="shared" si="3"/>
        <v>14.751286449399656</v>
      </c>
      <c r="R26" s="7">
        <f t="shared" si="4"/>
        <v>13.20754716981132</v>
      </c>
      <c r="S26" s="7">
        <f t="shared" si="5"/>
        <v>36.020583190394511</v>
      </c>
      <c r="T26" s="7">
        <f t="shared" si="6"/>
        <v>60.03430531732419</v>
      </c>
      <c r="U26" s="7">
        <f t="shared" si="7"/>
        <v>12.69296740994854</v>
      </c>
      <c r="V26" s="2">
        <v>5.3</v>
      </c>
      <c r="W26" s="8">
        <v>28</v>
      </c>
      <c r="X26" s="2">
        <v>13.1</v>
      </c>
      <c r="Y26" s="2">
        <v>13.6</v>
      </c>
      <c r="Z26" s="8">
        <v>40</v>
      </c>
      <c r="AA26" s="2">
        <f>SUM(M26:M34)/SUM(L26:L34)*100</f>
        <v>53.529280783789801</v>
      </c>
      <c r="AB26" s="2">
        <f>SUM(N26:N34)/SUM(L26:L34)*100</f>
        <v>13.783121799153864</v>
      </c>
      <c r="AC26" s="2">
        <v>4491</v>
      </c>
      <c r="AD26" s="2">
        <v>53.529280783789801</v>
      </c>
      <c r="AE26" s="2">
        <v>13.783121799153864</v>
      </c>
    </row>
    <row r="27" spans="1:31" x14ac:dyDescent="0.2">
      <c r="A27" s="2" t="s">
        <v>35</v>
      </c>
      <c r="B27" s="2" t="s">
        <v>22</v>
      </c>
      <c r="C27" s="2" t="s">
        <v>24</v>
      </c>
      <c r="D27" s="2">
        <v>38.035919999999997</v>
      </c>
      <c r="E27" s="2">
        <v>-78.462140000000005</v>
      </c>
      <c r="F27" s="2">
        <v>0</v>
      </c>
      <c r="G27" s="2">
        <v>8</v>
      </c>
      <c r="H27" s="2">
        <v>58</v>
      </c>
      <c r="I27" s="2">
        <v>23</v>
      </c>
      <c r="J27" s="2">
        <v>40</v>
      </c>
      <c r="K27" s="2">
        <v>160</v>
      </c>
      <c r="L27" s="2">
        <f t="shared" si="0"/>
        <v>289</v>
      </c>
      <c r="M27" s="2">
        <v>121</v>
      </c>
      <c r="N27" s="4">
        <v>23</v>
      </c>
      <c r="O27" s="7">
        <f t="shared" si="1"/>
        <v>2.7681660899653981</v>
      </c>
      <c r="P27" s="7">
        <f t="shared" si="2"/>
        <v>20.069204152249135</v>
      </c>
      <c r="Q27" s="7">
        <f t="shared" si="3"/>
        <v>7.9584775086505193</v>
      </c>
      <c r="R27" s="7">
        <f t="shared" si="4"/>
        <v>13.84083044982699</v>
      </c>
      <c r="S27" s="7">
        <f t="shared" si="5"/>
        <v>55.363321799307961</v>
      </c>
      <c r="T27" s="7">
        <f t="shared" si="6"/>
        <v>41.868512110726641</v>
      </c>
      <c r="U27" s="7">
        <f t="shared" si="7"/>
        <v>7.9584775086505193</v>
      </c>
      <c r="V27" s="2">
        <v>5.3</v>
      </c>
      <c r="W27" s="8">
        <v>28</v>
      </c>
      <c r="X27" s="2">
        <v>13.1</v>
      </c>
      <c r="Y27" s="2">
        <v>13.6</v>
      </c>
      <c r="Z27" s="8">
        <v>40</v>
      </c>
      <c r="AC27" s="2">
        <v>4491</v>
      </c>
      <c r="AD27" s="2">
        <v>53.529280783789801</v>
      </c>
      <c r="AE27" s="2">
        <v>13.783121799153864</v>
      </c>
    </row>
    <row r="28" spans="1:31" x14ac:dyDescent="0.2">
      <c r="A28" s="2" t="s">
        <v>35</v>
      </c>
      <c r="B28" s="2" t="s">
        <v>22</v>
      </c>
      <c r="C28" s="2" t="s">
        <v>25</v>
      </c>
      <c r="D28" s="2">
        <v>38.053130000000003</v>
      </c>
      <c r="E28" s="3">
        <v>-78.473500000000001</v>
      </c>
      <c r="F28" s="4">
        <v>3</v>
      </c>
      <c r="G28" s="2">
        <v>61</v>
      </c>
      <c r="H28" s="2">
        <v>394</v>
      </c>
      <c r="I28" s="2">
        <v>193</v>
      </c>
      <c r="J28" s="2">
        <v>140</v>
      </c>
      <c r="K28" s="2">
        <v>571</v>
      </c>
      <c r="L28" s="2">
        <f t="shared" si="0"/>
        <v>1362</v>
      </c>
      <c r="M28" s="2">
        <v>661</v>
      </c>
      <c r="N28" s="4">
        <v>183</v>
      </c>
      <c r="O28" s="7">
        <f t="shared" si="1"/>
        <v>4.4787077826725401</v>
      </c>
      <c r="P28" s="7">
        <f t="shared" si="2"/>
        <v>28.928046989721</v>
      </c>
      <c r="Q28" s="7">
        <f t="shared" si="3"/>
        <v>14.170337738619676</v>
      </c>
      <c r="R28" s="7">
        <f t="shared" si="4"/>
        <v>10.279001468428781</v>
      </c>
      <c r="S28" s="7">
        <f t="shared" si="5"/>
        <v>41.923641703377385</v>
      </c>
      <c r="T28" s="7">
        <f t="shared" si="6"/>
        <v>48.531571218795889</v>
      </c>
      <c r="U28" s="7">
        <f t="shared" si="7"/>
        <v>13.43612334801762</v>
      </c>
      <c r="V28" s="2">
        <v>5.3</v>
      </c>
      <c r="W28" s="8">
        <v>28</v>
      </c>
      <c r="X28" s="2">
        <v>13.1</v>
      </c>
      <c r="Y28" s="2">
        <v>13.6</v>
      </c>
      <c r="Z28" s="8">
        <v>40</v>
      </c>
      <c r="AC28" s="2">
        <v>4491</v>
      </c>
      <c r="AD28" s="2">
        <v>53.529280783789801</v>
      </c>
      <c r="AE28" s="2">
        <v>13.783121799153864</v>
      </c>
    </row>
    <row r="29" spans="1:31" x14ac:dyDescent="0.2">
      <c r="A29" s="2" t="s">
        <v>35</v>
      </c>
      <c r="B29" s="2" t="s">
        <v>22</v>
      </c>
      <c r="C29" s="2" t="s">
        <v>26</v>
      </c>
      <c r="D29" s="2">
        <v>38.023229999999998</v>
      </c>
      <c r="E29" s="2">
        <v>-78.472859999999997</v>
      </c>
      <c r="F29" s="2">
        <v>0</v>
      </c>
      <c r="G29" s="2">
        <v>33</v>
      </c>
      <c r="H29" s="2">
        <v>110</v>
      </c>
      <c r="I29" s="2">
        <v>57</v>
      </c>
      <c r="J29" s="2">
        <v>62</v>
      </c>
      <c r="K29" s="2">
        <v>91</v>
      </c>
      <c r="L29" s="2">
        <f t="shared" si="0"/>
        <v>353</v>
      </c>
      <c r="M29" s="2">
        <v>270</v>
      </c>
      <c r="N29" s="2">
        <v>67</v>
      </c>
      <c r="O29" s="7">
        <f t="shared" si="1"/>
        <v>9.3484419263456093</v>
      </c>
      <c r="P29" s="7">
        <f t="shared" si="2"/>
        <v>31.161473087818699</v>
      </c>
      <c r="Q29" s="7">
        <f t="shared" si="3"/>
        <v>16.147308781869686</v>
      </c>
      <c r="R29" s="7">
        <f t="shared" si="4"/>
        <v>17.563739376770538</v>
      </c>
      <c r="S29" s="7">
        <f t="shared" si="5"/>
        <v>25.779036827195469</v>
      </c>
      <c r="T29" s="7">
        <f t="shared" si="6"/>
        <v>76.487252124645892</v>
      </c>
      <c r="U29" s="7">
        <f t="shared" si="7"/>
        <v>18.980169971671387</v>
      </c>
      <c r="V29" s="2">
        <v>5.3</v>
      </c>
      <c r="W29" s="8">
        <v>28</v>
      </c>
      <c r="X29" s="2">
        <v>13.1</v>
      </c>
      <c r="Y29" s="2">
        <v>13.6</v>
      </c>
      <c r="Z29" s="8">
        <v>40</v>
      </c>
      <c r="AC29" s="2">
        <v>4491</v>
      </c>
      <c r="AD29" s="2">
        <v>53.529280783789801</v>
      </c>
      <c r="AE29" s="2">
        <v>13.783121799153864</v>
      </c>
    </row>
    <row r="30" spans="1:31" x14ac:dyDescent="0.2">
      <c r="A30" s="2" t="s">
        <v>35</v>
      </c>
      <c r="B30" s="2" t="s">
        <v>22</v>
      </c>
      <c r="C30" s="2" t="s">
        <v>27</v>
      </c>
      <c r="D30" s="2">
        <v>38.064369999999997</v>
      </c>
      <c r="E30" s="2">
        <v>-78.468950000000007</v>
      </c>
      <c r="F30" s="2">
        <v>1</v>
      </c>
      <c r="G30" s="2">
        <v>21</v>
      </c>
      <c r="H30" s="2">
        <v>52</v>
      </c>
      <c r="I30" s="2">
        <v>48</v>
      </c>
      <c r="J30" s="2">
        <v>43</v>
      </c>
      <c r="K30" s="2">
        <v>150</v>
      </c>
      <c r="L30" s="2">
        <f t="shared" si="0"/>
        <v>315</v>
      </c>
      <c r="M30" s="2">
        <v>139</v>
      </c>
      <c r="N30" s="2">
        <v>58</v>
      </c>
      <c r="O30" s="7">
        <f t="shared" si="1"/>
        <v>6.666666666666667</v>
      </c>
      <c r="P30" s="7">
        <f t="shared" si="2"/>
        <v>16.507936507936506</v>
      </c>
      <c r="Q30" s="7">
        <f t="shared" si="3"/>
        <v>15.238095238095239</v>
      </c>
      <c r="R30" s="7">
        <f t="shared" si="4"/>
        <v>13.65079365079365</v>
      </c>
      <c r="S30" s="7">
        <f t="shared" si="5"/>
        <v>47.619047619047613</v>
      </c>
      <c r="T30" s="7">
        <f t="shared" si="6"/>
        <v>44.126984126984127</v>
      </c>
      <c r="U30" s="7">
        <f t="shared" si="7"/>
        <v>18.412698412698415</v>
      </c>
      <c r="V30" s="2">
        <v>5.3</v>
      </c>
      <c r="W30" s="8">
        <v>28</v>
      </c>
      <c r="X30" s="2">
        <v>13.1</v>
      </c>
      <c r="Y30" s="2">
        <v>13.6</v>
      </c>
      <c r="Z30" s="8">
        <v>40</v>
      </c>
      <c r="AC30" s="2">
        <v>4491</v>
      </c>
      <c r="AD30" s="2">
        <v>53.529280783789801</v>
      </c>
      <c r="AE30" s="2">
        <v>13.783121799153864</v>
      </c>
    </row>
    <row r="31" spans="1:31" x14ac:dyDescent="0.2">
      <c r="A31" s="2" t="s">
        <v>35</v>
      </c>
      <c r="B31" s="2" t="s">
        <v>22</v>
      </c>
      <c r="C31" s="2" t="s">
        <v>28</v>
      </c>
      <c r="D31" s="2">
        <v>38.014859999999999</v>
      </c>
      <c r="E31" s="2">
        <v>-78.502629999999996</v>
      </c>
      <c r="F31" s="2">
        <v>0</v>
      </c>
      <c r="G31" s="2">
        <v>23</v>
      </c>
      <c r="H31" s="2">
        <v>106</v>
      </c>
      <c r="I31" s="2">
        <v>41</v>
      </c>
      <c r="J31" s="2">
        <v>56</v>
      </c>
      <c r="K31" s="2">
        <v>118</v>
      </c>
      <c r="L31" s="2">
        <f t="shared" si="0"/>
        <v>344</v>
      </c>
      <c r="M31" s="2">
        <v>213</v>
      </c>
      <c r="N31" s="2">
        <v>49</v>
      </c>
      <c r="O31" s="7">
        <f t="shared" si="1"/>
        <v>6.6860465116279064</v>
      </c>
      <c r="P31" s="7">
        <f t="shared" si="2"/>
        <v>30.813953488372093</v>
      </c>
      <c r="Q31" s="7">
        <f t="shared" si="3"/>
        <v>11.918604651162791</v>
      </c>
      <c r="R31" s="7">
        <f t="shared" si="4"/>
        <v>16.279069767441861</v>
      </c>
      <c r="S31" s="7">
        <f t="shared" si="5"/>
        <v>34.302325581395351</v>
      </c>
      <c r="T31" s="7">
        <f t="shared" si="6"/>
        <v>61.918604651162788</v>
      </c>
      <c r="U31" s="7">
        <f t="shared" si="7"/>
        <v>14.244186046511627</v>
      </c>
      <c r="V31" s="2">
        <v>5.3</v>
      </c>
      <c r="W31" s="8">
        <v>28</v>
      </c>
      <c r="X31" s="2">
        <v>13.1</v>
      </c>
      <c r="Y31" s="2">
        <v>13.6</v>
      </c>
      <c r="Z31" s="8">
        <v>40</v>
      </c>
      <c r="AC31" s="2">
        <v>4491</v>
      </c>
      <c r="AD31" s="2">
        <v>53.529280783789801</v>
      </c>
      <c r="AE31" s="2">
        <v>13.783121799153864</v>
      </c>
    </row>
    <row r="32" spans="1:31" x14ac:dyDescent="0.2">
      <c r="A32" s="2" t="s">
        <v>35</v>
      </c>
      <c r="B32" s="2" t="s">
        <v>22</v>
      </c>
      <c r="C32" s="2" t="s">
        <v>29</v>
      </c>
      <c r="D32" s="2">
        <v>38.022300000000001</v>
      </c>
      <c r="E32" s="2">
        <v>-78.505870000000002</v>
      </c>
      <c r="F32" s="2">
        <v>0</v>
      </c>
      <c r="G32" s="2">
        <v>10</v>
      </c>
      <c r="H32" s="2">
        <v>110</v>
      </c>
      <c r="I32" s="2">
        <v>33</v>
      </c>
      <c r="J32" s="2">
        <v>63</v>
      </c>
      <c r="K32" s="2">
        <v>106</v>
      </c>
      <c r="L32" s="2">
        <f t="shared" si="0"/>
        <v>322</v>
      </c>
      <c r="M32" s="2">
        <v>177</v>
      </c>
      <c r="N32" s="2">
        <v>42</v>
      </c>
      <c r="O32" s="7">
        <f t="shared" si="1"/>
        <v>3.1055900621118013</v>
      </c>
      <c r="P32" s="7">
        <f t="shared" si="2"/>
        <v>34.161490683229815</v>
      </c>
      <c r="Q32" s="7">
        <f t="shared" si="3"/>
        <v>10.248447204968944</v>
      </c>
      <c r="R32" s="7">
        <f t="shared" si="4"/>
        <v>19.565217391304348</v>
      </c>
      <c r="S32" s="7">
        <f t="shared" si="5"/>
        <v>32.919254658385093</v>
      </c>
      <c r="T32" s="7">
        <f t="shared" si="6"/>
        <v>54.968944099378881</v>
      </c>
      <c r="U32" s="7">
        <f t="shared" si="7"/>
        <v>13.043478260869565</v>
      </c>
      <c r="V32" s="2">
        <v>5.3</v>
      </c>
      <c r="W32" s="8">
        <v>28</v>
      </c>
      <c r="X32" s="2">
        <v>13.1</v>
      </c>
      <c r="Y32" s="2">
        <v>13.6</v>
      </c>
      <c r="Z32" s="8">
        <v>40</v>
      </c>
      <c r="AC32" s="2">
        <v>4491</v>
      </c>
      <c r="AD32" s="2">
        <v>53.529280783789801</v>
      </c>
      <c r="AE32" s="2">
        <v>13.783121799153864</v>
      </c>
    </row>
    <row r="33" spans="1:31" x14ac:dyDescent="0.2">
      <c r="A33" s="2" t="s">
        <v>35</v>
      </c>
      <c r="B33" s="2" t="s">
        <v>22</v>
      </c>
      <c r="C33" s="2" t="s">
        <v>30</v>
      </c>
      <c r="D33" s="2">
        <v>38.038719999999998</v>
      </c>
      <c r="E33" s="2">
        <v>-78.49682</v>
      </c>
      <c r="F33" s="2">
        <v>0</v>
      </c>
      <c r="G33" s="2">
        <v>14</v>
      </c>
      <c r="H33" s="2">
        <v>85</v>
      </c>
      <c r="I33" s="2">
        <v>16</v>
      </c>
      <c r="J33" s="2">
        <v>42</v>
      </c>
      <c r="K33" s="2">
        <v>149</v>
      </c>
      <c r="L33" s="2">
        <f t="shared" si="0"/>
        <v>306</v>
      </c>
      <c r="M33" s="2">
        <v>135</v>
      </c>
      <c r="N33" s="2">
        <v>27</v>
      </c>
      <c r="O33" s="7">
        <f t="shared" si="1"/>
        <v>4.5751633986928102</v>
      </c>
      <c r="P33" s="7">
        <f t="shared" si="2"/>
        <v>27.777777777777779</v>
      </c>
      <c r="Q33" s="7">
        <f t="shared" si="3"/>
        <v>5.2287581699346406</v>
      </c>
      <c r="R33" s="7">
        <f t="shared" si="4"/>
        <v>13.725490196078432</v>
      </c>
      <c r="S33" s="7">
        <f t="shared" si="5"/>
        <v>48.692810457516337</v>
      </c>
      <c r="T33" s="7">
        <f t="shared" si="6"/>
        <v>44.117647058823529</v>
      </c>
      <c r="U33" s="7">
        <f t="shared" si="7"/>
        <v>8.8235294117647065</v>
      </c>
      <c r="V33" s="2">
        <v>5.3</v>
      </c>
      <c r="W33" s="8">
        <v>28</v>
      </c>
      <c r="X33" s="2">
        <v>13.1</v>
      </c>
      <c r="Y33" s="2">
        <v>13.6</v>
      </c>
      <c r="Z33" s="8">
        <v>40</v>
      </c>
      <c r="AC33" s="2">
        <v>4491</v>
      </c>
      <c r="AD33" s="2">
        <v>53.529280783789801</v>
      </c>
      <c r="AE33" s="2">
        <v>13.783121799153864</v>
      </c>
    </row>
    <row r="34" spans="1:31" x14ac:dyDescent="0.2">
      <c r="A34" s="2" t="s">
        <v>35</v>
      </c>
      <c r="B34" s="2" t="s">
        <v>22</v>
      </c>
      <c r="C34" s="2" t="s">
        <v>31</v>
      </c>
      <c r="D34" s="2">
        <v>38.053919999999998</v>
      </c>
      <c r="E34" s="2">
        <v>-78.483429999999998</v>
      </c>
      <c r="F34" s="2">
        <v>0</v>
      </c>
      <c r="G34" s="2">
        <v>35</v>
      </c>
      <c r="H34" s="2">
        <v>164</v>
      </c>
      <c r="I34" s="2">
        <v>90</v>
      </c>
      <c r="J34" s="2">
        <v>88</v>
      </c>
      <c r="K34" s="2">
        <v>240</v>
      </c>
      <c r="L34" s="2">
        <f t="shared" si="0"/>
        <v>617</v>
      </c>
      <c r="M34" s="2">
        <v>338</v>
      </c>
      <c r="N34" s="2">
        <v>96</v>
      </c>
      <c r="O34" s="7">
        <f t="shared" si="1"/>
        <v>5.6726094003241485</v>
      </c>
      <c r="P34" s="7">
        <f t="shared" si="2"/>
        <v>26.580226904376016</v>
      </c>
      <c r="Q34" s="7">
        <f t="shared" si="3"/>
        <v>14.58670988654781</v>
      </c>
      <c r="R34" s="7">
        <f t="shared" si="4"/>
        <v>14.26256077795786</v>
      </c>
      <c r="S34" s="7">
        <f t="shared" si="5"/>
        <v>38.897893030794165</v>
      </c>
      <c r="T34" s="7">
        <f t="shared" si="6"/>
        <v>54.78119935170178</v>
      </c>
      <c r="U34" s="7">
        <f t="shared" si="7"/>
        <v>15.559157212317668</v>
      </c>
      <c r="V34" s="2">
        <v>5.3</v>
      </c>
      <c r="W34" s="8">
        <v>28</v>
      </c>
      <c r="X34" s="2">
        <v>13.1</v>
      </c>
      <c r="Y34" s="2">
        <v>13.6</v>
      </c>
      <c r="Z34" s="8">
        <v>40</v>
      </c>
      <c r="AC34" s="2">
        <v>4491</v>
      </c>
      <c r="AD34" s="2">
        <v>53.529280783789801</v>
      </c>
      <c r="AE34" s="2">
        <v>13.783121799153864</v>
      </c>
    </row>
    <row r="35" spans="1:31" x14ac:dyDescent="0.2">
      <c r="A35" s="2" t="s">
        <v>35</v>
      </c>
      <c r="B35" s="2" t="s">
        <v>56</v>
      </c>
      <c r="C35" s="2" t="s">
        <v>60</v>
      </c>
      <c r="D35" s="2">
        <v>38.146369999999997</v>
      </c>
      <c r="E35" s="2">
        <v>-79.121679999999998</v>
      </c>
      <c r="F35" s="2">
        <v>1</v>
      </c>
      <c r="G35" s="2">
        <v>4</v>
      </c>
      <c r="H35" s="2">
        <v>7</v>
      </c>
      <c r="I35" s="2">
        <v>30</v>
      </c>
      <c r="J35" s="2">
        <v>26</v>
      </c>
      <c r="K35" s="2">
        <v>529</v>
      </c>
      <c r="L35" s="2">
        <f t="shared" si="0"/>
        <v>597</v>
      </c>
      <c r="M35" s="2">
        <v>260</v>
      </c>
      <c r="N35" s="2">
        <v>0</v>
      </c>
      <c r="O35" s="7">
        <f t="shared" si="1"/>
        <v>0.67001675041876052</v>
      </c>
      <c r="P35" s="7">
        <f t="shared" si="2"/>
        <v>1.1725293132328307</v>
      </c>
      <c r="Q35" s="7">
        <f t="shared" si="3"/>
        <v>5.025125628140704</v>
      </c>
      <c r="R35" s="7">
        <f t="shared" si="4"/>
        <v>4.3551088777219427</v>
      </c>
      <c r="S35" s="7">
        <f t="shared" si="5"/>
        <v>88.609715242881066</v>
      </c>
      <c r="T35" s="7">
        <f t="shared" si="6"/>
        <v>43.551088777219434</v>
      </c>
      <c r="U35" s="7">
        <f t="shared" si="7"/>
        <v>0</v>
      </c>
      <c r="V35" s="8">
        <v>1</v>
      </c>
      <c r="W35" s="8">
        <v>3.6</v>
      </c>
      <c r="X35" s="8">
        <v>7</v>
      </c>
      <c r="Y35" s="2">
        <v>5.3</v>
      </c>
      <c r="Z35" s="2">
        <v>82.8</v>
      </c>
      <c r="AA35" s="2">
        <f>SUM(M35:M52)/SUM(L35:L52)*100</f>
        <v>44.447752307234296</v>
      </c>
      <c r="AB35" s="2">
        <f>SUM(N35:N52)/SUM(L35:L52)*100</f>
        <v>2.1931130296715291</v>
      </c>
      <c r="AC35" s="2">
        <v>10694</v>
      </c>
      <c r="AD35" s="2">
        <v>44.447752307234296</v>
      </c>
      <c r="AE35" s="2">
        <v>2.1931130296715291</v>
      </c>
    </row>
    <row r="36" spans="1:31" x14ac:dyDescent="0.2">
      <c r="A36" s="2" t="s">
        <v>35</v>
      </c>
      <c r="B36" s="2" t="s">
        <v>56</v>
      </c>
      <c r="C36" s="2" t="s">
        <v>61</v>
      </c>
      <c r="D36" s="2">
        <v>38.194290000000002</v>
      </c>
      <c r="E36" s="2">
        <v>-79.217429999999993</v>
      </c>
      <c r="F36" s="2">
        <v>1</v>
      </c>
      <c r="G36" s="2">
        <v>2</v>
      </c>
      <c r="H36" s="2">
        <v>2</v>
      </c>
      <c r="I36" s="2">
        <v>15</v>
      </c>
      <c r="J36" s="2">
        <v>10</v>
      </c>
      <c r="K36" s="2">
        <v>405</v>
      </c>
      <c r="L36" s="2">
        <f t="shared" si="0"/>
        <v>435</v>
      </c>
      <c r="M36" s="2">
        <v>168</v>
      </c>
      <c r="N36" s="2">
        <v>0</v>
      </c>
      <c r="O36" s="7">
        <f t="shared" si="1"/>
        <v>0.45977011494252873</v>
      </c>
      <c r="P36" s="7">
        <f t="shared" si="2"/>
        <v>0.45977011494252873</v>
      </c>
      <c r="Q36" s="7">
        <f t="shared" si="3"/>
        <v>3.4482758620689653</v>
      </c>
      <c r="R36" s="7">
        <f t="shared" si="4"/>
        <v>2.2988505747126435</v>
      </c>
      <c r="S36" s="7">
        <f t="shared" si="5"/>
        <v>93.103448275862064</v>
      </c>
      <c r="T36" s="7">
        <f t="shared" si="6"/>
        <v>38.620689655172413</v>
      </c>
      <c r="U36" s="7">
        <f t="shared" si="7"/>
        <v>0</v>
      </c>
      <c r="V36" s="8">
        <v>1</v>
      </c>
      <c r="W36" s="8">
        <v>3.6</v>
      </c>
      <c r="X36" s="8">
        <v>7</v>
      </c>
      <c r="Y36" s="2">
        <v>5.3</v>
      </c>
      <c r="Z36" s="2">
        <v>82.8</v>
      </c>
      <c r="AC36" s="2">
        <v>10694</v>
      </c>
      <c r="AD36" s="2">
        <v>44.447752307234296</v>
      </c>
      <c r="AE36" s="2">
        <v>2.1931130296715291</v>
      </c>
    </row>
    <row r="37" spans="1:31" x14ac:dyDescent="0.2">
      <c r="A37" s="2" t="s">
        <v>35</v>
      </c>
      <c r="B37" s="2" t="s">
        <v>56</v>
      </c>
      <c r="C37" s="2" t="s">
        <v>62</v>
      </c>
      <c r="D37" s="2">
        <v>38.130879999999998</v>
      </c>
      <c r="E37" s="2">
        <v>-78.870630000000006</v>
      </c>
      <c r="F37" s="2">
        <v>0</v>
      </c>
      <c r="G37" s="2">
        <v>0</v>
      </c>
      <c r="H37" s="2">
        <v>18</v>
      </c>
      <c r="I37" s="2">
        <v>33</v>
      </c>
      <c r="J37" s="2">
        <v>44</v>
      </c>
      <c r="K37" s="2">
        <v>566</v>
      </c>
      <c r="L37" s="2">
        <f t="shared" si="0"/>
        <v>661</v>
      </c>
      <c r="M37" s="2">
        <v>310</v>
      </c>
      <c r="N37" s="2">
        <v>0</v>
      </c>
      <c r="O37" s="7">
        <f t="shared" si="1"/>
        <v>0</v>
      </c>
      <c r="P37" s="7">
        <f t="shared" si="2"/>
        <v>2.7231467473524962</v>
      </c>
      <c r="Q37" s="7">
        <f t="shared" si="3"/>
        <v>4.9924357034795763</v>
      </c>
      <c r="R37" s="7">
        <f t="shared" si="4"/>
        <v>6.6565809379727687</v>
      </c>
      <c r="S37" s="7">
        <f t="shared" si="5"/>
        <v>85.627836611195164</v>
      </c>
      <c r="T37" s="7">
        <f t="shared" si="6"/>
        <v>46.89863842662632</v>
      </c>
      <c r="U37" s="7">
        <f t="shared" si="7"/>
        <v>0</v>
      </c>
      <c r="V37" s="8">
        <v>1</v>
      </c>
      <c r="W37" s="8">
        <v>3.6</v>
      </c>
      <c r="X37" s="8">
        <v>7</v>
      </c>
      <c r="Y37" s="2">
        <v>5.3</v>
      </c>
      <c r="Z37" s="2">
        <v>82.8</v>
      </c>
      <c r="AC37" s="2">
        <v>10694</v>
      </c>
      <c r="AD37" s="2">
        <v>44.447752307234296</v>
      </c>
      <c r="AE37" s="2">
        <v>2.1931130296715291</v>
      </c>
    </row>
    <row r="38" spans="1:31" x14ac:dyDescent="0.2">
      <c r="A38" s="2" t="s">
        <v>35</v>
      </c>
      <c r="B38" s="2" t="s">
        <v>56</v>
      </c>
      <c r="C38" s="2" t="s">
        <v>63</v>
      </c>
      <c r="D38" s="2">
        <v>38.2226</v>
      </c>
      <c r="E38" s="2">
        <v>-79.15992</v>
      </c>
      <c r="F38" s="2">
        <v>3</v>
      </c>
      <c r="G38" s="2">
        <v>0</v>
      </c>
      <c r="H38" s="2">
        <v>3</v>
      </c>
      <c r="I38" s="2">
        <v>5</v>
      </c>
      <c r="J38" s="2">
        <v>14</v>
      </c>
      <c r="K38" s="2">
        <v>408</v>
      </c>
      <c r="L38" s="2">
        <f t="shared" si="0"/>
        <v>433</v>
      </c>
      <c r="M38" s="2">
        <v>179</v>
      </c>
      <c r="N38" s="2">
        <v>0</v>
      </c>
      <c r="O38" s="7">
        <f t="shared" si="1"/>
        <v>0</v>
      </c>
      <c r="P38" s="7">
        <f t="shared" si="2"/>
        <v>0.69284064665127021</v>
      </c>
      <c r="Q38" s="7">
        <f t="shared" si="3"/>
        <v>1.1547344110854503</v>
      </c>
      <c r="R38" s="7">
        <f t="shared" si="4"/>
        <v>3.2332563510392611</v>
      </c>
      <c r="S38" s="7">
        <f t="shared" si="5"/>
        <v>94.226327944572745</v>
      </c>
      <c r="T38" s="7">
        <f t="shared" si="6"/>
        <v>41.339491916859124</v>
      </c>
      <c r="U38" s="7">
        <f t="shared" si="7"/>
        <v>0</v>
      </c>
      <c r="V38" s="8">
        <v>1</v>
      </c>
      <c r="W38" s="8">
        <v>3.6</v>
      </c>
      <c r="X38" s="8">
        <v>7</v>
      </c>
      <c r="Y38" s="2">
        <v>5.3</v>
      </c>
      <c r="Z38" s="2">
        <v>82.8</v>
      </c>
      <c r="AC38" s="2">
        <v>10694</v>
      </c>
      <c r="AD38" s="2">
        <v>44.447752307234296</v>
      </c>
      <c r="AE38" s="2">
        <v>2.1931130296715291</v>
      </c>
    </row>
    <row r="39" spans="1:31" x14ac:dyDescent="0.2">
      <c r="A39" s="2" t="s">
        <v>35</v>
      </c>
      <c r="B39" s="2" t="s">
        <v>56</v>
      </c>
      <c r="C39" s="2" t="s">
        <v>64</v>
      </c>
      <c r="D39" s="2">
        <v>38.082099999999997</v>
      </c>
      <c r="E39" s="2">
        <v>-79.380279999999999</v>
      </c>
      <c r="F39" s="2">
        <v>2</v>
      </c>
      <c r="G39" s="2">
        <v>1</v>
      </c>
      <c r="H39" s="2">
        <v>0</v>
      </c>
      <c r="I39" s="2">
        <v>10</v>
      </c>
      <c r="J39" s="2">
        <v>10</v>
      </c>
      <c r="K39" s="2">
        <v>123</v>
      </c>
      <c r="L39" s="2">
        <f t="shared" si="0"/>
        <v>146</v>
      </c>
      <c r="M39" s="2">
        <v>100</v>
      </c>
      <c r="N39" s="2">
        <v>0</v>
      </c>
      <c r="O39" s="7">
        <f t="shared" si="1"/>
        <v>0.68493150684931503</v>
      </c>
      <c r="P39" s="7">
        <f t="shared" si="2"/>
        <v>0</v>
      </c>
      <c r="Q39" s="7">
        <f t="shared" si="3"/>
        <v>6.8493150684931505</v>
      </c>
      <c r="R39" s="7">
        <f t="shared" si="4"/>
        <v>6.8493150684931505</v>
      </c>
      <c r="S39" s="7">
        <f t="shared" si="5"/>
        <v>84.246575342465761</v>
      </c>
      <c r="T39" s="7">
        <f t="shared" si="6"/>
        <v>68.493150684931507</v>
      </c>
      <c r="U39" s="7">
        <f t="shared" si="7"/>
        <v>0</v>
      </c>
      <c r="V39" s="8">
        <v>1</v>
      </c>
      <c r="W39" s="8">
        <v>3.6</v>
      </c>
      <c r="X39" s="8">
        <v>7</v>
      </c>
      <c r="Y39" s="2">
        <v>5.3</v>
      </c>
      <c r="Z39" s="2">
        <v>82.8</v>
      </c>
      <c r="AC39" s="2">
        <v>10694</v>
      </c>
      <c r="AD39" s="2">
        <v>44.447752307234296</v>
      </c>
      <c r="AE39" s="2">
        <v>2.1931130296715291</v>
      </c>
    </row>
    <row r="40" spans="1:31" x14ac:dyDescent="0.2">
      <c r="A40" s="2" t="s">
        <v>35</v>
      </c>
      <c r="B40" s="2" t="s">
        <v>56</v>
      </c>
      <c r="C40" s="2" t="s">
        <v>65</v>
      </c>
      <c r="D40" s="2">
        <v>38.246470000000002</v>
      </c>
      <c r="E40" s="2">
        <v>-78.976820000000004</v>
      </c>
      <c r="F40" s="2">
        <v>0</v>
      </c>
      <c r="G40" s="2">
        <v>4</v>
      </c>
      <c r="H40" s="2">
        <v>26</v>
      </c>
      <c r="I40" s="2">
        <v>97</v>
      </c>
      <c r="J40" s="2">
        <v>42</v>
      </c>
      <c r="K40" s="2">
        <v>606</v>
      </c>
      <c r="L40" s="2">
        <f t="shared" si="0"/>
        <v>775</v>
      </c>
      <c r="M40" s="2">
        <v>377</v>
      </c>
      <c r="N40" s="2">
        <v>67</v>
      </c>
      <c r="O40" s="7">
        <f t="shared" si="1"/>
        <v>0.5161290322580645</v>
      </c>
      <c r="P40" s="7">
        <f t="shared" si="2"/>
        <v>3.354838709677419</v>
      </c>
      <c r="Q40" s="7">
        <f t="shared" si="3"/>
        <v>12.516129032258064</v>
      </c>
      <c r="R40" s="7">
        <f t="shared" si="4"/>
        <v>5.419354838709677</v>
      </c>
      <c r="S40" s="7">
        <f t="shared" si="5"/>
        <v>78.193548387096783</v>
      </c>
      <c r="T40" s="7">
        <f t="shared" si="6"/>
        <v>48.645161290322584</v>
      </c>
      <c r="U40" s="7">
        <f t="shared" si="7"/>
        <v>8.6451612903225818</v>
      </c>
      <c r="V40" s="8">
        <v>1</v>
      </c>
      <c r="W40" s="8">
        <v>3.6</v>
      </c>
      <c r="X40" s="8">
        <v>7</v>
      </c>
      <c r="Y40" s="2">
        <v>5.3</v>
      </c>
      <c r="Z40" s="2">
        <v>82.8</v>
      </c>
      <c r="AC40" s="2">
        <v>10694</v>
      </c>
      <c r="AD40" s="2">
        <v>44.447752307234296</v>
      </c>
      <c r="AE40" s="2">
        <v>2.1931130296715291</v>
      </c>
    </row>
    <row r="41" spans="1:31" x14ac:dyDescent="0.2">
      <c r="A41" s="2" t="s">
        <v>35</v>
      </c>
      <c r="B41" s="2" t="s">
        <v>56</v>
      </c>
      <c r="C41" s="2" t="s">
        <v>66</v>
      </c>
      <c r="D41" s="2">
        <v>38.247529999999998</v>
      </c>
      <c r="E41" s="2">
        <v>-78.974879999999999</v>
      </c>
      <c r="F41" s="2">
        <v>3</v>
      </c>
      <c r="G41" s="2">
        <v>7</v>
      </c>
      <c r="H41" s="2">
        <v>20</v>
      </c>
      <c r="I41" s="2">
        <v>83</v>
      </c>
      <c r="J41" s="2">
        <v>17</v>
      </c>
      <c r="K41" s="2">
        <v>597</v>
      </c>
      <c r="L41" s="2">
        <f t="shared" si="0"/>
        <v>727</v>
      </c>
      <c r="M41" s="2">
        <v>299</v>
      </c>
      <c r="N41" s="2">
        <v>16</v>
      </c>
      <c r="O41" s="7">
        <f t="shared" si="1"/>
        <v>0.96286107290233847</v>
      </c>
      <c r="P41" s="7">
        <f t="shared" si="2"/>
        <v>2.7510316368638237</v>
      </c>
      <c r="Q41" s="7">
        <f t="shared" si="3"/>
        <v>11.416781292984869</v>
      </c>
      <c r="R41" s="7">
        <f t="shared" si="4"/>
        <v>2.3383768913342506</v>
      </c>
      <c r="S41" s="7">
        <f t="shared" si="5"/>
        <v>82.11829436038515</v>
      </c>
      <c r="T41" s="7">
        <f t="shared" si="6"/>
        <v>41.127922971114167</v>
      </c>
      <c r="U41" s="7">
        <f t="shared" si="7"/>
        <v>2.200825309491059</v>
      </c>
      <c r="V41" s="8">
        <v>1</v>
      </c>
      <c r="W41" s="8">
        <v>3.6</v>
      </c>
      <c r="X41" s="8">
        <v>7</v>
      </c>
      <c r="Y41" s="2">
        <v>5.3</v>
      </c>
      <c r="Z41" s="2">
        <v>82.8</v>
      </c>
      <c r="AC41" s="2">
        <v>10694</v>
      </c>
      <c r="AD41" s="2">
        <v>44.447752307234296</v>
      </c>
      <c r="AE41" s="2">
        <v>2.1931130296715291</v>
      </c>
    </row>
    <row r="42" spans="1:31" x14ac:dyDescent="0.2">
      <c r="A42" s="2" t="s">
        <v>35</v>
      </c>
      <c r="B42" s="2" t="s">
        <v>56</v>
      </c>
      <c r="C42" s="2" t="s">
        <v>67</v>
      </c>
      <c r="D42" s="2">
        <v>38.03004</v>
      </c>
      <c r="E42" s="2">
        <v>-79.034419999999997</v>
      </c>
      <c r="F42" s="2">
        <v>0</v>
      </c>
      <c r="G42" s="2">
        <v>3</v>
      </c>
      <c r="H42" s="2">
        <v>21</v>
      </c>
      <c r="I42" s="2">
        <v>18</v>
      </c>
      <c r="J42" s="2">
        <v>37</v>
      </c>
      <c r="K42" s="2">
        <v>372</v>
      </c>
      <c r="L42" s="2">
        <f t="shared" si="0"/>
        <v>451</v>
      </c>
      <c r="M42" s="2">
        <v>194</v>
      </c>
      <c r="N42" s="2">
        <v>0</v>
      </c>
      <c r="O42" s="7">
        <f t="shared" si="1"/>
        <v>0.66518847006651882</v>
      </c>
      <c r="P42" s="7">
        <f t="shared" si="2"/>
        <v>4.6563192904656319</v>
      </c>
      <c r="Q42" s="7">
        <f t="shared" si="3"/>
        <v>3.9911308203991127</v>
      </c>
      <c r="R42" s="7">
        <f t="shared" si="4"/>
        <v>8.2039911308204001</v>
      </c>
      <c r="S42" s="7">
        <f t="shared" si="5"/>
        <v>82.483370288248338</v>
      </c>
      <c r="T42" s="7">
        <f t="shared" si="6"/>
        <v>43.015521064301552</v>
      </c>
      <c r="U42" s="7">
        <f t="shared" si="7"/>
        <v>0</v>
      </c>
      <c r="V42" s="8">
        <v>1</v>
      </c>
      <c r="W42" s="8">
        <v>3.6</v>
      </c>
      <c r="X42" s="8">
        <v>7</v>
      </c>
      <c r="Y42" s="2">
        <v>5.3</v>
      </c>
      <c r="Z42" s="2">
        <v>82.8</v>
      </c>
      <c r="AC42" s="2">
        <v>10694</v>
      </c>
      <c r="AD42" s="2">
        <v>44.447752307234296</v>
      </c>
      <c r="AE42" s="2">
        <v>2.1931130296715291</v>
      </c>
    </row>
    <row r="43" spans="1:31" x14ac:dyDescent="0.2">
      <c r="A43" s="2" t="s">
        <v>35</v>
      </c>
      <c r="B43" s="2" t="s">
        <v>56</v>
      </c>
      <c r="C43" s="2" t="s">
        <v>68</v>
      </c>
      <c r="D43" s="2">
        <v>38.315019999999997</v>
      </c>
      <c r="E43" s="2">
        <v>-79.07799</v>
      </c>
      <c r="F43" s="2">
        <v>0</v>
      </c>
      <c r="G43" s="2">
        <v>0</v>
      </c>
      <c r="H43" s="2">
        <v>6</v>
      </c>
      <c r="I43" s="2">
        <v>27</v>
      </c>
      <c r="J43" s="2">
        <v>9</v>
      </c>
      <c r="K43" s="2">
        <v>197</v>
      </c>
      <c r="L43" s="2">
        <f t="shared" si="0"/>
        <v>239</v>
      </c>
      <c r="M43" s="2">
        <v>130</v>
      </c>
      <c r="N43" s="2">
        <v>23</v>
      </c>
      <c r="O43" s="7">
        <f t="shared" si="1"/>
        <v>0</v>
      </c>
      <c r="P43" s="7">
        <f t="shared" si="2"/>
        <v>2.510460251046025</v>
      </c>
      <c r="Q43" s="7">
        <f t="shared" si="3"/>
        <v>11.297071129707113</v>
      </c>
      <c r="R43" s="7">
        <f t="shared" si="4"/>
        <v>3.7656903765690379</v>
      </c>
      <c r="S43" s="7">
        <f t="shared" si="5"/>
        <v>82.426778242677827</v>
      </c>
      <c r="T43" s="7">
        <f t="shared" si="6"/>
        <v>54.39330543933054</v>
      </c>
      <c r="U43" s="7">
        <f t="shared" si="7"/>
        <v>9.6234309623430967</v>
      </c>
      <c r="V43" s="8">
        <v>1</v>
      </c>
      <c r="W43" s="8">
        <v>3.6</v>
      </c>
      <c r="X43" s="8">
        <v>7</v>
      </c>
      <c r="Y43" s="2">
        <v>5.3</v>
      </c>
      <c r="Z43" s="2">
        <v>82.8</v>
      </c>
      <c r="AC43" s="2">
        <v>10694</v>
      </c>
      <c r="AD43" s="2">
        <v>44.447752307234296</v>
      </c>
      <c r="AE43" s="2">
        <v>2.1931130296715291</v>
      </c>
    </row>
    <row r="44" spans="1:31" x14ac:dyDescent="0.2">
      <c r="A44" s="2" t="s">
        <v>35</v>
      </c>
      <c r="B44" s="2" t="s">
        <v>56</v>
      </c>
      <c r="C44" s="2" t="s">
        <v>69</v>
      </c>
      <c r="D44" s="2">
        <v>38.033029999999997</v>
      </c>
      <c r="E44" s="2">
        <v>-79.014285000000001</v>
      </c>
      <c r="F44" s="2">
        <v>1</v>
      </c>
      <c r="G44" s="2">
        <v>5</v>
      </c>
      <c r="H44" s="2">
        <v>17</v>
      </c>
      <c r="I44" s="2">
        <v>30</v>
      </c>
      <c r="J44" s="2">
        <v>37</v>
      </c>
      <c r="K44" s="2">
        <v>647</v>
      </c>
      <c r="L44" s="2">
        <f t="shared" si="0"/>
        <v>737</v>
      </c>
      <c r="M44" s="2">
        <v>348</v>
      </c>
      <c r="N44" s="2">
        <v>0</v>
      </c>
      <c r="O44" s="7">
        <f t="shared" si="1"/>
        <v>0.67842605156037994</v>
      </c>
      <c r="P44" s="7">
        <f t="shared" si="2"/>
        <v>2.3066485753052914</v>
      </c>
      <c r="Q44" s="7">
        <f t="shared" si="3"/>
        <v>4.0705563093622796</v>
      </c>
      <c r="R44" s="7">
        <f t="shared" si="4"/>
        <v>5.0203527815468112</v>
      </c>
      <c r="S44" s="7">
        <f t="shared" si="5"/>
        <v>87.788331071913163</v>
      </c>
      <c r="T44" s="7">
        <f t="shared" si="6"/>
        <v>47.218453188602446</v>
      </c>
      <c r="U44" s="7">
        <f t="shared" si="7"/>
        <v>0</v>
      </c>
      <c r="V44" s="8">
        <v>1</v>
      </c>
      <c r="W44" s="8">
        <v>3.6</v>
      </c>
      <c r="X44" s="8">
        <v>7</v>
      </c>
      <c r="Y44" s="2">
        <v>5.3</v>
      </c>
      <c r="Z44" s="2">
        <v>82.8</v>
      </c>
      <c r="AC44" s="2">
        <v>10694</v>
      </c>
      <c r="AD44" s="2">
        <v>44.447752307234296</v>
      </c>
      <c r="AE44" s="2">
        <v>2.1931130296715291</v>
      </c>
    </row>
    <row r="45" spans="1:31" x14ac:dyDescent="0.2">
      <c r="A45" s="2" t="s">
        <v>35</v>
      </c>
      <c r="B45" s="2" t="s">
        <v>56</v>
      </c>
      <c r="C45" s="2" t="s">
        <v>70</v>
      </c>
      <c r="D45" s="2">
        <v>38.032789999999999</v>
      </c>
      <c r="E45" s="2">
        <v>-79.139189999999999</v>
      </c>
      <c r="F45" s="2">
        <v>0</v>
      </c>
      <c r="G45" s="2">
        <v>4</v>
      </c>
      <c r="H45" s="2">
        <v>6</v>
      </c>
      <c r="I45" s="2">
        <v>15</v>
      </c>
      <c r="J45" s="2">
        <v>10</v>
      </c>
      <c r="K45" s="2">
        <v>429</v>
      </c>
      <c r="L45" s="2">
        <f t="shared" si="0"/>
        <v>464</v>
      </c>
      <c r="M45" s="2">
        <v>179</v>
      </c>
      <c r="N45" s="2">
        <v>0</v>
      </c>
      <c r="O45" s="7">
        <f t="shared" si="1"/>
        <v>0.86206896551724133</v>
      </c>
      <c r="P45" s="7">
        <f t="shared" si="2"/>
        <v>1.2931034482758621</v>
      </c>
      <c r="Q45" s="7">
        <f t="shared" si="3"/>
        <v>3.2327586206896552</v>
      </c>
      <c r="R45" s="7">
        <f t="shared" si="4"/>
        <v>2.1551724137931036</v>
      </c>
      <c r="S45" s="7">
        <f t="shared" si="5"/>
        <v>92.456896551724128</v>
      </c>
      <c r="T45" s="7">
        <f t="shared" si="6"/>
        <v>38.577586206896555</v>
      </c>
      <c r="U45" s="7">
        <f t="shared" si="7"/>
        <v>0</v>
      </c>
      <c r="V45" s="8">
        <v>1</v>
      </c>
      <c r="W45" s="8">
        <v>3.6</v>
      </c>
      <c r="X45" s="8">
        <v>7</v>
      </c>
      <c r="Y45" s="2">
        <v>5.3</v>
      </c>
      <c r="Z45" s="2">
        <v>82.8</v>
      </c>
      <c r="AC45" s="2">
        <v>10694</v>
      </c>
      <c r="AD45" s="2">
        <v>44.447752307234296</v>
      </c>
      <c r="AE45" s="2">
        <v>2.1931130296715291</v>
      </c>
    </row>
    <row r="46" spans="1:31" x14ac:dyDescent="0.2">
      <c r="A46" s="2" t="s">
        <v>35</v>
      </c>
      <c r="B46" s="2" t="s">
        <v>56</v>
      </c>
      <c r="C46" s="2" t="s">
        <v>71</v>
      </c>
      <c r="D46" s="2">
        <v>38.244439999999997</v>
      </c>
      <c r="E46" s="2">
        <v>-78.975499999999997</v>
      </c>
      <c r="F46" s="2">
        <v>3</v>
      </c>
      <c r="G46" s="2">
        <v>1</v>
      </c>
      <c r="H46" s="2">
        <v>15</v>
      </c>
      <c r="I46" s="2">
        <v>46</v>
      </c>
      <c r="J46" s="2">
        <v>18</v>
      </c>
      <c r="K46" s="2">
        <v>419</v>
      </c>
      <c r="L46" s="2">
        <f t="shared" si="0"/>
        <v>502</v>
      </c>
      <c r="M46" s="2">
        <v>236</v>
      </c>
      <c r="N46" s="2">
        <v>14</v>
      </c>
      <c r="O46" s="7">
        <f t="shared" si="1"/>
        <v>0.19920318725099601</v>
      </c>
      <c r="P46" s="7">
        <f t="shared" si="2"/>
        <v>2.9880478087649402</v>
      </c>
      <c r="Q46" s="7">
        <f t="shared" si="3"/>
        <v>9.1633466135458175</v>
      </c>
      <c r="R46" s="7">
        <f t="shared" si="4"/>
        <v>3.5856573705179287</v>
      </c>
      <c r="S46" s="7">
        <f t="shared" si="5"/>
        <v>83.466135458167329</v>
      </c>
      <c r="T46" s="7">
        <f t="shared" si="6"/>
        <v>47.011952191235061</v>
      </c>
      <c r="U46" s="7">
        <f t="shared" si="7"/>
        <v>2.788844621513944</v>
      </c>
      <c r="V46" s="8">
        <v>1</v>
      </c>
      <c r="W46" s="8">
        <v>3.6</v>
      </c>
      <c r="X46" s="8">
        <v>7</v>
      </c>
      <c r="Y46" s="2">
        <v>5.3</v>
      </c>
      <c r="Z46" s="2">
        <v>82.8</v>
      </c>
      <c r="AC46" s="2">
        <v>10694</v>
      </c>
      <c r="AD46" s="2">
        <v>44.447752307234296</v>
      </c>
      <c r="AE46" s="2">
        <v>2.1931130296715291</v>
      </c>
    </row>
    <row r="47" spans="1:31" x14ac:dyDescent="0.2">
      <c r="A47" s="2" t="s">
        <v>35</v>
      </c>
      <c r="B47" s="2" t="s">
        <v>56</v>
      </c>
      <c r="C47" s="2" t="s">
        <v>72</v>
      </c>
      <c r="D47" s="2">
        <v>38.047170000000001</v>
      </c>
      <c r="E47" s="2">
        <v>-79.007589999999993</v>
      </c>
      <c r="F47" s="2">
        <v>2</v>
      </c>
      <c r="G47" s="2">
        <v>6</v>
      </c>
      <c r="H47" s="2">
        <v>25</v>
      </c>
      <c r="I47" s="2">
        <v>48</v>
      </c>
      <c r="J47" s="2">
        <v>56</v>
      </c>
      <c r="K47" s="2">
        <v>449</v>
      </c>
      <c r="L47" s="2">
        <f t="shared" si="0"/>
        <v>586</v>
      </c>
      <c r="M47" s="2">
        <v>296</v>
      </c>
      <c r="N47" s="2">
        <v>15</v>
      </c>
      <c r="O47" s="7">
        <f t="shared" si="1"/>
        <v>1.0238907849829351</v>
      </c>
      <c r="P47" s="7">
        <f t="shared" si="2"/>
        <v>4.2662116040955631</v>
      </c>
      <c r="Q47" s="7">
        <f t="shared" si="3"/>
        <v>8.1911262798634805</v>
      </c>
      <c r="R47" s="7">
        <f t="shared" si="4"/>
        <v>9.5563139931740615</v>
      </c>
      <c r="S47" s="7">
        <f t="shared" si="5"/>
        <v>76.62116040955631</v>
      </c>
      <c r="T47" s="7">
        <f t="shared" si="6"/>
        <v>50.511945392491462</v>
      </c>
      <c r="U47" s="7">
        <f t="shared" si="7"/>
        <v>2.5597269624573378</v>
      </c>
      <c r="V47" s="8">
        <v>1</v>
      </c>
      <c r="W47" s="8">
        <v>3.6</v>
      </c>
      <c r="X47" s="8">
        <v>7</v>
      </c>
      <c r="Y47" s="2">
        <v>5.3</v>
      </c>
      <c r="Z47" s="2">
        <v>82.8</v>
      </c>
      <c r="AC47" s="2">
        <v>10694</v>
      </c>
      <c r="AD47" s="2">
        <v>44.447752307234296</v>
      </c>
      <c r="AE47" s="2">
        <v>2.1931130296715291</v>
      </c>
    </row>
    <row r="48" spans="1:31" x14ac:dyDescent="0.2">
      <c r="A48" s="2" t="s">
        <v>35</v>
      </c>
      <c r="B48" s="2" t="s">
        <v>56</v>
      </c>
      <c r="C48" s="2" t="s">
        <v>73</v>
      </c>
      <c r="D48" s="2">
        <v>38.046889999999998</v>
      </c>
      <c r="E48" s="2">
        <v>-79.011219999999994</v>
      </c>
      <c r="F48" s="2">
        <v>1</v>
      </c>
      <c r="G48" s="2">
        <v>16</v>
      </c>
      <c r="H48" s="2">
        <v>25</v>
      </c>
      <c r="I48" s="2">
        <v>41</v>
      </c>
      <c r="J48" s="2">
        <v>33</v>
      </c>
      <c r="K48" s="2">
        <v>583</v>
      </c>
      <c r="L48" s="2">
        <f t="shared" si="0"/>
        <v>699</v>
      </c>
      <c r="M48" s="2">
        <v>266</v>
      </c>
      <c r="N48" s="2">
        <v>10</v>
      </c>
      <c r="O48" s="7">
        <f t="shared" si="1"/>
        <v>2.28898426323319</v>
      </c>
      <c r="P48" s="7">
        <f t="shared" si="2"/>
        <v>3.5765379113018603</v>
      </c>
      <c r="Q48" s="7">
        <f t="shared" si="3"/>
        <v>5.8655221745350508</v>
      </c>
      <c r="R48" s="7">
        <f t="shared" si="4"/>
        <v>4.7210300429184553</v>
      </c>
      <c r="S48" s="7">
        <f t="shared" si="5"/>
        <v>83.404864091559375</v>
      </c>
      <c r="T48" s="7">
        <f t="shared" si="6"/>
        <v>38.054363376251786</v>
      </c>
      <c r="U48" s="7">
        <f t="shared" si="7"/>
        <v>1.4306151645207439</v>
      </c>
      <c r="V48" s="8">
        <v>1</v>
      </c>
      <c r="W48" s="8">
        <v>3.6</v>
      </c>
      <c r="X48" s="8">
        <v>7</v>
      </c>
      <c r="Y48" s="2">
        <v>5.3</v>
      </c>
      <c r="Z48" s="2">
        <v>82.8</v>
      </c>
      <c r="AC48" s="2">
        <v>10694</v>
      </c>
      <c r="AD48" s="2">
        <v>44.447752307234296</v>
      </c>
      <c r="AE48" s="2">
        <v>2.1931130296715291</v>
      </c>
    </row>
    <row r="49" spans="1:31" x14ac:dyDescent="0.2">
      <c r="A49" s="2" t="s">
        <v>35</v>
      </c>
      <c r="B49" s="2" t="s">
        <v>56</v>
      </c>
      <c r="C49" s="2" t="s">
        <v>74</v>
      </c>
      <c r="D49" s="2">
        <v>38.044910000000002</v>
      </c>
      <c r="E49" s="2">
        <v>-79.010580000000004</v>
      </c>
      <c r="F49" s="2">
        <v>4</v>
      </c>
      <c r="G49" s="2">
        <v>6</v>
      </c>
      <c r="H49" s="2">
        <v>19</v>
      </c>
      <c r="I49" s="2">
        <v>40</v>
      </c>
      <c r="J49" s="2">
        <v>36</v>
      </c>
      <c r="K49" s="2">
        <v>383</v>
      </c>
      <c r="L49" s="2">
        <f t="shared" si="0"/>
        <v>488</v>
      </c>
      <c r="M49" s="2">
        <v>225</v>
      </c>
      <c r="N49" s="2">
        <v>0</v>
      </c>
      <c r="O49" s="7">
        <f t="shared" si="1"/>
        <v>1.2295081967213115</v>
      </c>
      <c r="P49" s="7">
        <f t="shared" si="2"/>
        <v>3.8934426229508197</v>
      </c>
      <c r="Q49" s="7">
        <f t="shared" si="3"/>
        <v>8.1967213114754092</v>
      </c>
      <c r="R49" s="7">
        <f t="shared" si="4"/>
        <v>7.3770491803278686</v>
      </c>
      <c r="S49" s="7">
        <f t="shared" si="5"/>
        <v>78.483606557377044</v>
      </c>
      <c r="T49" s="7">
        <f t="shared" si="6"/>
        <v>46.106557377049178</v>
      </c>
      <c r="U49" s="7">
        <f t="shared" si="7"/>
        <v>0</v>
      </c>
      <c r="V49" s="8">
        <v>1</v>
      </c>
      <c r="W49" s="8">
        <v>3.6</v>
      </c>
      <c r="X49" s="8">
        <v>7</v>
      </c>
      <c r="Y49" s="2">
        <v>5.3</v>
      </c>
      <c r="Z49" s="2">
        <v>82.8</v>
      </c>
      <c r="AC49" s="2">
        <v>10694</v>
      </c>
      <c r="AD49" s="2">
        <v>44.447752307234296</v>
      </c>
      <c r="AE49" s="2">
        <v>2.1931130296715291</v>
      </c>
    </row>
    <row r="50" spans="1:31" x14ac:dyDescent="0.2">
      <c r="A50" s="2" t="s">
        <v>35</v>
      </c>
      <c r="B50" s="2" t="s">
        <v>56</v>
      </c>
      <c r="C50" s="2" t="s">
        <v>75</v>
      </c>
      <c r="D50" s="2">
        <v>38.114409999999999</v>
      </c>
      <c r="E50" s="2">
        <v>-78.990080000000006</v>
      </c>
      <c r="F50" s="2">
        <v>7</v>
      </c>
      <c r="G50" s="2">
        <v>16</v>
      </c>
      <c r="H50" s="2">
        <v>64</v>
      </c>
      <c r="I50" s="2">
        <v>67</v>
      </c>
      <c r="J50" s="2">
        <v>56</v>
      </c>
      <c r="K50" s="2">
        <v>437</v>
      </c>
      <c r="L50" s="2">
        <f t="shared" si="0"/>
        <v>647</v>
      </c>
      <c r="M50" s="2">
        <v>290</v>
      </c>
      <c r="N50" s="2">
        <v>45</v>
      </c>
      <c r="O50" s="7">
        <f t="shared" si="1"/>
        <v>2.472952086553323</v>
      </c>
      <c r="P50" s="7">
        <f t="shared" si="2"/>
        <v>9.891808346213292</v>
      </c>
      <c r="Q50" s="7">
        <f t="shared" si="3"/>
        <v>10.35548686244204</v>
      </c>
      <c r="R50" s="7">
        <f t="shared" si="4"/>
        <v>8.65533230293663</v>
      </c>
      <c r="S50" s="7">
        <f t="shared" si="5"/>
        <v>67.542503863987633</v>
      </c>
      <c r="T50" s="7">
        <f t="shared" si="6"/>
        <v>44.822256568778975</v>
      </c>
      <c r="U50" s="7">
        <f t="shared" si="7"/>
        <v>6.9551777434312205</v>
      </c>
      <c r="V50" s="8">
        <v>1</v>
      </c>
      <c r="W50" s="8">
        <v>3.6</v>
      </c>
      <c r="X50" s="8">
        <v>7</v>
      </c>
      <c r="Y50" s="2">
        <v>5.3</v>
      </c>
      <c r="Z50" s="2">
        <v>82.8</v>
      </c>
      <c r="AC50" s="2">
        <v>10694</v>
      </c>
      <c r="AD50" s="2">
        <v>44.447752307234296</v>
      </c>
      <c r="AE50" s="2">
        <v>2.1931130296715291</v>
      </c>
    </row>
    <row r="51" spans="1:31" x14ac:dyDescent="0.2">
      <c r="A51" s="2" t="s">
        <v>35</v>
      </c>
      <c r="B51" s="2" t="s">
        <v>56</v>
      </c>
      <c r="C51" s="2" t="s">
        <v>76</v>
      </c>
      <c r="D51" s="2">
        <v>38.12144</v>
      </c>
      <c r="E51" s="2">
        <v>-78.984889999999993</v>
      </c>
      <c r="F51" s="2">
        <v>3</v>
      </c>
      <c r="G51" s="2">
        <v>16</v>
      </c>
      <c r="H51" s="2">
        <v>52</v>
      </c>
      <c r="I51" s="2">
        <v>57</v>
      </c>
      <c r="J51" s="2">
        <v>40</v>
      </c>
      <c r="K51" s="2">
        <v>690</v>
      </c>
      <c r="L51" s="2">
        <f t="shared" si="0"/>
        <v>858</v>
      </c>
      <c r="M51" s="2">
        <v>324</v>
      </c>
      <c r="N51" s="2">
        <v>20</v>
      </c>
      <c r="O51" s="7">
        <f t="shared" si="1"/>
        <v>1.8648018648018647</v>
      </c>
      <c r="P51" s="7">
        <f t="shared" si="2"/>
        <v>6.0606060606060606</v>
      </c>
      <c r="Q51" s="7">
        <f t="shared" si="3"/>
        <v>6.6433566433566433</v>
      </c>
      <c r="R51" s="7">
        <f t="shared" si="4"/>
        <v>4.6620046620046622</v>
      </c>
      <c r="S51" s="7">
        <f t="shared" si="5"/>
        <v>80.419580419580413</v>
      </c>
      <c r="T51" s="7">
        <f t="shared" si="6"/>
        <v>37.76223776223776</v>
      </c>
      <c r="U51" s="7">
        <f t="shared" si="7"/>
        <v>2.3310023310023311</v>
      </c>
      <c r="V51" s="8">
        <v>1</v>
      </c>
      <c r="W51" s="8">
        <v>3.6</v>
      </c>
      <c r="X51" s="8">
        <v>7</v>
      </c>
      <c r="Y51" s="2">
        <v>5.3</v>
      </c>
      <c r="Z51" s="2">
        <v>82.8</v>
      </c>
      <c r="AC51" s="2">
        <v>10694</v>
      </c>
      <c r="AD51" s="2">
        <v>44.447752307234296</v>
      </c>
      <c r="AE51" s="2">
        <v>2.1931130296715291</v>
      </c>
    </row>
    <row r="52" spans="1:31" x14ac:dyDescent="0.2">
      <c r="A52" s="2" t="s">
        <v>35</v>
      </c>
      <c r="B52" s="2" t="s">
        <v>56</v>
      </c>
      <c r="C52" s="2" t="s">
        <v>77</v>
      </c>
      <c r="D52" s="2">
        <v>38.121130000000001</v>
      </c>
      <c r="E52" s="2">
        <v>-78.988209999999995</v>
      </c>
      <c r="F52" s="2">
        <v>5</v>
      </c>
      <c r="G52" s="2">
        <v>9</v>
      </c>
      <c r="H52" s="2">
        <v>36</v>
      </c>
      <c r="I52" s="2">
        <v>42</v>
      </c>
      <c r="J52" s="2">
        <v>39</v>
      </c>
      <c r="K52" s="2">
        <v>501</v>
      </c>
      <c r="L52" s="2">
        <f t="shared" si="0"/>
        <v>632</v>
      </c>
      <c r="M52" s="2">
        <v>298</v>
      </c>
      <c r="N52" s="2">
        <v>11</v>
      </c>
      <c r="O52" s="7">
        <f t="shared" si="1"/>
        <v>1.4240506329113924</v>
      </c>
      <c r="P52" s="7">
        <f t="shared" si="2"/>
        <v>5.6962025316455698</v>
      </c>
      <c r="Q52" s="7">
        <f t="shared" si="3"/>
        <v>6.6455696202531636</v>
      </c>
      <c r="R52" s="7">
        <f t="shared" si="4"/>
        <v>6.1708860759493671</v>
      </c>
      <c r="S52" s="7">
        <f t="shared" si="5"/>
        <v>79.27215189873418</v>
      </c>
      <c r="T52" s="7">
        <f t="shared" si="6"/>
        <v>47.151898734177216</v>
      </c>
      <c r="U52" s="7">
        <f t="shared" si="7"/>
        <v>1.740506329113924</v>
      </c>
      <c r="V52" s="8">
        <v>1</v>
      </c>
      <c r="W52" s="8">
        <v>3.6</v>
      </c>
      <c r="X52" s="8">
        <v>7</v>
      </c>
      <c r="Y52" s="2">
        <v>5.3</v>
      </c>
      <c r="Z52" s="2">
        <v>82.8</v>
      </c>
      <c r="AC52" s="2">
        <v>10694</v>
      </c>
      <c r="AD52" s="2">
        <v>44.447752307234296</v>
      </c>
      <c r="AE52" s="2">
        <v>2.1931130296715291</v>
      </c>
    </row>
    <row r="53" spans="1:31" x14ac:dyDescent="0.2">
      <c r="A53" s="2" t="s">
        <v>35</v>
      </c>
      <c r="B53" s="2" t="s">
        <v>79</v>
      </c>
      <c r="C53" s="2" t="s">
        <v>78</v>
      </c>
      <c r="D53" s="2">
        <v>37.553159999999998</v>
      </c>
      <c r="E53" s="2">
        <v>-78.4833</v>
      </c>
      <c r="F53" s="2">
        <v>1</v>
      </c>
      <c r="G53" s="2">
        <v>1</v>
      </c>
      <c r="H53" s="2">
        <v>134</v>
      </c>
      <c r="I53" s="2">
        <v>24</v>
      </c>
      <c r="J53" s="2">
        <v>34</v>
      </c>
      <c r="K53" s="2">
        <v>223</v>
      </c>
      <c r="L53" s="2">
        <f t="shared" si="0"/>
        <v>417</v>
      </c>
      <c r="M53" s="2">
        <v>280</v>
      </c>
      <c r="N53" s="2">
        <v>13</v>
      </c>
      <c r="O53" s="7">
        <f t="shared" si="1"/>
        <v>0.23980815347721821</v>
      </c>
      <c r="P53" s="7">
        <f t="shared" si="2"/>
        <v>32.134292565947241</v>
      </c>
      <c r="Q53" s="7">
        <f t="shared" si="3"/>
        <v>5.755395683453238</v>
      </c>
      <c r="R53" s="7">
        <f t="shared" si="4"/>
        <v>8.1534772182254205</v>
      </c>
      <c r="S53" s="7">
        <f t="shared" si="5"/>
        <v>53.477218225419662</v>
      </c>
      <c r="T53" s="7">
        <f t="shared" si="6"/>
        <v>67.146282973621112</v>
      </c>
      <c r="U53" s="7">
        <f t="shared" si="7"/>
        <v>3.1175059952038371</v>
      </c>
      <c r="V53" s="2">
        <v>0.2</v>
      </c>
      <c r="W53" s="2">
        <v>33.700000000000003</v>
      </c>
      <c r="X53" s="2">
        <v>4.8</v>
      </c>
      <c r="Y53" s="8">
        <v>9</v>
      </c>
      <c r="Z53" s="2">
        <v>52.1</v>
      </c>
      <c r="AA53" s="2">
        <f>SUM(M53:M57)/SUM(L53:L57)*100</f>
        <v>63.303212851405618</v>
      </c>
      <c r="AB53" s="2">
        <f>SUM(N53:N57)/SUM(L53:L57)*100</f>
        <v>0.65261044176706828</v>
      </c>
      <c r="AC53" s="2">
        <v>1992</v>
      </c>
      <c r="AD53" s="2">
        <v>63.303212851405618</v>
      </c>
      <c r="AE53" s="2">
        <v>0.65261044176706828</v>
      </c>
    </row>
    <row r="54" spans="1:31" x14ac:dyDescent="0.2">
      <c r="A54" s="2" t="s">
        <v>35</v>
      </c>
      <c r="B54" s="2" t="s">
        <v>79</v>
      </c>
      <c r="C54" s="2" t="s">
        <v>80</v>
      </c>
      <c r="D54" s="2">
        <v>37.542569999999998</v>
      </c>
      <c r="E54" s="2">
        <v>-78.508499999999998</v>
      </c>
      <c r="F54" s="2">
        <v>0</v>
      </c>
      <c r="G54" s="2">
        <v>1</v>
      </c>
      <c r="H54" s="2">
        <v>37</v>
      </c>
      <c r="I54" s="2">
        <v>2</v>
      </c>
      <c r="J54" s="2">
        <v>5</v>
      </c>
      <c r="K54" s="2">
        <v>55</v>
      </c>
      <c r="L54" s="2">
        <f t="shared" si="0"/>
        <v>100</v>
      </c>
      <c r="M54" s="2">
        <v>56</v>
      </c>
      <c r="N54" s="2">
        <v>0</v>
      </c>
      <c r="O54" s="7">
        <f t="shared" si="1"/>
        <v>1</v>
      </c>
      <c r="P54" s="7">
        <f t="shared" si="2"/>
        <v>37</v>
      </c>
      <c r="Q54" s="7">
        <f t="shared" si="3"/>
        <v>2</v>
      </c>
      <c r="R54" s="7">
        <f t="shared" si="4"/>
        <v>5</v>
      </c>
      <c r="S54" s="7">
        <f t="shared" si="5"/>
        <v>55.000000000000007</v>
      </c>
      <c r="T54" s="7">
        <f t="shared" si="6"/>
        <v>56.000000000000007</v>
      </c>
      <c r="U54" s="7">
        <f t="shared" si="7"/>
        <v>0</v>
      </c>
      <c r="V54" s="2">
        <v>0.2</v>
      </c>
      <c r="W54" s="2">
        <v>33.700000000000003</v>
      </c>
      <c r="X54" s="2">
        <v>4.8</v>
      </c>
      <c r="Y54" s="8">
        <v>9</v>
      </c>
      <c r="Z54" s="2">
        <v>52.1</v>
      </c>
      <c r="AC54" s="2">
        <v>1992</v>
      </c>
      <c r="AD54" s="2">
        <v>63.303212851405618</v>
      </c>
      <c r="AE54" s="2">
        <v>0.65261044176706828</v>
      </c>
    </row>
    <row r="55" spans="1:31" x14ac:dyDescent="0.2">
      <c r="A55" s="2" t="s">
        <v>35</v>
      </c>
      <c r="B55" s="2" t="s">
        <v>79</v>
      </c>
      <c r="C55" s="2" t="s">
        <v>81</v>
      </c>
      <c r="D55" s="2">
        <v>37.554504999999999</v>
      </c>
      <c r="E55" s="2">
        <v>-78.483760000000004</v>
      </c>
      <c r="F55" s="2">
        <v>2</v>
      </c>
      <c r="G55" s="2">
        <v>0</v>
      </c>
      <c r="H55" s="2">
        <v>110</v>
      </c>
      <c r="I55" s="2">
        <v>18</v>
      </c>
      <c r="J55" s="2">
        <v>43</v>
      </c>
      <c r="K55" s="2">
        <v>182</v>
      </c>
      <c r="L55" s="2">
        <f t="shared" si="0"/>
        <v>355</v>
      </c>
      <c r="M55" s="2">
        <v>238</v>
      </c>
      <c r="N55" s="2">
        <v>0</v>
      </c>
      <c r="O55" s="7">
        <f t="shared" si="1"/>
        <v>0</v>
      </c>
      <c r="P55" s="7">
        <f t="shared" si="2"/>
        <v>30.985915492957744</v>
      </c>
      <c r="Q55" s="7">
        <f t="shared" si="3"/>
        <v>5.070422535211268</v>
      </c>
      <c r="R55" s="7">
        <f t="shared" si="4"/>
        <v>12.112676056338028</v>
      </c>
      <c r="S55" s="7">
        <f t="shared" si="5"/>
        <v>51.267605633802816</v>
      </c>
      <c r="T55" s="7">
        <f t="shared" si="6"/>
        <v>67.042253521126753</v>
      </c>
      <c r="U55" s="7">
        <f t="shared" si="7"/>
        <v>0</v>
      </c>
      <c r="V55" s="2">
        <v>0.2</v>
      </c>
      <c r="W55" s="2">
        <v>33.700000000000003</v>
      </c>
      <c r="X55" s="2">
        <v>4.8</v>
      </c>
      <c r="Y55" s="8">
        <v>9</v>
      </c>
      <c r="Z55" s="2">
        <v>52.1</v>
      </c>
      <c r="AC55" s="2">
        <v>1992</v>
      </c>
      <c r="AD55" s="2">
        <v>63.303212851405618</v>
      </c>
      <c r="AE55" s="2">
        <v>0.65261044176706828</v>
      </c>
    </row>
    <row r="56" spans="1:31" x14ac:dyDescent="0.2">
      <c r="A56" s="2" t="s">
        <v>35</v>
      </c>
      <c r="B56" s="2" t="s">
        <v>79</v>
      </c>
      <c r="C56" s="2" t="s">
        <v>82</v>
      </c>
      <c r="D56" s="2">
        <v>37.541710000000002</v>
      </c>
      <c r="E56" s="2">
        <v>-78.512069999999994</v>
      </c>
      <c r="F56" s="2">
        <v>0</v>
      </c>
      <c r="G56" s="2">
        <v>2</v>
      </c>
      <c r="H56" s="2">
        <v>221</v>
      </c>
      <c r="I56" s="2">
        <v>32</v>
      </c>
      <c r="J56" s="2">
        <v>50</v>
      </c>
      <c r="K56" s="2">
        <v>349</v>
      </c>
      <c r="L56" s="2">
        <f t="shared" si="0"/>
        <v>654</v>
      </c>
      <c r="M56" s="2">
        <v>385</v>
      </c>
      <c r="N56" s="2">
        <v>0</v>
      </c>
      <c r="O56" s="7">
        <f t="shared" si="1"/>
        <v>0.3058103975535168</v>
      </c>
      <c r="P56" s="7">
        <f t="shared" si="2"/>
        <v>33.792048929663608</v>
      </c>
      <c r="Q56" s="7">
        <f t="shared" si="3"/>
        <v>4.8929663608562688</v>
      </c>
      <c r="R56" s="7">
        <f t="shared" si="4"/>
        <v>7.6452599388379197</v>
      </c>
      <c r="S56" s="7">
        <f t="shared" si="5"/>
        <v>53.363914373088683</v>
      </c>
      <c r="T56" s="7">
        <f t="shared" si="6"/>
        <v>58.868501529051983</v>
      </c>
      <c r="U56" s="7">
        <f t="shared" si="7"/>
        <v>0</v>
      </c>
      <c r="V56" s="2">
        <v>0.2</v>
      </c>
      <c r="W56" s="2">
        <v>33.700000000000003</v>
      </c>
      <c r="X56" s="2">
        <v>4.8</v>
      </c>
      <c r="Y56" s="8">
        <v>9</v>
      </c>
      <c r="Z56" s="2">
        <v>52.1</v>
      </c>
      <c r="AC56" s="2">
        <v>1992</v>
      </c>
      <c r="AD56" s="2">
        <v>63.303212851405618</v>
      </c>
      <c r="AE56" s="2">
        <v>0.65261044176706828</v>
      </c>
    </row>
    <row r="57" spans="1:31" x14ac:dyDescent="0.2">
      <c r="A57" s="2" t="s">
        <v>35</v>
      </c>
      <c r="B57" s="2" t="s">
        <v>79</v>
      </c>
      <c r="C57" s="2" t="s">
        <v>83</v>
      </c>
      <c r="D57" s="2">
        <v>37.535969999999999</v>
      </c>
      <c r="E57" s="2">
        <v>-78.501909999999995</v>
      </c>
      <c r="F57" s="2">
        <v>0</v>
      </c>
      <c r="G57" s="2">
        <v>0</v>
      </c>
      <c r="H57" s="2">
        <v>170</v>
      </c>
      <c r="I57" s="2">
        <v>20</v>
      </c>
      <c r="J57" s="2">
        <v>48</v>
      </c>
      <c r="K57" s="2">
        <v>228</v>
      </c>
      <c r="L57" s="2">
        <f t="shared" si="0"/>
        <v>466</v>
      </c>
      <c r="M57" s="2">
        <v>302</v>
      </c>
      <c r="N57" s="2">
        <v>0</v>
      </c>
      <c r="O57" s="7">
        <f t="shared" si="1"/>
        <v>0</v>
      </c>
      <c r="P57" s="7">
        <f t="shared" si="2"/>
        <v>36.480686695278969</v>
      </c>
      <c r="Q57" s="7">
        <f t="shared" si="3"/>
        <v>4.2918454935622314</v>
      </c>
      <c r="R57" s="7">
        <f t="shared" si="4"/>
        <v>10.300429184549357</v>
      </c>
      <c r="S57" s="7">
        <f t="shared" si="5"/>
        <v>48.927038626609445</v>
      </c>
      <c r="T57" s="7">
        <f t="shared" si="6"/>
        <v>64.806866952789704</v>
      </c>
      <c r="U57" s="7">
        <f t="shared" si="7"/>
        <v>0</v>
      </c>
      <c r="V57" s="2">
        <v>0.2</v>
      </c>
      <c r="W57" s="2">
        <v>33.700000000000003</v>
      </c>
      <c r="X57" s="2">
        <v>4.8</v>
      </c>
      <c r="Y57" s="8">
        <v>9</v>
      </c>
      <c r="Z57" s="2">
        <v>52.1</v>
      </c>
      <c r="AC57" s="2">
        <v>1992</v>
      </c>
      <c r="AD57" s="2">
        <v>63.303212851405618</v>
      </c>
      <c r="AE57" s="2">
        <v>0.65261044176706828</v>
      </c>
    </row>
    <row r="58" spans="1:31" x14ac:dyDescent="0.2">
      <c r="A58" s="2" t="s">
        <v>35</v>
      </c>
      <c r="B58" s="2" t="s">
        <v>53</v>
      </c>
      <c r="C58" s="2" t="s">
        <v>84</v>
      </c>
      <c r="D58" s="2">
        <v>38.296190000000003</v>
      </c>
      <c r="E58" s="2">
        <v>-78.446389999999994</v>
      </c>
      <c r="F58" s="2">
        <v>1</v>
      </c>
      <c r="G58" s="2">
        <v>1</v>
      </c>
      <c r="H58" s="2">
        <v>15</v>
      </c>
      <c r="I58" s="2">
        <v>26</v>
      </c>
      <c r="J58" s="2">
        <v>41</v>
      </c>
      <c r="K58" s="2">
        <v>269</v>
      </c>
      <c r="L58" s="2">
        <f t="shared" si="0"/>
        <v>353</v>
      </c>
      <c r="M58" s="2">
        <v>193</v>
      </c>
      <c r="N58" s="2">
        <v>13</v>
      </c>
      <c r="O58" s="7">
        <f t="shared" si="1"/>
        <v>0.28328611898016998</v>
      </c>
      <c r="P58" s="7">
        <f t="shared" si="2"/>
        <v>4.2492917847025495</v>
      </c>
      <c r="Q58" s="7">
        <f t="shared" si="3"/>
        <v>7.3654390934844187</v>
      </c>
      <c r="R58" s="7">
        <f t="shared" si="4"/>
        <v>11.614730878186968</v>
      </c>
      <c r="S58" s="7">
        <f t="shared" si="5"/>
        <v>76.20396600566572</v>
      </c>
      <c r="T58" s="7">
        <f t="shared" si="6"/>
        <v>54.6742209631728</v>
      </c>
      <c r="U58" s="7">
        <f t="shared" si="7"/>
        <v>3.6827195467422094</v>
      </c>
      <c r="V58" s="2">
        <v>1.6</v>
      </c>
      <c r="W58" s="2">
        <v>6.4</v>
      </c>
      <c r="X58" s="2">
        <v>13.5</v>
      </c>
      <c r="Y58" s="2">
        <v>9.4</v>
      </c>
      <c r="Z58" s="2">
        <v>68.900000000000006</v>
      </c>
      <c r="AA58" s="2">
        <f>SUM(M58:M62)/SUM(L58:L62)*100</f>
        <v>46.018322762508809</v>
      </c>
      <c r="AB58" s="2">
        <f>SUM(N58:N62)/SUM(L58:L62)*100</f>
        <v>5.07399577167019</v>
      </c>
      <c r="AC58" s="2">
        <v>2838</v>
      </c>
      <c r="AD58" s="2">
        <v>46.018322762508809</v>
      </c>
      <c r="AE58" s="2">
        <v>5.07399577167019</v>
      </c>
    </row>
    <row r="59" spans="1:31" x14ac:dyDescent="0.2">
      <c r="A59" s="2" t="s">
        <v>35</v>
      </c>
      <c r="B59" s="2" t="s">
        <v>53</v>
      </c>
      <c r="C59" s="2" t="s">
        <v>85</v>
      </c>
      <c r="D59" s="2">
        <v>38.296810000000001</v>
      </c>
      <c r="E59" s="2">
        <v>-78.444400000000002</v>
      </c>
      <c r="F59" s="2">
        <v>0</v>
      </c>
      <c r="G59" s="2">
        <v>2</v>
      </c>
      <c r="H59" s="2">
        <v>20</v>
      </c>
      <c r="I59" s="2">
        <v>36</v>
      </c>
      <c r="J59" s="2">
        <v>34</v>
      </c>
      <c r="K59" s="2">
        <v>255</v>
      </c>
      <c r="L59" s="2">
        <f t="shared" si="0"/>
        <v>347</v>
      </c>
      <c r="M59" s="2">
        <v>212</v>
      </c>
      <c r="N59" s="2">
        <v>10</v>
      </c>
      <c r="O59" s="7">
        <f t="shared" si="1"/>
        <v>0.57636887608069165</v>
      </c>
      <c r="P59" s="7">
        <f t="shared" si="2"/>
        <v>5.7636887608069163</v>
      </c>
      <c r="Q59" s="7">
        <f t="shared" si="3"/>
        <v>10.37463976945245</v>
      </c>
      <c r="R59" s="7">
        <f t="shared" si="4"/>
        <v>9.7982708933717575</v>
      </c>
      <c r="S59" s="7">
        <f t="shared" si="5"/>
        <v>73.487031700288185</v>
      </c>
      <c r="T59" s="7">
        <f t="shared" si="6"/>
        <v>61.095100864553309</v>
      </c>
      <c r="U59" s="7">
        <f t="shared" si="7"/>
        <v>2.8818443804034581</v>
      </c>
      <c r="V59" s="2">
        <v>1.6</v>
      </c>
      <c r="W59" s="2">
        <v>6.4</v>
      </c>
      <c r="X59" s="2">
        <v>13.5</v>
      </c>
      <c r="Y59" s="2">
        <v>9.4</v>
      </c>
      <c r="Z59" s="2">
        <v>68.900000000000006</v>
      </c>
      <c r="AC59" s="2">
        <v>2838</v>
      </c>
      <c r="AD59" s="2">
        <v>46.018322762508809</v>
      </c>
      <c r="AE59" s="2">
        <v>5.07399577167019</v>
      </c>
    </row>
    <row r="60" spans="1:31" x14ac:dyDescent="0.2">
      <c r="A60" s="2" t="s">
        <v>35</v>
      </c>
      <c r="B60" s="2" t="s">
        <v>53</v>
      </c>
      <c r="C60" s="2" t="s">
        <v>86</v>
      </c>
      <c r="D60" s="2">
        <v>38.243040000000001</v>
      </c>
      <c r="E60" s="2">
        <v>-78.387559999999993</v>
      </c>
      <c r="F60" s="2">
        <v>0</v>
      </c>
      <c r="G60" s="2">
        <v>14</v>
      </c>
      <c r="H60" s="2">
        <v>49</v>
      </c>
      <c r="I60" s="2">
        <v>94</v>
      </c>
      <c r="J60" s="2">
        <v>53</v>
      </c>
      <c r="K60" s="2">
        <v>296</v>
      </c>
      <c r="L60" s="2">
        <f t="shared" si="0"/>
        <v>506</v>
      </c>
      <c r="M60" s="2">
        <v>201</v>
      </c>
      <c r="N60" s="2">
        <v>59</v>
      </c>
      <c r="O60" s="7">
        <f t="shared" si="1"/>
        <v>2.766798418972332</v>
      </c>
      <c r="P60" s="7">
        <f t="shared" si="2"/>
        <v>9.6837944664031621</v>
      </c>
      <c r="Q60" s="7">
        <f t="shared" si="3"/>
        <v>18.57707509881423</v>
      </c>
      <c r="R60" s="7">
        <f t="shared" si="4"/>
        <v>10.474308300395258</v>
      </c>
      <c r="S60" s="7">
        <f t="shared" si="5"/>
        <v>58.498023715415016</v>
      </c>
      <c r="T60" s="7">
        <f t="shared" si="6"/>
        <v>39.723320158102766</v>
      </c>
      <c r="U60" s="7">
        <f t="shared" si="7"/>
        <v>11.6600790513834</v>
      </c>
      <c r="V60" s="2">
        <v>1.6</v>
      </c>
      <c r="W60" s="2">
        <v>6.4</v>
      </c>
      <c r="X60" s="2">
        <v>13.5</v>
      </c>
      <c r="Y60" s="2">
        <v>9.4</v>
      </c>
      <c r="Z60" s="2">
        <v>68.900000000000006</v>
      </c>
      <c r="AC60" s="2">
        <v>2838</v>
      </c>
      <c r="AD60" s="2">
        <v>46.018322762508809</v>
      </c>
      <c r="AE60" s="2">
        <v>5.07399577167019</v>
      </c>
    </row>
    <row r="61" spans="1:31" x14ac:dyDescent="0.2">
      <c r="A61" s="2" t="s">
        <v>35</v>
      </c>
      <c r="B61" s="2" t="s">
        <v>53</v>
      </c>
      <c r="C61" s="2" t="s">
        <v>87</v>
      </c>
      <c r="D61" s="2">
        <v>38.294310000000003</v>
      </c>
      <c r="E61" s="2">
        <v>-78.444869999999995</v>
      </c>
      <c r="F61" s="2">
        <v>3</v>
      </c>
      <c r="G61" s="2">
        <v>17</v>
      </c>
      <c r="H61" s="2">
        <v>56</v>
      </c>
      <c r="I61" s="2">
        <v>127</v>
      </c>
      <c r="J61" s="2">
        <v>79</v>
      </c>
      <c r="K61" s="2">
        <v>675</v>
      </c>
      <c r="L61" s="2">
        <f t="shared" si="0"/>
        <v>957</v>
      </c>
      <c r="M61" s="2">
        <v>405</v>
      </c>
      <c r="N61" s="2">
        <v>35</v>
      </c>
      <c r="O61" s="7">
        <f t="shared" si="1"/>
        <v>1.7763845350052248</v>
      </c>
      <c r="P61" s="7">
        <f t="shared" si="2"/>
        <v>5.851619644723093</v>
      </c>
      <c r="Q61" s="7">
        <f t="shared" si="3"/>
        <v>13.270637408568442</v>
      </c>
      <c r="R61" s="7">
        <f t="shared" si="4"/>
        <v>8.2549634273772217</v>
      </c>
      <c r="S61" s="7">
        <f t="shared" si="5"/>
        <v>70.532915360501562</v>
      </c>
      <c r="T61" s="7">
        <f t="shared" si="6"/>
        <v>42.319749216300941</v>
      </c>
      <c r="U61" s="7">
        <f t="shared" si="7"/>
        <v>3.6572622779519328</v>
      </c>
      <c r="V61" s="2">
        <v>1.6</v>
      </c>
      <c r="W61" s="2">
        <v>6.4</v>
      </c>
      <c r="X61" s="2">
        <v>13.5</v>
      </c>
      <c r="Y61" s="2">
        <v>9.4</v>
      </c>
      <c r="Z61" s="2">
        <v>68.900000000000006</v>
      </c>
      <c r="AC61" s="2">
        <v>2838</v>
      </c>
      <c r="AD61" s="2">
        <v>46.018322762508809</v>
      </c>
      <c r="AE61" s="2">
        <v>5.07399577167019</v>
      </c>
    </row>
    <row r="62" spans="1:31" x14ac:dyDescent="0.2">
      <c r="A62" s="2" t="s">
        <v>35</v>
      </c>
      <c r="B62" s="2" t="s">
        <v>53</v>
      </c>
      <c r="C62" s="2" t="s">
        <v>88</v>
      </c>
      <c r="D62" s="2">
        <v>38.295780000000001</v>
      </c>
      <c r="E62" s="2">
        <v>-78.442409999999995</v>
      </c>
      <c r="F62" s="2">
        <v>1</v>
      </c>
      <c r="G62" s="2">
        <v>12</v>
      </c>
      <c r="H62" s="2">
        <v>43</v>
      </c>
      <c r="I62" s="2">
        <v>100</v>
      </c>
      <c r="J62" s="2">
        <v>59</v>
      </c>
      <c r="K62" s="2">
        <v>460</v>
      </c>
      <c r="L62" s="2">
        <f t="shared" si="0"/>
        <v>675</v>
      </c>
      <c r="M62" s="2">
        <v>295</v>
      </c>
      <c r="N62" s="2">
        <v>27</v>
      </c>
      <c r="O62" s="7">
        <f t="shared" si="1"/>
        <v>1.7777777777777777</v>
      </c>
      <c r="P62" s="7">
        <f t="shared" si="2"/>
        <v>6.3703703703703702</v>
      </c>
      <c r="Q62" s="7">
        <f t="shared" si="3"/>
        <v>14.814814814814813</v>
      </c>
      <c r="R62" s="7">
        <f t="shared" si="4"/>
        <v>8.7407407407407405</v>
      </c>
      <c r="S62" s="7">
        <f t="shared" si="5"/>
        <v>68.148148148148152</v>
      </c>
      <c r="T62" s="7">
        <f t="shared" si="6"/>
        <v>43.703703703703702</v>
      </c>
      <c r="U62" s="7">
        <f t="shared" si="7"/>
        <v>4</v>
      </c>
      <c r="V62" s="2">
        <v>1.6</v>
      </c>
      <c r="W62" s="2">
        <v>6.4</v>
      </c>
      <c r="X62" s="2">
        <v>13.5</v>
      </c>
      <c r="Y62" s="2">
        <v>9.4</v>
      </c>
      <c r="Z62" s="2">
        <v>68.900000000000006</v>
      </c>
      <c r="AC62" s="2">
        <v>2838</v>
      </c>
      <c r="AD62" s="2">
        <v>46.018322762508809</v>
      </c>
      <c r="AE62" s="2">
        <v>5.07399577167019</v>
      </c>
    </row>
    <row r="63" spans="1:31" x14ac:dyDescent="0.2">
      <c r="A63" s="2" t="s">
        <v>35</v>
      </c>
      <c r="B63" s="2" t="s">
        <v>54</v>
      </c>
      <c r="C63" s="2" t="s">
        <v>89</v>
      </c>
      <c r="D63" s="2">
        <v>37.813969999999998</v>
      </c>
      <c r="E63" s="2">
        <v>-78.244050000000001</v>
      </c>
      <c r="F63" s="2">
        <v>1</v>
      </c>
      <c r="G63" s="2">
        <v>3</v>
      </c>
      <c r="H63" s="2">
        <v>51</v>
      </c>
      <c r="I63" s="2">
        <v>51</v>
      </c>
      <c r="J63" s="2">
        <v>51</v>
      </c>
      <c r="K63" s="2">
        <v>315</v>
      </c>
      <c r="L63" s="2">
        <f t="shared" si="0"/>
        <v>472</v>
      </c>
      <c r="M63" s="2">
        <v>200</v>
      </c>
      <c r="N63" s="2">
        <v>21</v>
      </c>
      <c r="O63" s="7">
        <f t="shared" si="1"/>
        <v>0.63559322033898313</v>
      </c>
      <c r="P63" s="7">
        <f t="shared" si="2"/>
        <v>10.805084745762713</v>
      </c>
      <c r="Q63" s="7">
        <f t="shared" si="3"/>
        <v>10.805084745762713</v>
      </c>
      <c r="R63" s="7">
        <f t="shared" si="4"/>
        <v>10.805084745762713</v>
      </c>
      <c r="S63" s="7">
        <f t="shared" si="5"/>
        <v>66.737288135593218</v>
      </c>
      <c r="T63" s="7">
        <f t="shared" si="6"/>
        <v>42.372881355932201</v>
      </c>
      <c r="U63" s="7">
        <f t="shared" si="7"/>
        <v>4.4491525423728815</v>
      </c>
      <c r="V63" s="2">
        <v>0.6</v>
      </c>
      <c r="W63" s="2">
        <v>13.8</v>
      </c>
      <c r="X63" s="2">
        <v>9.4</v>
      </c>
      <c r="Y63" s="2">
        <v>9.1999999999999993</v>
      </c>
      <c r="Z63" s="2">
        <v>66.7</v>
      </c>
      <c r="AA63" s="2">
        <f>SUM(M63:M66)/SUM(L63:L66)*100</f>
        <v>41.012216404886566</v>
      </c>
      <c r="AB63" s="2">
        <f>SUM(N63:N66)/SUM(L63:L66)*100</f>
        <v>2.7341477603257709</v>
      </c>
      <c r="AC63" s="2">
        <v>3438</v>
      </c>
      <c r="AD63" s="2">
        <v>41.012216404886566</v>
      </c>
      <c r="AE63" s="2">
        <v>2.7341477603257709</v>
      </c>
    </row>
    <row r="64" spans="1:31" x14ac:dyDescent="0.2">
      <c r="A64" s="2" t="s">
        <v>35</v>
      </c>
      <c r="B64" s="2" t="s">
        <v>54</v>
      </c>
      <c r="C64" s="2" t="s">
        <v>90</v>
      </c>
      <c r="D64" s="2">
        <v>37.823619999999998</v>
      </c>
      <c r="E64" s="2">
        <v>-78.27825</v>
      </c>
      <c r="F64" s="2">
        <v>0</v>
      </c>
      <c r="G64" s="2">
        <v>5</v>
      </c>
      <c r="H64" s="2">
        <v>99</v>
      </c>
      <c r="I64" s="2">
        <v>67</v>
      </c>
      <c r="J64" s="2">
        <v>85</v>
      </c>
      <c r="K64" s="2">
        <v>459</v>
      </c>
      <c r="L64" s="2">
        <f t="shared" si="0"/>
        <v>715</v>
      </c>
      <c r="M64" s="2">
        <v>362</v>
      </c>
      <c r="N64" s="2">
        <v>24</v>
      </c>
      <c r="O64" s="7">
        <f t="shared" si="1"/>
        <v>0.69930069930069927</v>
      </c>
      <c r="P64" s="7">
        <f t="shared" si="2"/>
        <v>13.846153846153847</v>
      </c>
      <c r="Q64" s="7">
        <f t="shared" si="3"/>
        <v>9.37062937062937</v>
      </c>
      <c r="R64" s="7">
        <f t="shared" si="4"/>
        <v>11.888111888111888</v>
      </c>
      <c r="S64" s="7">
        <f t="shared" si="5"/>
        <v>64.1958041958042</v>
      </c>
      <c r="T64" s="7">
        <f t="shared" si="6"/>
        <v>50.629370629370626</v>
      </c>
      <c r="U64" s="7">
        <f t="shared" si="7"/>
        <v>3.3566433566433567</v>
      </c>
      <c r="V64" s="2">
        <v>0.6</v>
      </c>
      <c r="W64" s="2">
        <v>13.8</v>
      </c>
      <c r="X64" s="2">
        <v>9.4</v>
      </c>
      <c r="Y64" s="2">
        <v>9.1999999999999993</v>
      </c>
      <c r="Z64" s="2">
        <v>66.7</v>
      </c>
      <c r="AC64" s="2">
        <v>3438</v>
      </c>
      <c r="AD64" s="2">
        <v>41.012216404886566</v>
      </c>
      <c r="AE64" s="2">
        <v>2.7341477603257709</v>
      </c>
    </row>
    <row r="65" spans="1:31" x14ac:dyDescent="0.2">
      <c r="A65" s="2" t="s">
        <v>35</v>
      </c>
      <c r="B65" s="2" t="s">
        <v>54</v>
      </c>
      <c r="C65" s="2" t="s">
        <v>91</v>
      </c>
      <c r="D65" s="2">
        <v>37.872419999999998</v>
      </c>
      <c r="E65" s="2">
        <v>-78.298569999999998</v>
      </c>
      <c r="F65" s="2">
        <v>4</v>
      </c>
      <c r="G65" s="2">
        <v>7</v>
      </c>
      <c r="H65" s="2">
        <v>220</v>
      </c>
      <c r="I65" s="2">
        <v>129</v>
      </c>
      <c r="J65" s="2">
        <v>110</v>
      </c>
      <c r="K65" s="2">
        <v>1019</v>
      </c>
      <c r="L65" s="2">
        <f t="shared" si="0"/>
        <v>1489</v>
      </c>
      <c r="M65" s="2">
        <v>534</v>
      </c>
      <c r="N65" s="2">
        <v>24</v>
      </c>
      <c r="O65" s="7">
        <f t="shared" si="1"/>
        <v>0.47011417058428473</v>
      </c>
      <c r="P65" s="7">
        <f t="shared" si="2"/>
        <v>14.775016789791806</v>
      </c>
      <c r="Q65" s="7">
        <f t="shared" si="3"/>
        <v>8.6635325721961038</v>
      </c>
      <c r="R65" s="7">
        <f t="shared" si="4"/>
        <v>7.3875083948959031</v>
      </c>
      <c r="S65" s="7">
        <f t="shared" si="5"/>
        <v>68.43519140362659</v>
      </c>
      <c r="T65" s="7">
        <f t="shared" si="6"/>
        <v>35.862995298858294</v>
      </c>
      <c r="U65" s="7">
        <f t="shared" si="7"/>
        <v>1.6118200134318332</v>
      </c>
      <c r="V65" s="2">
        <v>0.6</v>
      </c>
      <c r="W65" s="2">
        <v>13.8</v>
      </c>
      <c r="X65" s="2">
        <v>9.4</v>
      </c>
      <c r="Y65" s="2">
        <v>9.1999999999999993</v>
      </c>
      <c r="Z65" s="2">
        <v>66.7</v>
      </c>
      <c r="AC65" s="2">
        <v>3438</v>
      </c>
      <c r="AD65" s="2">
        <v>41.012216404886566</v>
      </c>
      <c r="AE65" s="2">
        <v>2.7341477603257709</v>
      </c>
    </row>
    <row r="66" spans="1:31" x14ac:dyDescent="0.2">
      <c r="A66" s="2" t="s">
        <v>35</v>
      </c>
      <c r="B66" s="2" t="s">
        <v>54</v>
      </c>
      <c r="C66" s="2" t="s">
        <v>92</v>
      </c>
      <c r="D66" s="2">
        <v>37.825400000000002</v>
      </c>
      <c r="E66" s="2">
        <v>-78.273510000000002</v>
      </c>
      <c r="F66" s="2">
        <v>0</v>
      </c>
      <c r="G66" s="2">
        <v>5</v>
      </c>
      <c r="H66" s="2">
        <v>106</v>
      </c>
      <c r="I66" s="2">
        <v>77</v>
      </c>
      <c r="J66" s="2">
        <v>72</v>
      </c>
      <c r="K66" s="2">
        <v>502</v>
      </c>
      <c r="L66" s="2">
        <f t="shared" si="0"/>
        <v>762</v>
      </c>
      <c r="M66" s="2">
        <v>314</v>
      </c>
      <c r="N66" s="2">
        <v>25</v>
      </c>
      <c r="O66" s="7">
        <f t="shared" si="1"/>
        <v>0.65616797900262469</v>
      </c>
      <c r="P66" s="7">
        <f t="shared" si="2"/>
        <v>13.910761154855644</v>
      </c>
      <c r="Q66" s="7">
        <f t="shared" si="3"/>
        <v>10.104986876640421</v>
      </c>
      <c r="R66" s="7">
        <f t="shared" si="4"/>
        <v>9.4488188976377945</v>
      </c>
      <c r="S66" s="7">
        <f t="shared" si="5"/>
        <v>65.879265091863516</v>
      </c>
      <c r="T66" s="7">
        <f t="shared" si="6"/>
        <v>41.207349081364832</v>
      </c>
      <c r="U66" s="7">
        <f t="shared" si="7"/>
        <v>3.2808398950131235</v>
      </c>
      <c r="V66" s="2">
        <v>0.6</v>
      </c>
      <c r="W66" s="2">
        <v>13.8</v>
      </c>
      <c r="X66" s="2">
        <v>9.4</v>
      </c>
      <c r="Y66" s="2">
        <v>9.1999999999999993</v>
      </c>
      <c r="Z66" s="2">
        <v>66.7</v>
      </c>
      <c r="AC66" s="2">
        <v>3438</v>
      </c>
      <c r="AD66" s="2">
        <v>41.012216404886566</v>
      </c>
      <c r="AE66" s="2">
        <v>2.7341477603257709</v>
      </c>
    </row>
    <row r="67" spans="1:31" x14ac:dyDescent="0.2">
      <c r="A67" s="2" t="s">
        <v>35</v>
      </c>
      <c r="B67" s="2" t="s">
        <v>55</v>
      </c>
      <c r="C67" s="2" t="s">
        <v>93</v>
      </c>
      <c r="D67" s="2">
        <v>38.161459999999998</v>
      </c>
      <c r="E67" s="2">
        <v>-79.098240000000004</v>
      </c>
      <c r="F67" s="2">
        <v>1</v>
      </c>
      <c r="G67" s="2">
        <v>3</v>
      </c>
      <c r="H67" s="2">
        <v>31</v>
      </c>
      <c r="I67" s="2">
        <v>36</v>
      </c>
      <c r="J67" s="2">
        <v>68</v>
      </c>
      <c r="K67" s="2">
        <v>239</v>
      </c>
      <c r="L67" s="2">
        <f t="shared" si="0"/>
        <v>378</v>
      </c>
      <c r="M67" s="2">
        <v>89</v>
      </c>
      <c r="N67" s="2">
        <v>16</v>
      </c>
      <c r="O67" s="7">
        <f t="shared" ref="O67:O89" si="8">G67/L67*100</f>
        <v>0.79365079365079361</v>
      </c>
      <c r="P67" s="7">
        <f t="shared" ref="P67:P89" si="9">H67/L67*100</f>
        <v>8.2010582010582009</v>
      </c>
      <c r="Q67" s="7">
        <f t="shared" ref="Q67:Q89" si="10">I67/L67*100</f>
        <v>9.5238095238095237</v>
      </c>
      <c r="R67" s="7">
        <f t="shared" ref="R67:R89" si="11">J67/L67*100</f>
        <v>17.989417989417987</v>
      </c>
      <c r="S67" s="7">
        <f t="shared" ref="S67:S89" si="12">K67/L67*100</f>
        <v>63.227513227513235</v>
      </c>
      <c r="T67" s="7">
        <f t="shared" ref="T67:T89" si="13">M67/L67*100</f>
        <v>23.544973544973544</v>
      </c>
      <c r="U67" s="7">
        <f t="shared" ref="U67:U89" si="14">N67/L67*100</f>
        <v>4.2328042328042326</v>
      </c>
      <c r="V67" s="2">
        <v>1.3</v>
      </c>
      <c r="W67" s="2">
        <v>13.3</v>
      </c>
      <c r="X67" s="2">
        <v>18.600000000000001</v>
      </c>
      <c r="Y67" s="2">
        <v>13.5</v>
      </c>
      <c r="Z67" s="2">
        <v>62.7</v>
      </c>
      <c r="AA67" s="2">
        <f>SUM(M67:M72)/SUM(L67:L72)*100</f>
        <v>29.424860853432282</v>
      </c>
      <c r="AB67" s="2">
        <f>SUM(N67:N72)/SUM(L67:L72)*100</f>
        <v>3.4879406307977736</v>
      </c>
      <c r="AC67" s="2">
        <v>2695</v>
      </c>
      <c r="AD67" s="2">
        <v>29.424860853432282</v>
      </c>
      <c r="AE67" s="2">
        <v>3.4879406307977736</v>
      </c>
    </row>
    <row r="68" spans="1:31" x14ac:dyDescent="0.2">
      <c r="A68" s="2" t="s">
        <v>35</v>
      </c>
      <c r="B68" s="2" t="s">
        <v>55</v>
      </c>
      <c r="C68" s="2" t="s">
        <v>94</v>
      </c>
      <c r="D68" s="2">
        <v>38.138950000000001</v>
      </c>
      <c r="E68" s="2">
        <v>-79.072029999999998</v>
      </c>
      <c r="F68" s="2">
        <v>0</v>
      </c>
      <c r="G68" s="2">
        <v>11</v>
      </c>
      <c r="H68" s="2">
        <v>77</v>
      </c>
      <c r="I68" s="2">
        <v>42</v>
      </c>
      <c r="J68" s="2">
        <v>62</v>
      </c>
      <c r="K68" s="2">
        <v>177</v>
      </c>
      <c r="L68" s="2">
        <f t="shared" si="0"/>
        <v>369</v>
      </c>
      <c r="M68" s="2">
        <v>98</v>
      </c>
      <c r="N68" s="2">
        <v>37</v>
      </c>
      <c r="O68" s="7">
        <f t="shared" si="8"/>
        <v>2.9810298102981028</v>
      </c>
      <c r="P68" s="7">
        <f t="shared" si="9"/>
        <v>20.867208672086722</v>
      </c>
      <c r="Q68" s="7">
        <f t="shared" si="10"/>
        <v>11.38211382113821</v>
      </c>
      <c r="R68" s="7">
        <f t="shared" si="11"/>
        <v>16.802168021680217</v>
      </c>
      <c r="S68" s="7">
        <f t="shared" si="12"/>
        <v>47.967479674796749</v>
      </c>
      <c r="T68" s="7">
        <f t="shared" si="13"/>
        <v>26.558265582655828</v>
      </c>
      <c r="U68" s="7">
        <f t="shared" si="14"/>
        <v>10.027100271002711</v>
      </c>
      <c r="V68" s="2">
        <v>1.3</v>
      </c>
      <c r="W68" s="2">
        <v>13.3</v>
      </c>
      <c r="X68" s="2">
        <v>18.600000000000001</v>
      </c>
      <c r="Y68" s="2">
        <v>13.5</v>
      </c>
      <c r="Z68" s="2">
        <v>62.7</v>
      </c>
      <c r="AC68" s="2">
        <v>2695</v>
      </c>
      <c r="AD68" s="2">
        <v>29.424860853432282</v>
      </c>
      <c r="AE68" s="2">
        <v>3.4879406307977736</v>
      </c>
    </row>
    <row r="69" spans="1:31" x14ac:dyDescent="0.2">
      <c r="A69" s="2" t="s">
        <v>35</v>
      </c>
      <c r="B69" s="2" t="s">
        <v>55</v>
      </c>
      <c r="C69" s="2" t="s">
        <v>95</v>
      </c>
      <c r="D69" s="2">
        <v>38.159979999999997</v>
      </c>
      <c r="E69" s="2">
        <v>-79.097800000000007</v>
      </c>
      <c r="F69" s="2">
        <v>7</v>
      </c>
      <c r="G69" s="2">
        <v>9</v>
      </c>
      <c r="H69" s="2">
        <v>76</v>
      </c>
      <c r="I69" s="2">
        <v>43</v>
      </c>
      <c r="J69" s="2">
        <v>72</v>
      </c>
      <c r="K69" s="2">
        <v>369</v>
      </c>
      <c r="L69" s="2">
        <f t="shared" si="0"/>
        <v>576</v>
      </c>
      <c r="M69" s="2">
        <v>212</v>
      </c>
      <c r="N69" s="2">
        <v>20</v>
      </c>
      <c r="O69" s="7">
        <f t="shared" si="8"/>
        <v>1.5625</v>
      </c>
      <c r="P69" s="7">
        <f t="shared" si="9"/>
        <v>13.194444444444445</v>
      </c>
      <c r="Q69" s="7">
        <f t="shared" si="10"/>
        <v>7.4652777777777777</v>
      </c>
      <c r="R69" s="7">
        <f t="shared" si="11"/>
        <v>12.5</v>
      </c>
      <c r="S69" s="7">
        <f t="shared" si="12"/>
        <v>64.0625</v>
      </c>
      <c r="T69" s="7">
        <f t="shared" si="13"/>
        <v>36.805555555555557</v>
      </c>
      <c r="U69" s="7">
        <f t="shared" si="14"/>
        <v>3.4722222222222223</v>
      </c>
      <c r="V69" s="2">
        <v>1.3</v>
      </c>
      <c r="W69" s="2">
        <v>13.3</v>
      </c>
      <c r="X69" s="2">
        <v>18.600000000000001</v>
      </c>
      <c r="Y69" s="2">
        <v>13.5</v>
      </c>
      <c r="Z69" s="2">
        <v>62.7</v>
      </c>
      <c r="AC69" s="2">
        <v>2695</v>
      </c>
      <c r="AD69" s="2">
        <v>29.424860853432282</v>
      </c>
      <c r="AE69" s="2">
        <v>3.4879406307977736</v>
      </c>
    </row>
    <row r="70" spans="1:31" x14ac:dyDescent="0.2">
      <c r="A70" s="2" t="s">
        <v>35</v>
      </c>
      <c r="B70" s="2" t="s">
        <v>55</v>
      </c>
      <c r="C70" s="2" t="s">
        <v>96</v>
      </c>
      <c r="D70" s="2">
        <v>38.175980000000003</v>
      </c>
      <c r="E70" s="2">
        <v>-79.085840000000005</v>
      </c>
      <c r="F70" s="2">
        <v>0</v>
      </c>
      <c r="G70" s="2">
        <v>3</v>
      </c>
      <c r="H70" s="2">
        <v>12</v>
      </c>
      <c r="I70" s="2">
        <v>13</v>
      </c>
      <c r="J70" s="2">
        <v>19</v>
      </c>
      <c r="K70" s="2">
        <v>87</v>
      </c>
      <c r="L70" s="2">
        <f t="shared" si="0"/>
        <v>134</v>
      </c>
      <c r="M70" s="2">
        <v>0</v>
      </c>
      <c r="N70" s="2">
        <v>0</v>
      </c>
      <c r="O70" s="7">
        <f t="shared" si="8"/>
        <v>2.2388059701492535</v>
      </c>
      <c r="P70" s="7">
        <f t="shared" si="9"/>
        <v>8.9552238805970141</v>
      </c>
      <c r="Q70" s="7">
        <f t="shared" si="10"/>
        <v>9.7014925373134329</v>
      </c>
      <c r="R70" s="7">
        <f t="shared" si="11"/>
        <v>14.17910447761194</v>
      </c>
      <c r="S70" s="7">
        <f t="shared" si="12"/>
        <v>64.925373134328353</v>
      </c>
      <c r="T70" s="7">
        <f t="shared" si="13"/>
        <v>0</v>
      </c>
      <c r="U70" s="7">
        <f t="shared" si="14"/>
        <v>0</v>
      </c>
      <c r="V70" s="2">
        <v>1.3</v>
      </c>
      <c r="W70" s="2">
        <v>13.3</v>
      </c>
      <c r="X70" s="2">
        <v>18.600000000000001</v>
      </c>
      <c r="Y70" s="2">
        <v>13.5</v>
      </c>
      <c r="Z70" s="2">
        <v>62.7</v>
      </c>
      <c r="AC70" s="2">
        <v>2695</v>
      </c>
      <c r="AD70" s="2">
        <v>29.424860853432282</v>
      </c>
      <c r="AE70" s="2">
        <v>3.4879406307977736</v>
      </c>
    </row>
    <row r="71" spans="1:31" x14ac:dyDescent="0.2">
      <c r="A71" s="2" t="s">
        <v>35</v>
      </c>
      <c r="B71" s="2" t="s">
        <v>55</v>
      </c>
      <c r="C71" s="2" t="s">
        <v>97</v>
      </c>
      <c r="D71" s="2">
        <v>38.16507</v>
      </c>
      <c r="E71" s="2">
        <v>-79.052700000000002</v>
      </c>
      <c r="F71" s="2">
        <v>3</v>
      </c>
      <c r="G71" s="2">
        <v>10</v>
      </c>
      <c r="H71" s="2">
        <v>132</v>
      </c>
      <c r="I71" s="2">
        <v>70</v>
      </c>
      <c r="J71" s="2">
        <v>104</v>
      </c>
      <c r="K71" s="2">
        <v>504</v>
      </c>
      <c r="L71" s="2">
        <f t="shared" si="0"/>
        <v>823</v>
      </c>
      <c r="M71" s="2">
        <v>319</v>
      </c>
      <c r="N71" s="2">
        <v>21</v>
      </c>
      <c r="O71" s="7">
        <f t="shared" si="8"/>
        <v>1.2150668286755772</v>
      </c>
      <c r="P71" s="7">
        <f t="shared" si="9"/>
        <v>16.038882138517618</v>
      </c>
      <c r="Q71" s="7">
        <f t="shared" si="10"/>
        <v>8.5054678007290399</v>
      </c>
      <c r="R71" s="7">
        <f t="shared" si="11"/>
        <v>12.636695018226002</v>
      </c>
      <c r="S71" s="7">
        <f t="shared" si="12"/>
        <v>61.23936816524909</v>
      </c>
      <c r="T71" s="7">
        <f t="shared" si="13"/>
        <v>38.76063183475091</v>
      </c>
      <c r="U71" s="7">
        <f t="shared" si="14"/>
        <v>2.5516403402187122</v>
      </c>
      <c r="V71" s="2">
        <v>1.3</v>
      </c>
      <c r="W71" s="2">
        <v>13.3</v>
      </c>
      <c r="X71" s="2">
        <v>18.600000000000001</v>
      </c>
      <c r="Y71" s="2">
        <v>13.5</v>
      </c>
      <c r="Z71" s="2">
        <v>62.7</v>
      </c>
      <c r="AC71" s="2">
        <v>2695</v>
      </c>
      <c r="AD71" s="2">
        <v>29.424860853432282</v>
      </c>
      <c r="AE71" s="2">
        <v>3.4879406307977736</v>
      </c>
    </row>
    <row r="72" spans="1:31" x14ac:dyDescent="0.2">
      <c r="A72" s="2" t="s">
        <v>35</v>
      </c>
      <c r="B72" s="2" t="s">
        <v>55</v>
      </c>
      <c r="C72" s="2" t="s">
        <v>98</v>
      </c>
      <c r="D72" s="2">
        <v>38.163910000000001</v>
      </c>
      <c r="E72" s="2">
        <v>-79.056479999999993</v>
      </c>
      <c r="F72" s="2">
        <v>1</v>
      </c>
      <c r="G72" s="2">
        <v>0</v>
      </c>
      <c r="H72" s="2">
        <v>30</v>
      </c>
      <c r="I72" s="2">
        <v>29</v>
      </c>
      <c r="J72" s="2">
        <v>40</v>
      </c>
      <c r="K72" s="2">
        <v>315</v>
      </c>
      <c r="L72" s="2">
        <f t="shared" si="0"/>
        <v>415</v>
      </c>
      <c r="M72" s="2">
        <v>75</v>
      </c>
      <c r="N72" s="2">
        <v>0</v>
      </c>
      <c r="O72" s="7">
        <f t="shared" si="8"/>
        <v>0</v>
      </c>
      <c r="P72" s="7">
        <f t="shared" si="9"/>
        <v>7.2289156626506017</v>
      </c>
      <c r="Q72" s="7">
        <f t="shared" si="10"/>
        <v>6.9879518072289164</v>
      </c>
      <c r="R72" s="7">
        <f t="shared" si="11"/>
        <v>9.6385542168674707</v>
      </c>
      <c r="S72" s="7">
        <f t="shared" si="12"/>
        <v>75.903614457831324</v>
      </c>
      <c r="T72" s="7">
        <f t="shared" si="13"/>
        <v>18.072289156626507</v>
      </c>
      <c r="U72" s="7">
        <f t="shared" si="14"/>
        <v>0</v>
      </c>
      <c r="V72" s="2">
        <v>1.3</v>
      </c>
      <c r="W72" s="2">
        <v>13.3</v>
      </c>
      <c r="X72" s="2">
        <v>18.600000000000001</v>
      </c>
      <c r="Y72" s="2">
        <v>13.5</v>
      </c>
      <c r="Z72" s="2">
        <v>62.7</v>
      </c>
      <c r="AC72" s="2">
        <v>2695</v>
      </c>
      <c r="AD72" s="2">
        <v>29.424860853432282</v>
      </c>
      <c r="AE72" s="2">
        <v>3.4879406307977736</v>
      </c>
    </row>
    <row r="73" spans="1:31" x14ac:dyDescent="0.2">
      <c r="A73" s="2" t="s">
        <v>35</v>
      </c>
      <c r="B73" s="2" t="s">
        <v>57</v>
      </c>
      <c r="C73" s="2" t="s">
        <v>99</v>
      </c>
      <c r="D73" s="2">
        <v>38.056379999999997</v>
      </c>
      <c r="E73" s="2">
        <v>-78.898870000000002</v>
      </c>
      <c r="F73" s="2">
        <v>0</v>
      </c>
      <c r="G73" s="2">
        <v>3</v>
      </c>
      <c r="H73" s="2">
        <v>30</v>
      </c>
      <c r="I73" s="2">
        <v>38</v>
      </c>
      <c r="J73" s="2">
        <v>38</v>
      </c>
      <c r="K73" s="2">
        <v>145</v>
      </c>
      <c r="L73" s="2">
        <f t="shared" si="0"/>
        <v>254</v>
      </c>
      <c r="M73" s="2">
        <v>164</v>
      </c>
      <c r="N73" s="2">
        <v>17</v>
      </c>
      <c r="O73" s="7">
        <f t="shared" si="8"/>
        <v>1.1811023622047243</v>
      </c>
      <c r="P73" s="7">
        <f t="shared" si="9"/>
        <v>11.811023622047244</v>
      </c>
      <c r="Q73" s="7">
        <f t="shared" si="10"/>
        <v>14.960629921259844</v>
      </c>
      <c r="R73" s="7">
        <f t="shared" si="11"/>
        <v>14.960629921259844</v>
      </c>
      <c r="S73" s="7">
        <f t="shared" si="12"/>
        <v>57.086614173228348</v>
      </c>
      <c r="T73" s="7">
        <f t="shared" si="13"/>
        <v>64.566929133858267</v>
      </c>
      <c r="U73" s="7">
        <f t="shared" si="14"/>
        <v>6.6929133858267722</v>
      </c>
      <c r="V73" s="2">
        <v>1.4</v>
      </c>
      <c r="W73" s="2">
        <v>16.600000000000001</v>
      </c>
      <c r="X73" s="2">
        <v>20.5</v>
      </c>
      <c r="Y73" s="2">
        <v>11.6</v>
      </c>
      <c r="Z73" s="2">
        <v>49.6</v>
      </c>
      <c r="AA73" s="2">
        <f>SUM(M73:M79)/SUM(L73:L79)*100</f>
        <v>66.969391187352841</v>
      </c>
      <c r="AB73" s="2">
        <f>SUM(N73:N79)/SUM(L73:L79)*100</f>
        <v>8.3753784056508565</v>
      </c>
      <c r="AC73" s="2">
        <v>2973</v>
      </c>
      <c r="AD73" s="2">
        <v>66.969391187352841</v>
      </c>
      <c r="AE73" s="2">
        <v>8.3753784056508565</v>
      </c>
    </row>
    <row r="74" spans="1:31" x14ac:dyDescent="0.2">
      <c r="A74" s="2" t="s">
        <v>35</v>
      </c>
      <c r="B74" s="2" t="s">
        <v>57</v>
      </c>
      <c r="C74" s="2" t="s">
        <v>100</v>
      </c>
      <c r="D74" s="2">
        <v>38.08117</v>
      </c>
      <c r="E74" s="2">
        <v>-78.894000000000005</v>
      </c>
      <c r="F74" s="2">
        <v>1</v>
      </c>
      <c r="G74" s="2">
        <v>10</v>
      </c>
      <c r="H74" s="2">
        <v>115</v>
      </c>
      <c r="I74" s="2">
        <v>136</v>
      </c>
      <c r="J74" s="2">
        <v>72</v>
      </c>
      <c r="K74" s="2">
        <v>310</v>
      </c>
      <c r="L74" s="2">
        <f t="shared" si="0"/>
        <v>644</v>
      </c>
      <c r="M74" s="2">
        <v>407</v>
      </c>
      <c r="N74" s="2">
        <v>55</v>
      </c>
      <c r="O74" s="7">
        <f t="shared" si="8"/>
        <v>1.5527950310559007</v>
      </c>
      <c r="P74" s="7">
        <f t="shared" si="9"/>
        <v>17.857142857142858</v>
      </c>
      <c r="Q74" s="7">
        <f t="shared" si="10"/>
        <v>21.118012422360248</v>
      </c>
      <c r="R74" s="7">
        <f t="shared" si="11"/>
        <v>11.180124223602485</v>
      </c>
      <c r="S74" s="7">
        <f t="shared" si="12"/>
        <v>48.136645962732921</v>
      </c>
      <c r="T74" s="7">
        <f t="shared" si="13"/>
        <v>63.198757763975152</v>
      </c>
      <c r="U74" s="7">
        <f t="shared" si="14"/>
        <v>8.5403726708074537</v>
      </c>
      <c r="V74" s="2">
        <v>1.4</v>
      </c>
      <c r="W74" s="2">
        <v>16.600000000000001</v>
      </c>
      <c r="X74" s="2">
        <v>20.5</v>
      </c>
      <c r="Y74" s="2">
        <v>11.6</v>
      </c>
      <c r="Z74" s="2">
        <v>49.6</v>
      </c>
      <c r="AC74" s="2">
        <v>2973</v>
      </c>
      <c r="AD74" s="2">
        <v>66.969391187352841</v>
      </c>
      <c r="AE74" s="2">
        <v>8.3753784056508565</v>
      </c>
    </row>
    <row r="75" spans="1:31" x14ac:dyDescent="0.2">
      <c r="A75" s="2" t="s">
        <v>35</v>
      </c>
      <c r="B75" s="2" t="s">
        <v>57</v>
      </c>
      <c r="C75" s="2" t="s">
        <v>101</v>
      </c>
      <c r="D75" s="2">
        <v>38.080460000000002</v>
      </c>
      <c r="E75" s="2">
        <v>-78.888760000000005</v>
      </c>
      <c r="F75" s="2">
        <v>0</v>
      </c>
      <c r="G75" s="2">
        <v>2</v>
      </c>
      <c r="H75" s="2">
        <v>31</v>
      </c>
      <c r="I75" s="2">
        <v>53</v>
      </c>
      <c r="J75" s="2">
        <v>34</v>
      </c>
      <c r="K75" s="2">
        <v>65</v>
      </c>
      <c r="L75" s="2">
        <f t="shared" si="0"/>
        <v>185</v>
      </c>
      <c r="M75" s="2">
        <v>104</v>
      </c>
      <c r="N75" s="2">
        <v>0</v>
      </c>
      <c r="O75" s="7">
        <f t="shared" si="8"/>
        <v>1.0810810810810811</v>
      </c>
      <c r="P75" s="7">
        <f t="shared" si="9"/>
        <v>16.756756756756758</v>
      </c>
      <c r="Q75" s="7">
        <f t="shared" si="10"/>
        <v>28.648648648648649</v>
      </c>
      <c r="R75" s="7">
        <f t="shared" si="11"/>
        <v>18.378378378378379</v>
      </c>
      <c r="S75" s="7">
        <f t="shared" si="12"/>
        <v>35.135135135135137</v>
      </c>
      <c r="T75" s="7">
        <f t="shared" si="13"/>
        <v>56.216216216216218</v>
      </c>
      <c r="U75" s="7">
        <f t="shared" si="14"/>
        <v>0</v>
      </c>
      <c r="V75" s="2">
        <v>1.4</v>
      </c>
      <c r="W75" s="2">
        <v>16.600000000000001</v>
      </c>
      <c r="X75" s="2">
        <v>20.5</v>
      </c>
      <c r="Y75" s="2">
        <v>11.6</v>
      </c>
      <c r="Z75" s="2">
        <v>49.6</v>
      </c>
      <c r="AC75" s="2">
        <v>2973</v>
      </c>
      <c r="AD75" s="2">
        <v>66.969391187352841</v>
      </c>
      <c r="AE75" s="2">
        <v>8.3753784056508565</v>
      </c>
    </row>
    <row r="76" spans="1:31" x14ac:dyDescent="0.2">
      <c r="A76" s="2" t="s">
        <v>35</v>
      </c>
      <c r="B76" s="2" t="s">
        <v>57</v>
      </c>
      <c r="C76" s="2" t="s">
        <v>102</v>
      </c>
      <c r="D76" s="2">
        <v>38.070830000000001</v>
      </c>
      <c r="E76" s="2">
        <v>-78.897850000000005</v>
      </c>
      <c r="F76" s="2">
        <v>3</v>
      </c>
      <c r="G76" s="2">
        <v>13</v>
      </c>
      <c r="H76" s="2">
        <v>149</v>
      </c>
      <c r="I76" s="2">
        <v>182</v>
      </c>
      <c r="J76" s="2">
        <v>95</v>
      </c>
      <c r="K76" s="2">
        <v>465</v>
      </c>
      <c r="L76" s="2">
        <f t="shared" si="0"/>
        <v>907</v>
      </c>
      <c r="M76" s="2">
        <v>562</v>
      </c>
      <c r="N76" s="2">
        <v>63</v>
      </c>
      <c r="O76" s="7">
        <f t="shared" si="8"/>
        <v>1.4332965821389196</v>
      </c>
      <c r="P76" s="7">
        <f t="shared" si="9"/>
        <v>16.427783902976849</v>
      </c>
      <c r="Q76" s="7">
        <f t="shared" si="10"/>
        <v>20.066152149944873</v>
      </c>
      <c r="R76" s="7">
        <f t="shared" si="11"/>
        <v>10.474090407938258</v>
      </c>
      <c r="S76" s="7">
        <f t="shared" si="12"/>
        <v>51.267916207276734</v>
      </c>
      <c r="T76" s="7">
        <f t="shared" si="13"/>
        <v>61.962513781697901</v>
      </c>
      <c r="U76" s="7">
        <f t="shared" si="14"/>
        <v>6.9459757442116867</v>
      </c>
      <c r="V76" s="2">
        <v>1.4</v>
      </c>
      <c r="W76" s="2">
        <v>16.600000000000001</v>
      </c>
      <c r="X76" s="2">
        <v>20.5</v>
      </c>
      <c r="Y76" s="2">
        <v>11.6</v>
      </c>
      <c r="Z76" s="2">
        <v>49.6</v>
      </c>
      <c r="AC76" s="2">
        <v>2973</v>
      </c>
      <c r="AD76" s="2">
        <v>66.969391187352841</v>
      </c>
      <c r="AE76" s="2">
        <v>8.3753784056508565</v>
      </c>
    </row>
    <row r="77" spans="1:31" x14ac:dyDescent="0.2">
      <c r="A77" s="2" t="s">
        <v>35</v>
      </c>
      <c r="B77" s="2" t="s">
        <v>57</v>
      </c>
      <c r="C77" s="2" t="s">
        <v>103</v>
      </c>
      <c r="D77" s="2">
        <v>38.068350000000002</v>
      </c>
      <c r="E77" s="2">
        <v>-78.879019999999997</v>
      </c>
      <c r="F77" s="2">
        <v>1</v>
      </c>
      <c r="G77" s="2">
        <v>0</v>
      </c>
      <c r="H77" s="2">
        <v>50</v>
      </c>
      <c r="I77" s="2">
        <v>68</v>
      </c>
      <c r="J77" s="2">
        <v>15</v>
      </c>
      <c r="K77" s="2">
        <v>89</v>
      </c>
      <c r="L77" s="2">
        <f t="shared" si="0"/>
        <v>223</v>
      </c>
      <c r="M77" s="2">
        <v>192</v>
      </c>
      <c r="N77" s="2">
        <v>42</v>
      </c>
      <c r="O77" s="7">
        <f t="shared" si="8"/>
        <v>0</v>
      </c>
      <c r="P77" s="7">
        <f t="shared" si="9"/>
        <v>22.421524663677133</v>
      </c>
      <c r="Q77" s="7">
        <f t="shared" si="10"/>
        <v>30.493273542600896</v>
      </c>
      <c r="R77" s="7">
        <f t="shared" si="11"/>
        <v>6.7264573991031389</v>
      </c>
      <c r="S77" s="7">
        <f t="shared" si="12"/>
        <v>39.91031390134529</v>
      </c>
      <c r="T77" s="7">
        <f t="shared" si="13"/>
        <v>86.098654708520186</v>
      </c>
      <c r="U77" s="7">
        <f t="shared" si="14"/>
        <v>18.834080717488789</v>
      </c>
      <c r="V77" s="2">
        <v>1.4</v>
      </c>
      <c r="W77" s="2">
        <v>16.600000000000001</v>
      </c>
      <c r="X77" s="2">
        <v>20.5</v>
      </c>
      <c r="Y77" s="2">
        <v>11.6</v>
      </c>
      <c r="Z77" s="2">
        <v>49.6</v>
      </c>
      <c r="AC77" s="2">
        <v>2973</v>
      </c>
      <c r="AD77" s="2">
        <v>66.969391187352841</v>
      </c>
      <c r="AE77" s="2">
        <v>8.3753784056508565</v>
      </c>
    </row>
    <row r="78" spans="1:31" x14ac:dyDescent="0.2">
      <c r="A78" s="2" t="s">
        <v>35</v>
      </c>
      <c r="B78" s="2" t="s">
        <v>57</v>
      </c>
      <c r="C78" s="2" t="s">
        <v>104</v>
      </c>
      <c r="D78" s="2">
        <v>38.069809999999997</v>
      </c>
      <c r="E78" s="2">
        <v>-78.909729999999996</v>
      </c>
      <c r="F78" s="2">
        <v>1</v>
      </c>
      <c r="G78" s="2">
        <v>3</v>
      </c>
      <c r="H78" s="2">
        <v>55</v>
      </c>
      <c r="I78" s="2">
        <v>2</v>
      </c>
      <c r="J78" s="2">
        <v>41</v>
      </c>
      <c r="K78" s="2">
        <v>212</v>
      </c>
      <c r="L78" s="2">
        <f t="shared" si="0"/>
        <v>314</v>
      </c>
      <c r="M78" s="2">
        <v>234</v>
      </c>
      <c r="N78" s="2">
        <v>32</v>
      </c>
      <c r="O78" s="7">
        <f t="shared" si="8"/>
        <v>0.95541401273885351</v>
      </c>
      <c r="P78" s="7">
        <f t="shared" si="9"/>
        <v>17.515923566878978</v>
      </c>
      <c r="Q78" s="7">
        <f t="shared" si="10"/>
        <v>0.63694267515923575</v>
      </c>
      <c r="R78" s="7">
        <f t="shared" si="11"/>
        <v>13.057324840764331</v>
      </c>
      <c r="S78" s="7">
        <f t="shared" si="12"/>
        <v>67.515923566878982</v>
      </c>
      <c r="T78" s="7">
        <f t="shared" si="13"/>
        <v>74.522292993630572</v>
      </c>
      <c r="U78" s="7">
        <f t="shared" si="14"/>
        <v>10.191082802547772</v>
      </c>
      <c r="V78" s="2">
        <v>1.4</v>
      </c>
      <c r="W78" s="2">
        <v>16.600000000000001</v>
      </c>
      <c r="X78" s="2">
        <v>20.5</v>
      </c>
      <c r="Y78" s="2">
        <v>11.6</v>
      </c>
      <c r="Z78" s="2">
        <v>49.6</v>
      </c>
      <c r="AC78" s="2">
        <v>2973</v>
      </c>
      <c r="AD78" s="2">
        <v>66.969391187352841</v>
      </c>
      <c r="AE78" s="2">
        <v>8.3753784056508565</v>
      </c>
    </row>
    <row r="79" spans="1:31" x14ac:dyDescent="0.2">
      <c r="A79" s="2" t="s">
        <v>35</v>
      </c>
      <c r="B79" s="2" t="s">
        <v>57</v>
      </c>
      <c r="C79" s="2" t="s">
        <v>105</v>
      </c>
      <c r="D79" s="2">
        <v>38.083919999999999</v>
      </c>
      <c r="E79" s="2">
        <v>-78.879819999999995</v>
      </c>
      <c r="F79" s="2">
        <v>1</v>
      </c>
      <c r="G79" s="2">
        <v>13</v>
      </c>
      <c r="H79" s="2">
        <v>76</v>
      </c>
      <c r="I79" s="2">
        <v>74</v>
      </c>
      <c r="J79" s="2">
        <v>59</v>
      </c>
      <c r="K79" s="2">
        <v>223</v>
      </c>
      <c r="L79" s="2">
        <f t="shared" si="0"/>
        <v>446</v>
      </c>
      <c r="M79" s="2">
        <v>328</v>
      </c>
      <c r="N79" s="2">
        <v>40</v>
      </c>
      <c r="O79" s="7">
        <f t="shared" si="8"/>
        <v>2.9147982062780269</v>
      </c>
      <c r="P79" s="7">
        <f t="shared" si="9"/>
        <v>17.040358744394617</v>
      </c>
      <c r="Q79" s="7">
        <f t="shared" si="10"/>
        <v>16.591928251121075</v>
      </c>
      <c r="R79" s="7">
        <f t="shared" si="11"/>
        <v>13.228699551569505</v>
      </c>
      <c r="S79" s="7">
        <f t="shared" si="12"/>
        <v>50</v>
      </c>
      <c r="T79" s="7">
        <f t="shared" si="13"/>
        <v>73.542600896860989</v>
      </c>
      <c r="U79" s="7">
        <f t="shared" si="14"/>
        <v>8.9686098654708513</v>
      </c>
      <c r="V79" s="2">
        <v>1.4</v>
      </c>
      <c r="W79" s="2">
        <v>16.600000000000001</v>
      </c>
      <c r="X79" s="2">
        <v>20.5</v>
      </c>
      <c r="Y79" s="2">
        <v>11.6</v>
      </c>
      <c r="Z79" s="2">
        <v>49.6</v>
      </c>
      <c r="AC79" s="2">
        <v>2973</v>
      </c>
      <c r="AD79" s="2">
        <v>66.969391187352841</v>
      </c>
      <c r="AE79" s="2">
        <v>8.3753784056508565</v>
      </c>
    </row>
    <row r="80" spans="1:31" x14ac:dyDescent="0.2">
      <c r="A80" s="2" t="s">
        <v>35</v>
      </c>
      <c r="B80" s="2" t="s">
        <v>58</v>
      </c>
      <c r="C80" s="2" t="s">
        <v>110</v>
      </c>
      <c r="D80" s="2">
        <v>37.897910000000003</v>
      </c>
      <c r="E80" s="2">
        <v>-77.844520000000003</v>
      </c>
      <c r="F80" s="2">
        <v>2</v>
      </c>
      <c r="G80" s="2">
        <v>5</v>
      </c>
      <c r="H80" s="2">
        <v>46</v>
      </c>
      <c r="I80" s="2">
        <v>21</v>
      </c>
      <c r="J80" s="2">
        <v>41</v>
      </c>
      <c r="K80" s="2">
        <v>506</v>
      </c>
      <c r="L80" s="2">
        <f t="shared" si="0"/>
        <v>621</v>
      </c>
      <c r="M80" s="2">
        <v>277</v>
      </c>
      <c r="N80" s="2">
        <v>18</v>
      </c>
      <c r="O80" s="7">
        <f t="shared" si="8"/>
        <v>0.80515297906602246</v>
      </c>
      <c r="P80" s="7">
        <f t="shared" si="9"/>
        <v>7.4074074074074066</v>
      </c>
      <c r="Q80" s="7">
        <f t="shared" si="10"/>
        <v>3.3816425120772946</v>
      </c>
      <c r="R80" s="7">
        <f t="shared" si="11"/>
        <v>6.6022544283413849</v>
      </c>
      <c r="S80" s="7">
        <f t="shared" si="12"/>
        <v>81.481481481481481</v>
      </c>
      <c r="T80" s="7">
        <f t="shared" si="13"/>
        <v>44.605475040257645</v>
      </c>
      <c r="U80" s="7">
        <f t="shared" si="14"/>
        <v>2.8985507246376812</v>
      </c>
      <c r="V80" s="2">
        <v>0.7</v>
      </c>
      <c r="W80" s="2">
        <v>14.6</v>
      </c>
      <c r="X80" s="2">
        <v>7.2</v>
      </c>
      <c r="Y80" s="2">
        <v>8.4</v>
      </c>
      <c r="Z80" s="2">
        <v>68.8</v>
      </c>
      <c r="AA80" s="2">
        <f>SUM(M80:M85)/SUM(L80:L85)*100</f>
        <v>41.321994588326241</v>
      </c>
      <c r="AB80" s="2">
        <f>SUM(N80:N85)/SUM(L80:L85)*100</f>
        <v>2.9570931580981834</v>
      </c>
      <c r="AC80" s="2">
        <v>5174</v>
      </c>
      <c r="AD80" s="2">
        <v>41.321994588326241</v>
      </c>
      <c r="AE80" s="2">
        <v>2.9570931580981834</v>
      </c>
    </row>
    <row r="81" spans="1:31" x14ac:dyDescent="0.2">
      <c r="A81" s="2" t="s">
        <v>35</v>
      </c>
      <c r="B81" s="2" t="s">
        <v>58</v>
      </c>
      <c r="C81" s="2" t="s">
        <v>111</v>
      </c>
      <c r="D81" s="2">
        <v>38.017859999999999</v>
      </c>
      <c r="E81" s="2">
        <v>-77.920199999999994</v>
      </c>
      <c r="F81" s="2">
        <v>4</v>
      </c>
      <c r="G81" s="2">
        <v>14</v>
      </c>
      <c r="H81" s="2">
        <v>263</v>
      </c>
      <c r="I81" s="2">
        <v>135</v>
      </c>
      <c r="J81" s="2">
        <v>116</v>
      </c>
      <c r="K81" s="2">
        <v>1121</v>
      </c>
      <c r="L81" s="2">
        <f t="shared" si="0"/>
        <v>1653</v>
      </c>
      <c r="M81" s="2">
        <v>654</v>
      </c>
      <c r="N81" s="2">
        <v>26</v>
      </c>
      <c r="O81" s="7">
        <f t="shared" si="8"/>
        <v>0.84694494857834246</v>
      </c>
      <c r="P81" s="7">
        <f t="shared" si="9"/>
        <v>15.910465819721717</v>
      </c>
      <c r="Q81" s="7">
        <f t="shared" si="10"/>
        <v>8.1669691470054442</v>
      </c>
      <c r="R81" s="7">
        <f t="shared" si="11"/>
        <v>7.0175438596491224</v>
      </c>
      <c r="S81" s="7">
        <f t="shared" si="12"/>
        <v>67.81609195402298</v>
      </c>
      <c r="T81" s="7">
        <f t="shared" si="13"/>
        <v>39.564428312159713</v>
      </c>
      <c r="U81" s="7">
        <f t="shared" si="14"/>
        <v>1.5728977616454931</v>
      </c>
      <c r="V81" s="2">
        <v>0.7</v>
      </c>
      <c r="W81" s="2">
        <v>14.6</v>
      </c>
      <c r="X81" s="2">
        <v>7.2</v>
      </c>
      <c r="Y81" s="2">
        <v>8.4</v>
      </c>
      <c r="Z81" s="2">
        <v>68.8</v>
      </c>
      <c r="AC81" s="2">
        <v>5174</v>
      </c>
      <c r="AD81" s="2">
        <v>41.321994588326241</v>
      </c>
      <c r="AE81" s="2">
        <v>2.9570931580981834</v>
      </c>
    </row>
    <row r="82" spans="1:31" x14ac:dyDescent="0.2">
      <c r="A82" s="2" t="s">
        <v>35</v>
      </c>
      <c r="B82" s="2" t="s">
        <v>58</v>
      </c>
      <c r="C82" s="2" t="s">
        <v>112</v>
      </c>
      <c r="D82" s="2">
        <v>38.020560000000003</v>
      </c>
      <c r="E82" s="2">
        <v>-77.924980000000005</v>
      </c>
      <c r="F82" s="2">
        <v>1</v>
      </c>
      <c r="G82" s="2">
        <v>6</v>
      </c>
      <c r="H82" s="2">
        <v>159</v>
      </c>
      <c r="I82" s="2">
        <v>91</v>
      </c>
      <c r="J82" s="2">
        <v>93</v>
      </c>
      <c r="K82" s="2">
        <v>801</v>
      </c>
      <c r="L82" s="2">
        <f t="shared" si="0"/>
        <v>1151</v>
      </c>
      <c r="M82" s="2">
        <v>463</v>
      </c>
      <c r="N82" s="2">
        <v>30</v>
      </c>
      <c r="O82" s="7">
        <f t="shared" si="8"/>
        <v>0.52128583840139009</v>
      </c>
      <c r="P82" s="7">
        <f t="shared" si="9"/>
        <v>13.814074717636837</v>
      </c>
      <c r="Q82" s="7">
        <f t="shared" si="10"/>
        <v>7.9061685490877496</v>
      </c>
      <c r="R82" s="7">
        <f t="shared" si="11"/>
        <v>8.0799304952215465</v>
      </c>
      <c r="S82" s="7">
        <f t="shared" si="12"/>
        <v>69.591659426585579</v>
      </c>
      <c r="T82" s="7">
        <f t="shared" si="13"/>
        <v>40.225890529973931</v>
      </c>
      <c r="U82" s="7">
        <f t="shared" si="14"/>
        <v>2.6064291920069502</v>
      </c>
      <c r="V82" s="2">
        <v>0.7</v>
      </c>
      <c r="W82" s="2">
        <v>14.6</v>
      </c>
      <c r="X82" s="2">
        <v>7.2</v>
      </c>
      <c r="Y82" s="2">
        <v>8.4</v>
      </c>
      <c r="Z82" s="2">
        <v>68.8</v>
      </c>
      <c r="AC82" s="2">
        <v>5174</v>
      </c>
      <c r="AD82" s="2">
        <v>41.321994588326241</v>
      </c>
      <c r="AE82" s="2">
        <v>2.9570931580981834</v>
      </c>
    </row>
    <row r="83" spans="1:31" x14ac:dyDescent="0.2">
      <c r="A83" s="2" t="s">
        <v>35</v>
      </c>
      <c r="B83" s="2" t="s">
        <v>58</v>
      </c>
      <c r="C83" s="2" t="s">
        <v>113</v>
      </c>
      <c r="D83" s="2">
        <v>37.956009999999999</v>
      </c>
      <c r="E83" s="2">
        <v>-78.088300000000004</v>
      </c>
      <c r="F83" s="2">
        <v>2</v>
      </c>
      <c r="G83" s="2">
        <v>9</v>
      </c>
      <c r="H83" s="2">
        <v>135</v>
      </c>
      <c r="I83" s="2">
        <v>38</v>
      </c>
      <c r="J83" s="2">
        <v>44</v>
      </c>
      <c r="K83" s="2">
        <v>351</v>
      </c>
      <c r="L83" s="2">
        <f t="shared" si="0"/>
        <v>579</v>
      </c>
      <c r="M83" s="2">
        <v>213</v>
      </c>
      <c r="N83" s="2">
        <v>31</v>
      </c>
      <c r="O83" s="7">
        <f t="shared" si="8"/>
        <v>1.5544041450777202</v>
      </c>
      <c r="P83" s="7">
        <f t="shared" si="9"/>
        <v>23.316062176165804</v>
      </c>
      <c r="Q83" s="7">
        <f t="shared" si="10"/>
        <v>6.5630397236614861</v>
      </c>
      <c r="R83" s="7">
        <f t="shared" si="11"/>
        <v>7.5993091537132988</v>
      </c>
      <c r="S83" s="7">
        <f t="shared" si="12"/>
        <v>60.62176165803109</v>
      </c>
      <c r="T83" s="7">
        <f t="shared" si="13"/>
        <v>36.787564766839374</v>
      </c>
      <c r="U83" s="7">
        <f t="shared" si="14"/>
        <v>5.3540587219343694</v>
      </c>
      <c r="V83" s="2">
        <v>0.7</v>
      </c>
      <c r="W83" s="2">
        <v>14.6</v>
      </c>
      <c r="X83" s="2">
        <v>7.2</v>
      </c>
      <c r="Y83" s="2">
        <v>8.4</v>
      </c>
      <c r="Z83" s="2">
        <v>68.8</v>
      </c>
      <c r="AC83" s="2">
        <v>5174</v>
      </c>
      <c r="AD83" s="2">
        <v>41.321994588326241</v>
      </c>
      <c r="AE83" s="2">
        <v>2.9570931580981834</v>
      </c>
    </row>
    <row r="84" spans="1:31" x14ac:dyDescent="0.2">
      <c r="A84" s="2" t="s">
        <v>35</v>
      </c>
      <c r="B84" s="2" t="s">
        <v>58</v>
      </c>
      <c r="C84" s="2" t="s">
        <v>114</v>
      </c>
      <c r="D84" s="2">
        <v>37.994579999999999</v>
      </c>
      <c r="E84" s="2">
        <v>-77.962050000000005</v>
      </c>
      <c r="F84" s="2">
        <v>2</v>
      </c>
      <c r="G84" s="2">
        <v>3</v>
      </c>
      <c r="H84" s="2">
        <v>78</v>
      </c>
      <c r="I84" s="2">
        <v>57</v>
      </c>
      <c r="J84" s="2">
        <v>81</v>
      </c>
      <c r="K84" s="2">
        <v>413</v>
      </c>
      <c r="L84" s="2">
        <f t="shared" si="0"/>
        <v>634</v>
      </c>
      <c r="M84" s="2">
        <v>302</v>
      </c>
      <c r="N84" s="2">
        <v>35</v>
      </c>
      <c r="O84" s="7">
        <f t="shared" si="8"/>
        <v>0.47318611987381703</v>
      </c>
      <c r="P84" s="7">
        <f t="shared" si="9"/>
        <v>12.302839116719243</v>
      </c>
      <c r="Q84" s="7">
        <f t="shared" si="10"/>
        <v>8.9905362776025228</v>
      </c>
      <c r="R84" s="7">
        <f t="shared" si="11"/>
        <v>12.77602523659306</v>
      </c>
      <c r="S84" s="7">
        <f t="shared" si="12"/>
        <v>65.141955835962136</v>
      </c>
      <c r="T84" s="7">
        <f t="shared" si="13"/>
        <v>47.634069400630914</v>
      </c>
      <c r="U84" s="7">
        <f t="shared" si="14"/>
        <v>5.5205047318611982</v>
      </c>
      <c r="V84" s="2">
        <v>0.7</v>
      </c>
      <c r="W84" s="2">
        <v>14.6</v>
      </c>
      <c r="X84" s="2">
        <v>7.2</v>
      </c>
      <c r="Y84" s="2">
        <v>8.4</v>
      </c>
      <c r="Z84" s="2">
        <v>68.8</v>
      </c>
      <c r="AC84" s="2">
        <v>5174</v>
      </c>
      <c r="AD84" s="2">
        <v>41.321994588326241</v>
      </c>
      <c r="AE84" s="2">
        <v>2.9570931580981834</v>
      </c>
    </row>
    <row r="85" spans="1:31" x14ac:dyDescent="0.2">
      <c r="A85" s="2" t="s">
        <v>35</v>
      </c>
      <c r="B85" s="2" t="s">
        <v>58</v>
      </c>
      <c r="C85" s="2" t="s">
        <v>115</v>
      </c>
      <c r="D85" s="2">
        <v>38.075969999999998</v>
      </c>
      <c r="E85" s="2">
        <v>-78.099360000000004</v>
      </c>
      <c r="F85" s="2">
        <v>2</v>
      </c>
      <c r="G85" s="2">
        <v>0</v>
      </c>
      <c r="H85" s="2">
        <v>76</v>
      </c>
      <c r="I85" s="2">
        <v>31</v>
      </c>
      <c r="J85" s="2">
        <v>59</v>
      </c>
      <c r="K85" s="2">
        <v>368</v>
      </c>
      <c r="L85" s="2">
        <f t="shared" si="0"/>
        <v>536</v>
      </c>
      <c r="M85" s="2">
        <v>229</v>
      </c>
      <c r="N85" s="2">
        <v>13</v>
      </c>
      <c r="O85" s="7">
        <f t="shared" si="8"/>
        <v>0</v>
      </c>
      <c r="P85" s="7">
        <f t="shared" si="9"/>
        <v>14.17910447761194</v>
      </c>
      <c r="Q85" s="7">
        <f t="shared" si="10"/>
        <v>5.7835820895522385</v>
      </c>
      <c r="R85" s="7">
        <f t="shared" si="11"/>
        <v>11.007462686567164</v>
      </c>
      <c r="S85" s="7">
        <f t="shared" si="12"/>
        <v>68.656716417910445</v>
      </c>
      <c r="T85" s="7">
        <f t="shared" si="13"/>
        <v>42.723880597014926</v>
      </c>
      <c r="U85" s="7">
        <f t="shared" si="14"/>
        <v>2.4253731343283582</v>
      </c>
      <c r="V85" s="2">
        <v>0.7</v>
      </c>
      <c r="W85" s="2">
        <v>14.6</v>
      </c>
      <c r="X85" s="2">
        <v>7.2</v>
      </c>
      <c r="Y85" s="2">
        <v>8.4</v>
      </c>
      <c r="Z85" s="2">
        <v>68.8</v>
      </c>
      <c r="AC85" s="2">
        <v>5174</v>
      </c>
      <c r="AD85" s="2">
        <v>41.321994588326241</v>
      </c>
      <c r="AE85" s="2">
        <v>2.9570931580981834</v>
      </c>
    </row>
    <row r="86" spans="1:31" x14ac:dyDescent="0.2">
      <c r="A86" s="2" t="s">
        <v>35</v>
      </c>
      <c r="B86" s="2" t="s">
        <v>59</v>
      </c>
      <c r="C86" s="2" t="s">
        <v>106</v>
      </c>
      <c r="D86" s="2">
        <v>37.73272</v>
      </c>
      <c r="E86" s="2">
        <v>-78.89555</v>
      </c>
      <c r="F86" s="2">
        <v>3</v>
      </c>
      <c r="G86" s="2">
        <v>1</v>
      </c>
      <c r="H86" s="2">
        <v>70</v>
      </c>
      <c r="I86" s="2">
        <v>49</v>
      </c>
      <c r="J86" s="2">
        <v>30</v>
      </c>
      <c r="K86" s="2">
        <v>364</v>
      </c>
      <c r="L86" s="2">
        <f t="shared" si="0"/>
        <v>517</v>
      </c>
      <c r="M86" s="2">
        <v>316</v>
      </c>
      <c r="N86" s="2">
        <v>0</v>
      </c>
      <c r="O86" s="7">
        <f t="shared" si="8"/>
        <v>0.19342359767891684</v>
      </c>
      <c r="P86" s="7">
        <f t="shared" si="9"/>
        <v>13.539651837524177</v>
      </c>
      <c r="Q86" s="7">
        <f t="shared" si="10"/>
        <v>9.4777562862669242</v>
      </c>
      <c r="R86" s="7">
        <f t="shared" si="11"/>
        <v>5.8027079303675047</v>
      </c>
      <c r="S86" s="7">
        <f t="shared" si="12"/>
        <v>70.406189555125721</v>
      </c>
      <c r="T86" s="7">
        <f t="shared" si="13"/>
        <v>61.121856866537719</v>
      </c>
      <c r="U86" s="7">
        <f t="shared" si="14"/>
        <v>0</v>
      </c>
      <c r="V86" s="2">
        <v>0.5</v>
      </c>
      <c r="W86" s="2">
        <v>13.6</v>
      </c>
      <c r="X86" s="2">
        <v>11.8</v>
      </c>
      <c r="Y86" s="2">
        <v>4.5999999999999996</v>
      </c>
      <c r="Z86" s="2">
        <v>69.3</v>
      </c>
      <c r="AA86" s="2">
        <f>SUM(M86:M89)/SUM(L86:L89)*100</f>
        <v>62.635135135135137</v>
      </c>
      <c r="AB86" s="2">
        <f>SUM(N86:N89)/SUM(L86:L89)*100</f>
        <v>2.7027027027027026</v>
      </c>
      <c r="AC86" s="2">
        <v>1480</v>
      </c>
      <c r="AD86" s="2">
        <v>62.635135135135137</v>
      </c>
      <c r="AE86" s="2">
        <v>2.7027027027027026</v>
      </c>
    </row>
    <row r="87" spans="1:31" x14ac:dyDescent="0.2">
      <c r="A87" s="2" t="s">
        <v>35</v>
      </c>
      <c r="B87" s="2" t="s">
        <v>59</v>
      </c>
      <c r="C87" s="2" t="s">
        <v>107</v>
      </c>
      <c r="D87" s="2">
        <v>37.733510000000003</v>
      </c>
      <c r="E87" s="2">
        <v>-78.894779999999997</v>
      </c>
      <c r="F87" s="2">
        <v>2</v>
      </c>
      <c r="G87" s="2">
        <v>2</v>
      </c>
      <c r="H87" s="2">
        <v>50</v>
      </c>
      <c r="I87" s="2">
        <v>39</v>
      </c>
      <c r="J87" s="2">
        <v>18</v>
      </c>
      <c r="K87" s="5">
        <v>229</v>
      </c>
      <c r="L87" s="2">
        <f t="shared" si="0"/>
        <v>340</v>
      </c>
      <c r="M87" s="5">
        <v>224</v>
      </c>
      <c r="N87" s="2">
        <v>12</v>
      </c>
      <c r="O87" s="7">
        <f t="shared" si="8"/>
        <v>0.58823529411764708</v>
      </c>
      <c r="P87" s="7">
        <f t="shared" si="9"/>
        <v>14.705882352941178</v>
      </c>
      <c r="Q87" s="7">
        <f t="shared" si="10"/>
        <v>11.470588235294118</v>
      </c>
      <c r="R87" s="7">
        <f t="shared" si="11"/>
        <v>5.2941176470588234</v>
      </c>
      <c r="S87" s="7">
        <f t="shared" si="12"/>
        <v>67.352941176470594</v>
      </c>
      <c r="T87" s="7">
        <f t="shared" si="13"/>
        <v>65.882352941176464</v>
      </c>
      <c r="U87" s="7">
        <f t="shared" si="14"/>
        <v>3.5294117647058822</v>
      </c>
      <c r="V87" s="2">
        <v>0.5</v>
      </c>
      <c r="W87" s="2">
        <v>13.6</v>
      </c>
      <c r="X87" s="2">
        <v>11.8</v>
      </c>
      <c r="Y87" s="2">
        <v>4.5999999999999996</v>
      </c>
      <c r="Z87" s="2">
        <v>69.3</v>
      </c>
      <c r="AC87" s="2">
        <v>1480</v>
      </c>
      <c r="AD87" s="2">
        <v>62.635135135135137</v>
      </c>
      <c r="AE87" s="2">
        <v>2.7027027027027026</v>
      </c>
    </row>
    <row r="88" spans="1:31" x14ac:dyDescent="0.2">
      <c r="A88" s="2" t="s">
        <v>35</v>
      </c>
      <c r="B88" s="2" t="s">
        <v>59</v>
      </c>
      <c r="C88" s="2" t="s">
        <v>108</v>
      </c>
      <c r="D88" s="2">
        <v>37.94529</v>
      </c>
      <c r="E88" s="2">
        <v>-78.837459999999993</v>
      </c>
      <c r="F88" s="2">
        <v>0</v>
      </c>
      <c r="G88" s="2">
        <v>2</v>
      </c>
      <c r="H88" s="2">
        <v>24</v>
      </c>
      <c r="I88" s="2">
        <v>50</v>
      </c>
      <c r="J88" s="2">
        <v>8</v>
      </c>
      <c r="K88" s="5">
        <v>184</v>
      </c>
      <c r="L88" s="2">
        <f t="shared" si="0"/>
        <v>268</v>
      </c>
      <c r="M88" s="5">
        <v>163</v>
      </c>
      <c r="N88" s="2">
        <v>16</v>
      </c>
      <c r="O88" s="7">
        <f t="shared" si="8"/>
        <v>0.74626865671641784</v>
      </c>
      <c r="P88" s="7">
        <f t="shared" si="9"/>
        <v>8.9552238805970141</v>
      </c>
      <c r="Q88" s="7">
        <f t="shared" si="10"/>
        <v>18.656716417910449</v>
      </c>
      <c r="R88" s="7">
        <f t="shared" si="11"/>
        <v>2.9850746268656714</v>
      </c>
      <c r="S88" s="7">
        <f t="shared" si="12"/>
        <v>68.656716417910445</v>
      </c>
      <c r="T88" s="7">
        <f t="shared" si="13"/>
        <v>60.820895522388064</v>
      </c>
      <c r="U88" s="7">
        <f t="shared" si="14"/>
        <v>5.9701492537313428</v>
      </c>
      <c r="V88" s="2">
        <v>0.5</v>
      </c>
      <c r="W88" s="2">
        <v>13.6</v>
      </c>
      <c r="X88" s="2">
        <v>11.8</v>
      </c>
      <c r="Y88" s="2">
        <v>4.5999999999999996</v>
      </c>
      <c r="Z88" s="2">
        <v>69.3</v>
      </c>
      <c r="AC88" s="2">
        <v>1480</v>
      </c>
      <c r="AD88" s="2">
        <v>62.635135135135137</v>
      </c>
      <c r="AE88" s="2">
        <v>2.7027027027027026</v>
      </c>
    </row>
    <row r="89" spans="1:31" x14ac:dyDescent="0.2">
      <c r="A89" s="2" t="s">
        <v>35</v>
      </c>
      <c r="B89" s="2" t="s">
        <v>59</v>
      </c>
      <c r="C89" s="2" t="s">
        <v>109</v>
      </c>
      <c r="D89" s="2">
        <v>37.710329999999999</v>
      </c>
      <c r="E89" s="2">
        <v>-78.912139999999994</v>
      </c>
      <c r="F89" s="2">
        <v>0</v>
      </c>
      <c r="G89" s="2">
        <v>2</v>
      </c>
      <c r="H89" s="2">
        <v>57</v>
      </c>
      <c r="I89" s="2">
        <v>36</v>
      </c>
      <c r="J89" s="2">
        <v>12</v>
      </c>
      <c r="K89" s="2">
        <v>248</v>
      </c>
      <c r="L89" s="2">
        <f t="shared" si="0"/>
        <v>355</v>
      </c>
      <c r="M89" s="2">
        <v>224</v>
      </c>
      <c r="N89" s="2">
        <v>12</v>
      </c>
      <c r="O89" s="7">
        <f t="shared" si="8"/>
        <v>0.56338028169014087</v>
      </c>
      <c r="P89" s="7">
        <f t="shared" si="9"/>
        <v>16.056338028169016</v>
      </c>
      <c r="Q89" s="7">
        <f t="shared" si="10"/>
        <v>10.140845070422536</v>
      </c>
      <c r="R89" s="7">
        <f t="shared" si="11"/>
        <v>3.3802816901408446</v>
      </c>
      <c r="S89" s="7">
        <f t="shared" si="12"/>
        <v>69.859154929577457</v>
      </c>
      <c r="T89" s="7">
        <f t="shared" si="13"/>
        <v>63.098591549295776</v>
      </c>
      <c r="U89" s="7">
        <f t="shared" si="14"/>
        <v>3.3802816901408446</v>
      </c>
      <c r="V89" s="2">
        <v>0.5</v>
      </c>
      <c r="W89" s="2">
        <v>13.6</v>
      </c>
      <c r="X89" s="2">
        <v>11.8</v>
      </c>
      <c r="Y89" s="2">
        <v>4.5999999999999996</v>
      </c>
      <c r="Z89" s="2">
        <v>69.3</v>
      </c>
      <c r="AC89" s="2">
        <v>1480</v>
      </c>
      <c r="AD89" s="2">
        <v>62.635135135135137</v>
      </c>
      <c r="AE89" s="2">
        <v>2.7027027027027026</v>
      </c>
    </row>
    <row r="90" spans="1:31" x14ac:dyDescent="0.2">
      <c r="O90" s="6"/>
      <c r="P90" s="6"/>
    </row>
  </sheetData>
  <sortState xmlns:xlrd2="http://schemas.microsoft.com/office/spreadsheetml/2017/richdata2" ref="A2:P34">
    <sortCondition ref="B2:B34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Schoonover, Nina Radakovic (nr5g)</cp:lastModifiedBy>
  <dcterms:created xsi:type="dcterms:W3CDTF">2023-05-29T16:31:11Z</dcterms:created>
  <dcterms:modified xsi:type="dcterms:W3CDTF">2023-10-16T17:31:27Z</dcterms:modified>
</cp:coreProperties>
</file>