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g" ContentType="image/jpeg"/>
  <Default Extension="jpeg" ContentType="image/jpeg"/>
  <Default Extension="xml" ContentType="application/xml"/>
  <Default Extension="emf" ContentType="image/x-emf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  <sheet name="Лист2" sheetId="2" state="visible" r:id="rId2"/>
    <sheet name="Лист3" sheetId="3" state="visible" r:id="rId3"/>
  </sheets>
  <calcPr/>
</workbook>
</file>

<file path=xl/sharedStrings.xml><?xml version="1.0" encoding="utf-8"?>
<sst xmlns="http://schemas.openxmlformats.org/spreadsheetml/2006/main" count="125" uniqueCount="125">
  <si>
    <t>ПСР-1.30</t>
  </si>
  <si>
    <t xml:space="preserve">Размер 5,71 х 2,34 х 3,00 м</t>
  </si>
  <si>
    <t xml:space="preserve">№ п/п</t>
  </si>
  <si>
    <t>Артикул</t>
  </si>
  <si>
    <t>Наименование</t>
  </si>
  <si>
    <t>Кол-во</t>
  </si>
  <si>
    <t>Изображение</t>
  </si>
  <si>
    <t>цвет</t>
  </si>
  <si>
    <t xml:space="preserve">Длина, м</t>
  </si>
  <si>
    <t xml:space="preserve">Ширина, м</t>
  </si>
  <si>
    <t xml:space="preserve">Высота, м</t>
  </si>
  <si>
    <t xml:space="preserve">Объем, м3</t>
  </si>
  <si>
    <t xml:space="preserve">Объем всего</t>
  </si>
  <si>
    <t xml:space="preserve">Метизы крепления на 1 комплектующую</t>
  </si>
  <si>
    <t xml:space="preserve">Заглушка м8-10 (крепеж к столбу) (на 1 комплектующую)</t>
  </si>
  <si>
    <t xml:space="preserve">всего м8-10</t>
  </si>
  <si>
    <t xml:space="preserve">Заглушка м6 (крепеж фанеры между собой)</t>
  </si>
  <si>
    <t xml:space="preserve">всего м6</t>
  </si>
  <si>
    <t>СТОЛБЫ</t>
  </si>
  <si>
    <t>0037ДБ</t>
  </si>
  <si>
    <t xml:space="preserve">Столб (брус 100х100)  150 мм</t>
  </si>
  <si>
    <t>0038ДБ</t>
  </si>
  <si>
    <t xml:space="preserve">Столб (брус 100х100)  300 мм</t>
  </si>
  <si>
    <t>0053ДБ</t>
  </si>
  <si>
    <t xml:space="preserve">Столб (брус 100х100)  400 мм</t>
  </si>
  <si>
    <t>0033ДБ</t>
  </si>
  <si>
    <t xml:space="preserve">Столб (брус 100х100)  1200 мм</t>
  </si>
  <si>
    <t>0068ДБ</t>
  </si>
  <si>
    <t xml:space="preserve">Столб (брус 100х100)  1900 мм</t>
  </si>
  <si>
    <t>0025ДБ</t>
  </si>
  <si>
    <t xml:space="preserve">Столб (брус 100х100)  2100 мм</t>
  </si>
  <si>
    <t>0026ДБ</t>
  </si>
  <si>
    <t xml:space="preserve">Столб (брус 100х100)  2200 мм</t>
  </si>
  <si>
    <t>0029ДБ</t>
  </si>
  <si>
    <t xml:space="preserve">Столб (брус 100х100)  2700 мм</t>
  </si>
  <si>
    <t>0013МП</t>
  </si>
  <si>
    <t xml:space="preserve">Закладная для столба 100х100 </t>
  </si>
  <si>
    <t xml:space="preserve">Болт М10х120 - 2 шт.,  Шайба м10 увел. - 4 шт., Гайка М10 - 2 шт.,   Гровер 10 - 2 шт.,        </t>
  </si>
  <si>
    <t>ПЛОЩАДКИ</t>
  </si>
  <si>
    <t>0048СБ</t>
  </si>
  <si>
    <t xml:space="preserve">Площадка квадратная 1000х1000 мм (СБ)</t>
  </si>
  <si>
    <t xml:space="preserve">Болт мебельный М8х180 - 4 шт.   Шайба м8 увел.- 4 шт.   Гайка м8 - 4 шт</t>
  </si>
  <si>
    <t>000220</t>
  </si>
  <si>
    <t xml:space="preserve">Панель ступени метровая
1000 x 300 x 18 </t>
  </si>
  <si>
    <t>_</t>
  </si>
  <si>
    <t xml:space="preserve">Шуруп (глухарь) 8х80 - 4 шт.  Шайба м8 увел. - 4 шт.                         </t>
  </si>
  <si>
    <t>000109</t>
  </si>
  <si>
    <t xml:space="preserve">Ступенька Грибок
327 x 321 x 18 </t>
  </si>
  <si>
    <t>0003МП</t>
  </si>
  <si>
    <t xml:space="preserve">Уголок 55х55х40</t>
  </si>
  <si>
    <t xml:space="preserve">Болт мебельный М6х35 - 2 шт.  Шайба м8 увел. - 2 шт.    Гайка м6 - 2 шт        </t>
  </si>
  <si>
    <t>БАЛКОН</t>
  </si>
  <si>
    <t>14</t>
  </si>
  <si>
    <t>0075МП</t>
  </si>
  <si>
    <t xml:space="preserve">Каркас пола балкона (серый)</t>
  </si>
  <si>
    <t>15</t>
  </si>
  <si>
    <t>000202</t>
  </si>
  <si>
    <t xml:space="preserve">Пол площадки балкона под столб
1000 x 496 x 18 </t>
  </si>
  <si>
    <t xml:space="preserve">Болт мебельный М6х55 - 4 шт.   Шайба м8 увел. - 4 шт.  Гайка м6 - 4 шт        </t>
  </si>
  <si>
    <t>16</t>
  </si>
  <si>
    <t xml:space="preserve">Панель балкона (серый)</t>
  </si>
  <si>
    <t xml:space="preserve">Шуруп (глухарь) 8х80 - 8 шт.  Шайба м8 увел. - 8 шт.                         </t>
  </si>
  <si>
    <t>17</t>
  </si>
  <si>
    <t>0127ДБ</t>
  </si>
  <si>
    <t xml:space="preserve">Доска 40х60х500 мм (поддерживающая снизу) (коричневый)</t>
  </si>
  <si>
    <t>18</t>
  </si>
  <si>
    <t xml:space="preserve">Шуруп (глухарь) 8х80 - 1 шт.  Болт мебельный М6х90 - 4 шт.  Шайба м8 увел. - 5 шт.  Гайка м6 - 4 шт        </t>
  </si>
  <si>
    <t>ПАНЕЛИ</t>
  </si>
  <si>
    <t xml:space="preserve">ЭЛЕМЕНТЫ ДОМИКОВ  1.08</t>
  </si>
  <si>
    <t>000393</t>
  </si>
  <si>
    <t xml:space="preserve">Панель с крестовым окном-1 5.22
1099 x 2335 x 21</t>
  </si>
  <si>
    <t xml:space="preserve">Шуруп (глухарь) 8х80 - 6 шт.  Шайба м8 увел. - 6 шт.                         </t>
  </si>
  <si>
    <t>000394</t>
  </si>
  <si>
    <t xml:space="preserve">Рама панели с крестовым окном 5.22
995 x 776 x 15 </t>
  </si>
  <si>
    <t xml:space="preserve">Болт мебельный М6х45 - 4 шт.  Шайба м8 увел. - 4 шт.  Гайка м6 - 3 шт        </t>
  </si>
  <si>
    <t>000411</t>
  </si>
  <si>
    <t xml:space="preserve">Элемент Кошка 5.22
406 x 581 x 15</t>
  </si>
  <si>
    <t>000395</t>
  </si>
  <si>
    <t xml:space="preserve">Панель кривая арка 5.22
1000 x 600 x 21  </t>
  </si>
  <si>
    <t>000414</t>
  </si>
  <si>
    <t xml:space="preserve">Скат 1100 крыши 5.22
1190 x 1100 x 15 </t>
  </si>
  <si>
    <t>000415</t>
  </si>
  <si>
    <t xml:space="preserve">Скат 800 крыши 5.22
1190 x 800 x 15 </t>
  </si>
  <si>
    <t>000399</t>
  </si>
  <si>
    <t xml:space="preserve">Панель вход овальный 5.22
1098 x 1856 x 21</t>
  </si>
  <si>
    <t>000400</t>
  </si>
  <si>
    <t xml:space="preserve">Накладка овального входа 5.22
716 x 637 x 15 </t>
  </si>
  <si>
    <t xml:space="preserve">Болт мебельный М6х45 - 3 шт.  Шайба м8 увел. - 3 шт.  Гайка м6 - 3 шт        </t>
  </si>
  <si>
    <t>000401</t>
  </si>
  <si>
    <t xml:space="preserve">Панель овальное окно с выступом 5.22
1856 x 1099 x 21 </t>
  </si>
  <si>
    <t>000402</t>
  </si>
  <si>
    <t xml:space="preserve">Накладка овальное окно 5.22
696 x 865 x 15 </t>
  </si>
  <si>
    <t xml:space="preserve">Болт мебельный М6х45 - 4 шт.  Шайба м8 увел. - 4 шт.  Гайка м6 - 4 шт        </t>
  </si>
  <si>
    <t>001185</t>
  </si>
  <si>
    <t xml:space="preserve">Скат 250 крыши -1.30
1190 x 250 x 15</t>
  </si>
  <si>
    <t>001184</t>
  </si>
  <si>
    <t xml:space="preserve">Борт 2000 песочницы -1.18
2000 x 300 x 21</t>
  </si>
  <si>
    <t>000915</t>
  </si>
  <si>
    <t xml:space="preserve">Столик песочницы 6.08
500 x 500 x 21 </t>
  </si>
  <si>
    <t>МЕТАЛЛ</t>
  </si>
  <si>
    <t>0021МП</t>
  </si>
  <si>
    <t xml:space="preserve">Ручка скоба 400мм</t>
  </si>
  <si>
    <t>0035МП</t>
  </si>
  <si>
    <t xml:space="preserve">Перемычка 800</t>
  </si>
  <si>
    <t>0084МП</t>
  </si>
  <si>
    <t xml:space="preserve">Поручень горки дуга (570mm)</t>
  </si>
  <si>
    <t>ГОРКИ</t>
  </si>
  <si>
    <t>36</t>
  </si>
  <si>
    <t>0002СБ</t>
  </si>
  <si>
    <t xml:space="preserve">Горка 600х1200 H=600</t>
  </si>
  <si>
    <t>37</t>
  </si>
  <si>
    <t>0034МП</t>
  </si>
  <si>
    <t xml:space="preserve">Крепление горки для метровой площадки левое</t>
  </si>
  <si>
    <t xml:space="preserve">Шуруп (глухарь) 8х80 - 1 шт.   Болт мебельный М6х35 - 1 шт.   Шайба м8 увел. - 2 шт.   Гайка м6 - 1 шт                     </t>
  </si>
  <si>
    <t>38</t>
  </si>
  <si>
    <t>0033МП</t>
  </si>
  <si>
    <t xml:space="preserve">Крепление горки для метровой площадки правое</t>
  </si>
  <si>
    <t>ЗАГЛУШКИ</t>
  </si>
  <si>
    <t>КЧМ6КС</t>
  </si>
  <si>
    <t xml:space="preserve">Заглушка К4М6КС</t>
  </si>
  <si>
    <t>Черный</t>
  </si>
  <si>
    <t>КЧМ8КС</t>
  </si>
  <si>
    <t xml:space="preserve">Заглушка К4М8КС</t>
  </si>
  <si>
    <t>100-100.11КК</t>
  </si>
  <si>
    <t xml:space="preserve">Заглушка 100-100.11КК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</si>
</sst>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0" formatCode="_-* #,##0.00\ _₽_-;\-* #,##0.00\ _₽_-;_-* &quot;-&quot;??\ _₽_-;_-@_-"/>
    <numFmt numFmtId="161" formatCode="0.0000"/>
    <numFmt numFmtId="162" formatCode="0.000"/>
    <numFmt numFmtId="163" formatCode="_-* #,##0.0000\ _₽_-;\-* #,##0.0000\ _₽_-;_-* &quot;-&quot;??\ _₽_-;_-@_-"/>
    <numFmt numFmtId="164" formatCode="0.00000"/>
  </numFmts>
  <fonts count="8">
    <font>
      <sz val="11.000000"/>
      <color theme="1"/>
      <name val="Calibri"/>
      <scheme val="minor"/>
    </font>
    <font>
      <sz val="12.000000"/>
      <name val="Arial"/>
    </font>
    <font>
      <i/>
      <sz val="12.000000"/>
      <name val="Arial"/>
    </font>
    <font>
      <b/>
      <sz val="14.000000"/>
      <name val="Arial"/>
    </font>
    <font>
      <b/>
      <sz val="12.000000"/>
      <name val="Arial"/>
    </font>
    <font>
      <i/>
      <sz val="11.000000"/>
      <color theme="1"/>
      <name val="Arial"/>
    </font>
    <font>
      <sz val="11.000000"/>
      <name val="Arial"/>
    </font>
    <font>
      <i/>
      <sz val="11.0000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663300"/>
        <bgColor rgb="FF663300"/>
      </patternFill>
    </fill>
    <fill>
      <patternFill patternType="solid">
        <fgColor indexed="5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indexed="2"/>
        <bgColor indexed="2"/>
      </patternFill>
    </fill>
  </fills>
  <borders count="31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0" applyNumberFormat="1" applyFont="0" applyFill="0" applyBorder="0" applyProtection="0"/>
  </cellStyleXfs>
  <cellXfs count="107">
    <xf fontId="0" fillId="0" borderId="0" numFmtId="0" xfId="0"/>
    <xf fontId="1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1" fillId="0" borderId="0" numFmtId="161" xfId="1" applyNumberFormat="1" applyFont="1" applyAlignment="1">
      <alignment horizontal="center" vertical="center"/>
    </xf>
    <xf fontId="3" fillId="2" borderId="1" numFmtId="0" xfId="0" applyFont="1" applyFill="1" applyBorder="1" applyAlignment="1">
      <alignment horizontal="center" vertical="center"/>
    </xf>
    <xf fontId="3" fillId="2" borderId="2" numFmtId="0" xfId="0" applyFont="1" applyFill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1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2" fillId="0" borderId="1" numFmtId="0" xfId="0" applyFont="1" applyBorder="1" applyAlignment="1">
      <alignment horizontal="center" vertical="center"/>
    </xf>
    <xf fontId="2" fillId="0" borderId="7" numFmtId="0" xfId="0" applyFont="1" applyBorder="1" applyAlignment="1">
      <alignment horizontal="center" vertical="center"/>
    </xf>
    <xf fontId="2" fillId="0" borderId="7" numFmtId="0" xfId="0" applyFont="1" applyBorder="1" applyAlignment="1">
      <alignment horizontal="center" vertical="center" wrapText="1"/>
    </xf>
    <xf fontId="2" fillId="0" borderId="8" numFmtId="161" xfId="1" applyNumberFormat="1" applyFont="1" applyBorder="1" applyAlignment="1">
      <alignment horizontal="center" vertical="center" wrapText="1"/>
    </xf>
    <xf fontId="1" fillId="0" borderId="9" numFmtId="0" xfId="0" applyFont="1" applyBorder="1" applyAlignment="1">
      <alignment horizontal="center" vertical="center" wrapText="1"/>
    </xf>
    <xf fontId="5" fillId="0" borderId="10" numFmtId="0" xfId="0" applyFont="1" applyBorder="1" applyAlignment="1">
      <alignment horizontal="center" vertical="center" wrapText="1"/>
    </xf>
    <xf fontId="2" fillId="0" borderId="11" numFmtId="0" xfId="0" applyFont="1" applyBorder="1" applyAlignment="1">
      <alignment horizontal="center" vertical="center" wrapText="1"/>
    </xf>
    <xf fontId="2" fillId="0" borderId="12" numFmtId="0" xfId="0" applyFont="1" applyBorder="1" applyAlignment="1">
      <alignment horizontal="center" vertical="center" wrapText="1"/>
    </xf>
    <xf fontId="2" fillId="0" borderId="13" numFmtId="0" xfId="0" applyFont="1" applyBorder="1" applyAlignment="1">
      <alignment horizontal="center" vertical="center"/>
    </xf>
    <xf fontId="2" fillId="3" borderId="14" numFmtId="0" xfId="0" applyFont="1" applyFill="1" applyBorder="1" applyAlignment="1">
      <alignment horizontal="center" vertical="center"/>
    </xf>
    <xf fontId="2" fillId="3" borderId="15" numFmtId="0" xfId="0" applyFont="1" applyFill="1" applyBorder="1" applyAlignment="1">
      <alignment horizontal="center" vertical="center"/>
    </xf>
    <xf fontId="2" fillId="3" borderId="16" numFmtId="0" xfId="0" applyFont="1" applyFill="1" applyBorder="1" applyAlignment="1">
      <alignment horizontal="center" vertical="center"/>
    </xf>
    <xf fontId="1" fillId="0" borderId="9" numFmtId="0" xfId="0" applyFont="1" applyBorder="1" applyAlignment="1">
      <alignment horizontal="center" vertical="center"/>
    </xf>
    <xf fontId="6" fillId="0" borderId="17" numFmtId="0" xfId="0" applyFont="1" applyBorder="1" applyAlignment="1">
      <alignment horizontal="center" vertical="center"/>
    </xf>
    <xf fontId="2" fillId="0" borderId="11" numFmtId="0" xfId="0" applyFont="1" applyBorder="1" applyAlignment="1">
      <alignment horizontal="center" vertical="center"/>
    </xf>
    <xf fontId="2" fillId="0" borderId="12" numFmtId="0" xfId="0" applyFont="1" applyBorder="1" applyAlignment="1">
      <alignment horizontal="center" vertical="center"/>
    </xf>
    <xf fontId="1" fillId="0" borderId="0" numFmtId="0" xfId="0" applyFont="1" applyAlignment="1">
      <alignment horizontal="center" vertical="center" wrapText="1"/>
    </xf>
    <xf fontId="1" fillId="0" borderId="18" numFmtId="0" xfId="0" applyFont="1" applyBorder="1" applyAlignment="1">
      <alignment horizontal="center" vertical="center"/>
    </xf>
    <xf fontId="2" fillId="0" borderId="19" numFmtId="0" xfId="0" applyFont="1" applyBorder="1" applyAlignment="1">
      <alignment horizontal="center" vertical="center" wrapText="1"/>
    </xf>
    <xf fontId="2" fillId="0" borderId="19" numFmtId="0" xfId="0" applyFont="1" applyBorder="1" applyAlignment="1">
      <alignment horizontal="center" vertical="center"/>
    </xf>
    <xf fontId="2" fillId="4" borderId="19" numFmtId="0" xfId="0" applyFont="1" applyFill="1" applyBorder="1" applyAlignment="1">
      <alignment horizontal="center" vertical="center"/>
    </xf>
    <xf fontId="1" fillId="0" borderId="19" numFmtId="0" xfId="0" applyFont="1" applyBorder="1" applyAlignment="1">
      <alignment horizontal="center" vertical="center" wrapText="1"/>
    </xf>
    <xf fontId="1" fillId="0" borderId="20" numFmtId="162" xfId="0" applyNumberFormat="1" applyFont="1" applyBorder="1" applyAlignment="1">
      <alignment horizontal="center" vertical="center" wrapText="1"/>
    </xf>
    <xf fontId="2" fillId="0" borderId="9" numFmtId="162" xfId="0" applyNumberFormat="1" applyFont="1" applyBorder="1" applyAlignment="1">
      <alignment horizontal="center" vertical="center" wrapText="1"/>
    </xf>
    <xf fontId="6" fillId="0" borderId="17" numFmtId="0" xfId="0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2" fillId="4" borderId="12" numFmtId="0" xfId="0" applyFont="1" applyFill="1" applyBorder="1" applyAlignment="1">
      <alignment horizontal="center" vertical="center"/>
    </xf>
    <xf fontId="1" fillId="0" borderId="21" numFmtId="162" xfId="0" applyNumberFormat="1" applyFont="1" applyBorder="1" applyAlignment="1">
      <alignment horizontal="center" vertical="center" wrapText="1"/>
    </xf>
    <xf fontId="1" fillId="3" borderId="18" numFmtId="0" xfId="0" applyFont="1" applyFill="1" applyBorder="1" applyAlignment="1">
      <alignment horizontal="center" textRotation="90" vertical="center" wrapText="1"/>
    </xf>
    <xf fontId="2" fillId="0" borderId="12" numFmtId="49" xfId="0" applyNumberFormat="1" applyFont="1" applyBorder="1" applyAlignment="1">
      <alignment horizontal="center" vertical="center" wrapText="1"/>
    </xf>
    <xf fontId="2" fillId="4" borderId="12" numFmtId="0" xfId="0" applyFont="1" applyFill="1" applyBorder="1" applyAlignment="1">
      <alignment horizontal="center" vertical="center" wrapText="1"/>
    </xf>
    <xf fontId="2" fillId="0" borderId="21" numFmtId="162" xfId="0" applyNumberFormat="1" applyFont="1" applyBorder="1" applyAlignment="1">
      <alignment horizontal="center" vertical="center" wrapText="1"/>
    </xf>
    <xf fontId="2" fillId="0" borderId="18" numFmtId="0" xfId="0" applyFont="1" applyBorder="1" applyAlignment="1">
      <alignment horizontal="center" textRotation="90" vertical="center" wrapText="1"/>
    </xf>
    <xf fontId="1" fillId="0" borderId="18" numFmtId="0" xfId="0" applyFont="1" applyBorder="1" applyAlignment="1">
      <alignment horizontal="center" textRotation="90" vertical="center" wrapText="1"/>
    </xf>
    <xf fontId="2" fillId="0" borderId="22" numFmtId="0" xfId="0" applyFont="1" applyBorder="1" applyAlignment="1">
      <alignment horizontal="center" vertical="center" wrapText="1"/>
    </xf>
    <xf fontId="2" fillId="0" borderId="22" numFmtId="0" xfId="0" applyFont="1" applyBorder="1" applyAlignment="1">
      <alignment horizontal="center" vertical="center"/>
    </xf>
    <xf fontId="2" fillId="3" borderId="22" numFmtId="0" xfId="0" applyFont="1" applyFill="1" applyBorder="1" applyAlignment="1">
      <alignment horizontal="center" vertical="center"/>
    </xf>
    <xf fontId="1" fillId="0" borderId="22" numFmtId="0" xfId="0" applyFont="1" applyBorder="1" applyAlignment="1">
      <alignment horizontal="center" vertical="center" wrapText="1"/>
    </xf>
    <xf fontId="1" fillId="0" borderId="23" numFmtId="162" xfId="0" applyNumberFormat="1" applyFont="1" applyBorder="1" applyAlignment="1">
      <alignment horizontal="center" vertical="center" wrapText="1"/>
    </xf>
    <xf fontId="7" fillId="0" borderId="17" numFmtId="162" xfId="0" applyNumberFormat="1" applyFont="1" applyBorder="1" applyAlignment="1">
      <alignment horizontal="center" vertical="center" wrapText="1"/>
    </xf>
    <xf fontId="1" fillId="0" borderId="13" numFmtId="0" xfId="0" applyFont="1" applyBorder="1" applyAlignment="1">
      <alignment horizontal="center" vertical="center"/>
    </xf>
    <xf fontId="1" fillId="3" borderId="14" numFmtId="0" xfId="0" applyFont="1" applyFill="1" applyBorder="1" applyAlignment="1">
      <alignment horizontal="center" vertical="center"/>
    </xf>
    <xf fontId="1" fillId="3" borderId="15" numFmtId="0" xfId="0" applyFont="1" applyFill="1" applyBorder="1" applyAlignment="1">
      <alignment horizontal="center" vertical="center"/>
    </xf>
    <xf fontId="1" fillId="3" borderId="16" numFmtId="0" xfId="0" applyFont="1" applyFill="1" applyBorder="1" applyAlignment="1">
      <alignment horizontal="center" vertical="center"/>
    </xf>
    <xf fontId="6" fillId="0" borderId="17" numFmtId="162" xfId="0" applyNumberFormat="1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center" vertical="center"/>
    </xf>
    <xf fontId="1" fillId="0" borderId="18" numFmtId="0" xfId="0" applyFont="1" applyBorder="1" applyAlignment="1">
      <alignment horizontal="center" vertical="center" wrapText="1"/>
    </xf>
    <xf fontId="1" fillId="0" borderId="19" numFmtId="0" xfId="0" applyFont="1" applyBorder="1" applyAlignment="1">
      <alignment horizontal="center" vertical="center"/>
    </xf>
    <xf fontId="1" fillId="0" borderId="0" numFmtId="162" xfId="0" applyNumberFormat="1" applyFont="1" applyAlignment="1">
      <alignment horizontal="center" vertical="center" wrapText="1"/>
    </xf>
    <xf fontId="2" fillId="0" borderId="18" numFmtId="0" xfId="0" applyFont="1" applyBorder="1" applyAlignment="1">
      <alignment horizontal="center" vertical="center"/>
    </xf>
    <xf fontId="1" fillId="0" borderId="12" numFmtId="49" xfId="0" applyNumberFormat="1" applyFont="1" applyBorder="1" applyAlignment="1">
      <alignment horizontal="center" vertical="center" wrapText="1"/>
    </xf>
    <xf fontId="7" fillId="0" borderId="17" numFmtId="0" xfId="0" applyFont="1" applyBorder="1" applyAlignment="1">
      <alignment horizontal="center" vertical="center" wrapText="1"/>
    </xf>
    <xf fontId="2" fillId="0" borderId="23" numFmtId="161" xfId="1" applyNumberFormat="1" applyFont="1" applyBorder="1" applyAlignment="1">
      <alignment horizontal="center" vertical="center" wrapText="1"/>
    </xf>
    <xf fontId="5" fillId="0" borderId="17" numFmtId="162" xfId="0" applyNumberFormat="1" applyFont="1" applyBorder="1" applyAlignment="1">
      <alignment horizontal="center" vertical="center" wrapText="1"/>
    </xf>
    <xf fontId="7" fillId="0" borderId="17" numFmtId="0" xfId="0" applyFont="1" applyBorder="1" applyAlignment="1">
      <alignment horizontal="center" vertical="center"/>
    </xf>
    <xf fontId="2" fillId="0" borderId="19" numFmtId="49" xfId="0" applyNumberFormat="1" applyFont="1" applyBorder="1" applyAlignment="1">
      <alignment horizontal="center" vertical="center" wrapText="1"/>
    </xf>
    <xf fontId="1" fillId="0" borderId="19" numFmtId="49" xfId="0" applyNumberFormat="1" applyFont="1" applyBorder="1" applyAlignment="1">
      <alignment horizontal="center" vertical="center" wrapText="1"/>
    </xf>
    <xf fontId="2" fillId="3" borderId="19" numFmtId="0" xfId="0" applyFont="1" applyFill="1" applyBorder="1" applyAlignment="1">
      <alignment horizontal="center" vertical="center"/>
    </xf>
    <xf fontId="2" fillId="3" borderId="12" numFmtId="0" xfId="0" applyFont="1" applyFill="1" applyBorder="1" applyAlignment="1">
      <alignment horizontal="center" vertical="center"/>
    </xf>
    <xf fontId="1" fillId="4" borderId="12" numFmtId="0" xfId="0" applyFont="1" applyFill="1" applyBorder="1" applyAlignment="1">
      <alignment horizontal="center" vertical="center"/>
    </xf>
    <xf fontId="2" fillId="0" borderId="22" numFmtId="49" xfId="0" applyNumberFormat="1" applyFont="1" applyBorder="1" applyAlignment="1">
      <alignment horizontal="center" vertical="center" wrapText="1"/>
    </xf>
    <xf fontId="2" fillId="0" borderId="23" numFmtId="163" xfId="1" applyNumberFormat="1" applyFont="1" applyBorder="1" applyAlignment="1">
      <alignment horizontal="center" vertical="center" wrapText="1"/>
    </xf>
    <xf fontId="1" fillId="5" borderId="18" numFmtId="0" xfId="0" applyFont="1" applyFill="1" applyBorder="1" applyAlignment="1">
      <alignment horizontal="center" textRotation="90" vertical="center" wrapText="1"/>
    </xf>
    <xf fontId="1" fillId="6" borderId="19" numFmtId="0" xfId="0" applyFont="1" applyFill="1" applyBorder="1" applyAlignment="1">
      <alignment horizontal="center" vertical="center"/>
    </xf>
    <xf fontId="2" fillId="0" borderId="20" numFmtId="162" xfId="0" applyNumberFormat="1" applyFont="1" applyBorder="1" applyAlignment="1">
      <alignment horizontal="center" vertical="center" wrapText="1"/>
    </xf>
    <xf fontId="1" fillId="3" borderId="12" numFmtId="0" xfId="0" applyFont="1" applyFill="1" applyBorder="1" applyAlignment="1">
      <alignment horizontal="center" vertical="center"/>
    </xf>
    <xf fontId="1" fillId="7" borderId="12" numFmtId="0" xfId="0" applyFont="1" applyFill="1" applyBorder="1" applyAlignment="1">
      <alignment horizontal="center" vertical="center"/>
    </xf>
    <xf fontId="1" fillId="8" borderId="12" numFmtId="0" xfId="0" applyFont="1" applyFill="1" applyBorder="1" applyAlignment="1">
      <alignment horizontal="center" vertical="center"/>
    </xf>
    <xf fontId="2" fillId="0" borderId="21" numFmtId="161" xfId="0" applyNumberFormat="1" applyFont="1" applyBorder="1" applyAlignment="1">
      <alignment horizontal="center" vertical="center" wrapText="1"/>
    </xf>
    <xf fontId="2" fillId="0" borderId="24" numFmtId="0" xfId="0" applyFont="1" applyBorder="1" applyAlignment="1">
      <alignment horizontal="center" vertical="center"/>
    </xf>
    <xf fontId="1" fillId="3" borderId="14" numFmtId="0" xfId="0" applyFont="1" applyFill="1" applyBorder="1" applyAlignment="1">
      <alignment horizontal="center" vertical="center" wrapText="1"/>
    </xf>
    <xf fontId="1" fillId="3" borderId="15" numFmtId="0" xfId="0" applyFont="1" applyFill="1" applyBorder="1" applyAlignment="1">
      <alignment horizontal="center" vertical="center" wrapText="1"/>
    </xf>
    <xf fontId="1" fillId="3" borderId="16" numFmtId="0" xfId="0" applyFont="1" applyFill="1" applyBorder="1" applyAlignment="1">
      <alignment horizontal="center" vertical="center" wrapText="1"/>
    </xf>
    <xf fontId="1" fillId="0" borderId="25" numFmtId="0" xfId="0" applyFont="1" applyBorder="1" applyAlignment="1">
      <alignment horizontal="center" vertical="center"/>
    </xf>
    <xf fontId="1" fillId="3" borderId="19" numFmtId="0" xfId="0" applyFont="1" applyFill="1" applyBorder="1" applyAlignment="1">
      <alignment horizontal="center" vertical="center"/>
    </xf>
    <xf fontId="1" fillId="0" borderId="12" numFmtId="162" xfId="0" applyNumberFormat="1" applyFont="1" applyBorder="1" applyAlignment="1">
      <alignment horizontal="center" vertical="center" wrapText="1"/>
    </xf>
    <xf fontId="1" fillId="0" borderId="13" numFmtId="0" xfId="0" applyFont="1" applyBorder="1" applyAlignment="1">
      <alignment horizontal="center" vertical="center" wrapText="1"/>
    </xf>
    <xf fontId="1" fillId="3" borderId="26" numFmtId="0" xfId="0" applyFont="1" applyFill="1" applyBorder="1" applyAlignment="1">
      <alignment horizontal="center" vertical="center" wrapText="1"/>
    </xf>
    <xf fontId="1" fillId="3" borderId="27" numFmtId="0" xfId="0" applyFont="1" applyFill="1" applyBorder="1" applyAlignment="1">
      <alignment horizontal="center" vertical="center" wrapText="1"/>
    </xf>
    <xf fontId="1" fillId="3" borderId="28" numFmtId="0" xfId="0" applyFont="1" applyFill="1" applyBorder="1" applyAlignment="1">
      <alignment horizontal="center" vertical="center" wrapText="1"/>
    </xf>
    <xf fontId="1" fillId="9" borderId="12" numFmtId="0" xfId="0" applyFont="1" applyFill="1" applyBorder="1" applyAlignment="1">
      <alignment horizontal="center" vertical="center"/>
    </xf>
    <xf fontId="2" fillId="5" borderId="18" numFmtId="0" xfId="0" applyFont="1" applyFill="1" applyBorder="1" applyAlignment="1">
      <alignment horizontal="center" textRotation="90" vertical="center" wrapText="1"/>
    </xf>
    <xf fontId="1" fillId="0" borderId="22" numFmtId="49" xfId="0" applyNumberFormat="1" applyFont="1" applyBorder="1" applyAlignment="1">
      <alignment horizontal="center" vertical="center" wrapText="1"/>
    </xf>
    <xf fontId="1" fillId="3" borderId="22" numFmtId="0" xfId="0" applyFont="1" applyFill="1" applyBorder="1" applyAlignment="1">
      <alignment horizontal="center" vertical="center"/>
    </xf>
    <xf fontId="2" fillId="0" borderId="23" numFmtId="162" xfId="0" applyNumberFormat="1" applyFont="1" applyBorder="1" applyAlignment="1">
      <alignment horizontal="center" vertical="center" wrapText="1"/>
    </xf>
    <xf fontId="2" fillId="3" borderId="14" numFmtId="0" xfId="0" applyFont="1" applyFill="1" applyBorder="1" applyAlignment="1">
      <alignment horizontal="center" vertical="center" wrapText="1"/>
    </xf>
    <xf fontId="2" fillId="3" borderId="15" numFmtId="0" xfId="0" applyFont="1" applyFill="1" applyBorder="1" applyAlignment="1">
      <alignment horizontal="center" vertical="center" wrapText="1"/>
    </xf>
    <xf fontId="2" fillId="3" borderId="16" numFmtId="0" xfId="0" applyFont="1" applyFill="1" applyBorder="1" applyAlignment="1">
      <alignment horizontal="center" vertical="center" wrapText="1"/>
    </xf>
    <xf fontId="1" fillId="0" borderId="20" numFmtId="164" xfId="1" applyNumberFormat="1" applyFont="1" applyBorder="1" applyAlignment="1">
      <alignment horizontal="center" vertical="center"/>
    </xf>
    <xf fontId="1" fillId="0" borderId="21" numFmtId="164" xfId="1" applyNumberFormat="1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1" fillId="0" borderId="29" numFmtId="162" xfId="0" applyNumberFormat="1" applyFont="1" applyBorder="1" applyAlignment="1">
      <alignment horizontal="center" vertical="center" wrapText="1"/>
    </xf>
    <xf fontId="6" fillId="0" borderId="30" numFmtId="0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Relationship Id="rId4" Type="http://schemas.openxmlformats.org/officeDocument/2006/relationships/image" Target="../media/image4.jpg"/><Relationship Id="rId5" Type="http://schemas.openxmlformats.org/officeDocument/2006/relationships/image" Target="../media/image5.jpg"/><Relationship Id="rId6" Type="http://schemas.openxmlformats.org/officeDocument/2006/relationships/image" Target="../media/image6.jpg"/><Relationship Id="rId7" Type="http://schemas.openxmlformats.org/officeDocument/2006/relationships/image" Target="../media/image7.jpg"/><Relationship Id="rId8" Type="http://schemas.openxmlformats.org/officeDocument/2006/relationships/image" Target="../media/image8.jpg"/><Relationship Id="rId9" Type="http://schemas.openxmlformats.org/officeDocument/2006/relationships/image" Target="../media/image9.emf"/><Relationship Id="rId10" Type="http://schemas.openxmlformats.org/officeDocument/2006/relationships/image" Target="../media/image10.png"/><Relationship Id="rId11" Type="http://schemas.openxmlformats.org/officeDocument/2006/relationships/image" Target="../media/image11.jpg"/><Relationship Id="rId12" Type="http://schemas.openxmlformats.org/officeDocument/2006/relationships/image" Target="../media/image12.jpg"/><Relationship Id="rId13" Type="http://schemas.openxmlformats.org/officeDocument/2006/relationships/image" Target="../media/image13.jpg"/><Relationship Id="rId14" Type="http://schemas.openxmlformats.org/officeDocument/2006/relationships/image" Target="../media/image14.jpg"/><Relationship Id="rId15" Type="http://schemas.openxmlformats.org/officeDocument/2006/relationships/image" Target="../media/image15.jpg"/><Relationship Id="rId16" Type="http://schemas.openxmlformats.org/officeDocument/2006/relationships/image" Target="../media/image16.jpg"/><Relationship Id="rId17" Type="http://schemas.openxmlformats.org/officeDocument/2006/relationships/image" Target="../media/image17.jpg"/><Relationship Id="rId18" Type="http://schemas.openxmlformats.org/officeDocument/2006/relationships/image" Target="../media/image18.jpg"/><Relationship Id="rId19" Type="http://schemas.openxmlformats.org/officeDocument/2006/relationships/image" Target="../media/image19.jpg"/><Relationship Id="rId20" Type="http://schemas.openxmlformats.org/officeDocument/2006/relationships/image" Target="../media/image20.jpg"/><Relationship Id="rId21" Type="http://schemas.openxmlformats.org/officeDocument/2006/relationships/image" Target="../media/image21.jpg"/><Relationship Id="rId22" Type="http://schemas.openxmlformats.org/officeDocument/2006/relationships/image" Target="../media/image22.jpg"/><Relationship Id="rId23" Type="http://schemas.openxmlformats.org/officeDocument/2006/relationships/image" Target="../media/image23.jpg"/><Relationship Id="rId24" Type="http://schemas.openxmlformats.org/officeDocument/2006/relationships/image" Target="../media/image24.jpg"/><Relationship Id="rId25" Type="http://schemas.openxmlformats.org/officeDocument/2006/relationships/image" Target="../media/image25.png"/><Relationship Id="rId26" Type="http://schemas.openxmlformats.org/officeDocument/2006/relationships/image" Target="../media/image26.jpg"/><Relationship Id="rId27" Type="http://schemas.openxmlformats.org/officeDocument/2006/relationships/image" Target="../media/image27.jpg"/><Relationship Id="rId28" Type="http://schemas.openxmlformats.org/officeDocument/2006/relationships/image" Target="../media/image28.png"/><Relationship Id="rId29" Type="http://schemas.openxmlformats.org/officeDocument/2006/relationships/image" Target="../media/image29.emf"/><Relationship Id="rId30" Type="http://schemas.openxmlformats.org/officeDocument/2006/relationships/image" Target="../media/image30.emf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5</xdr:col>
      <xdr:colOff>71563</xdr:colOff>
      <xdr:row>49</xdr:row>
      <xdr:rowOff>0</xdr:rowOff>
    </xdr:from>
    <xdr:to>
      <xdr:col>5</xdr:col>
      <xdr:colOff>1681025</xdr:colOff>
      <xdr:row>49</xdr:row>
      <xdr:rowOff>0</xdr:rowOff>
    </xdr:to>
    <xdr:pic>
      <xdr:nvPicPr>
        <xdr:cNvPr id="7" name="Picture 10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 rot="16199998">
          <a:off x="5777991" y="20582020"/>
          <a:ext cx="483605" cy="16094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571500</xdr:colOff>
      <xdr:row>49</xdr:row>
      <xdr:rowOff>89647</xdr:rowOff>
    </xdr:from>
    <xdr:to>
      <xdr:col>5</xdr:col>
      <xdr:colOff>1171163</xdr:colOff>
      <xdr:row>49</xdr:row>
      <xdr:rowOff>694764</xdr:rowOff>
    </xdr:to>
    <xdr:pic>
      <xdr:nvPicPr>
        <xdr:cNvPr id="36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715000" y="39713647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50</xdr:row>
      <xdr:rowOff>45945</xdr:rowOff>
    </xdr:from>
    <xdr:to>
      <xdr:col>5</xdr:col>
      <xdr:colOff>1314720</xdr:colOff>
      <xdr:row>50</xdr:row>
      <xdr:rowOff>850933</xdr:rowOff>
    </xdr:to>
    <xdr:pic>
      <xdr:nvPicPr>
        <xdr:cNvPr id="38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25354" y="40409533"/>
          <a:ext cx="832866" cy="8129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506672</xdr:colOff>
      <xdr:row>38</xdr:row>
      <xdr:rowOff>114198</xdr:rowOff>
    </xdr:from>
    <xdr:to>
      <xdr:col>5</xdr:col>
      <xdr:colOff>1360714</xdr:colOff>
      <xdr:row>38</xdr:row>
      <xdr:rowOff>918328</xdr:rowOff>
    </xdr:to>
    <xdr:pic>
      <xdr:nvPicPr>
        <xdr:cNvPr id="31" name="Picture 9"/>
        <xdr:cNvPicPr>
          <a:picLocks noChangeAspect="1" noChangeArrowheads="1"/>
        </xdr:cNvPicPr>
      </xdr:nvPicPr>
      <xdr:blipFill>
        <a:blip r:embed="rId3"/>
        <a:stretch/>
      </xdr:blipFill>
      <xdr:spPr bwMode="auto">
        <a:xfrm>
          <a:off x="5636565" y="17708234"/>
          <a:ext cx="854042" cy="80413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481854</xdr:colOff>
      <xdr:row>50</xdr:row>
      <xdr:rowOff>45945</xdr:rowOff>
    </xdr:from>
    <xdr:to>
      <xdr:col>5</xdr:col>
      <xdr:colOff>1314720</xdr:colOff>
      <xdr:row>50</xdr:row>
      <xdr:rowOff>850934</xdr:rowOff>
    </xdr:to>
    <xdr:pic>
      <xdr:nvPicPr>
        <xdr:cNvPr id="43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504266</xdr:colOff>
      <xdr:row>51</xdr:row>
      <xdr:rowOff>79562</xdr:rowOff>
    </xdr:from>
    <xdr:to>
      <xdr:col>5</xdr:col>
      <xdr:colOff>1332940</xdr:colOff>
      <xdr:row>51</xdr:row>
      <xdr:rowOff>774886</xdr:rowOff>
    </xdr:to>
    <xdr:pic>
      <xdr:nvPicPr>
        <xdr:cNvPr id="44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4">
          <a:grayscl/>
        </a:blip>
        <a:srcRect l="0" t="8989" r="0" b="8989"/>
        <a:stretch/>
      </xdr:blipFill>
      <xdr:spPr bwMode="auto">
        <a:xfrm>
          <a:off x="5638241" y="26863862"/>
          <a:ext cx="828674" cy="69532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481854</xdr:colOff>
      <xdr:row>50</xdr:row>
      <xdr:rowOff>45945</xdr:rowOff>
    </xdr:from>
    <xdr:to>
      <xdr:col>5</xdr:col>
      <xdr:colOff>1314720</xdr:colOff>
      <xdr:row>50</xdr:row>
      <xdr:rowOff>850926</xdr:rowOff>
    </xdr:to>
    <xdr:pic>
      <xdr:nvPicPr>
        <xdr:cNvPr id="45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>
          <a:off x="5615829" y="25982520"/>
          <a:ext cx="832866" cy="8090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762000</xdr:colOff>
      <xdr:row>2</xdr:row>
      <xdr:rowOff>40386</xdr:rowOff>
    </xdr:from>
    <xdr:to>
      <xdr:col>10</xdr:col>
      <xdr:colOff>693964</xdr:colOff>
      <xdr:row>2</xdr:row>
      <xdr:rowOff>2314020</xdr:rowOff>
    </xdr:to>
    <xdr:pic>
      <xdr:nvPicPr>
        <xdr:cNvPr id="117" name="Рисунок 116" descr="2-11_вид 2.jpg"/>
        <xdr:cNvPicPr>
          <a:picLocks noChangeAspect="1"/>
        </xdr:cNvPicPr>
      </xdr:nvPicPr>
      <xdr:blipFill>
        <a:blip r:embed="rId5"/>
        <a:stretch/>
      </xdr:blipFill>
      <xdr:spPr bwMode="auto">
        <a:xfrm>
          <a:off x="5891893" y="557458"/>
          <a:ext cx="4803322" cy="227363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328639</xdr:colOff>
      <xdr:row>2</xdr:row>
      <xdr:rowOff>435429</xdr:rowOff>
    </xdr:from>
    <xdr:to>
      <xdr:col>5</xdr:col>
      <xdr:colOff>353784</xdr:colOff>
      <xdr:row>2</xdr:row>
      <xdr:rowOff>4803322</xdr:rowOff>
    </xdr:to>
    <xdr:pic>
      <xdr:nvPicPr>
        <xdr:cNvPr id="118" name="Рисунок 117" descr="2-11_вид 2.jpg"/>
        <xdr:cNvPicPr>
          <a:picLocks noChangeAspect="1"/>
        </xdr:cNvPicPr>
      </xdr:nvPicPr>
      <xdr:blipFill>
        <a:blip r:embed="rId6"/>
        <a:srcRect l="11751" t="3398" r="8153" b="1924"/>
        <a:stretch/>
      </xdr:blipFill>
      <xdr:spPr bwMode="auto">
        <a:xfrm>
          <a:off x="328639" y="952500"/>
          <a:ext cx="5155039" cy="4367893"/>
        </a:xfrm>
        <a:prstGeom prst="rect">
          <a:avLst/>
        </a:prstGeom>
      </xdr:spPr>
    </xdr:pic>
    <xdr:clientData/>
  </xdr:twoCellAnchor>
  <xdr:twoCellAnchor editAs="oneCell">
    <xdr:from>
      <xdr:col>5</xdr:col>
      <xdr:colOff>911679</xdr:colOff>
      <xdr:row>2</xdr:row>
      <xdr:rowOff>2217965</xdr:rowOff>
    </xdr:from>
    <xdr:to>
      <xdr:col>10</xdr:col>
      <xdr:colOff>367394</xdr:colOff>
      <xdr:row>2</xdr:row>
      <xdr:rowOff>5018707</xdr:rowOff>
    </xdr:to>
    <xdr:pic>
      <xdr:nvPicPr>
        <xdr:cNvPr id="119" name="Рисунок 118" descr="2-11_вид 2.jpg"/>
        <xdr:cNvPicPr>
          <a:picLocks noChangeAspect="1"/>
        </xdr:cNvPicPr>
      </xdr:nvPicPr>
      <xdr:blipFill>
        <a:blip r:embed="rId7"/>
        <a:srcRect l="0" t="6066" r="3947" b="7200"/>
        <a:stretch/>
      </xdr:blipFill>
      <xdr:spPr bwMode="auto">
        <a:xfrm>
          <a:off x="6041572" y="2735036"/>
          <a:ext cx="4327072" cy="2800742"/>
        </a:xfrm>
        <a:prstGeom prst="rect">
          <a:avLst/>
        </a:prstGeom>
      </xdr:spPr>
    </xdr:pic>
    <xdr:clientData/>
  </xdr:twoCellAnchor>
  <xdr:twoCellAnchor editAs="twoCell">
    <xdr:from>
      <xdr:col>5</xdr:col>
      <xdr:colOff>80420</xdr:colOff>
      <xdr:row>37</xdr:row>
      <xdr:rowOff>231321</xdr:rowOff>
    </xdr:from>
    <xdr:to>
      <xdr:col>5</xdr:col>
      <xdr:colOff>1700893</xdr:colOff>
      <xdr:row>37</xdr:row>
      <xdr:rowOff>517286</xdr:rowOff>
    </xdr:to>
    <xdr:pic>
      <xdr:nvPicPr>
        <xdr:cNvPr id="47" name="Picture 9"/>
        <xdr:cNvPicPr>
          <a:picLocks noChangeAspect="1" noChangeArrowheads="1"/>
        </xdr:cNvPicPr>
      </xdr:nvPicPr>
      <xdr:blipFill>
        <a:blip r:embed="rId8"/>
        <a:stretch/>
      </xdr:blipFill>
      <xdr:spPr bwMode="auto">
        <a:xfrm>
          <a:off x="5210313" y="11620500"/>
          <a:ext cx="1620473" cy="2859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143495</xdr:colOff>
      <xdr:row>13</xdr:row>
      <xdr:rowOff>86591</xdr:rowOff>
    </xdr:from>
    <xdr:to>
      <xdr:col>5</xdr:col>
      <xdr:colOff>1744815</xdr:colOff>
      <xdr:row>13</xdr:row>
      <xdr:rowOff>560390</xdr:rowOff>
    </xdr:to>
    <xdr:pic>
      <xdr:nvPicPr>
        <xdr:cNvPr id="29" name="Picture 2"/>
        <xdr:cNvPicPr>
          <a:picLocks noChangeAspect="1" noChangeArrowheads="1"/>
        </xdr:cNvPicPr>
      </xdr:nvPicPr>
      <xdr:blipFill>
        <a:blip r:embed="rId9"/>
        <a:stretch/>
      </xdr:blipFill>
      <xdr:spPr bwMode="auto">
        <a:xfrm rot="16199998">
          <a:off x="5850755" y="8337786"/>
          <a:ext cx="473799" cy="160132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3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3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33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3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164907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3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164907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3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4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4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4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4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164907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9</xdr:row>
      <xdr:rowOff>0</xdr:rowOff>
    </xdr:from>
    <xdr:to>
      <xdr:col>11</xdr:col>
      <xdr:colOff>11920</xdr:colOff>
      <xdr:row>9</xdr:row>
      <xdr:rowOff>233951</xdr:rowOff>
    </xdr:to>
    <xdr:pic>
      <xdr:nvPicPr>
        <xdr:cNvPr id="5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164907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5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5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57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11</xdr:row>
      <xdr:rowOff>0</xdr:rowOff>
    </xdr:from>
    <xdr:to>
      <xdr:col>11</xdr:col>
      <xdr:colOff>11920</xdr:colOff>
      <xdr:row>11</xdr:row>
      <xdr:rowOff>233951</xdr:rowOff>
    </xdr:to>
    <xdr:pic>
      <xdr:nvPicPr>
        <xdr:cNvPr id="58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2125325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10</xdr:row>
      <xdr:rowOff>0</xdr:rowOff>
    </xdr:from>
    <xdr:to>
      <xdr:col>11</xdr:col>
      <xdr:colOff>11920</xdr:colOff>
      <xdr:row>10</xdr:row>
      <xdr:rowOff>233951</xdr:rowOff>
    </xdr:to>
    <xdr:pic>
      <xdr:nvPicPr>
        <xdr:cNvPr id="5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1887200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10</xdr:row>
      <xdr:rowOff>0</xdr:rowOff>
    </xdr:from>
    <xdr:to>
      <xdr:col>11</xdr:col>
      <xdr:colOff>11920</xdr:colOff>
      <xdr:row>10</xdr:row>
      <xdr:rowOff>233951</xdr:rowOff>
    </xdr:to>
    <xdr:pic>
      <xdr:nvPicPr>
        <xdr:cNvPr id="6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1887200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10</xdr:row>
      <xdr:rowOff>0</xdr:rowOff>
    </xdr:from>
    <xdr:to>
      <xdr:col>11</xdr:col>
      <xdr:colOff>11920</xdr:colOff>
      <xdr:row>10</xdr:row>
      <xdr:rowOff>233951</xdr:rowOff>
    </xdr:to>
    <xdr:pic>
      <xdr:nvPicPr>
        <xdr:cNvPr id="6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1887200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10</xdr:row>
      <xdr:rowOff>0</xdr:rowOff>
    </xdr:from>
    <xdr:to>
      <xdr:col>11</xdr:col>
      <xdr:colOff>11920</xdr:colOff>
      <xdr:row>10</xdr:row>
      <xdr:rowOff>233951</xdr:rowOff>
    </xdr:to>
    <xdr:pic>
      <xdr:nvPicPr>
        <xdr:cNvPr id="6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11887200"/>
          <a:ext cx="12107" cy="2339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448046</xdr:colOff>
      <xdr:row>26</xdr:row>
      <xdr:rowOff>54428</xdr:rowOff>
    </xdr:from>
    <xdr:to>
      <xdr:col>5</xdr:col>
      <xdr:colOff>1387927</xdr:colOff>
      <xdr:row>26</xdr:row>
      <xdr:rowOff>1606867</xdr:rowOff>
    </xdr:to>
    <xdr:pic>
      <xdr:nvPicPr>
        <xdr:cNvPr id="63" name="Picture 9"/>
        <xdr:cNvPicPr>
          <a:picLocks noChangeAspect="1" noChangeArrowheads="1"/>
        </xdr:cNvPicPr>
      </xdr:nvPicPr>
      <xdr:blipFill>
        <a:blip r:embed="rId11"/>
        <a:srcRect l="0" t="9790" r="3027" b="0"/>
        <a:stretch/>
      </xdr:blipFill>
      <xdr:spPr bwMode="auto">
        <a:xfrm>
          <a:off x="5582021" y="57775928"/>
          <a:ext cx="939881" cy="15524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517071</xdr:colOff>
      <xdr:row>27</xdr:row>
      <xdr:rowOff>108858</xdr:rowOff>
    </xdr:from>
    <xdr:to>
      <xdr:col>5</xdr:col>
      <xdr:colOff>1306286</xdr:colOff>
      <xdr:row>27</xdr:row>
      <xdr:rowOff>1020535</xdr:rowOff>
    </xdr:to>
    <xdr:pic>
      <xdr:nvPicPr>
        <xdr:cNvPr id="64" name="Picture 9"/>
        <xdr:cNvPicPr>
          <a:picLocks noChangeAspect="1" noChangeArrowheads="1"/>
        </xdr:cNvPicPr>
      </xdr:nvPicPr>
      <xdr:blipFill>
        <a:blip r:embed="rId12"/>
        <a:srcRect l="0" t="18431" r="16030" b="13438"/>
        <a:stretch/>
      </xdr:blipFill>
      <xdr:spPr bwMode="auto">
        <a:xfrm>
          <a:off x="5651047" y="59573433"/>
          <a:ext cx="789214" cy="9116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571499</xdr:colOff>
      <xdr:row>28</xdr:row>
      <xdr:rowOff>81642</xdr:rowOff>
    </xdr:from>
    <xdr:to>
      <xdr:col>5</xdr:col>
      <xdr:colOff>1292677</xdr:colOff>
      <xdr:row>28</xdr:row>
      <xdr:rowOff>1156606</xdr:rowOff>
    </xdr:to>
    <xdr:pic>
      <xdr:nvPicPr>
        <xdr:cNvPr id="65" name="Рисунок 64" descr="12.png"/>
        <xdr:cNvPicPr>
          <a:picLocks noChangeAspect="1"/>
        </xdr:cNvPicPr>
      </xdr:nvPicPr>
      <xdr:blipFill>
        <a:blip r:embed="rId13"/>
        <a:srcRect l="18328" t="28768" r="28884" b="12805"/>
        <a:stretch/>
      </xdr:blipFill>
      <xdr:spPr bwMode="auto">
        <a:xfrm>
          <a:off x="5705474" y="83253942"/>
          <a:ext cx="721178" cy="1074964"/>
        </a:xfrm>
        <a:prstGeom prst="rect">
          <a:avLst/>
        </a:prstGeom>
      </xdr:spPr>
    </xdr:pic>
    <xdr:clientData/>
  </xdr:twoCellAnchor>
  <xdr:twoCellAnchor editAs="twoCell">
    <xdr:from>
      <xdr:col>5</xdr:col>
      <xdr:colOff>312964</xdr:colOff>
      <xdr:row>29</xdr:row>
      <xdr:rowOff>136070</xdr:rowOff>
    </xdr:from>
    <xdr:to>
      <xdr:col>5</xdr:col>
      <xdr:colOff>1619250</xdr:colOff>
      <xdr:row>29</xdr:row>
      <xdr:rowOff>938893</xdr:rowOff>
    </xdr:to>
    <xdr:pic>
      <xdr:nvPicPr>
        <xdr:cNvPr id="66" name="Picture 9"/>
        <xdr:cNvPicPr>
          <a:picLocks noChangeAspect="1" noChangeArrowheads="1"/>
        </xdr:cNvPicPr>
      </xdr:nvPicPr>
      <xdr:blipFill>
        <a:blip r:embed="rId14"/>
        <a:srcRect l="5761" t="29510" r="3170" b="7474"/>
        <a:stretch/>
      </xdr:blipFill>
      <xdr:spPr bwMode="auto">
        <a:xfrm>
          <a:off x="5446939" y="61791396"/>
          <a:ext cx="1306286" cy="8028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691110</xdr:colOff>
      <xdr:row>30</xdr:row>
      <xdr:rowOff>0</xdr:rowOff>
    </xdr:from>
    <xdr:to>
      <xdr:col>5</xdr:col>
      <xdr:colOff>697913</xdr:colOff>
      <xdr:row>30</xdr:row>
      <xdr:rowOff>979714</xdr:rowOff>
    </xdr:to>
    <xdr:pic>
      <xdr:nvPicPr>
        <xdr:cNvPr id="67" name="Picture 6"/>
        <xdr:cNvPicPr>
          <a:picLocks noChangeAspect="1" noChangeArrowheads="1"/>
        </xdr:cNvPicPr>
      </xdr:nvPicPr>
      <xdr:blipFill>
        <a:blip r:embed="rId15"/>
        <a:stretch/>
      </xdr:blipFill>
      <xdr:spPr bwMode="auto">
        <a:xfrm>
          <a:off x="5825085" y="90039825"/>
          <a:ext cx="6803" cy="9797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691110</xdr:colOff>
      <xdr:row>30</xdr:row>
      <xdr:rowOff>0</xdr:rowOff>
    </xdr:from>
    <xdr:to>
      <xdr:col>5</xdr:col>
      <xdr:colOff>697913</xdr:colOff>
      <xdr:row>30</xdr:row>
      <xdr:rowOff>979714</xdr:rowOff>
    </xdr:to>
    <xdr:pic>
      <xdr:nvPicPr>
        <xdr:cNvPr id="68" name="Picture 6"/>
        <xdr:cNvPicPr>
          <a:picLocks noChangeAspect="1" noChangeArrowheads="1"/>
        </xdr:cNvPicPr>
      </xdr:nvPicPr>
      <xdr:blipFill>
        <a:blip r:embed="rId15"/>
        <a:stretch/>
      </xdr:blipFill>
      <xdr:spPr bwMode="auto">
        <a:xfrm>
          <a:off x="5825085" y="90039825"/>
          <a:ext cx="6803" cy="9797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367393</xdr:colOff>
      <xdr:row>30</xdr:row>
      <xdr:rowOff>81643</xdr:rowOff>
    </xdr:from>
    <xdr:to>
      <xdr:col>5</xdr:col>
      <xdr:colOff>1455964</xdr:colOff>
      <xdr:row>30</xdr:row>
      <xdr:rowOff>1020535</xdr:rowOff>
    </xdr:to>
    <xdr:pic>
      <xdr:nvPicPr>
        <xdr:cNvPr id="69" name="Picture 9"/>
        <xdr:cNvPicPr>
          <a:picLocks noChangeAspect="1" noChangeArrowheads="1"/>
        </xdr:cNvPicPr>
      </xdr:nvPicPr>
      <xdr:blipFill>
        <a:blip r:embed="rId16"/>
        <a:srcRect l="1927" t="17677" r="9917" b="10575"/>
        <a:stretch/>
      </xdr:blipFill>
      <xdr:spPr bwMode="auto">
        <a:xfrm>
          <a:off x="5501368" y="90121468"/>
          <a:ext cx="1088571" cy="9388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383551</xdr:colOff>
      <xdr:row>31</xdr:row>
      <xdr:rowOff>108857</xdr:rowOff>
    </xdr:from>
    <xdr:to>
      <xdr:col>5</xdr:col>
      <xdr:colOff>1510393</xdr:colOff>
      <xdr:row>31</xdr:row>
      <xdr:rowOff>967055</xdr:rowOff>
    </xdr:to>
    <xdr:pic>
      <xdr:nvPicPr>
        <xdr:cNvPr id="73" name="Picture 9"/>
        <xdr:cNvPicPr>
          <a:picLocks noChangeAspect="1" noChangeArrowheads="1"/>
        </xdr:cNvPicPr>
      </xdr:nvPicPr>
      <xdr:blipFill>
        <a:blip r:embed="rId17"/>
        <a:srcRect l="0" t="21476" r="8352" b="0"/>
        <a:stretch/>
      </xdr:blipFill>
      <xdr:spPr bwMode="auto">
        <a:xfrm>
          <a:off x="5517526" y="91377407"/>
          <a:ext cx="1126842" cy="8581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383551</xdr:colOff>
      <xdr:row>36</xdr:row>
      <xdr:rowOff>108857</xdr:rowOff>
    </xdr:from>
    <xdr:to>
      <xdr:col>5</xdr:col>
      <xdr:colOff>1510393</xdr:colOff>
      <xdr:row>36</xdr:row>
      <xdr:rowOff>544285</xdr:rowOff>
    </xdr:to>
    <xdr:pic>
      <xdr:nvPicPr>
        <xdr:cNvPr id="77" name="Picture 9"/>
        <xdr:cNvPicPr>
          <a:picLocks noChangeAspect="1" noChangeArrowheads="1"/>
        </xdr:cNvPicPr>
      </xdr:nvPicPr>
      <xdr:blipFill>
        <a:blip r:embed="rId17"/>
        <a:srcRect l="0" t="21476" r="8352" b="0"/>
        <a:stretch/>
      </xdr:blipFill>
      <xdr:spPr bwMode="auto">
        <a:xfrm>
          <a:off x="5513444" y="19784786"/>
          <a:ext cx="1126842" cy="4354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421821</xdr:colOff>
      <xdr:row>32</xdr:row>
      <xdr:rowOff>95250</xdr:rowOff>
    </xdr:from>
    <xdr:to>
      <xdr:col>5</xdr:col>
      <xdr:colOff>1347107</xdr:colOff>
      <xdr:row>32</xdr:row>
      <xdr:rowOff>1537607</xdr:rowOff>
    </xdr:to>
    <xdr:pic>
      <xdr:nvPicPr>
        <xdr:cNvPr id="78" name="Picture 9"/>
        <xdr:cNvPicPr>
          <a:picLocks noChangeAspect="1" noChangeArrowheads="1"/>
        </xdr:cNvPicPr>
      </xdr:nvPicPr>
      <xdr:blipFill>
        <a:blip r:embed="rId18"/>
        <a:srcRect l="9271" t="10035" r="12632" b="7414"/>
        <a:stretch/>
      </xdr:blipFill>
      <xdr:spPr bwMode="auto">
        <a:xfrm>
          <a:off x="5555797" y="65903475"/>
          <a:ext cx="925284" cy="144235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557892</xdr:colOff>
      <xdr:row>33</xdr:row>
      <xdr:rowOff>69810</xdr:rowOff>
    </xdr:from>
    <xdr:to>
      <xdr:col>5</xdr:col>
      <xdr:colOff>1422469</xdr:colOff>
      <xdr:row>33</xdr:row>
      <xdr:rowOff>802821</xdr:rowOff>
    </xdr:to>
    <xdr:pic>
      <xdr:nvPicPr>
        <xdr:cNvPr id="79" name="Picture 9"/>
        <xdr:cNvPicPr>
          <a:picLocks noChangeAspect="1" noChangeArrowheads="1"/>
        </xdr:cNvPicPr>
      </xdr:nvPicPr>
      <xdr:blipFill>
        <a:blip r:embed="rId19"/>
        <a:srcRect l="10079" t="27498" r="17353" b="9414"/>
        <a:stretch/>
      </xdr:blipFill>
      <xdr:spPr bwMode="auto">
        <a:xfrm>
          <a:off x="5691867" y="67516335"/>
          <a:ext cx="864577" cy="7330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463225</xdr:colOff>
      <xdr:row>34</xdr:row>
      <xdr:rowOff>108857</xdr:rowOff>
    </xdr:from>
    <xdr:to>
      <xdr:col>5</xdr:col>
      <xdr:colOff>1442357</xdr:colOff>
      <xdr:row>34</xdr:row>
      <xdr:rowOff>1520492</xdr:rowOff>
    </xdr:to>
    <xdr:pic>
      <xdr:nvPicPr>
        <xdr:cNvPr id="80" name="Picture 9"/>
        <xdr:cNvPicPr>
          <a:picLocks noChangeAspect="1" noChangeArrowheads="1"/>
        </xdr:cNvPicPr>
      </xdr:nvPicPr>
      <xdr:blipFill>
        <a:blip r:embed="rId20"/>
        <a:srcRect l="0" t="11321" r="10555" b="8491"/>
        <a:stretch/>
      </xdr:blipFill>
      <xdr:spPr bwMode="auto">
        <a:xfrm>
          <a:off x="5597200" y="68460257"/>
          <a:ext cx="979132" cy="14116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621032</xdr:colOff>
      <xdr:row>35</xdr:row>
      <xdr:rowOff>54428</xdr:rowOff>
    </xdr:from>
    <xdr:to>
      <xdr:col>5</xdr:col>
      <xdr:colOff>1306286</xdr:colOff>
      <xdr:row>35</xdr:row>
      <xdr:rowOff>884464</xdr:rowOff>
    </xdr:to>
    <xdr:pic>
      <xdr:nvPicPr>
        <xdr:cNvPr id="81" name="Picture 9"/>
        <xdr:cNvPicPr>
          <a:picLocks noChangeAspect="1" noChangeArrowheads="1"/>
        </xdr:cNvPicPr>
      </xdr:nvPicPr>
      <xdr:blipFill>
        <a:blip r:embed="rId21"/>
        <a:srcRect l="0" t="25510" r="31352" b="0"/>
        <a:stretch/>
      </xdr:blipFill>
      <xdr:spPr bwMode="auto">
        <a:xfrm>
          <a:off x="5755007" y="70044128"/>
          <a:ext cx="685254" cy="8300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95250</xdr:colOff>
      <xdr:row>20</xdr:row>
      <xdr:rowOff>122463</xdr:rowOff>
    </xdr:from>
    <xdr:to>
      <xdr:col>5</xdr:col>
      <xdr:colOff>1593381</xdr:colOff>
      <xdr:row>20</xdr:row>
      <xdr:rowOff>789214</xdr:rowOff>
    </xdr:to>
    <xdr:pic>
      <xdr:nvPicPr>
        <xdr:cNvPr id="82" name="Picture 3"/>
        <xdr:cNvPicPr>
          <a:picLocks noChangeAspect="1" noChangeArrowheads="1"/>
        </xdr:cNvPicPr>
      </xdr:nvPicPr>
      <xdr:blipFill>
        <a:blip r:embed="rId22"/>
        <a:stretch/>
      </xdr:blipFill>
      <xdr:spPr bwMode="auto">
        <a:xfrm>
          <a:off x="5000625" y="39632162"/>
          <a:ext cx="1498131" cy="6667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340178</xdr:colOff>
      <xdr:row>21</xdr:row>
      <xdr:rowOff>95250</xdr:rowOff>
    </xdr:from>
    <xdr:to>
      <xdr:col>5</xdr:col>
      <xdr:colOff>1336040</xdr:colOff>
      <xdr:row>21</xdr:row>
      <xdr:rowOff>610818</xdr:rowOff>
    </xdr:to>
    <xdr:pic>
      <xdr:nvPicPr>
        <xdr:cNvPr id="83" name="Рисунок 82" descr="12.png"/>
        <xdr:cNvPicPr>
          <a:picLocks noChangeAspect="1"/>
        </xdr:cNvPicPr>
      </xdr:nvPicPr>
      <xdr:blipFill>
        <a:blip r:embed="rId23"/>
        <a:stretch/>
      </xdr:blipFill>
      <xdr:spPr bwMode="auto">
        <a:xfrm>
          <a:off x="5245553" y="40709850"/>
          <a:ext cx="995861" cy="515568"/>
        </a:xfrm>
        <a:prstGeom prst="rect">
          <a:avLst/>
        </a:prstGeom>
      </xdr:spPr>
    </xdr:pic>
    <xdr:clientData/>
  </xdr:twoCellAnchor>
  <xdr:twoCellAnchor editAs="twoCell">
    <xdr:from>
      <xdr:col>5</xdr:col>
      <xdr:colOff>421821</xdr:colOff>
      <xdr:row>22</xdr:row>
      <xdr:rowOff>54431</xdr:rowOff>
    </xdr:from>
    <xdr:to>
      <xdr:col>5</xdr:col>
      <xdr:colOff>1213644</xdr:colOff>
      <xdr:row>22</xdr:row>
      <xdr:rowOff>1156606</xdr:rowOff>
    </xdr:to>
    <xdr:pic>
      <xdr:nvPicPr>
        <xdr:cNvPr id="84" name="Picture 5"/>
        <xdr:cNvPicPr>
          <a:picLocks noChangeAspect="1" noChangeArrowheads="1"/>
        </xdr:cNvPicPr>
      </xdr:nvPicPr>
      <xdr:blipFill>
        <a:blip r:embed="rId24"/>
        <a:stretch/>
      </xdr:blipFill>
      <xdr:spPr bwMode="auto">
        <a:xfrm>
          <a:off x="5327196" y="41421506"/>
          <a:ext cx="791823" cy="11021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530678</xdr:colOff>
      <xdr:row>24</xdr:row>
      <xdr:rowOff>54428</xdr:rowOff>
    </xdr:from>
    <xdr:to>
      <xdr:col>5</xdr:col>
      <xdr:colOff>1148951</xdr:colOff>
      <xdr:row>24</xdr:row>
      <xdr:rowOff>650669</xdr:rowOff>
    </xdr:to>
    <xdr:pic>
      <xdr:nvPicPr>
        <xdr:cNvPr id="85" name="Рисунок 84"/>
        <xdr:cNvPicPr/>
      </xdr:nvPicPr>
      <xdr:blipFill>
        <a:blip r:embed="rId25"/>
        <a:stretch/>
      </xdr:blipFill>
      <xdr:spPr bwMode="auto">
        <a:xfrm>
          <a:off x="5436054" y="43231252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twoCell">
    <xdr:from>
      <xdr:col>5</xdr:col>
      <xdr:colOff>54428</xdr:colOff>
      <xdr:row>15</xdr:row>
      <xdr:rowOff>68035</xdr:rowOff>
    </xdr:from>
    <xdr:to>
      <xdr:col>5</xdr:col>
      <xdr:colOff>1728106</xdr:colOff>
      <xdr:row>15</xdr:row>
      <xdr:rowOff>911678</xdr:rowOff>
    </xdr:to>
    <xdr:pic>
      <xdr:nvPicPr>
        <xdr:cNvPr id="86" name="Picture 1" descr="комплектующие для маф крышки для деревянных столбов"/>
        <xdr:cNvPicPr>
          <a:picLocks noChangeAspect="1" noChangeArrowheads="1"/>
        </xdr:cNvPicPr>
      </xdr:nvPicPr>
      <xdr:blipFill>
        <a:blip r:embed="rId2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/>
      </xdr:blipFill>
      <xdr:spPr bwMode="auto">
        <a:xfrm>
          <a:off x="5340803" y="8897710"/>
          <a:ext cx="1673678" cy="8436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1114238</xdr:colOff>
      <xdr:row>15</xdr:row>
      <xdr:rowOff>0</xdr:rowOff>
    </xdr:from>
    <xdr:to>
      <xdr:col>15</xdr:col>
      <xdr:colOff>13633</xdr:colOff>
      <xdr:row>16</xdr:row>
      <xdr:rowOff>45553</xdr:rowOff>
    </xdr:to>
    <xdr:pic>
      <xdr:nvPicPr>
        <xdr:cNvPr id="87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3772963" y="24441150"/>
          <a:ext cx="13821" cy="13885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189638</xdr:colOff>
      <xdr:row>16</xdr:row>
      <xdr:rowOff>84173</xdr:rowOff>
    </xdr:from>
    <xdr:to>
      <xdr:col>5</xdr:col>
      <xdr:colOff>1698669</xdr:colOff>
      <xdr:row>16</xdr:row>
      <xdr:rowOff>675408</xdr:rowOff>
    </xdr:to>
    <xdr:pic>
      <xdr:nvPicPr>
        <xdr:cNvPr id="88" name="Picture 9"/>
        <xdr:cNvPicPr>
          <a:picLocks noChangeAspect="1" noChangeArrowheads="1"/>
        </xdr:cNvPicPr>
      </xdr:nvPicPr>
      <xdr:blipFill>
        <a:blip r:embed="rId27"/>
        <a:stretch/>
      </xdr:blipFill>
      <xdr:spPr bwMode="auto">
        <a:xfrm>
          <a:off x="5323613" y="10961723"/>
          <a:ext cx="1509031" cy="5912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634588</xdr:colOff>
      <xdr:row>17</xdr:row>
      <xdr:rowOff>163285</xdr:rowOff>
    </xdr:from>
    <xdr:to>
      <xdr:col>5</xdr:col>
      <xdr:colOff>1279672</xdr:colOff>
      <xdr:row>17</xdr:row>
      <xdr:rowOff>748392</xdr:rowOff>
    </xdr:to>
    <xdr:pic>
      <xdr:nvPicPr>
        <xdr:cNvPr id="8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5768563" y="26833285"/>
          <a:ext cx="645085" cy="585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1114238</xdr:colOff>
      <xdr:row>39</xdr:row>
      <xdr:rowOff>99727</xdr:rowOff>
    </xdr:from>
    <xdr:to>
      <xdr:col>11</xdr:col>
      <xdr:colOff>11918</xdr:colOff>
      <xdr:row>39</xdr:row>
      <xdr:rowOff>352565</xdr:rowOff>
    </xdr:to>
    <xdr:pic>
      <xdr:nvPicPr>
        <xdr:cNvPr id="9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1125012" y="43133677"/>
          <a:ext cx="12106" cy="4493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454639</xdr:colOff>
      <xdr:row>45</xdr:row>
      <xdr:rowOff>1020535</xdr:rowOff>
    </xdr:from>
    <xdr:to>
      <xdr:col>5</xdr:col>
      <xdr:colOff>1110742</xdr:colOff>
      <xdr:row>45</xdr:row>
      <xdr:rowOff>1644900</xdr:rowOff>
    </xdr:to>
    <xdr:pic>
      <xdr:nvPicPr>
        <xdr:cNvPr id="91" name="Picture 2"/>
        <xdr:cNvPicPr>
          <a:picLocks noChangeAspect="1" noChangeArrowheads="1"/>
        </xdr:cNvPicPr>
      </xdr:nvPicPr>
      <xdr:blipFill>
        <a:blip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tretch/>
      </xdr:blipFill>
      <xdr:spPr bwMode="auto">
        <a:xfrm flipH="1">
          <a:off x="5883889" y="44949836"/>
          <a:ext cx="656103" cy="6243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45</xdr:row>
      <xdr:rowOff>196994</xdr:rowOff>
    </xdr:from>
    <xdr:to>
      <xdr:col>5</xdr:col>
      <xdr:colOff>1617085</xdr:colOff>
      <xdr:row>45</xdr:row>
      <xdr:rowOff>2091156</xdr:rowOff>
    </xdr:to>
    <xdr:pic>
      <xdr:nvPicPr>
        <xdr:cNvPr id="92" name="Picture 2"/>
        <xdr:cNvPicPr>
          <a:picLocks noChangeAspect="1" noChangeArrowheads="1"/>
        </xdr:cNvPicPr>
      </xdr:nvPicPr>
      <xdr:blipFill>
        <a:blip r:embed="rId28"/>
        <a:srcRect l="26978" t="7028" r="32333" b="4400"/>
        <a:stretch/>
      </xdr:blipFill>
      <xdr:spPr bwMode="auto">
        <a:xfrm>
          <a:off x="5619750" y="44126294"/>
          <a:ext cx="1426586" cy="18941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408214</xdr:colOff>
      <xdr:row>46</xdr:row>
      <xdr:rowOff>81643</xdr:rowOff>
    </xdr:from>
    <xdr:to>
      <xdr:col>5</xdr:col>
      <xdr:colOff>1390703</xdr:colOff>
      <xdr:row>46</xdr:row>
      <xdr:rowOff>1074964</xdr:rowOff>
    </xdr:to>
    <xdr:pic>
      <xdr:nvPicPr>
        <xdr:cNvPr id="93" name="Picture 7"/>
        <xdr:cNvPicPr>
          <a:picLocks noChangeAspect="1" noChangeArrowheads="1"/>
        </xdr:cNvPicPr>
      </xdr:nvPicPr>
      <xdr:blipFill>
        <a:blip r:embed="rId29"/>
        <a:stretch/>
      </xdr:blipFill>
      <xdr:spPr bwMode="auto">
        <a:xfrm>
          <a:off x="5542189" y="53593093"/>
          <a:ext cx="982489" cy="99332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149679</xdr:colOff>
      <xdr:row>47</xdr:row>
      <xdr:rowOff>81644</xdr:rowOff>
    </xdr:from>
    <xdr:to>
      <xdr:col>5</xdr:col>
      <xdr:colOff>1483179</xdr:colOff>
      <xdr:row>47</xdr:row>
      <xdr:rowOff>999494</xdr:rowOff>
    </xdr:to>
    <xdr:pic>
      <xdr:nvPicPr>
        <xdr:cNvPr id="94" name="Picture 8"/>
        <xdr:cNvPicPr>
          <a:picLocks noChangeAspect="1" noChangeArrowheads="1"/>
        </xdr:cNvPicPr>
      </xdr:nvPicPr>
      <xdr:blipFill>
        <a:blip r:embed="rId30"/>
        <a:stretch/>
      </xdr:blipFill>
      <xdr:spPr bwMode="auto">
        <a:xfrm>
          <a:off x="5283654" y="54774194"/>
          <a:ext cx="1333500" cy="917850"/>
        </a:xfrm>
        <a:prstGeom prst="rect">
          <a:avLst/>
        </a:prstGeom>
        <a:noFill/>
      </xdr:spPr>
    </xdr:pic>
    <xdr:clientData/>
  </xdr:twoCellAnchor>
  <xdr:twoCellAnchor editAs="twoCell">
    <xdr:from>
      <xdr:col>5</xdr:col>
      <xdr:colOff>155865</xdr:colOff>
      <xdr:row>41</xdr:row>
      <xdr:rowOff>121228</xdr:rowOff>
    </xdr:from>
    <xdr:to>
      <xdr:col>5</xdr:col>
      <xdr:colOff>1575090</xdr:colOff>
      <xdr:row>41</xdr:row>
      <xdr:rowOff>521278</xdr:rowOff>
    </xdr:to>
    <xdr:pic>
      <xdr:nvPicPr>
        <xdr:cNvPr id="95" name="Picture 7"/>
        <xdr:cNvPicPr>
          <a:picLocks noChangeAspect="1" noChangeArrowheads="1"/>
        </xdr:cNvPicPr>
      </xdr:nvPicPr>
      <xdr:blipFill>
        <a:blip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22715" t="23309" r="72863" b="23111"/>
        <a:stretch/>
      </xdr:blipFill>
      <xdr:spPr bwMode="auto">
        <a:xfrm rot="16199998">
          <a:off x="5951828" y="24119465"/>
          <a:ext cx="400050" cy="1419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twoCell">
    <xdr:from>
      <xdr:col>5</xdr:col>
      <xdr:colOff>217714</xdr:colOff>
      <xdr:row>42</xdr:row>
      <xdr:rowOff>122466</xdr:rowOff>
    </xdr:from>
    <xdr:to>
      <xdr:col>5</xdr:col>
      <xdr:colOff>1656203</xdr:colOff>
      <xdr:row>42</xdr:row>
      <xdr:rowOff>857251</xdr:rowOff>
    </xdr:to>
    <xdr:pic>
      <xdr:nvPicPr>
        <xdr:cNvPr id="96" name="Picture 10"/>
        <xdr:cNvPicPr>
          <a:picLocks noChangeAspect="1" noChangeArrowheads="1"/>
        </xdr:cNvPicPr>
      </xdr:nvPicPr>
      <xdr:blipFill>
        <a:blip r:embed="rId32"/>
        <a:srcRect l="13542" t="30565" r="65729" b="29900"/>
        <a:stretch/>
      </xdr:blipFill>
      <xdr:spPr bwMode="auto">
        <a:xfrm>
          <a:off x="5347607" y="38630680"/>
          <a:ext cx="1438489" cy="7347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16</xdr:row>
      <xdr:rowOff>0</xdr:rowOff>
    </xdr:from>
    <xdr:to>
      <xdr:col>15</xdr:col>
      <xdr:colOff>13633</xdr:colOff>
      <xdr:row>17</xdr:row>
      <xdr:rowOff>45553</xdr:rowOff>
    </xdr:to>
    <xdr:pic>
      <xdr:nvPicPr>
        <xdr:cNvPr id="97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17</xdr:row>
      <xdr:rowOff>0</xdr:rowOff>
    </xdr:from>
    <xdr:to>
      <xdr:col>15</xdr:col>
      <xdr:colOff>13633</xdr:colOff>
      <xdr:row>18</xdr:row>
      <xdr:rowOff>45553</xdr:rowOff>
    </xdr:to>
    <xdr:pic>
      <xdr:nvPicPr>
        <xdr:cNvPr id="98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18</xdr:row>
      <xdr:rowOff>0</xdr:rowOff>
    </xdr:from>
    <xdr:to>
      <xdr:col>15</xdr:col>
      <xdr:colOff>13633</xdr:colOff>
      <xdr:row>19</xdr:row>
      <xdr:rowOff>45553</xdr:rowOff>
    </xdr:to>
    <xdr:pic>
      <xdr:nvPicPr>
        <xdr:cNvPr id="9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18</xdr:row>
      <xdr:rowOff>0</xdr:rowOff>
    </xdr:from>
    <xdr:to>
      <xdr:col>15</xdr:col>
      <xdr:colOff>13633</xdr:colOff>
      <xdr:row>19</xdr:row>
      <xdr:rowOff>45553</xdr:rowOff>
    </xdr:to>
    <xdr:pic>
      <xdr:nvPicPr>
        <xdr:cNvPr id="10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19</xdr:row>
      <xdr:rowOff>0</xdr:rowOff>
    </xdr:from>
    <xdr:to>
      <xdr:col>15</xdr:col>
      <xdr:colOff>13633</xdr:colOff>
      <xdr:row>20</xdr:row>
      <xdr:rowOff>45553</xdr:rowOff>
    </xdr:to>
    <xdr:pic>
      <xdr:nvPicPr>
        <xdr:cNvPr id="10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19</xdr:row>
      <xdr:rowOff>0</xdr:rowOff>
    </xdr:from>
    <xdr:to>
      <xdr:col>15</xdr:col>
      <xdr:colOff>13633</xdr:colOff>
      <xdr:row>20</xdr:row>
      <xdr:rowOff>45553</xdr:rowOff>
    </xdr:to>
    <xdr:pic>
      <xdr:nvPicPr>
        <xdr:cNvPr id="10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20</xdr:row>
      <xdr:rowOff>0</xdr:rowOff>
    </xdr:from>
    <xdr:to>
      <xdr:col>15</xdr:col>
      <xdr:colOff>13633</xdr:colOff>
      <xdr:row>21</xdr:row>
      <xdr:rowOff>45553</xdr:rowOff>
    </xdr:to>
    <xdr:pic>
      <xdr:nvPicPr>
        <xdr:cNvPr id="103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20</xdr:row>
      <xdr:rowOff>0</xdr:rowOff>
    </xdr:from>
    <xdr:to>
      <xdr:col>15</xdr:col>
      <xdr:colOff>13633</xdr:colOff>
      <xdr:row>21</xdr:row>
      <xdr:rowOff>45553</xdr:rowOff>
    </xdr:to>
    <xdr:pic>
      <xdr:nvPicPr>
        <xdr:cNvPr id="10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21</xdr:row>
      <xdr:rowOff>0</xdr:rowOff>
    </xdr:from>
    <xdr:to>
      <xdr:col>15</xdr:col>
      <xdr:colOff>13633</xdr:colOff>
      <xdr:row>22</xdr:row>
      <xdr:rowOff>45553</xdr:rowOff>
    </xdr:to>
    <xdr:pic>
      <xdr:nvPicPr>
        <xdr:cNvPr id="10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21</xdr:row>
      <xdr:rowOff>0</xdr:rowOff>
    </xdr:from>
    <xdr:to>
      <xdr:col>15</xdr:col>
      <xdr:colOff>13633</xdr:colOff>
      <xdr:row>22</xdr:row>
      <xdr:rowOff>45553</xdr:rowOff>
    </xdr:to>
    <xdr:pic>
      <xdr:nvPicPr>
        <xdr:cNvPr id="10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22</xdr:row>
      <xdr:rowOff>0</xdr:rowOff>
    </xdr:from>
    <xdr:to>
      <xdr:col>15</xdr:col>
      <xdr:colOff>13633</xdr:colOff>
      <xdr:row>23</xdr:row>
      <xdr:rowOff>45553</xdr:rowOff>
    </xdr:to>
    <xdr:pic>
      <xdr:nvPicPr>
        <xdr:cNvPr id="107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22</xdr:row>
      <xdr:rowOff>0</xdr:rowOff>
    </xdr:from>
    <xdr:to>
      <xdr:col>15</xdr:col>
      <xdr:colOff>13633</xdr:colOff>
      <xdr:row>23</xdr:row>
      <xdr:rowOff>45553</xdr:rowOff>
    </xdr:to>
    <xdr:pic>
      <xdr:nvPicPr>
        <xdr:cNvPr id="108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23</xdr:row>
      <xdr:rowOff>0</xdr:rowOff>
    </xdr:from>
    <xdr:to>
      <xdr:col>15</xdr:col>
      <xdr:colOff>13633</xdr:colOff>
      <xdr:row>24</xdr:row>
      <xdr:rowOff>45554</xdr:rowOff>
    </xdr:to>
    <xdr:pic>
      <xdr:nvPicPr>
        <xdr:cNvPr id="10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23</xdr:row>
      <xdr:rowOff>0</xdr:rowOff>
    </xdr:from>
    <xdr:to>
      <xdr:col>15</xdr:col>
      <xdr:colOff>13633</xdr:colOff>
      <xdr:row>24</xdr:row>
      <xdr:rowOff>45554</xdr:rowOff>
    </xdr:to>
    <xdr:pic>
      <xdr:nvPicPr>
        <xdr:cNvPr id="11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24</xdr:row>
      <xdr:rowOff>0</xdr:rowOff>
    </xdr:from>
    <xdr:to>
      <xdr:col>15</xdr:col>
      <xdr:colOff>13633</xdr:colOff>
      <xdr:row>25</xdr:row>
      <xdr:rowOff>45552</xdr:rowOff>
    </xdr:to>
    <xdr:pic>
      <xdr:nvPicPr>
        <xdr:cNvPr id="11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24</xdr:row>
      <xdr:rowOff>0</xdr:rowOff>
    </xdr:from>
    <xdr:to>
      <xdr:col>15</xdr:col>
      <xdr:colOff>13633</xdr:colOff>
      <xdr:row>25</xdr:row>
      <xdr:rowOff>45552</xdr:rowOff>
    </xdr:to>
    <xdr:pic>
      <xdr:nvPicPr>
        <xdr:cNvPr id="11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13633</xdr:colOff>
      <xdr:row>26</xdr:row>
      <xdr:rowOff>45553</xdr:rowOff>
    </xdr:to>
    <xdr:pic>
      <xdr:nvPicPr>
        <xdr:cNvPr id="113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25</xdr:row>
      <xdr:rowOff>0</xdr:rowOff>
    </xdr:from>
    <xdr:to>
      <xdr:col>15</xdr:col>
      <xdr:colOff>13633</xdr:colOff>
      <xdr:row>26</xdr:row>
      <xdr:rowOff>45553</xdr:rowOff>
    </xdr:to>
    <xdr:pic>
      <xdr:nvPicPr>
        <xdr:cNvPr id="11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26</xdr:row>
      <xdr:rowOff>0</xdr:rowOff>
    </xdr:from>
    <xdr:to>
      <xdr:col>15</xdr:col>
      <xdr:colOff>13633</xdr:colOff>
      <xdr:row>27</xdr:row>
      <xdr:rowOff>45553</xdr:rowOff>
    </xdr:to>
    <xdr:pic>
      <xdr:nvPicPr>
        <xdr:cNvPr id="11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26</xdr:row>
      <xdr:rowOff>0</xdr:rowOff>
    </xdr:from>
    <xdr:to>
      <xdr:col>15</xdr:col>
      <xdr:colOff>13633</xdr:colOff>
      <xdr:row>27</xdr:row>
      <xdr:rowOff>45553</xdr:rowOff>
    </xdr:to>
    <xdr:pic>
      <xdr:nvPicPr>
        <xdr:cNvPr id="11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13633</xdr:colOff>
      <xdr:row>28</xdr:row>
      <xdr:rowOff>45553</xdr:rowOff>
    </xdr:to>
    <xdr:pic>
      <xdr:nvPicPr>
        <xdr:cNvPr id="12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27</xdr:row>
      <xdr:rowOff>0</xdr:rowOff>
    </xdr:from>
    <xdr:to>
      <xdr:col>15</xdr:col>
      <xdr:colOff>13633</xdr:colOff>
      <xdr:row>28</xdr:row>
      <xdr:rowOff>45553</xdr:rowOff>
    </xdr:to>
    <xdr:pic>
      <xdr:nvPicPr>
        <xdr:cNvPr id="12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13633</xdr:colOff>
      <xdr:row>29</xdr:row>
      <xdr:rowOff>45553</xdr:rowOff>
    </xdr:to>
    <xdr:pic>
      <xdr:nvPicPr>
        <xdr:cNvPr id="12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28</xdr:row>
      <xdr:rowOff>0</xdr:rowOff>
    </xdr:from>
    <xdr:to>
      <xdr:col>15</xdr:col>
      <xdr:colOff>13633</xdr:colOff>
      <xdr:row>29</xdr:row>
      <xdr:rowOff>45553</xdr:rowOff>
    </xdr:to>
    <xdr:pic>
      <xdr:nvPicPr>
        <xdr:cNvPr id="123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13633</xdr:colOff>
      <xdr:row>30</xdr:row>
      <xdr:rowOff>45554</xdr:rowOff>
    </xdr:to>
    <xdr:pic>
      <xdr:nvPicPr>
        <xdr:cNvPr id="12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29</xdr:row>
      <xdr:rowOff>0</xdr:rowOff>
    </xdr:from>
    <xdr:to>
      <xdr:col>15</xdr:col>
      <xdr:colOff>13633</xdr:colOff>
      <xdr:row>30</xdr:row>
      <xdr:rowOff>45554</xdr:rowOff>
    </xdr:to>
    <xdr:pic>
      <xdr:nvPicPr>
        <xdr:cNvPr id="12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30</xdr:row>
      <xdr:rowOff>0</xdr:rowOff>
    </xdr:from>
    <xdr:to>
      <xdr:col>15</xdr:col>
      <xdr:colOff>13633</xdr:colOff>
      <xdr:row>31</xdr:row>
      <xdr:rowOff>45552</xdr:rowOff>
    </xdr:to>
    <xdr:pic>
      <xdr:nvPicPr>
        <xdr:cNvPr id="12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30</xdr:row>
      <xdr:rowOff>0</xdr:rowOff>
    </xdr:from>
    <xdr:to>
      <xdr:col>15</xdr:col>
      <xdr:colOff>13633</xdr:colOff>
      <xdr:row>31</xdr:row>
      <xdr:rowOff>45552</xdr:rowOff>
    </xdr:to>
    <xdr:pic>
      <xdr:nvPicPr>
        <xdr:cNvPr id="127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31</xdr:row>
      <xdr:rowOff>0</xdr:rowOff>
    </xdr:from>
    <xdr:to>
      <xdr:col>15</xdr:col>
      <xdr:colOff>13633</xdr:colOff>
      <xdr:row>32</xdr:row>
      <xdr:rowOff>45553</xdr:rowOff>
    </xdr:to>
    <xdr:pic>
      <xdr:nvPicPr>
        <xdr:cNvPr id="128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31</xdr:row>
      <xdr:rowOff>0</xdr:rowOff>
    </xdr:from>
    <xdr:to>
      <xdr:col>15</xdr:col>
      <xdr:colOff>13633</xdr:colOff>
      <xdr:row>32</xdr:row>
      <xdr:rowOff>45553</xdr:rowOff>
    </xdr:to>
    <xdr:pic>
      <xdr:nvPicPr>
        <xdr:cNvPr id="12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32</xdr:row>
      <xdr:rowOff>0</xdr:rowOff>
    </xdr:from>
    <xdr:to>
      <xdr:col>15</xdr:col>
      <xdr:colOff>13633</xdr:colOff>
      <xdr:row>33</xdr:row>
      <xdr:rowOff>45553</xdr:rowOff>
    </xdr:to>
    <xdr:pic>
      <xdr:nvPicPr>
        <xdr:cNvPr id="13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32</xdr:row>
      <xdr:rowOff>0</xdr:rowOff>
    </xdr:from>
    <xdr:to>
      <xdr:col>15</xdr:col>
      <xdr:colOff>13633</xdr:colOff>
      <xdr:row>33</xdr:row>
      <xdr:rowOff>45553</xdr:rowOff>
    </xdr:to>
    <xdr:pic>
      <xdr:nvPicPr>
        <xdr:cNvPr id="13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33</xdr:row>
      <xdr:rowOff>0</xdr:rowOff>
    </xdr:from>
    <xdr:to>
      <xdr:col>15</xdr:col>
      <xdr:colOff>13633</xdr:colOff>
      <xdr:row>34</xdr:row>
      <xdr:rowOff>45554</xdr:rowOff>
    </xdr:to>
    <xdr:pic>
      <xdr:nvPicPr>
        <xdr:cNvPr id="13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33</xdr:row>
      <xdr:rowOff>0</xdr:rowOff>
    </xdr:from>
    <xdr:to>
      <xdr:col>15</xdr:col>
      <xdr:colOff>13633</xdr:colOff>
      <xdr:row>34</xdr:row>
      <xdr:rowOff>45554</xdr:rowOff>
    </xdr:to>
    <xdr:pic>
      <xdr:nvPicPr>
        <xdr:cNvPr id="133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34</xdr:row>
      <xdr:rowOff>0</xdr:rowOff>
    </xdr:from>
    <xdr:to>
      <xdr:col>15</xdr:col>
      <xdr:colOff>13633</xdr:colOff>
      <xdr:row>35</xdr:row>
      <xdr:rowOff>45553</xdr:rowOff>
    </xdr:to>
    <xdr:pic>
      <xdr:nvPicPr>
        <xdr:cNvPr id="13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34</xdr:row>
      <xdr:rowOff>0</xdr:rowOff>
    </xdr:from>
    <xdr:to>
      <xdr:col>15</xdr:col>
      <xdr:colOff>13633</xdr:colOff>
      <xdr:row>35</xdr:row>
      <xdr:rowOff>45553</xdr:rowOff>
    </xdr:to>
    <xdr:pic>
      <xdr:nvPicPr>
        <xdr:cNvPr id="13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35</xdr:row>
      <xdr:rowOff>0</xdr:rowOff>
    </xdr:from>
    <xdr:to>
      <xdr:col>15</xdr:col>
      <xdr:colOff>13633</xdr:colOff>
      <xdr:row>36</xdr:row>
      <xdr:rowOff>45552</xdr:rowOff>
    </xdr:to>
    <xdr:pic>
      <xdr:nvPicPr>
        <xdr:cNvPr id="13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35</xdr:row>
      <xdr:rowOff>0</xdr:rowOff>
    </xdr:from>
    <xdr:to>
      <xdr:col>15</xdr:col>
      <xdr:colOff>13633</xdr:colOff>
      <xdr:row>36</xdr:row>
      <xdr:rowOff>45552</xdr:rowOff>
    </xdr:to>
    <xdr:pic>
      <xdr:nvPicPr>
        <xdr:cNvPr id="137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36</xdr:row>
      <xdr:rowOff>0</xdr:rowOff>
    </xdr:from>
    <xdr:to>
      <xdr:col>15</xdr:col>
      <xdr:colOff>13633</xdr:colOff>
      <xdr:row>37</xdr:row>
      <xdr:rowOff>547781</xdr:rowOff>
    </xdr:to>
    <xdr:pic>
      <xdr:nvPicPr>
        <xdr:cNvPr id="138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36</xdr:row>
      <xdr:rowOff>0</xdr:rowOff>
    </xdr:from>
    <xdr:to>
      <xdr:col>15</xdr:col>
      <xdr:colOff>13633</xdr:colOff>
      <xdr:row>37</xdr:row>
      <xdr:rowOff>547781</xdr:rowOff>
    </xdr:to>
    <xdr:pic>
      <xdr:nvPicPr>
        <xdr:cNvPr id="13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36</xdr:row>
      <xdr:rowOff>0</xdr:rowOff>
    </xdr:from>
    <xdr:to>
      <xdr:col>15</xdr:col>
      <xdr:colOff>13633</xdr:colOff>
      <xdr:row>37</xdr:row>
      <xdr:rowOff>45553</xdr:rowOff>
    </xdr:to>
    <xdr:pic>
      <xdr:nvPicPr>
        <xdr:cNvPr id="14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36</xdr:row>
      <xdr:rowOff>0</xdr:rowOff>
    </xdr:from>
    <xdr:to>
      <xdr:col>15</xdr:col>
      <xdr:colOff>13633</xdr:colOff>
      <xdr:row>37</xdr:row>
      <xdr:rowOff>45553</xdr:rowOff>
    </xdr:to>
    <xdr:pic>
      <xdr:nvPicPr>
        <xdr:cNvPr id="14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37</xdr:row>
      <xdr:rowOff>0</xdr:rowOff>
    </xdr:from>
    <xdr:to>
      <xdr:col>15</xdr:col>
      <xdr:colOff>13633</xdr:colOff>
      <xdr:row>38</xdr:row>
      <xdr:rowOff>45553</xdr:rowOff>
    </xdr:to>
    <xdr:pic>
      <xdr:nvPicPr>
        <xdr:cNvPr id="14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37</xdr:row>
      <xdr:rowOff>0</xdr:rowOff>
    </xdr:from>
    <xdr:to>
      <xdr:col>15</xdr:col>
      <xdr:colOff>13633</xdr:colOff>
      <xdr:row>38</xdr:row>
      <xdr:rowOff>45553</xdr:rowOff>
    </xdr:to>
    <xdr:pic>
      <xdr:nvPicPr>
        <xdr:cNvPr id="143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38</xdr:row>
      <xdr:rowOff>0</xdr:rowOff>
    </xdr:from>
    <xdr:to>
      <xdr:col>15</xdr:col>
      <xdr:colOff>13633</xdr:colOff>
      <xdr:row>39</xdr:row>
      <xdr:rowOff>45553</xdr:rowOff>
    </xdr:to>
    <xdr:pic>
      <xdr:nvPicPr>
        <xdr:cNvPr id="14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38</xdr:row>
      <xdr:rowOff>0</xdr:rowOff>
    </xdr:from>
    <xdr:to>
      <xdr:col>15</xdr:col>
      <xdr:colOff>13633</xdr:colOff>
      <xdr:row>39</xdr:row>
      <xdr:rowOff>45553</xdr:rowOff>
    </xdr:to>
    <xdr:pic>
      <xdr:nvPicPr>
        <xdr:cNvPr id="14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39</xdr:row>
      <xdr:rowOff>0</xdr:rowOff>
    </xdr:from>
    <xdr:to>
      <xdr:col>15</xdr:col>
      <xdr:colOff>13633</xdr:colOff>
      <xdr:row>40</xdr:row>
      <xdr:rowOff>45553</xdr:rowOff>
    </xdr:to>
    <xdr:pic>
      <xdr:nvPicPr>
        <xdr:cNvPr id="14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39</xdr:row>
      <xdr:rowOff>0</xdr:rowOff>
    </xdr:from>
    <xdr:to>
      <xdr:col>15</xdr:col>
      <xdr:colOff>13633</xdr:colOff>
      <xdr:row>40</xdr:row>
      <xdr:rowOff>45553</xdr:rowOff>
    </xdr:to>
    <xdr:pic>
      <xdr:nvPicPr>
        <xdr:cNvPr id="147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40</xdr:row>
      <xdr:rowOff>0</xdr:rowOff>
    </xdr:from>
    <xdr:to>
      <xdr:col>15</xdr:col>
      <xdr:colOff>13633</xdr:colOff>
      <xdr:row>41</xdr:row>
      <xdr:rowOff>45553</xdr:rowOff>
    </xdr:to>
    <xdr:pic>
      <xdr:nvPicPr>
        <xdr:cNvPr id="148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40</xdr:row>
      <xdr:rowOff>0</xdr:rowOff>
    </xdr:from>
    <xdr:to>
      <xdr:col>15</xdr:col>
      <xdr:colOff>13633</xdr:colOff>
      <xdr:row>41</xdr:row>
      <xdr:rowOff>45553</xdr:rowOff>
    </xdr:to>
    <xdr:pic>
      <xdr:nvPicPr>
        <xdr:cNvPr id="14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41</xdr:row>
      <xdr:rowOff>0</xdr:rowOff>
    </xdr:from>
    <xdr:to>
      <xdr:col>15</xdr:col>
      <xdr:colOff>13633</xdr:colOff>
      <xdr:row>42</xdr:row>
      <xdr:rowOff>45553</xdr:rowOff>
    </xdr:to>
    <xdr:pic>
      <xdr:nvPicPr>
        <xdr:cNvPr id="15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41</xdr:row>
      <xdr:rowOff>0</xdr:rowOff>
    </xdr:from>
    <xdr:to>
      <xdr:col>15</xdr:col>
      <xdr:colOff>13633</xdr:colOff>
      <xdr:row>42</xdr:row>
      <xdr:rowOff>45553</xdr:rowOff>
    </xdr:to>
    <xdr:pic>
      <xdr:nvPicPr>
        <xdr:cNvPr id="15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42</xdr:row>
      <xdr:rowOff>0</xdr:rowOff>
    </xdr:from>
    <xdr:to>
      <xdr:col>15</xdr:col>
      <xdr:colOff>13633</xdr:colOff>
      <xdr:row>43</xdr:row>
      <xdr:rowOff>45553</xdr:rowOff>
    </xdr:to>
    <xdr:pic>
      <xdr:nvPicPr>
        <xdr:cNvPr id="15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42</xdr:row>
      <xdr:rowOff>0</xdr:rowOff>
    </xdr:from>
    <xdr:to>
      <xdr:col>15</xdr:col>
      <xdr:colOff>13633</xdr:colOff>
      <xdr:row>43</xdr:row>
      <xdr:rowOff>45553</xdr:rowOff>
    </xdr:to>
    <xdr:pic>
      <xdr:nvPicPr>
        <xdr:cNvPr id="153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44</xdr:row>
      <xdr:rowOff>0</xdr:rowOff>
    </xdr:from>
    <xdr:to>
      <xdr:col>15</xdr:col>
      <xdr:colOff>13633</xdr:colOff>
      <xdr:row>45</xdr:row>
      <xdr:rowOff>45552</xdr:rowOff>
    </xdr:to>
    <xdr:pic>
      <xdr:nvPicPr>
        <xdr:cNvPr id="15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44</xdr:row>
      <xdr:rowOff>0</xdr:rowOff>
    </xdr:from>
    <xdr:to>
      <xdr:col>15</xdr:col>
      <xdr:colOff>13633</xdr:colOff>
      <xdr:row>45</xdr:row>
      <xdr:rowOff>45552</xdr:rowOff>
    </xdr:to>
    <xdr:pic>
      <xdr:nvPicPr>
        <xdr:cNvPr id="15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45</xdr:row>
      <xdr:rowOff>0</xdr:rowOff>
    </xdr:from>
    <xdr:to>
      <xdr:col>15</xdr:col>
      <xdr:colOff>13633</xdr:colOff>
      <xdr:row>46</xdr:row>
      <xdr:rowOff>45554</xdr:rowOff>
    </xdr:to>
    <xdr:pic>
      <xdr:nvPicPr>
        <xdr:cNvPr id="15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45</xdr:row>
      <xdr:rowOff>0</xdr:rowOff>
    </xdr:from>
    <xdr:to>
      <xdr:col>15</xdr:col>
      <xdr:colOff>13633</xdr:colOff>
      <xdr:row>46</xdr:row>
      <xdr:rowOff>45554</xdr:rowOff>
    </xdr:to>
    <xdr:pic>
      <xdr:nvPicPr>
        <xdr:cNvPr id="157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46</xdr:row>
      <xdr:rowOff>0</xdr:rowOff>
    </xdr:from>
    <xdr:to>
      <xdr:col>15</xdr:col>
      <xdr:colOff>13633</xdr:colOff>
      <xdr:row>47</xdr:row>
      <xdr:rowOff>45553</xdr:rowOff>
    </xdr:to>
    <xdr:pic>
      <xdr:nvPicPr>
        <xdr:cNvPr id="158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46</xdr:row>
      <xdr:rowOff>0</xdr:rowOff>
    </xdr:from>
    <xdr:to>
      <xdr:col>15</xdr:col>
      <xdr:colOff>13633</xdr:colOff>
      <xdr:row>47</xdr:row>
      <xdr:rowOff>45553</xdr:rowOff>
    </xdr:to>
    <xdr:pic>
      <xdr:nvPicPr>
        <xdr:cNvPr id="159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47</xdr:row>
      <xdr:rowOff>0</xdr:rowOff>
    </xdr:from>
    <xdr:to>
      <xdr:col>15</xdr:col>
      <xdr:colOff>13633</xdr:colOff>
      <xdr:row>48</xdr:row>
      <xdr:rowOff>45553</xdr:rowOff>
    </xdr:to>
    <xdr:pic>
      <xdr:nvPicPr>
        <xdr:cNvPr id="160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47</xdr:row>
      <xdr:rowOff>0</xdr:rowOff>
    </xdr:from>
    <xdr:to>
      <xdr:col>15</xdr:col>
      <xdr:colOff>13633</xdr:colOff>
      <xdr:row>48</xdr:row>
      <xdr:rowOff>45553</xdr:rowOff>
    </xdr:to>
    <xdr:pic>
      <xdr:nvPicPr>
        <xdr:cNvPr id="161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48</xdr:row>
      <xdr:rowOff>0</xdr:rowOff>
    </xdr:from>
    <xdr:to>
      <xdr:col>15</xdr:col>
      <xdr:colOff>13633</xdr:colOff>
      <xdr:row>49</xdr:row>
      <xdr:rowOff>45552</xdr:rowOff>
    </xdr:to>
    <xdr:pic>
      <xdr:nvPicPr>
        <xdr:cNvPr id="162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48</xdr:row>
      <xdr:rowOff>0</xdr:rowOff>
    </xdr:from>
    <xdr:to>
      <xdr:col>15</xdr:col>
      <xdr:colOff>13633</xdr:colOff>
      <xdr:row>49</xdr:row>
      <xdr:rowOff>45552</xdr:rowOff>
    </xdr:to>
    <xdr:pic>
      <xdr:nvPicPr>
        <xdr:cNvPr id="163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49</xdr:row>
      <xdr:rowOff>0</xdr:rowOff>
    </xdr:from>
    <xdr:to>
      <xdr:col>15</xdr:col>
      <xdr:colOff>13633</xdr:colOff>
      <xdr:row>50</xdr:row>
      <xdr:rowOff>45553</xdr:rowOff>
    </xdr:to>
    <xdr:pic>
      <xdr:nvPicPr>
        <xdr:cNvPr id="164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49</xdr:row>
      <xdr:rowOff>0</xdr:rowOff>
    </xdr:from>
    <xdr:to>
      <xdr:col>15</xdr:col>
      <xdr:colOff>13633</xdr:colOff>
      <xdr:row>50</xdr:row>
      <xdr:rowOff>45553</xdr:rowOff>
    </xdr:to>
    <xdr:pic>
      <xdr:nvPicPr>
        <xdr:cNvPr id="165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1308773"/>
          <a:ext cx="8625" cy="10326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1114238</xdr:colOff>
      <xdr:row>50</xdr:row>
      <xdr:rowOff>0</xdr:rowOff>
    </xdr:from>
    <xdr:to>
      <xdr:col>15</xdr:col>
      <xdr:colOff>13633</xdr:colOff>
      <xdr:row>51</xdr:row>
      <xdr:rowOff>45554</xdr:rowOff>
    </xdr:to>
    <xdr:pic>
      <xdr:nvPicPr>
        <xdr:cNvPr id="166" name="Picture 9"/>
        <xdr:cNvPicPr>
          <a:picLocks noChangeAspect="1" noChangeArrowheads="1"/>
        </xdr:cNvPicPr>
      </xdr:nvPicPr>
      <xdr:blipFill>
        <a:blip r:embed="rId10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/>
      </xdr:blipFill>
      <xdr:spPr bwMode="auto">
        <a:xfrm>
          <a:off x="14742781" y="12295909"/>
          <a:ext cx="8625" cy="9287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519546</xdr:colOff>
      <xdr:row>18</xdr:row>
      <xdr:rowOff>173182</xdr:rowOff>
    </xdr:from>
    <xdr:to>
      <xdr:col>5</xdr:col>
      <xdr:colOff>1137818</xdr:colOff>
      <xdr:row>18</xdr:row>
      <xdr:rowOff>769423</xdr:rowOff>
    </xdr:to>
    <xdr:pic>
      <xdr:nvPicPr>
        <xdr:cNvPr id="167" name="Рисунок 166"/>
        <xdr:cNvPicPr/>
      </xdr:nvPicPr>
      <xdr:blipFill>
        <a:blip r:embed="rId25"/>
        <a:stretch/>
      </xdr:blipFill>
      <xdr:spPr bwMode="auto">
        <a:xfrm>
          <a:off x="5663046" y="12902046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581520</xdr:colOff>
      <xdr:row>39</xdr:row>
      <xdr:rowOff>190499</xdr:rowOff>
    </xdr:from>
    <xdr:to>
      <xdr:col>5</xdr:col>
      <xdr:colOff>1199792</xdr:colOff>
      <xdr:row>39</xdr:row>
      <xdr:rowOff>786740</xdr:rowOff>
    </xdr:to>
    <xdr:pic>
      <xdr:nvPicPr>
        <xdr:cNvPr id="168" name="Рисунок 167"/>
        <xdr:cNvPicPr/>
      </xdr:nvPicPr>
      <xdr:blipFill>
        <a:blip r:embed="rId25"/>
        <a:stretch/>
      </xdr:blipFill>
      <xdr:spPr bwMode="auto">
        <a:xfrm>
          <a:off x="5715495" y="34975799"/>
          <a:ext cx="618272" cy="5962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225137</xdr:colOff>
      <xdr:row>43</xdr:row>
      <xdr:rowOff>34636</xdr:rowOff>
    </xdr:from>
    <xdr:to>
      <xdr:col>5</xdr:col>
      <xdr:colOff>1434812</xdr:colOff>
      <xdr:row>43</xdr:row>
      <xdr:rowOff>1178502</xdr:rowOff>
    </xdr:to>
    <xdr:pic>
      <xdr:nvPicPr>
        <xdr:cNvPr id="169" name="Рисунок 168"/>
        <xdr:cNvPicPr>
          <a:picLocks noChangeAspect="1" noChangeArrowheads="1"/>
        </xdr:cNvPicPr>
      </xdr:nvPicPr>
      <xdr:blipFill>
        <a:blip r:embed="rId33"/>
        <a:stretch/>
      </xdr:blipFill>
      <xdr:spPr bwMode="auto">
        <a:xfrm>
          <a:off x="5368637" y="38117318"/>
          <a:ext cx="1209675" cy="1143866"/>
        </a:xfrm>
        <a:prstGeom prst="rect">
          <a:avLst/>
        </a:prstGeom>
        <a:noFill/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" zoomScale="55" workbookViewId="0">
      <selection activeCell="D56" activeCellId="0" sqref="D56"/>
    </sheetView>
  </sheetViews>
  <sheetFormatPr defaultRowHeight="14.25"/>
  <cols>
    <col customWidth="1" hidden="1" min="1" max="1" style="1" width="6.28515625"/>
    <col customWidth="1" min="2" max="2" style="1" width="7.7109375"/>
    <col customWidth="1" min="3" max="3" style="1" width="16.28515625"/>
    <col customWidth="1" min="4" max="4" style="2" width="41.28515625"/>
    <col customWidth="1" min="5" max="5" style="1" width="11.7109375"/>
    <col customWidth="1" min="6" max="6" style="1" width="26.7109375"/>
    <col customWidth="1" min="7" max="7" style="1" width="12.85546875"/>
    <col customWidth="1" min="8" max="8" style="1" width="10.140625"/>
    <col customWidth="1" min="9" max="10" style="1" width="11.7109375"/>
    <col customWidth="1" min="11" max="11" style="3" width="12.28515625"/>
    <col customWidth="1" min="12" max="12" style="1" width="10.140625"/>
    <col customWidth="1" min="13" max="13" style="1" width="25.85546875"/>
    <col customWidth="1" min="14" max="14" style="1" width="17.5703125"/>
    <col customWidth="1" min="15" max="15" style="1" width="6.5703125"/>
    <col customWidth="1" min="16" max="16" style="1" width="14.140625"/>
    <col customWidth="1" min="17" max="17" style="1" width="7.28515625"/>
    <col min="18" max="16384" style="1" width="9.140625"/>
  </cols>
  <sheetData>
    <row r="1" ht="16.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18.75" customHeight="1">
      <c r="A2" s="6"/>
      <c r="B2" s="7" t="s">
        <v>1</v>
      </c>
      <c r="C2" s="7"/>
      <c r="D2" s="7"/>
      <c r="E2" s="7"/>
      <c r="F2" s="7"/>
      <c r="G2" s="7"/>
      <c r="H2" s="7"/>
      <c r="I2" s="7"/>
      <c r="J2" s="7"/>
      <c r="K2" s="7"/>
    </row>
    <row r="3" ht="408.75" customHeight="1">
      <c r="B3" s="8"/>
      <c r="C3" s="1"/>
      <c r="D3" s="1"/>
      <c r="E3" s="1"/>
      <c r="F3" s="1"/>
      <c r="G3" s="1"/>
      <c r="H3" s="1"/>
      <c r="I3" s="1"/>
      <c r="J3" s="1"/>
      <c r="K3" s="9"/>
    </row>
    <row r="4" ht="69" customHeight="1">
      <c r="A4" s="10"/>
      <c r="B4" s="11" t="s">
        <v>2</v>
      </c>
      <c r="C4" s="11" t="s">
        <v>3</v>
      </c>
      <c r="D4" s="12" t="s">
        <v>4</v>
      </c>
      <c r="E4" s="11" t="s">
        <v>5</v>
      </c>
      <c r="F4" s="11" t="s">
        <v>6</v>
      </c>
      <c r="G4" s="11" t="s">
        <v>7</v>
      </c>
      <c r="H4" s="12" t="s">
        <v>8</v>
      </c>
      <c r="I4" s="12" t="s">
        <v>9</v>
      </c>
      <c r="J4" s="12" t="s">
        <v>10</v>
      </c>
      <c r="K4" s="13" t="s">
        <v>11</v>
      </c>
      <c r="L4" s="14" t="s">
        <v>12</v>
      </c>
      <c r="M4" s="15" t="s">
        <v>13</v>
      </c>
      <c r="N4" s="16" t="s">
        <v>14</v>
      </c>
      <c r="O4" s="17" t="s">
        <v>15</v>
      </c>
      <c r="P4" s="17" t="s">
        <v>16</v>
      </c>
      <c r="Q4" s="17" t="s">
        <v>17</v>
      </c>
    </row>
    <row r="5" ht="20.25" customHeight="1">
      <c r="A5" s="18"/>
      <c r="B5" s="19" t="s">
        <v>18</v>
      </c>
      <c r="C5" s="20"/>
      <c r="D5" s="20"/>
      <c r="E5" s="20"/>
      <c r="F5" s="20"/>
      <c r="G5" s="20"/>
      <c r="H5" s="20"/>
      <c r="I5" s="20"/>
      <c r="J5" s="20"/>
      <c r="K5" s="21"/>
      <c r="L5" s="22"/>
      <c r="M5" s="23"/>
      <c r="N5" s="24"/>
      <c r="O5" s="25"/>
      <c r="P5" s="25"/>
      <c r="Q5" s="25"/>
    </row>
    <row r="6" s="26" customFormat="1" ht="18.75" customHeight="1">
      <c r="A6" s="27"/>
      <c r="B6" s="28">
        <v>1</v>
      </c>
      <c r="C6" s="29" t="s">
        <v>19</v>
      </c>
      <c r="D6" s="28" t="s">
        <v>20</v>
      </c>
      <c r="E6" s="28">
        <v>1</v>
      </c>
      <c r="F6" s="28"/>
      <c r="G6" s="30">
        <v>8014</v>
      </c>
      <c r="H6" s="31">
        <v>0.14999999999999999</v>
      </c>
      <c r="I6" s="31">
        <v>0.10000000000000001</v>
      </c>
      <c r="J6" s="31">
        <v>0.10000000000000001</v>
      </c>
      <c r="K6" s="32">
        <f t="shared" ref="K6:K12" si="0">H6*I6*J6</f>
        <v>0.0015</v>
      </c>
      <c r="L6" s="33">
        <f t="shared" ref="L6:L52" si="1">K6*E6</f>
        <v>0.0015</v>
      </c>
      <c r="M6" s="34"/>
      <c r="N6" s="35"/>
      <c r="O6" s="17">
        <f t="shared" ref="O6:O52" si="2">N6*E6</f>
        <v>0</v>
      </c>
      <c r="P6" s="36"/>
      <c r="Q6" s="36">
        <f t="shared" ref="Q6:Q52" si="3">P6*E6</f>
        <v>0</v>
      </c>
    </row>
    <row r="7" s="26" customFormat="1" ht="18.75" customHeight="1">
      <c r="A7" s="27"/>
      <c r="B7" s="17">
        <v>2</v>
      </c>
      <c r="C7" s="25" t="s">
        <v>21</v>
      </c>
      <c r="D7" s="17" t="s">
        <v>22</v>
      </c>
      <c r="E7" s="17">
        <v>1</v>
      </c>
      <c r="F7" s="17"/>
      <c r="G7" s="37">
        <v>8014</v>
      </c>
      <c r="H7" s="36">
        <v>0.29999999999999999</v>
      </c>
      <c r="I7" s="36">
        <v>0.10000000000000001</v>
      </c>
      <c r="J7" s="36">
        <v>0.10000000000000001</v>
      </c>
      <c r="K7" s="38">
        <f t="shared" si="0"/>
        <v>0.0030000000000000001</v>
      </c>
      <c r="L7" s="33">
        <f t="shared" si="1"/>
        <v>0.0030000000000000001</v>
      </c>
      <c r="M7" s="34"/>
      <c r="N7" s="35"/>
      <c r="O7" s="17">
        <f t="shared" si="2"/>
        <v>0</v>
      </c>
      <c r="P7" s="36"/>
      <c r="Q7" s="36">
        <f t="shared" si="3"/>
        <v>0</v>
      </c>
    </row>
    <row r="8" s="26" customFormat="1" ht="22.5" customHeight="1">
      <c r="A8" s="39"/>
      <c r="B8" s="17">
        <v>3</v>
      </c>
      <c r="C8" s="40" t="s">
        <v>23</v>
      </c>
      <c r="D8" s="17" t="s">
        <v>24</v>
      </c>
      <c r="E8" s="17">
        <v>4</v>
      </c>
      <c r="F8" s="17"/>
      <c r="G8" s="37">
        <v>8014</v>
      </c>
      <c r="H8" s="36">
        <v>0.40000000000000002</v>
      </c>
      <c r="I8" s="36">
        <v>0.10000000000000001</v>
      </c>
      <c r="J8" s="36">
        <v>0.10000000000000001</v>
      </c>
      <c r="K8" s="38">
        <f t="shared" si="0"/>
        <v>0.004000000000000001</v>
      </c>
      <c r="L8" s="33">
        <f t="shared" si="1"/>
        <v>0.016000000000000004</v>
      </c>
      <c r="M8" s="34"/>
      <c r="N8" s="35"/>
      <c r="O8" s="17">
        <f t="shared" si="2"/>
        <v>0</v>
      </c>
      <c r="P8" s="36"/>
      <c r="Q8" s="36">
        <f t="shared" si="3"/>
        <v>0</v>
      </c>
    </row>
    <row r="9" s="26" customFormat="1" ht="18.75" customHeight="1">
      <c r="A9" s="39"/>
      <c r="B9" s="17">
        <v>4</v>
      </c>
      <c r="C9" s="25" t="s">
        <v>25</v>
      </c>
      <c r="D9" s="17" t="s">
        <v>26</v>
      </c>
      <c r="E9" s="17">
        <v>1</v>
      </c>
      <c r="F9" s="17"/>
      <c r="G9" s="37">
        <v>8014</v>
      </c>
      <c r="H9" s="36">
        <v>1.2</v>
      </c>
      <c r="I9" s="36">
        <v>0.10000000000000001</v>
      </c>
      <c r="J9" s="36">
        <v>0.10000000000000001</v>
      </c>
      <c r="K9" s="38">
        <f t="shared" si="0"/>
        <v>0.012</v>
      </c>
      <c r="L9" s="33">
        <f t="shared" si="1"/>
        <v>0.012</v>
      </c>
      <c r="M9" s="34"/>
      <c r="N9" s="35"/>
      <c r="O9" s="17">
        <f t="shared" si="2"/>
        <v>0</v>
      </c>
      <c r="P9" s="36"/>
      <c r="Q9" s="36">
        <f t="shared" si="3"/>
        <v>0</v>
      </c>
    </row>
    <row r="10" s="26" customFormat="1" ht="18.75" customHeight="1">
      <c r="A10" s="39"/>
      <c r="B10" s="17">
        <v>5</v>
      </c>
      <c r="C10" s="17" t="s">
        <v>27</v>
      </c>
      <c r="D10" s="17" t="s">
        <v>28</v>
      </c>
      <c r="E10" s="17">
        <v>2</v>
      </c>
      <c r="F10" s="17"/>
      <c r="G10" s="41">
        <v>8014</v>
      </c>
      <c r="H10" s="17">
        <v>1.8999999999999999</v>
      </c>
      <c r="I10" s="36">
        <v>0.10000000000000001</v>
      </c>
      <c r="J10" s="36">
        <v>0.10000000000000001</v>
      </c>
      <c r="K10" s="38">
        <f t="shared" si="0"/>
        <v>0.019000000000000003</v>
      </c>
      <c r="L10" s="33">
        <f t="shared" si="1"/>
        <v>0.038000000000000006</v>
      </c>
      <c r="M10" s="34"/>
      <c r="N10" s="35"/>
      <c r="O10" s="17">
        <f t="shared" si="2"/>
        <v>0</v>
      </c>
      <c r="P10" s="36"/>
      <c r="Q10" s="36">
        <f t="shared" si="3"/>
        <v>0</v>
      </c>
    </row>
    <row r="11" s="26" customFormat="1" ht="18.75" customHeight="1">
      <c r="A11" s="39"/>
      <c r="B11" s="17">
        <v>6</v>
      </c>
      <c r="C11" s="25" t="s">
        <v>29</v>
      </c>
      <c r="D11" s="17" t="s">
        <v>30</v>
      </c>
      <c r="E11" s="17">
        <v>2</v>
      </c>
      <c r="F11" s="17"/>
      <c r="G11" s="41">
        <v>8014</v>
      </c>
      <c r="H11" s="17">
        <v>2.1000000000000001</v>
      </c>
      <c r="I11" s="36">
        <v>0.10000000000000001</v>
      </c>
      <c r="J11" s="36">
        <v>0.10000000000000001</v>
      </c>
      <c r="K11" s="38">
        <f t="shared" si="0"/>
        <v>0.021000000000000005</v>
      </c>
      <c r="L11" s="33">
        <f t="shared" si="1"/>
        <v>0.04200000000000001</v>
      </c>
      <c r="M11" s="34"/>
      <c r="N11" s="35"/>
      <c r="O11" s="17">
        <f t="shared" si="2"/>
        <v>0</v>
      </c>
      <c r="P11" s="36"/>
      <c r="Q11" s="36">
        <f t="shared" si="3"/>
        <v>0</v>
      </c>
    </row>
    <row r="12" s="26" customFormat="1" ht="18.75" customHeight="1">
      <c r="A12" s="39"/>
      <c r="B12" s="17">
        <v>7</v>
      </c>
      <c r="C12" s="25" t="s">
        <v>31</v>
      </c>
      <c r="D12" s="17" t="s">
        <v>32</v>
      </c>
      <c r="E12" s="17">
        <v>2</v>
      </c>
      <c r="F12" s="17"/>
      <c r="G12" s="41">
        <v>8014</v>
      </c>
      <c r="H12" s="17">
        <v>2.3999999999999999</v>
      </c>
      <c r="I12" s="36">
        <v>0.10000000000000001</v>
      </c>
      <c r="J12" s="36">
        <v>0.10000000000000001</v>
      </c>
      <c r="K12" s="42">
        <f t="shared" si="0"/>
        <v>0.024</v>
      </c>
      <c r="L12" s="33">
        <f t="shared" si="1"/>
        <v>0.048000000000000001</v>
      </c>
      <c r="M12" s="34"/>
      <c r="N12" s="35"/>
      <c r="O12" s="17">
        <f t="shared" si="2"/>
        <v>0</v>
      </c>
      <c r="P12" s="36"/>
      <c r="Q12" s="36">
        <f t="shared" si="3"/>
        <v>0</v>
      </c>
    </row>
    <row r="13" s="26" customFormat="1" ht="21" customHeight="1">
      <c r="A13" s="43"/>
      <c r="B13" s="17">
        <v>8</v>
      </c>
      <c r="C13" s="25" t="s">
        <v>33</v>
      </c>
      <c r="D13" s="17" t="s">
        <v>34</v>
      </c>
      <c r="E13" s="17">
        <v>2</v>
      </c>
      <c r="F13" s="17"/>
      <c r="G13" s="41">
        <v>8014</v>
      </c>
      <c r="H13" s="17">
        <v>2.7000000000000002</v>
      </c>
      <c r="I13" s="36">
        <v>0.10000000000000001</v>
      </c>
      <c r="J13" s="36">
        <v>0.10000000000000001</v>
      </c>
      <c r="K13" s="42">
        <f t="shared" ref="K13:K52" si="4">H13*I13*J13</f>
        <v>0.027000000000000003</v>
      </c>
      <c r="L13" s="33">
        <f t="shared" si="1"/>
        <v>0.054000000000000006</v>
      </c>
      <c r="M13" s="34"/>
      <c r="N13" s="24"/>
      <c r="O13" s="17">
        <f t="shared" si="2"/>
        <v>0</v>
      </c>
      <c r="P13" s="25"/>
      <c r="Q13" s="36">
        <f t="shared" si="3"/>
        <v>0</v>
      </c>
    </row>
    <row r="14" s="26" customFormat="1" ht="66.75" customHeight="1">
      <c r="A14" s="44"/>
      <c r="B14" s="45">
        <v>9</v>
      </c>
      <c r="C14" s="46" t="s">
        <v>35</v>
      </c>
      <c r="D14" s="45" t="s">
        <v>36</v>
      </c>
      <c r="E14" s="45">
        <v>15</v>
      </c>
      <c r="F14" s="45"/>
      <c r="G14" s="47">
        <v>7047</v>
      </c>
      <c r="H14" s="48">
        <v>0.69999999999999996</v>
      </c>
      <c r="I14" s="48">
        <v>0.10000000000000001</v>
      </c>
      <c r="J14" s="48">
        <v>0.050000000000000003</v>
      </c>
      <c r="K14" s="49">
        <f t="shared" si="4"/>
        <v>0.0034999999999999996</v>
      </c>
      <c r="L14" s="33">
        <f t="shared" si="1"/>
        <v>0.052499999999999991</v>
      </c>
      <c r="M14" s="50" t="s">
        <v>37</v>
      </c>
      <c r="N14" s="16">
        <v>4</v>
      </c>
      <c r="O14" s="17">
        <f t="shared" si="2"/>
        <v>60</v>
      </c>
      <c r="P14" s="36"/>
      <c r="Q14" s="36">
        <f t="shared" si="3"/>
        <v>0</v>
      </c>
    </row>
    <row r="15" ht="22.5" customHeight="1">
      <c r="A15" s="51"/>
      <c r="B15" s="52" t="s">
        <v>38</v>
      </c>
      <c r="C15" s="53"/>
      <c r="D15" s="53"/>
      <c r="E15" s="53"/>
      <c r="F15" s="53"/>
      <c r="G15" s="53"/>
      <c r="H15" s="53"/>
      <c r="I15" s="53"/>
      <c r="J15" s="53"/>
      <c r="K15" s="54"/>
      <c r="L15" s="33">
        <f t="shared" si="1"/>
        <v>0</v>
      </c>
      <c r="M15" s="55"/>
      <c r="N15" s="56"/>
      <c r="O15" s="17">
        <f t="shared" si="2"/>
        <v>0</v>
      </c>
      <c r="P15" s="57"/>
      <c r="Q15" s="36">
        <f t="shared" si="3"/>
        <v>0</v>
      </c>
    </row>
    <row r="16" s="26" customFormat="1" ht="78" customHeight="1">
      <c r="A16" s="58"/>
      <c r="B16" s="31">
        <v>10</v>
      </c>
      <c r="C16" s="59" t="s">
        <v>39</v>
      </c>
      <c r="D16" s="31" t="s">
        <v>40</v>
      </c>
      <c r="E16" s="31">
        <v>2</v>
      </c>
      <c r="F16" s="31"/>
      <c r="G16" s="31"/>
      <c r="H16" s="31">
        <v>1</v>
      </c>
      <c r="I16" s="31">
        <v>1</v>
      </c>
      <c r="J16" s="31">
        <v>0.080000000000000002</v>
      </c>
      <c r="K16" s="32">
        <f t="shared" si="4"/>
        <v>0.080000000000000002</v>
      </c>
      <c r="L16" s="33">
        <f t="shared" si="1"/>
        <v>0.16</v>
      </c>
      <c r="M16" s="55" t="s">
        <v>41</v>
      </c>
      <c r="N16" s="35"/>
      <c r="O16" s="17">
        <f t="shared" si="2"/>
        <v>0</v>
      </c>
      <c r="P16" s="36"/>
      <c r="Q16" s="36">
        <f t="shared" si="3"/>
        <v>0</v>
      </c>
      <c r="U16" s="60"/>
    </row>
    <row r="17" s="26" customFormat="1" ht="69.75" customHeight="1">
      <c r="A17" s="61"/>
      <c r="B17" s="36">
        <v>11</v>
      </c>
      <c r="C17" s="62" t="s">
        <v>42</v>
      </c>
      <c r="D17" s="17" t="s">
        <v>43</v>
      </c>
      <c r="E17" s="17">
        <v>1</v>
      </c>
      <c r="F17" s="17"/>
      <c r="G17" s="17" t="s">
        <v>44</v>
      </c>
      <c r="H17" s="17">
        <v>1</v>
      </c>
      <c r="I17" s="17">
        <v>0.29999999999999999</v>
      </c>
      <c r="J17" s="17">
        <v>0.017999999999999999</v>
      </c>
      <c r="K17" s="38">
        <f t="shared" si="4"/>
        <v>0.0053999999999999994</v>
      </c>
      <c r="L17" s="33">
        <f t="shared" si="1"/>
        <v>0.0053999999999999994</v>
      </c>
      <c r="M17" s="50" t="s">
        <v>45</v>
      </c>
      <c r="N17" s="35">
        <v>4</v>
      </c>
      <c r="O17" s="17">
        <f t="shared" si="2"/>
        <v>4</v>
      </c>
      <c r="P17" s="36"/>
      <c r="Q17" s="36">
        <f t="shared" si="3"/>
        <v>0</v>
      </c>
    </row>
    <row r="18" s="26" customFormat="1" ht="71.25" customHeight="1">
      <c r="A18" s="61"/>
      <c r="B18" s="36">
        <v>12</v>
      </c>
      <c r="C18" s="62" t="s">
        <v>46</v>
      </c>
      <c r="D18" s="17" t="s">
        <v>47</v>
      </c>
      <c r="E18" s="17">
        <v>2</v>
      </c>
      <c r="F18" s="57"/>
      <c r="G18" s="36" t="s">
        <v>44</v>
      </c>
      <c r="H18" s="57">
        <v>0.32700000000000001</v>
      </c>
      <c r="I18" s="57">
        <v>0.32100000000000001</v>
      </c>
      <c r="J18" s="36">
        <v>0.017999999999999999</v>
      </c>
      <c r="K18" s="42">
        <f t="shared" si="4"/>
        <v>0.0018894059999999999</v>
      </c>
      <c r="L18" s="33">
        <f t="shared" si="1"/>
        <v>0.0037788119999999999</v>
      </c>
      <c r="M18" s="63"/>
      <c r="N18" s="35"/>
      <c r="O18" s="17">
        <f t="shared" si="2"/>
        <v>0</v>
      </c>
      <c r="P18" s="36"/>
      <c r="Q18" s="36">
        <f t="shared" si="3"/>
        <v>0</v>
      </c>
    </row>
    <row r="19" s="26" customFormat="1" ht="76.5" customHeight="1">
      <c r="A19" s="61"/>
      <c r="B19" s="48">
        <v>13</v>
      </c>
      <c r="C19" s="45" t="s">
        <v>48</v>
      </c>
      <c r="D19" s="45" t="s">
        <v>49</v>
      </c>
      <c r="E19" s="45">
        <v>8</v>
      </c>
      <c r="F19" s="45"/>
      <c r="G19" s="47">
        <v>7047</v>
      </c>
      <c r="H19" s="45"/>
      <c r="I19" s="45"/>
      <c r="J19" s="45"/>
      <c r="K19" s="64"/>
      <c r="L19" s="33">
        <f t="shared" si="1"/>
        <v>0</v>
      </c>
      <c r="M19" s="65" t="s">
        <v>50</v>
      </c>
      <c r="N19" s="16"/>
      <c r="O19" s="17">
        <f t="shared" si="2"/>
        <v>0</v>
      </c>
      <c r="P19" s="36">
        <v>2</v>
      </c>
      <c r="Q19" s="36">
        <f t="shared" si="3"/>
        <v>16</v>
      </c>
    </row>
    <row r="20" ht="26.25" customHeight="1">
      <c r="A20" s="18"/>
      <c r="B20" s="19" t="s">
        <v>51</v>
      </c>
      <c r="C20" s="20"/>
      <c r="D20" s="20"/>
      <c r="E20" s="20"/>
      <c r="F20" s="20"/>
      <c r="G20" s="20"/>
      <c r="H20" s="20"/>
      <c r="I20" s="20"/>
      <c r="J20" s="20"/>
      <c r="K20" s="21"/>
      <c r="L20" s="33">
        <f t="shared" si="1"/>
        <v>0</v>
      </c>
      <c r="M20" s="66"/>
      <c r="N20" s="24"/>
      <c r="O20" s="17">
        <f t="shared" si="2"/>
        <v>0</v>
      </c>
      <c r="P20" s="36"/>
      <c r="Q20" s="36">
        <f t="shared" si="3"/>
        <v>0</v>
      </c>
    </row>
    <row r="21" s="26" customFormat="1" ht="87" customHeight="1">
      <c r="A21" s="61"/>
      <c r="B21" s="67" t="s">
        <v>52</v>
      </c>
      <c r="C21" s="68" t="s">
        <v>53</v>
      </c>
      <c r="D21" s="28" t="s">
        <v>54</v>
      </c>
      <c r="E21" s="31">
        <v>2</v>
      </c>
      <c r="F21" s="31"/>
      <c r="G21" s="69">
        <v>7047</v>
      </c>
      <c r="H21" s="31">
        <v>0.65000000000000002</v>
      </c>
      <c r="I21" s="31">
        <v>0.14999999999999999</v>
      </c>
      <c r="J21" s="31">
        <v>0.10000000000000001</v>
      </c>
      <c r="K21" s="32">
        <v>0.0097500000000000017</v>
      </c>
      <c r="L21" s="33">
        <f t="shared" si="1"/>
        <v>0.019500000000000003</v>
      </c>
      <c r="M21" s="50" t="s">
        <v>45</v>
      </c>
      <c r="N21" s="16">
        <v>4</v>
      </c>
      <c r="O21" s="17">
        <f t="shared" si="2"/>
        <v>8</v>
      </c>
      <c r="P21" s="36"/>
      <c r="Q21" s="36">
        <f t="shared" si="3"/>
        <v>0</v>
      </c>
    </row>
    <row r="22" s="26" customFormat="1" ht="87" customHeight="1">
      <c r="A22" s="61"/>
      <c r="B22" s="40" t="s">
        <v>55</v>
      </c>
      <c r="C22" s="62" t="s">
        <v>56</v>
      </c>
      <c r="D22" s="17" t="s">
        <v>57</v>
      </c>
      <c r="E22" s="17">
        <v>1</v>
      </c>
      <c r="F22" s="36"/>
      <c r="G22" s="17"/>
      <c r="H22" s="36">
        <v>1</v>
      </c>
      <c r="I22" s="36">
        <v>0.498</v>
      </c>
      <c r="J22" s="36">
        <v>0.017999999999999999</v>
      </c>
      <c r="K22" s="38">
        <v>0.0089639999999999997</v>
      </c>
      <c r="L22" s="33">
        <f t="shared" si="1"/>
        <v>0.0089639999999999997</v>
      </c>
      <c r="M22" s="50" t="s">
        <v>58</v>
      </c>
      <c r="N22" s="16"/>
      <c r="O22" s="17">
        <f t="shared" si="2"/>
        <v>0</v>
      </c>
      <c r="P22" s="36"/>
      <c r="Q22" s="36">
        <f t="shared" si="3"/>
        <v>0</v>
      </c>
    </row>
    <row r="23" s="26" customFormat="1" ht="101.25" customHeight="1">
      <c r="A23" s="61"/>
      <c r="B23" s="40" t="s">
        <v>59</v>
      </c>
      <c r="C23" s="68" t="s">
        <v>53</v>
      </c>
      <c r="D23" s="17" t="s">
        <v>60</v>
      </c>
      <c r="E23" s="17">
        <v>2</v>
      </c>
      <c r="F23" s="17"/>
      <c r="G23" s="70">
        <v>7047</v>
      </c>
      <c r="H23" s="17">
        <v>0.65000000000000002</v>
      </c>
      <c r="I23" s="17">
        <v>0.20000000000000001</v>
      </c>
      <c r="J23" s="17">
        <v>0.71999999999999997</v>
      </c>
      <c r="K23" s="42">
        <v>0.094</v>
      </c>
      <c r="L23" s="33">
        <f t="shared" si="1"/>
        <v>0.188</v>
      </c>
      <c r="M23" s="50" t="s">
        <v>61</v>
      </c>
      <c r="N23" s="16">
        <v>8</v>
      </c>
      <c r="O23" s="17">
        <f t="shared" si="2"/>
        <v>16</v>
      </c>
      <c r="P23" s="36"/>
      <c r="Q23" s="36">
        <f t="shared" si="3"/>
        <v>0</v>
      </c>
    </row>
    <row r="24" s="26" customFormat="1" ht="56.25" customHeight="1">
      <c r="A24" s="61"/>
      <c r="B24" s="40" t="s">
        <v>62</v>
      </c>
      <c r="C24" s="17" t="s">
        <v>63</v>
      </c>
      <c r="D24" s="17" t="s">
        <v>64</v>
      </c>
      <c r="E24" s="17">
        <v>1</v>
      </c>
      <c r="F24" s="17"/>
      <c r="G24" s="71">
        <v>8014</v>
      </c>
      <c r="H24" s="36">
        <v>0.5</v>
      </c>
      <c r="I24" s="36">
        <v>0.040000000000000001</v>
      </c>
      <c r="J24" s="36">
        <v>0.070000000000000007</v>
      </c>
      <c r="K24" s="38">
        <v>0.0014000000000000002</v>
      </c>
      <c r="L24" s="33">
        <f t="shared" si="1"/>
        <v>0.0014000000000000002</v>
      </c>
      <c r="M24" s="55"/>
      <c r="N24" s="16"/>
      <c r="O24" s="17">
        <f t="shared" si="2"/>
        <v>0</v>
      </c>
      <c r="P24" s="36"/>
      <c r="Q24" s="36">
        <f t="shared" si="3"/>
        <v>0</v>
      </c>
    </row>
    <row r="25" s="26" customFormat="1" ht="60.75" customHeight="1">
      <c r="A25" s="61"/>
      <c r="B25" s="72" t="s">
        <v>65</v>
      </c>
      <c r="C25" s="45" t="s">
        <v>48</v>
      </c>
      <c r="D25" s="45" t="s">
        <v>49</v>
      </c>
      <c r="E25" s="45">
        <v>3</v>
      </c>
      <c r="F25" s="45"/>
      <c r="G25" s="47">
        <v>7047</v>
      </c>
      <c r="H25" s="45"/>
      <c r="I25" s="45"/>
      <c r="J25" s="45"/>
      <c r="K25" s="73"/>
      <c r="L25" s="33">
        <f t="shared" si="1"/>
        <v>0</v>
      </c>
      <c r="M25" s="50" t="s">
        <v>66</v>
      </c>
      <c r="N25" s="35"/>
      <c r="O25" s="17">
        <f t="shared" si="2"/>
        <v>0</v>
      </c>
      <c r="P25" s="36">
        <v>2</v>
      </c>
      <c r="Q25" s="36">
        <f t="shared" si="3"/>
        <v>6</v>
      </c>
    </row>
    <row r="26" ht="26.25" customHeight="1">
      <c r="A26" s="18"/>
      <c r="B26" s="19" t="s">
        <v>67</v>
      </c>
      <c r="C26" s="20"/>
      <c r="D26" s="20"/>
      <c r="E26" s="20"/>
      <c r="F26" s="20"/>
      <c r="G26" s="20"/>
      <c r="H26" s="20"/>
      <c r="I26" s="20"/>
      <c r="J26" s="20"/>
      <c r="K26" s="21"/>
      <c r="L26" s="33">
        <f t="shared" si="1"/>
        <v>0</v>
      </c>
      <c r="M26" s="34"/>
      <c r="N26" s="24"/>
      <c r="O26" s="17">
        <f t="shared" si="2"/>
        <v>0</v>
      </c>
      <c r="P26" s="36"/>
      <c r="Q26" s="36">
        <f t="shared" si="3"/>
        <v>0</v>
      </c>
    </row>
    <row r="27" s="26" customFormat="1" ht="138.75" customHeight="1">
      <c r="A27" s="74" t="s">
        <v>68</v>
      </c>
      <c r="B27" s="28">
        <v>19</v>
      </c>
      <c r="C27" s="68" t="s">
        <v>69</v>
      </c>
      <c r="D27" s="28" t="s">
        <v>70</v>
      </c>
      <c r="E27" s="28">
        <v>2</v>
      </c>
      <c r="F27" s="28"/>
      <c r="G27" s="75">
        <v>6018</v>
      </c>
      <c r="H27" s="31">
        <v>1.1000000000000001</v>
      </c>
      <c r="I27" s="31">
        <v>2.3399999999999999</v>
      </c>
      <c r="J27" s="31">
        <v>0.021000000000000001</v>
      </c>
      <c r="K27" s="76">
        <f t="shared" si="4"/>
        <v>0.054053999999999998</v>
      </c>
      <c r="L27" s="33">
        <f t="shared" si="1"/>
        <v>0.108108</v>
      </c>
      <c r="M27" s="50" t="s">
        <v>71</v>
      </c>
      <c r="N27" s="35">
        <v>6</v>
      </c>
      <c r="O27" s="17">
        <f t="shared" si="2"/>
        <v>12</v>
      </c>
      <c r="P27" s="36"/>
      <c r="Q27" s="36">
        <f t="shared" si="3"/>
        <v>0</v>
      </c>
    </row>
    <row r="28" s="26" customFormat="1" ht="87.75" customHeight="1">
      <c r="A28" s="74"/>
      <c r="B28" s="17">
        <v>20</v>
      </c>
      <c r="C28" s="68" t="s">
        <v>72</v>
      </c>
      <c r="D28" s="17" t="s">
        <v>73</v>
      </c>
      <c r="E28" s="17">
        <v>2</v>
      </c>
      <c r="F28" s="17"/>
      <c r="G28" s="77">
        <v>7047</v>
      </c>
      <c r="H28" s="36">
        <v>0.77600000000000002</v>
      </c>
      <c r="I28" s="36">
        <v>0.99299999999999999</v>
      </c>
      <c r="J28" s="36">
        <v>0.014999999999999999</v>
      </c>
      <c r="K28" s="42">
        <f t="shared" si="4"/>
        <v>0.011558519999999999</v>
      </c>
      <c r="L28" s="33">
        <f t="shared" si="1"/>
        <v>0.023117039999999998</v>
      </c>
      <c r="M28" s="65" t="s">
        <v>74</v>
      </c>
      <c r="N28" s="35"/>
      <c r="O28" s="17">
        <f t="shared" si="2"/>
        <v>0</v>
      </c>
      <c r="P28" s="36">
        <v>4</v>
      </c>
      <c r="Q28" s="36">
        <f t="shared" si="3"/>
        <v>8</v>
      </c>
    </row>
    <row r="29" s="26" customFormat="1" ht="101.25" customHeight="1">
      <c r="A29" s="74"/>
      <c r="B29" s="28">
        <v>21</v>
      </c>
      <c r="C29" s="62" t="s">
        <v>75</v>
      </c>
      <c r="D29" s="17" t="s">
        <v>76</v>
      </c>
      <c r="E29" s="17">
        <v>2</v>
      </c>
      <c r="F29" s="17"/>
      <c r="G29" s="71">
        <v>8014</v>
      </c>
      <c r="H29" s="17">
        <v>0.40600000000000003</v>
      </c>
      <c r="I29" s="17">
        <v>0.57999999999999996</v>
      </c>
      <c r="J29" s="17">
        <v>0.014999999999999999</v>
      </c>
      <c r="K29" s="42">
        <f t="shared" si="4"/>
        <v>0.0035321999999999997</v>
      </c>
      <c r="L29" s="33">
        <f t="shared" si="1"/>
        <v>0.0070643999999999993</v>
      </c>
      <c r="M29" s="65" t="s">
        <v>74</v>
      </c>
      <c r="N29" s="35"/>
      <c r="O29" s="17">
        <f t="shared" si="2"/>
        <v>0</v>
      </c>
      <c r="P29" s="36">
        <v>4</v>
      </c>
      <c r="Q29" s="36">
        <f t="shared" si="3"/>
        <v>8</v>
      </c>
    </row>
    <row r="30" s="26" customFormat="1" ht="87.75" customHeight="1">
      <c r="A30" s="74"/>
      <c r="B30" s="17">
        <v>22</v>
      </c>
      <c r="C30" s="62" t="s">
        <v>77</v>
      </c>
      <c r="D30" s="17" t="s">
        <v>78</v>
      </c>
      <c r="E30" s="17">
        <v>3</v>
      </c>
      <c r="F30" s="17"/>
      <c r="G30" s="77">
        <v>7047</v>
      </c>
      <c r="H30" s="36">
        <v>1</v>
      </c>
      <c r="I30" s="36">
        <v>0.59999999999999998</v>
      </c>
      <c r="J30" s="36">
        <v>0.021000000000000001</v>
      </c>
      <c r="K30" s="42">
        <f t="shared" si="4"/>
        <v>0.0126</v>
      </c>
      <c r="L30" s="33">
        <f t="shared" si="1"/>
        <v>0.0378</v>
      </c>
      <c r="M30" s="50" t="s">
        <v>45</v>
      </c>
      <c r="N30" s="35">
        <v>4</v>
      </c>
      <c r="O30" s="17">
        <f t="shared" si="2"/>
        <v>12</v>
      </c>
      <c r="P30" s="36"/>
      <c r="Q30" s="36">
        <f t="shared" si="3"/>
        <v>0</v>
      </c>
    </row>
    <row r="31" s="26" customFormat="1" ht="87.75" customHeight="1">
      <c r="A31" s="74"/>
      <c r="B31" s="28">
        <v>23</v>
      </c>
      <c r="C31" s="62" t="s">
        <v>79</v>
      </c>
      <c r="D31" s="17" t="s">
        <v>80</v>
      </c>
      <c r="E31" s="36">
        <v>2</v>
      </c>
      <c r="F31" s="36"/>
      <c r="G31" s="71">
        <v>8014</v>
      </c>
      <c r="H31" s="36">
        <v>1.1899999999999999</v>
      </c>
      <c r="I31" s="36">
        <v>1.1000000000000001</v>
      </c>
      <c r="J31" s="36">
        <v>0.014999999999999999</v>
      </c>
      <c r="K31" s="42">
        <f t="shared" si="4"/>
        <v>0.019635</v>
      </c>
      <c r="L31" s="33">
        <f t="shared" si="1"/>
        <v>0.039269999999999999</v>
      </c>
      <c r="M31" s="34"/>
      <c r="N31" s="35"/>
      <c r="O31" s="17">
        <f t="shared" si="2"/>
        <v>0</v>
      </c>
      <c r="P31" s="36"/>
      <c r="Q31" s="36">
        <f t="shared" si="3"/>
        <v>0</v>
      </c>
    </row>
    <row r="32" s="26" customFormat="1" ht="87.75" customHeight="1">
      <c r="A32" s="74"/>
      <c r="B32" s="17">
        <v>24</v>
      </c>
      <c r="C32" s="62" t="s">
        <v>81</v>
      </c>
      <c r="D32" s="17" t="s">
        <v>82</v>
      </c>
      <c r="E32" s="36">
        <v>1</v>
      </c>
      <c r="F32" s="36"/>
      <c r="G32" s="71">
        <v>8014</v>
      </c>
      <c r="H32" s="36">
        <v>1.1899999999999999</v>
      </c>
      <c r="I32" s="36">
        <v>0.80000000000000004</v>
      </c>
      <c r="J32" s="36">
        <v>0.014999999999999999</v>
      </c>
      <c r="K32" s="42">
        <f t="shared" si="4"/>
        <v>0.014279999999999999</v>
      </c>
      <c r="L32" s="33">
        <f t="shared" si="1"/>
        <v>0.014279999999999999</v>
      </c>
      <c r="M32" s="34"/>
      <c r="N32" s="35"/>
      <c r="O32" s="17">
        <f t="shared" si="2"/>
        <v>0</v>
      </c>
      <c r="P32" s="36"/>
      <c r="Q32" s="36">
        <f t="shared" si="3"/>
        <v>0</v>
      </c>
    </row>
    <row r="33" s="26" customFormat="1" ht="127.5" customHeight="1">
      <c r="A33" s="74"/>
      <c r="B33" s="28">
        <v>25</v>
      </c>
      <c r="C33" s="62" t="s">
        <v>83</v>
      </c>
      <c r="D33" s="17" t="s">
        <v>84</v>
      </c>
      <c r="E33" s="17">
        <v>1</v>
      </c>
      <c r="F33" s="17"/>
      <c r="G33" s="78">
        <v>2008</v>
      </c>
      <c r="H33" s="36">
        <v>1.0980000000000001</v>
      </c>
      <c r="I33" s="36">
        <v>1.851</v>
      </c>
      <c r="J33" s="36">
        <v>0.021000000000000001</v>
      </c>
      <c r="K33" s="42">
        <f t="shared" si="4"/>
        <v>0.042680358000000009</v>
      </c>
      <c r="L33" s="33">
        <f t="shared" si="1"/>
        <v>0.042680358000000009</v>
      </c>
      <c r="M33" s="50" t="s">
        <v>71</v>
      </c>
      <c r="N33" s="35">
        <v>6</v>
      </c>
      <c r="O33" s="17">
        <f t="shared" si="2"/>
        <v>6</v>
      </c>
      <c r="P33" s="36"/>
      <c r="Q33" s="36">
        <f t="shared" si="3"/>
        <v>0</v>
      </c>
    </row>
    <row r="34" s="26" customFormat="1" ht="87.75" customHeight="1">
      <c r="A34" s="74"/>
      <c r="B34" s="17">
        <v>26</v>
      </c>
      <c r="C34" s="62" t="s">
        <v>85</v>
      </c>
      <c r="D34" s="17" t="s">
        <v>86</v>
      </c>
      <c r="E34" s="17">
        <v>1</v>
      </c>
      <c r="F34" s="17"/>
      <c r="G34" s="77">
        <v>7047</v>
      </c>
      <c r="H34" s="36">
        <v>0.68700000000000006</v>
      </c>
      <c r="I34" s="36">
        <v>0.56799999999999995</v>
      </c>
      <c r="J34" s="36">
        <v>0.014999999999999999</v>
      </c>
      <c r="K34" s="42">
        <f t="shared" si="4"/>
        <v>0.00585324</v>
      </c>
      <c r="L34" s="33">
        <f t="shared" si="1"/>
        <v>0.00585324</v>
      </c>
      <c r="M34" s="65" t="s">
        <v>87</v>
      </c>
      <c r="N34" s="35"/>
      <c r="O34" s="17">
        <f t="shared" si="2"/>
        <v>0</v>
      </c>
      <c r="P34" s="36"/>
      <c r="Q34" s="36">
        <f t="shared" si="3"/>
        <v>0</v>
      </c>
    </row>
    <row r="35" s="26" customFormat="1" ht="128.25" customHeight="1">
      <c r="A35" s="74"/>
      <c r="B35" s="28">
        <v>27</v>
      </c>
      <c r="C35" s="62" t="s">
        <v>88</v>
      </c>
      <c r="D35" s="17" t="s">
        <v>89</v>
      </c>
      <c r="E35" s="17">
        <v>1</v>
      </c>
      <c r="F35" s="17"/>
      <c r="G35" s="78">
        <v>2008</v>
      </c>
      <c r="H35" s="36">
        <v>1.8360000000000001</v>
      </c>
      <c r="I35" s="36">
        <v>1.0980000000000001</v>
      </c>
      <c r="J35" s="36">
        <v>0.021000000000000001</v>
      </c>
      <c r="K35" s="42">
        <f t="shared" si="4"/>
        <v>0.042334488000000003</v>
      </c>
      <c r="L35" s="33">
        <f t="shared" si="1"/>
        <v>0.042334488000000003</v>
      </c>
      <c r="M35" s="50" t="s">
        <v>71</v>
      </c>
      <c r="N35" s="35">
        <v>6</v>
      </c>
      <c r="O35" s="17">
        <f t="shared" si="2"/>
        <v>6</v>
      </c>
      <c r="P35" s="36"/>
      <c r="Q35" s="36">
        <f t="shared" si="3"/>
        <v>0</v>
      </c>
    </row>
    <row r="36" s="26" customFormat="1" ht="87.75" customHeight="1">
      <c r="A36" s="74"/>
      <c r="B36" s="17">
        <v>28</v>
      </c>
      <c r="C36" s="62" t="s">
        <v>90</v>
      </c>
      <c r="D36" s="17" t="s">
        <v>91</v>
      </c>
      <c r="E36" s="17">
        <v>1</v>
      </c>
      <c r="F36" s="17"/>
      <c r="G36" s="77">
        <v>7047</v>
      </c>
      <c r="H36" s="36">
        <v>0.69399999999999995</v>
      </c>
      <c r="I36" s="36">
        <v>0.86499999999999999</v>
      </c>
      <c r="J36" s="36">
        <v>0.014999999999999999</v>
      </c>
      <c r="K36" s="42">
        <f t="shared" si="4"/>
        <v>0.0090046499999999977</v>
      </c>
      <c r="L36" s="33">
        <f t="shared" si="1"/>
        <v>0.0090046499999999977</v>
      </c>
      <c r="M36" s="65" t="s">
        <v>92</v>
      </c>
      <c r="N36" s="35"/>
      <c r="O36" s="17">
        <f t="shared" si="2"/>
        <v>0</v>
      </c>
      <c r="P36" s="36">
        <v>4</v>
      </c>
      <c r="Q36" s="36">
        <f t="shared" si="3"/>
        <v>4</v>
      </c>
    </row>
    <row r="37" s="26" customFormat="1" ht="47.25" customHeight="1">
      <c r="A37" s="74"/>
      <c r="B37" s="28">
        <v>29</v>
      </c>
      <c r="C37" s="62" t="s">
        <v>93</v>
      </c>
      <c r="D37" s="17" t="s">
        <v>94</v>
      </c>
      <c r="E37" s="36">
        <v>1</v>
      </c>
      <c r="F37" s="36"/>
      <c r="G37" s="71">
        <v>8014</v>
      </c>
      <c r="H37" s="36">
        <v>1.1899999999999999</v>
      </c>
      <c r="I37" s="36">
        <v>0.80000000000000004</v>
      </c>
      <c r="J37" s="36">
        <v>0.014999999999999999</v>
      </c>
      <c r="K37" s="42">
        <f t="shared" si="4"/>
        <v>0.014279999999999999</v>
      </c>
      <c r="L37" s="33">
        <f t="shared" si="1"/>
        <v>0.014279999999999999</v>
      </c>
      <c r="M37" s="34"/>
      <c r="N37" s="35"/>
      <c r="O37" s="17">
        <f t="shared" si="2"/>
        <v>0</v>
      </c>
      <c r="P37" s="36"/>
      <c r="Q37" s="36">
        <f t="shared" si="3"/>
        <v>0</v>
      </c>
    </row>
    <row r="38" s="26" customFormat="1" ht="63" customHeight="1">
      <c r="A38" s="74"/>
      <c r="B38" s="17">
        <v>30</v>
      </c>
      <c r="C38" s="62" t="s">
        <v>95</v>
      </c>
      <c r="D38" s="17" t="s">
        <v>96</v>
      </c>
      <c r="E38" s="17">
        <v>4</v>
      </c>
      <c r="F38" s="17"/>
      <c r="G38" s="79">
        <v>5017</v>
      </c>
      <c r="H38" s="17">
        <v>2</v>
      </c>
      <c r="I38" s="17">
        <v>0.29999999999999999</v>
      </c>
      <c r="J38" s="17">
        <v>0.021000000000000001</v>
      </c>
      <c r="K38" s="80">
        <f t="shared" si="4"/>
        <v>0.0126</v>
      </c>
      <c r="L38" s="33">
        <f t="shared" si="1"/>
        <v>0.0504</v>
      </c>
      <c r="M38" s="50" t="s">
        <v>45</v>
      </c>
      <c r="N38" s="35">
        <v>4</v>
      </c>
      <c r="O38" s="17">
        <f t="shared" si="2"/>
        <v>16</v>
      </c>
      <c r="P38" s="36"/>
      <c r="Q38" s="36">
        <f t="shared" si="3"/>
        <v>0</v>
      </c>
    </row>
    <row r="39" s="26" customFormat="1" ht="87.75" customHeight="1">
      <c r="A39" s="74"/>
      <c r="B39" s="28">
        <v>31</v>
      </c>
      <c r="C39" s="62" t="s">
        <v>97</v>
      </c>
      <c r="D39" s="17" t="s">
        <v>98</v>
      </c>
      <c r="E39" s="17">
        <v>4</v>
      </c>
      <c r="F39" s="17"/>
      <c r="G39" s="71">
        <v>8014</v>
      </c>
      <c r="H39" s="17">
        <v>0.34999999999999998</v>
      </c>
      <c r="I39" s="17">
        <v>0.34999999999999998</v>
      </c>
      <c r="J39" s="17">
        <v>0.014999999999999999</v>
      </c>
      <c r="K39" s="80">
        <f t="shared" si="4"/>
        <v>0.0018374999999999997</v>
      </c>
      <c r="L39" s="33">
        <f t="shared" si="1"/>
        <v>0.0073499999999999989</v>
      </c>
      <c r="M39" s="34"/>
      <c r="N39" s="35"/>
      <c r="O39" s="17">
        <f t="shared" si="2"/>
        <v>0</v>
      </c>
      <c r="P39" s="36"/>
      <c r="Q39" s="36">
        <f t="shared" si="3"/>
        <v>0</v>
      </c>
    </row>
    <row r="40" s="26" customFormat="1" ht="78" customHeight="1">
      <c r="A40" s="81"/>
      <c r="B40" s="17">
        <v>32</v>
      </c>
      <c r="C40" s="45" t="s">
        <v>48</v>
      </c>
      <c r="D40" s="45" t="s">
        <v>49</v>
      </c>
      <c r="E40" s="45">
        <v>30</v>
      </c>
      <c r="F40" s="45"/>
      <c r="G40" s="47">
        <v>7047</v>
      </c>
      <c r="H40" s="45"/>
      <c r="I40" s="45"/>
      <c r="J40" s="45"/>
      <c r="K40" s="64"/>
      <c r="L40" s="33">
        <f t="shared" si="1"/>
        <v>0</v>
      </c>
      <c r="M40" s="50" t="s">
        <v>66</v>
      </c>
      <c r="N40" s="16"/>
      <c r="O40" s="17">
        <f t="shared" si="2"/>
        <v>0</v>
      </c>
      <c r="P40" s="36">
        <v>2</v>
      </c>
      <c r="Q40" s="36">
        <f t="shared" si="3"/>
        <v>60</v>
      </c>
    </row>
    <row r="41" s="26" customFormat="1" ht="24" customHeight="1">
      <c r="A41" s="82" t="s">
        <v>99</v>
      </c>
      <c r="B41" s="83"/>
      <c r="C41" s="83"/>
      <c r="D41" s="83"/>
      <c r="E41" s="83"/>
      <c r="F41" s="83"/>
      <c r="G41" s="83"/>
      <c r="H41" s="83"/>
      <c r="I41" s="83"/>
      <c r="J41" s="83"/>
      <c r="K41" s="84"/>
      <c r="L41" s="33">
        <f t="shared" si="1"/>
        <v>0</v>
      </c>
      <c r="M41" s="34">
        <f>L41*E41</f>
        <v>0</v>
      </c>
      <c r="N41" s="35"/>
      <c r="O41" s="17">
        <f t="shared" si="2"/>
        <v>0</v>
      </c>
      <c r="P41" s="36"/>
      <c r="Q41" s="36">
        <f t="shared" si="3"/>
        <v>0</v>
      </c>
    </row>
    <row r="42" s="26" customFormat="1" ht="74.25" customHeight="1">
      <c r="A42" s="85"/>
      <c r="B42" s="31">
        <v>33</v>
      </c>
      <c r="C42" s="59" t="s">
        <v>100</v>
      </c>
      <c r="D42" s="31" t="s">
        <v>101</v>
      </c>
      <c r="E42" s="31">
        <v>2</v>
      </c>
      <c r="F42" s="31"/>
      <c r="G42" s="86">
        <v>7047</v>
      </c>
      <c r="H42" s="31">
        <v>0.52000000000000002</v>
      </c>
      <c r="I42" s="31">
        <v>0.12</v>
      </c>
      <c r="J42" s="31">
        <v>0.040000000000000001</v>
      </c>
      <c r="K42" s="32">
        <f t="shared" si="4"/>
        <v>0.002496</v>
      </c>
      <c r="L42" s="33">
        <f t="shared" si="1"/>
        <v>0.0049919999999999999</v>
      </c>
      <c r="M42" s="55" t="s">
        <v>45</v>
      </c>
      <c r="N42" s="35">
        <v>4</v>
      </c>
      <c r="O42" s="17">
        <f t="shared" si="2"/>
        <v>8</v>
      </c>
      <c r="P42" s="36"/>
      <c r="Q42" s="36">
        <f t="shared" si="3"/>
        <v>0</v>
      </c>
    </row>
    <row r="43" s="26" customFormat="1" ht="81.75" customHeight="1">
      <c r="A43" s="51"/>
      <c r="B43" s="36">
        <v>34</v>
      </c>
      <c r="C43" s="57" t="s">
        <v>102</v>
      </c>
      <c r="D43" s="57" t="s">
        <v>103</v>
      </c>
      <c r="E43" s="36">
        <v>1</v>
      </c>
      <c r="F43" s="36"/>
      <c r="G43" s="77">
        <v>7047</v>
      </c>
      <c r="H43" s="36">
        <v>0.80000000000000004</v>
      </c>
      <c r="I43" s="36">
        <v>0.12</v>
      </c>
      <c r="J43" s="36">
        <v>0.040000000000000001</v>
      </c>
      <c r="K43" s="87">
        <f t="shared" si="4"/>
        <v>0.0038400000000000001</v>
      </c>
      <c r="L43" s="33">
        <f t="shared" si="1"/>
        <v>0.0038400000000000001</v>
      </c>
      <c r="M43" s="55" t="s">
        <v>45</v>
      </c>
      <c r="N43" s="35">
        <v>4</v>
      </c>
      <c r="O43" s="17">
        <f t="shared" si="2"/>
        <v>4</v>
      </c>
      <c r="P43" s="36"/>
      <c r="Q43" s="36">
        <f t="shared" si="3"/>
        <v>0</v>
      </c>
    </row>
    <row r="44" s="26" customFormat="1" ht="99.75" customHeight="1">
      <c r="A44" s="51"/>
      <c r="B44" s="36">
        <v>35</v>
      </c>
      <c r="C44" s="57" t="s">
        <v>104</v>
      </c>
      <c r="D44" s="57" t="s">
        <v>105</v>
      </c>
      <c r="E44" s="36">
        <v>1</v>
      </c>
      <c r="G44" s="77">
        <v>7047</v>
      </c>
      <c r="H44" s="36"/>
      <c r="I44" s="36"/>
      <c r="J44" s="36"/>
      <c r="K44" s="87"/>
      <c r="L44" s="33"/>
      <c r="M44" s="55"/>
      <c r="N44" s="35"/>
      <c r="O44" s="17"/>
      <c r="P44" s="36"/>
      <c r="Q44" s="36"/>
    </row>
    <row r="45" s="26" customFormat="1" ht="27.75" customHeight="1">
      <c r="A45" s="88"/>
      <c r="B45" s="89" t="s">
        <v>106</v>
      </c>
      <c r="C45" s="90"/>
      <c r="D45" s="90"/>
      <c r="E45" s="90"/>
      <c r="F45" s="90"/>
      <c r="G45" s="90"/>
      <c r="H45" s="90"/>
      <c r="I45" s="90"/>
      <c r="J45" s="90"/>
      <c r="K45" s="91"/>
      <c r="L45" s="33">
        <f t="shared" si="1"/>
        <v>0</v>
      </c>
      <c r="M45" s="63"/>
      <c r="N45" s="16"/>
      <c r="O45" s="17">
        <f t="shared" si="2"/>
        <v>0</v>
      </c>
      <c r="P45" s="36"/>
      <c r="Q45" s="36">
        <f t="shared" si="3"/>
        <v>0</v>
      </c>
    </row>
    <row r="46" s="26" customFormat="1" ht="174.75" customHeight="1">
      <c r="A46" s="58"/>
      <c r="B46" s="68" t="s">
        <v>107</v>
      </c>
      <c r="C46" s="31" t="s">
        <v>108</v>
      </c>
      <c r="D46" s="31" t="s">
        <v>109</v>
      </c>
      <c r="E46" s="31">
        <v>1</v>
      </c>
      <c r="F46" s="31"/>
      <c r="G46" s="92">
        <v>3020</v>
      </c>
      <c r="H46" s="31">
        <v>1.3</v>
      </c>
      <c r="I46" s="31">
        <v>0.59999999999999998</v>
      </c>
      <c r="J46" s="31">
        <v>1.55</v>
      </c>
      <c r="K46" s="32">
        <v>0.53100000000000003</v>
      </c>
      <c r="L46" s="33">
        <f t="shared" si="1"/>
        <v>0.53100000000000003</v>
      </c>
      <c r="M46" s="55" t="s">
        <v>45</v>
      </c>
      <c r="N46" s="16">
        <v>4</v>
      </c>
      <c r="O46" s="17">
        <f t="shared" si="2"/>
        <v>4</v>
      </c>
      <c r="P46" s="36"/>
      <c r="Q46" s="36">
        <f t="shared" si="3"/>
        <v>0</v>
      </c>
    </row>
    <row r="47" s="26" customFormat="1" ht="93" customHeight="1">
      <c r="A47" s="93"/>
      <c r="B47" s="62" t="s">
        <v>110</v>
      </c>
      <c r="C47" s="40" t="s">
        <v>111</v>
      </c>
      <c r="D47" s="17" t="s">
        <v>112</v>
      </c>
      <c r="E47" s="17">
        <v>2</v>
      </c>
      <c r="F47" s="17"/>
      <c r="G47" s="77">
        <v>7047</v>
      </c>
      <c r="H47" s="17"/>
      <c r="I47" s="17"/>
      <c r="J47" s="17"/>
      <c r="K47" s="42">
        <f t="shared" si="4"/>
        <v>0</v>
      </c>
      <c r="L47" s="33">
        <f t="shared" si="1"/>
        <v>0</v>
      </c>
      <c r="M47" s="50" t="s">
        <v>113</v>
      </c>
      <c r="N47" s="16">
        <v>1</v>
      </c>
      <c r="O47" s="17">
        <f t="shared" si="2"/>
        <v>2</v>
      </c>
      <c r="P47" s="36"/>
      <c r="Q47" s="36">
        <f t="shared" si="3"/>
        <v>0</v>
      </c>
    </row>
    <row r="48" s="26" customFormat="1" ht="105" customHeight="1">
      <c r="A48" s="93"/>
      <c r="B48" s="94" t="s">
        <v>114</v>
      </c>
      <c r="C48" s="72" t="s">
        <v>115</v>
      </c>
      <c r="D48" s="45" t="s">
        <v>116</v>
      </c>
      <c r="E48" s="45">
        <v>2</v>
      </c>
      <c r="F48" s="45"/>
      <c r="G48" s="95">
        <v>7047</v>
      </c>
      <c r="H48" s="45"/>
      <c r="I48" s="45"/>
      <c r="J48" s="45"/>
      <c r="K48" s="96">
        <f t="shared" si="4"/>
        <v>0</v>
      </c>
      <c r="L48" s="33">
        <f t="shared" si="1"/>
        <v>0</v>
      </c>
      <c r="M48" s="50" t="s">
        <v>113</v>
      </c>
      <c r="N48" s="16">
        <v>1</v>
      </c>
      <c r="O48" s="17">
        <f t="shared" si="2"/>
        <v>2</v>
      </c>
      <c r="P48" s="36"/>
      <c r="Q48" s="36">
        <f t="shared" si="3"/>
        <v>0</v>
      </c>
    </row>
    <row r="49" s="26" customFormat="1" ht="25.5" customHeight="1">
      <c r="A49" s="18"/>
      <c r="B49" s="97" t="s">
        <v>117</v>
      </c>
      <c r="C49" s="98"/>
      <c r="D49" s="98"/>
      <c r="E49" s="98"/>
      <c r="F49" s="98"/>
      <c r="G49" s="98"/>
      <c r="H49" s="98"/>
      <c r="I49" s="98"/>
      <c r="J49" s="98"/>
      <c r="K49" s="99"/>
      <c r="L49" s="33">
        <f t="shared" si="1"/>
        <v>0</v>
      </c>
      <c r="M49" s="34"/>
      <c r="N49" s="16"/>
      <c r="O49" s="17">
        <f t="shared" si="2"/>
        <v>0</v>
      </c>
      <c r="P49" s="36"/>
      <c r="Q49" s="36">
        <f t="shared" si="3"/>
        <v>0</v>
      </c>
    </row>
    <row r="50" ht="58.5" customHeight="1">
      <c r="A50" s="61"/>
      <c r="B50" s="28">
        <v>39</v>
      </c>
      <c r="C50" s="59" t="s">
        <v>118</v>
      </c>
      <c r="D50" s="59" t="s">
        <v>119</v>
      </c>
      <c r="E50" s="29">
        <v>130</v>
      </c>
      <c r="F50" s="29"/>
      <c r="G50" s="59" t="s">
        <v>120</v>
      </c>
      <c r="H50" s="59">
        <v>0.027</v>
      </c>
      <c r="I50" s="59">
        <v>0.027</v>
      </c>
      <c r="J50" s="59">
        <v>0.016</v>
      </c>
      <c r="K50" s="100">
        <f t="shared" si="4"/>
        <v>1.1663999999999999e-05</v>
      </c>
      <c r="L50" s="33">
        <f t="shared" si="1"/>
        <v>0.0015163199999999998</v>
      </c>
      <c r="M50" s="34"/>
      <c r="N50" s="24"/>
      <c r="O50" s="17">
        <f t="shared" si="2"/>
        <v>0</v>
      </c>
      <c r="P50" s="36"/>
      <c r="Q50" s="36">
        <f t="shared" si="3"/>
        <v>0</v>
      </c>
    </row>
    <row r="51" ht="73.5" customHeight="1">
      <c r="A51" s="61"/>
      <c r="B51" s="17">
        <v>40</v>
      </c>
      <c r="C51" s="57" t="s">
        <v>121</v>
      </c>
      <c r="D51" s="57" t="s">
        <v>122</v>
      </c>
      <c r="E51" s="25">
        <v>136</v>
      </c>
      <c r="F51" s="25"/>
      <c r="G51" s="57" t="s">
        <v>120</v>
      </c>
      <c r="H51" s="57">
        <v>0.035999999999999997</v>
      </c>
      <c r="I51" s="57">
        <v>0.035999999999999997</v>
      </c>
      <c r="J51" s="57">
        <v>0.023</v>
      </c>
      <c r="K51" s="101">
        <f t="shared" si="4"/>
        <v>2.9807999999999996e-05</v>
      </c>
      <c r="L51" s="33">
        <f t="shared" si="1"/>
        <v>0.0040538879999999994</v>
      </c>
      <c r="M51" s="34"/>
      <c r="N51" s="24"/>
      <c r="O51" s="17">
        <f t="shared" si="2"/>
        <v>0</v>
      </c>
      <c r="P51" s="36"/>
      <c r="Q51" s="36">
        <f t="shared" si="3"/>
        <v>0</v>
      </c>
    </row>
    <row r="52" ht="66.75" customHeight="1">
      <c r="A52" s="6"/>
      <c r="B52" s="102">
        <v>41</v>
      </c>
      <c r="C52" s="103" t="s">
        <v>123</v>
      </c>
      <c r="D52" s="103" t="s">
        <v>124</v>
      </c>
      <c r="E52" s="104">
        <v>5</v>
      </c>
      <c r="F52" s="104"/>
      <c r="G52" s="103" t="s">
        <v>120</v>
      </c>
      <c r="H52" s="103">
        <v>0.10000000000000001</v>
      </c>
      <c r="I52" s="103">
        <v>0.10000000000000001</v>
      </c>
      <c r="J52" s="103">
        <v>0.043999999999999997</v>
      </c>
      <c r="K52" s="105">
        <f t="shared" si="4"/>
        <v>0.00044000000000000007</v>
      </c>
      <c r="L52" s="33">
        <f t="shared" si="1"/>
        <v>0.0022000000000000006</v>
      </c>
      <c r="M52" s="106"/>
      <c r="N52" s="56"/>
      <c r="O52" s="17">
        <f t="shared" si="2"/>
        <v>0</v>
      </c>
      <c r="P52" s="57"/>
      <c r="Q52" s="36">
        <f t="shared" si="3"/>
        <v>0</v>
      </c>
    </row>
    <row r="53" ht="15">
      <c r="L53" s="1">
        <f>SUM(L8:L52)</f>
        <v>1.598687196</v>
      </c>
      <c r="O53" s="1">
        <f>SUM(O6:O52)</f>
        <v>160</v>
      </c>
      <c r="Q53" s="1">
        <f>SUM(Q6:Q52)</f>
        <v>102</v>
      </c>
    </row>
  </sheetData>
  <mergeCells count="11">
    <mergeCell ref="A1:K1"/>
    <mergeCell ref="B2:K2"/>
    <mergeCell ref="B3:K3"/>
    <mergeCell ref="B5:K5"/>
    <mergeCell ref="B15:K15"/>
    <mergeCell ref="B20:K20"/>
    <mergeCell ref="B26:K26"/>
    <mergeCell ref="A27:A39"/>
    <mergeCell ref="A41:K41"/>
    <mergeCell ref="B45:K45"/>
    <mergeCell ref="B49:K49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37" firstPageNumber="1" fitToWidth="1" fitToHeight="0" pageOrder="downThenOver" orientation="portrait" usePrinterDefaults="1" blackAndWhite="0" draft="0" cellComments="none" useFirstPageNumber="1" errors="displayed" horizontalDpi="2147483648" verticalDpi="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>Reanimator Extreme Edition</Company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Офис ПК Модуль (СР)</cp:lastModifiedBy>
  <cp:revision>3</cp:revision>
  <dcterms:created xsi:type="dcterms:W3CDTF">2017-04-27T07:18:00Z</dcterms:created>
  <dcterms:modified xsi:type="dcterms:W3CDTF">2024-06-10T13:03:04Z</dcterms:modified>
</cp:coreProperties>
</file>