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90D2EFC0-74A7-4ABD-8A02-C524CBF7DCFF}" xr6:coauthVersionLast="47" xr6:coauthVersionMax="47" xr10:uidLastSave="{00000000-0000-0000-0000-000000000000}"/>
  <bookViews>
    <workbookView xWindow="-1620" yWindow="1440" windowWidth="20970" windowHeight="15825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L81" i="1"/>
  <c r="L80" i="1"/>
  <c r="L79" i="1"/>
  <c r="L78" i="1"/>
  <c r="K77" i="1"/>
  <c r="L77" i="1" s="1"/>
  <c r="L76" i="1"/>
  <c r="L75" i="1"/>
  <c r="K75" i="1"/>
  <c r="L74" i="1"/>
  <c r="K74" i="1"/>
  <c r="K73" i="1"/>
  <c r="L73" i="1" s="1"/>
  <c r="L72" i="1"/>
  <c r="K72" i="1"/>
  <c r="L71" i="1"/>
  <c r="K71" i="1"/>
  <c r="L70" i="1"/>
  <c r="K70" i="1"/>
  <c r="L69" i="1"/>
  <c r="L68" i="1"/>
  <c r="L67" i="1"/>
  <c r="L66" i="1"/>
  <c r="K66" i="1"/>
  <c r="L65" i="1"/>
  <c r="L63" i="1"/>
  <c r="K62" i="1"/>
  <c r="L62" i="1" s="1"/>
  <c r="L61" i="1"/>
  <c r="K60" i="1"/>
  <c r="K59" i="1"/>
  <c r="K58" i="1"/>
  <c r="K57" i="1"/>
  <c r="K56" i="1"/>
  <c r="K54" i="1"/>
  <c r="K51" i="1"/>
  <c r="L51" i="1" s="1"/>
  <c r="L50" i="1"/>
  <c r="K50" i="1"/>
  <c r="L49" i="1"/>
  <c r="K49" i="1"/>
  <c r="L48" i="1"/>
  <c r="L47" i="1"/>
  <c r="L46" i="1"/>
  <c r="L45" i="1"/>
  <c r="L44" i="1"/>
  <c r="K43" i="1"/>
  <c r="L43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K23" i="1"/>
  <c r="L23" i="1" s="1"/>
  <c r="K22" i="1"/>
  <c r="L22" i="1" s="1"/>
  <c r="L21" i="1"/>
  <c r="L20" i="1"/>
  <c r="L19" i="1"/>
  <c r="L18" i="1"/>
  <c r="L17" i="1"/>
  <c r="K16" i="1"/>
  <c r="L16" i="1" s="1"/>
  <c r="L15" i="1"/>
  <c r="L14" i="1"/>
  <c r="K14" i="1"/>
  <c r="K13" i="1"/>
  <c r="L13" i="1" s="1"/>
  <c r="L12" i="1"/>
  <c r="K11" i="1"/>
  <c r="L11" i="1" s="1"/>
  <c r="K10" i="1"/>
  <c r="L10" i="1" s="1"/>
  <c r="L9" i="1"/>
  <c r="L8" i="1"/>
  <c r="L7" i="1"/>
</calcChain>
</file>

<file path=xl/sharedStrings.xml><?xml version="1.0" encoding="utf-8"?>
<sst xmlns="http://schemas.openxmlformats.org/spreadsheetml/2006/main" count="178" uniqueCount="172">
  <si>
    <t>ИКССР-1.11</t>
  </si>
  <si>
    <t>Размер 8,30*11,20*3,50м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</si>
  <si>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</si>
  <si>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</si>
  <si>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</si>
  <si>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</si>
  <si>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</si>
  <si>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</si>
  <si>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</si>
  <si>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</si>
  <si>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</si>
  <si>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</si>
  <si>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Объем всего</t>
  </si>
  <si>
    <t>СТОЛБЫ</t>
  </si>
  <si>
    <t>0053ДБ</t>
  </si>
  <si>
    <t>Столб (брус 100х100) 400 мм</t>
  </si>
  <si>
    <t>0004ДБ</t>
  </si>
  <si>
    <t>Столб (брус 100х100) 1000 мм</t>
  </si>
  <si>
    <t>0026ДБ</t>
  </si>
  <si>
    <t>Столб (брус 100х100) 2200 мм</t>
  </si>
  <si>
    <t>0019ДБ</t>
  </si>
  <si>
    <t>Столб (брус 100х100) 2500 мм</t>
  </si>
  <si>
    <t>0014ДБ</t>
  </si>
  <si>
    <t>Столб (брус 100х100) 2800 мм</t>
  </si>
  <si>
    <t>0035ДБ</t>
  </si>
  <si>
    <t>Столб (брус 100х100) 3300 мм</t>
  </si>
  <si>
    <t>0034ДБ</t>
  </si>
  <si>
    <t>Столб (брус 100х100) 3000 мм</t>
  </si>
  <si>
    <t>0073ДБ</t>
  </si>
  <si>
    <t>Столб (брус 100х100) 1400 мм</t>
  </si>
  <si>
    <t>0016ДБ</t>
  </si>
  <si>
    <t>Столб (брус 100х100) 200 мм</t>
  </si>
  <si>
    <t>0013МП</t>
  </si>
  <si>
    <t>Закладная для столба 100х100</t>
  </si>
  <si>
    <t>ПЛОЩАДКИ</t>
  </si>
  <si>
    <t>0003СБ</t>
  </si>
  <si>
    <t>Площадка квадратная 800х800 мм (СБ)</t>
  </si>
  <si>
    <t>0044СБ</t>
  </si>
  <si>
    <t>Площадка двойная 1500х800 (СБ)</t>
  </si>
  <si>
    <t>ЛЕСТНИЦА 1200</t>
  </si>
  <si>
    <t>13</t>
  </si>
  <si>
    <t>000021</t>
  </si>
  <si>
    <t xml:space="preserve">Тетива (лестница 1200)
1633 x 269 x 21   </t>
  </si>
  <si>
    <t>14</t>
  </si>
  <si>
    <t>000023</t>
  </si>
  <si>
    <t xml:space="preserve">Ступень 600х150
600 x 150 x 18 </t>
  </si>
  <si>
    <t>противоскользящая</t>
  </si>
  <si>
    <t>15</t>
  </si>
  <si>
    <t>0006ДБ</t>
  </si>
  <si>
    <t>Подступенок (доска 35х90х558)</t>
  </si>
  <si>
    <t>16</t>
  </si>
  <si>
    <t>000022</t>
  </si>
  <si>
    <t>Перила (лестница 1200)
1590 x 150 x 21</t>
  </si>
  <si>
    <t>17</t>
  </si>
  <si>
    <t>18</t>
  </si>
  <si>
    <t>000186</t>
  </si>
  <si>
    <t xml:space="preserve">Панель ступени
800 x 300 x 18 </t>
  </si>
  <si>
    <t>ПЕРЕХОДНЫЕ МОСТЫ</t>
  </si>
  <si>
    <t>19</t>
  </si>
  <si>
    <t>0042МП</t>
  </si>
  <si>
    <t>Каркас поворотного моста 45гр площадка 800</t>
  </si>
  <si>
    <t>20</t>
  </si>
  <si>
    <t>000185</t>
  </si>
  <si>
    <t xml:space="preserve">Пол поворотного моста 45гр
1359 x 906 x 18 </t>
  </si>
  <si>
    <t>21</t>
  </si>
  <si>
    <t>0043МП</t>
  </si>
  <si>
    <t>Перила моста поворотного 45 градусов внутренняя</t>
  </si>
  <si>
    <t>22</t>
  </si>
  <si>
    <t>0044МП</t>
  </si>
  <si>
    <t>Перила моста поворотного 45 градусов внешняя</t>
  </si>
  <si>
    <t>ПАНЕЛИ</t>
  </si>
  <si>
    <t>000161</t>
  </si>
  <si>
    <t xml:space="preserve">Окно верхнее 1.07
994 x 1210 x 21 </t>
  </si>
  <si>
    <t>000157</t>
  </si>
  <si>
    <t xml:space="preserve">Рама окна, накл. на крышу 1.07
537 x 755 x 15 </t>
  </si>
  <si>
    <t>000164</t>
  </si>
  <si>
    <t>Панель нижняя 1.07
800 x 650 x 21)</t>
  </si>
  <si>
    <t>000162</t>
  </si>
  <si>
    <t>Панель с пазом для сидушки 1.07
800 x 748 x 21</t>
  </si>
  <si>
    <t>000160</t>
  </si>
  <si>
    <t>Панель Спираль 1.07
800 x 748 x 21</t>
  </si>
  <si>
    <t>000163</t>
  </si>
  <si>
    <t xml:space="preserve">Боковина крыши двойн. домика 1.07
1023 x 271 x 21 </t>
  </si>
  <si>
    <t>000158</t>
  </si>
  <si>
    <t xml:space="preserve">Крыша наклонная 1- 1.07
1000 x 1149 x 15 </t>
  </si>
  <si>
    <t>000159</t>
  </si>
  <si>
    <t xml:space="preserve">Крыша наклонная 2- 1.07
1000 x 1200 x 15 </t>
  </si>
  <si>
    <t>000190</t>
  </si>
  <si>
    <t>Панель Окошко простое
800 x 797 x 21</t>
  </si>
  <si>
    <t>000191</t>
  </si>
  <si>
    <t xml:space="preserve">Накладка Окошко простое
405 x 407 x 15 </t>
  </si>
  <si>
    <t>000187</t>
  </si>
  <si>
    <t>Панель Кривой забор 800
800 x 953 x 21</t>
  </si>
  <si>
    <t>000192</t>
  </si>
  <si>
    <t>Элемент Дерево
299 x 599 x 15</t>
  </si>
  <si>
    <t>000165</t>
  </si>
  <si>
    <t>Сидушка для панели с пазом 1.07
600 x 271 x 21</t>
  </si>
  <si>
    <t>000039</t>
  </si>
  <si>
    <t>Подпорка сидушки
200 x 335 x 21</t>
  </si>
  <si>
    <t>000106</t>
  </si>
  <si>
    <t xml:space="preserve">Боковина сидушки крепеж к стойке
350 x 338 x 21 </t>
  </si>
  <si>
    <t>000105</t>
  </si>
  <si>
    <t>Сидушка между стойками 800мм
600 x 250 x 21</t>
  </si>
  <si>
    <t>000193</t>
  </si>
  <si>
    <t>Борт песочн. дв-ка пазл с вырез. 1.10
1500 x 300 x 21</t>
  </si>
  <si>
    <t>000080</t>
  </si>
  <si>
    <t xml:space="preserve">Опора стола домика 1.10
150 x 130 x 15  </t>
  </si>
  <si>
    <t>000195</t>
  </si>
  <si>
    <t xml:space="preserve">Борт верхний пес. дворика 1500
1500 x 190 x 21 </t>
  </si>
  <si>
    <t>000210</t>
  </si>
  <si>
    <t xml:space="preserve">Держатель накладка трапа
500 x 300 x 21 </t>
  </si>
  <si>
    <t>000109</t>
  </si>
  <si>
    <t xml:space="preserve">Ступенька Грибок
327 x 321 x 18  </t>
  </si>
  <si>
    <t>000270</t>
  </si>
  <si>
    <t>Арка лаза 800
800 x 265 x 21</t>
  </si>
  <si>
    <t>ТОННЕЛЬ</t>
  </si>
  <si>
    <t>000205</t>
  </si>
  <si>
    <t xml:space="preserve">Панель Тоннель
1200 x 1000 x 21 </t>
  </si>
  <si>
    <t>000206</t>
  </si>
  <si>
    <t xml:space="preserve">Накладка 1 тоннеля
982 x 902 x 21  </t>
  </si>
  <si>
    <t>000207</t>
  </si>
  <si>
    <t>Накладка 2 тоннеля
960 x 798 x 15</t>
  </si>
  <si>
    <t>0046МП</t>
  </si>
  <si>
    <t>Перемычка 1260мм</t>
  </si>
  <si>
    <t>0011ДБ</t>
  </si>
  <si>
    <t>Доска 40х60х1300</t>
  </si>
  <si>
    <t>тик</t>
  </si>
  <si>
    <t>МЕТАЛЛ</t>
  </si>
  <si>
    <t>0084МП</t>
  </si>
  <si>
    <t>Поручень горки дуга (570mm)</t>
  </si>
  <si>
    <t>0024МП</t>
  </si>
  <si>
    <t>Панель-решетка 600х700</t>
  </si>
  <si>
    <t>0144МП</t>
  </si>
  <si>
    <t>Лаз лесенка арочная на высоту 1500</t>
  </si>
  <si>
    <t>Качели приставные</t>
  </si>
  <si>
    <t>Приставные качели (пара)</t>
  </si>
  <si>
    <t>М-2.09.19-01</t>
  </si>
  <si>
    <t>Блок крепления подвеса качелей (серый)</t>
  </si>
  <si>
    <t>М-2.09.20-01</t>
  </si>
  <si>
    <t>Пластина для блока крепления подвеса</t>
  </si>
  <si>
    <t>Цепи для качелей (комплект)</t>
  </si>
  <si>
    <t>000099</t>
  </si>
  <si>
    <t xml:space="preserve">Крепежная накладка (качели)
557 x 575 x 21 </t>
  </si>
  <si>
    <t>000100</t>
  </si>
  <si>
    <t xml:space="preserve">Ограждающая панель (качели)
1466 x 392 x 21  
</t>
  </si>
  <si>
    <t>000196</t>
  </si>
  <si>
    <t xml:space="preserve">Боковина подвеса качелей
386 x 340 x 21 </t>
  </si>
  <si>
    <t>000199</t>
  </si>
  <si>
    <t>Спинка подвеса качелей
470 x 250 x 15</t>
  </si>
  <si>
    <t>000197</t>
  </si>
  <si>
    <t xml:space="preserve">Сидушка подвеса качелей
470 x 270 x 21 </t>
  </si>
  <si>
    <t>000198</t>
  </si>
  <si>
    <t xml:space="preserve">Планка подвеса качелей
455 x 75 x 15 </t>
  </si>
  <si>
    <t>11.005.000 Горка 600х2100 H=1200</t>
  </si>
  <si>
    <t>0004СБ</t>
  </si>
  <si>
    <t>Горка 600х2100 H=1200</t>
  </si>
  <si>
    <t>ПЛАСТИК</t>
  </si>
  <si>
    <t>КЧМ6КС</t>
  </si>
  <si>
    <t>Заглушка К4М6КС</t>
  </si>
  <si>
    <t>Черный</t>
  </si>
  <si>
    <t>КЧМ8КС</t>
  </si>
  <si>
    <t>Заглушка К4М8КС</t>
  </si>
  <si>
    <t>100-100.11КК</t>
  </si>
  <si>
    <t>Заглушка 100-100.11КК</t>
  </si>
  <si>
    <t>Уголок 90 градусов</t>
  </si>
  <si>
    <t>Глухарь М8*50</t>
  </si>
  <si>
    <t>Глухарь М8*80</t>
  </si>
  <si>
    <t>Болт мебельный М6*40</t>
  </si>
  <si>
    <t>Болт мебельный М6*60</t>
  </si>
  <si>
    <t>Шайба М8</t>
  </si>
  <si>
    <t>Гайка М6</t>
  </si>
  <si>
    <t>Шайба М6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</si>
</sst>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6" formatCode="_-* #,##0.0000\ _₽_-;\-* #,##0.0000\ _₽_-;_-* &quot;-&quot;??\ _₽_-;_-@_-"/>
  </numFmts>
  <fonts count="32">
    <font>
      <sz val="11"/>
      <color theme="1"/>
      <name val="Calibri"/>
      <scheme val="minor"/>
    </font>
    <font>
      <i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i/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2"/>
      <name val="Arial"/>
      <family val="2"/>
      <charset val="204"/>
    </font>
    <font>
      <i/>
      <sz val="12"/>
      <color theme="1"/>
      <name val="Arial"/>
      <family val="2"/>
      <charset val="204"/>
    </font>
    <font>
      <sz val="11"/>
      <color theme="1"/>
      <name val="Cambria"/>
      <family val="1"/>
      <charset val="204"/>
      <scheme val="major"/>
    </font>
    <font>
      <i/>
      <sz val="11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b/>
      <i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4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i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i/>
      <sz val="11"/>
      <name val="GOST Type AU"/>
    </font>
    <font>
      <i/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  <fill>
      <patternFill patternType="solid">
        <fgColor theme="0" tint="-0.34998626667073579"/>
        <bgColor theme="0" tint="-0.34998626667073579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31" fillId="0" borderId="0" applyFont="0" applyFill="0" applyBorder="0" applyProtection="0"/>
  </cellStyleXfs>
  <cellXfs count="19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15" xfId="0" applyFont="1" applyBorder="1" applyAlignment="1">
      <alignment horizontal="center" vertical="center" textRotation="90" wrapText="1"/>
    </xf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165" fontId="9" fillId="0" borderId="17" xfId="0" applyNumberFormat="1" applyFont="1" applyBorder="1" applyAlignment="1">
      <alignment horizontal="center" vertical="center" wrapText="1"/>
    </xf>
    <xf numFmtId="165" fontId="1" fillId="0" borderId="14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164" fontId="9" fillId="0" borderId="17" xfId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13" fillId="0" borderId="22" xfId="0" applyFont="1" applyBorder="1"/>
    <xf numFmtId="49" fontId="1" fillId="0" borderId="20" xfId="0" applyNumberFormat="1" applyFont="1" applyBorder="1" applyAlignment="1">
      <alignment horizontal="center" vertical="center" wrapText="1"/>
    </xf>
    <xf numFmtId="49" fontId="14" fillId="0" borderId="23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/>
    </xf>
    <xf numFmtId="165" fontId="15" fillId="0" borderId="17" xfId="0" applyNumberFormat="1" applyFont="1" applyBorder="1" applyAlignment="1">
      <alignment horizontal="center" vertical="center" wrapText="1"/>
    </xf>
    <xf numFmtId="165" fontId="15" fillId="0" borderId="14" xfId="0" applyNumberFormat="1" applyFont="1" applyBorder="1" applyAlignment="1">
      <alignment horizontal="center" vertical="center" wrapText="1"/>
    </xf>
    <xf numFmtId="0" fontId="13" fillId="0" borderId="15" xfId="0" applyFont="1" applyBorder="1"/>
    <xf numFmtId="49" fontId="14" fillId="0" borderId="23" xfId="0" applyNumberFormat="1" applyFont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/>
    </xf>
    <xf numFmtId="0" fontId="13" fillId="0" borderId="24" xfId="0" applyFont="1" applyBorder="1"/>
    <xf numFmtId="0" fontId="15" fillId="5" borderId="16" xfId="0" applyFont="1" applyFill="1" applyBorder="1" applyAlignment="1">
      <alignment horizontal="center" vertical="center"/>
    </xf>
    <xf numFmtId="49" fontId="14" fillId="0" borderId="25" xfId="0" applyNumberFormat="1" applyFont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 wrapText="1"/>
    </xf>
    <xf numFmtId="49" fontId="9" fillId="0" borderId="20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7" fillId="0" borderId="16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165" fontId="18" fillId="0" borderId="17" xfId="0" applyNumberFormat="1" applyFont="1" applyBorder="1" applyAlignment="1">
      <alignment horizontal="center" vertical="center" wrapText="1"/>
    </xf>
    <xf numFmtId="165" fontId="18" fillId="0" borderId="14" xfId="0" applyNumberFormat="1" applyFont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 textRotation="90" wrapText="1"/>
    </xf>
    <xf numFmtId="49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165" fontId="6" fillId="0" borderId="27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165" fontId="14" fillId="0" borderId="16" xfId="0" applyNumberFormat="1" applyFont="1" applyBorder="1" applyAlignment="1">
      <alignment horizontal="center" vertical="center" wrapText="1"/>
    </xf>
    <xf numFmtId="165" fontId="14" fillId="0" borderId="28" xfId="0" applyNumberFormat="1" applyFon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/>
    </xf>
    <xf numFmtId="165" fontId="21" fillId="0" borderId="29" xfId="0" applyNumberFormat="1" applyFont="1" applyBorder="1" applyAlignment="1">
      <alignment horizontal="center" vertical="center" wrapText="1"/>
    </xf>
    <xf numFmtId="0" fontId="18" fillId="0" borderId="10" xfId="0" applyFont="1" applyBorder="1"/>
    <xf numFmtId="0" fontId="20" fillId="0" borderId="31" xfId="0" applyFont="1" applyBorder="1" applyAlignment="1">
      <alignment horizontal="center" vertical="center" wrapText="1"/>
    </xf>
    <xf numFmtId="0" fontId="18" fillId="0" borderId="15" xfId="0" applyFont="1" applyBorder="1"/>
    <xf numFmtId="0" fontId="1" fillId="0" borderId="2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165" fontId="18" fillId="0" borderId="32" xfId="0" applyNumberFormat="1" applyFont="1" applyBorder="1" applyAlignment="1">
      <alignment horizontal="center" vertical="center" wrapText="1"/>
    </xf>
    <xf numFmtId="0" fontId="23" fillId="5" borderId="16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wrapText="1"/>
    </xf>
    <xf numFmtId="165" fontId="18" fillId="0" borderId="29" xfId="0" applyNumberFormat="1" applyFont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165" fontId="18" fillId="0" borderId="33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5" borderId="18" xfId="0" applyFont="1" applyFill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21" fillId="6" borderId="16" xfId="0" applyFont="1" applyFill="1" applyBorder="1" applyAlignment="1">
      <alignment horizontal="center" vertical="center" wrapText="1"/>
    </xf>
    <xf numFmtId="0" fontId="24" fillId="10" borderId="16" xfId="0" applyFont="1" applyFill="1" applyBorder="1" applyAlignment="1">
      <alignment horizontal="center" vertical="center"/>
    </xf>
    <xf numFmtId="165" fontId="21" fillId="0" borderId="36" xfId="0" applyNumberFormat="1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textRotation="90" wrapText="1"/>
    </xf>
    <xf numFmtId="0" fontId="17" fillId="0" borderId="20" xfId="0" applyFont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166" fontId="20" fillId="0" borderId="21" xfId="1" applyNumberFormat="1" applyFont="1" applyBorder="1" applyAlignment="1">
      <alignment vertical="center" wrapText="1"/>
    </xf>
    <xf numFmtId="0" fontId="26" fillId="0" borderId="15" xfId="0" applyFont="1" applyBorder="1" applyAlignment="1">
      <alignment horizontal="center" vertical="center" textRotation="90" wrapText="1"/>
    </xf>
    <xf numFmtId="0" fontId="13" fillId="0" borderId="16" xfId="0" applyFont="1" applyBorder="1" applyAlignment="1">
      <alignment horizontal="left" vertical="center" wrapText="1" indent="1"/>
    </xf>
    <xf numFmtId="0" fontId="18" fillId="5" borderId="16" xfId="0" applyFont="1" applyFill="1" applyBorder="1" applyAlignment="1">
      <alignment horizontal="center" vertical="center"/>
    </xf>
    <xf numFmtId="166" fontId="18" fillId="0" borderId="17" xfId="1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textRotation="90" wrapText="1"/>
    </xf>
    <xf numFmtId="0" fontId="20" fillId="0" borderId="5" xfId="0" applyFont="1" applyBorder="1"/>
    <xf numFmtId="0" fontId="20" fillId="0" borderId="16" xfId="0" applyFont="1" applyBorder="1" applyAlignment="1">
      <alignment vertical="center" wrapText="1"/>
    </xf>
    <xf numFmtId="0" fontId="27" fillId="7" borderId="16" xfId="0" applyFont="1" applyFill="1" applyBorder="1" applyAlignment="1">
      <alignment horizontal="center" vertical="center"/>
    </xf>
    <xf numFmtId="165" fontId="28" fillId="0" borderId="17" xfId="0" applyNumberFormat="1" applyFont="1" applyBorder="1" applyAlignment="1">
      <alignment horizontal="center" vertical="center" wrapText="1"/>
    </xf>
    <xf numFmtId="165" fontId="20" fillId="0" borderId="14" xfId="0" applyNumberFormat="1" applyFont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vertical="center" wrapText="1"/>
    </xf>
    <xf numFmtId="165" fontId="28" fillId="0" borderId="19" xfId="0" applyNumberFormat="1" applyFont="1" applyBorder="1" applyAlignment="1">
      <alignment horizontal="center" vertical="center" wrapText="1"/>
    </xf>
    <xf numFmtId="165" fontId="1" fillId="0" borderId="37" xfId="0" applyNumberFormat="1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textRotation="90" wrapText="1"/>
    </xf>
    <xf numFmtId="0" fontId="17" fillId="0" borderId="34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/>
    </xf>
    <xf numFmtId="165" fontId="17" fillId="0" borderId="38" xfId="0" applyNumberFormat="1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165" fontId="1" fillId="0" borderId="39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9" fillId="0" borderId="40" xfId="0" applyNumberFormat="1" applyFont="1" applyBorder="1" applyAlignment="1">
      <alignment horizontal="center" vertical="center" wrapText="1"/>
    </xf>
    <xf numFmtId="165" fontId="1" fillId="0" borderId="41" xfId="0" applyNumberFormat="1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2" fillId="3" borderId="3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49" fontId="8" fillId="7" borderId="11" xfId="0" applyNumberFormat="1" applyFont="1" applyFill="1" applyBorder="1" applyAlignment="1">
      <alignment horizontal="center" vertical="center"/>
    </xf>
    <xf numFmtId="49" fontId="8" fillId="7" borderId="12" xfId="0" applyNumberFormat="1" applyFont="1" applyFill="1" applyBorder="1" applyAlignment="1">
      <alignment horizontal="center" vertical="center"/>
    </xf>
    <xf numFmtId="49" fontId="8" fillId="7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png"/><Relationship Id="rId39" Type="http://schemas.openxmlformats.org/officeDocument/2006/relationships/image" Target="../media/image39.emf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pn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pn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emf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10" Type="http://schemas.openxmlformats.org/officeDocument/2006/relationships/image" Target="../media/image10.jp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pn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png"/><Relationship Id="rId51" Type="http://schemas.openxmlformats.org/officeDocument/2006/relationships/image" Target="../media/image51.jp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emf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61</xdr:row>
      <xdr:rowOff>0</xdr:rowOff>
    </xdr:from>
    <xdr:to>
      <xdr:col>5</xdr:col>
      <xdr:colOff>1681025</xdr:colOff>
      <xdr:row>61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80</xdr:row>
      <xdr:rowOff>79562</xdr:rowOff>
    </xdr:from>
    <xdr:to>
      <xdr:col>5</xdr:col>
      <xdr:colOff>1332940</xdr:colOff>
      <xdr:row>80</xdr:row>
      <xdr:rowOff>762000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grayscl/>
        </a:blip>
        <a:srcRect t="8989" b="8989"/>
        <a:stretch/>
      </xdr:blipFill>
      <xdr:spPr bwMode="auto">
        <a:xfrm>
          <a:off x="5422630" y="81145970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78</xdr:row>
      <xdr:rowOff>89647</xdr:rowOff>
    </xdr:from>
    <xdr:to>
      <xdr:col>5</xdr:col>
      <xdr:colOff>1171163</xdr:colOff>
      <xdr:row>78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79</xdr:row>
      <xdr:rowOff>45945</xdr:rowOff>
    </xdr:from>
    <xdr:to>
      <xdr:col>5</xdr:col>
      <xdr:colOff>1314720</xdr:colOff>
      <xdr:row>80</xdr:row>
      <xdr:rowOff>7285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68035</xdr:colOff>
      <xdr:row>18</xdr:row>
      <xdr:rowOff>95251</xdr:rowOff>
    </xdr:from>
    <xdr:to>
      <xdr:col>5</xdr:col>
      <xdr:colOff>1692430</xdr:colOff>
      <xdr:row>18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5</xdr:col>
      <xdr:colOff>399864</xdr:colOff>
      <xdr:row>32</xdr:row>
      <xdr:rowOff>108858</xdr:rowOff>
    </xdr:from>
    <xdr:to>
      <xdr:col>5</xdr:col>
      <xdr:colOff>1219014</xdr:colOff>
      <xdr:row>32</xdr:row>
      <xdr:rowOff>1102177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5284828" y="36752894"/>
          <a:ext cx="819151" cy="993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271958</xdr:colOff>
      <xdr:row>34</xdr:row>
      <xdr:rowOff>75096</xdr:rowOff>
    </xdr:from>
    <xdr:to>
      <xdr:col>5</xdr:col>
      <xdr:colOff>1395908</xdr:colOff>
      <xdr:row>34</xdr:row>
      <xdr:rowOff>952500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56922" y="39671882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307337</xdr:colOff>
      <xdr:row>35</xdr:row>
      <xdr:rowOff>53325</xdr:rowOff>
    </xdr:from>
    <xdr:to>
      <xdr:col>5</xdr:col>
      <xdr:colOff>1326511</xdr:colOff>
      <xdr:row>35</xdr:row>
      <xdr:rowOff>993322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4" b="10784"/>
        <a:stretch/>
      </xdr:blipFill>
      <xdr:spPr bwMode="auto">
        <a:xfrm>
          <a:off x="5192301" y="40847540"/>
          <a:ext cx="1019174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293728</xdr:colOff>
      <xdr:row>36</xdr:row>
      <xdr:rowOff>57407</xdr:rowOff>
    </xdr:from>
    <xdr:to>
      <xdr:col>5</xdr:col>
      <xdr:colOff>1322428</xdr:colOff>
      <xdr:row>36</xdr:row>
      <xdr:rowOff>1088571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1" b="10000"/>
        <a:stretch/>
      </xdr:blipFill>
      <xdr:spPr bwMode="auto">
        <a:xfrm>
          <a:off x="5178692" y="41763300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367392</xdr:colOff>
      <xdr:row>37</xdr:row>
      <xdr:rowOff>83261</xdr:rowOff>
    </xdr:from>
    <xdr:to>
      <xdr:col>5</xdr:col>
      <xdr:colOff>1387744</xdr:colOff>
      <xdr:row>37</xdr:row>
      <xdr:rowOff>884464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5252356" y="42700832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480030</xdr:colOff>
      <xdr:row>38</xdr:row>
      <xdr:rowOff>42439</xdr:rowOff>
    </xdr:from>
    <xdr:to>
      <xdr:col>5</xdr:col>
      <xdr:colOff>1302321</xdr:colOff>
      <xdr:row>38</xdr:row>
      <xdr:rowOff>1020535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471942</xdr:colOff>
      <xdr:row>39</xdr:row>
      <xdr:rowOff>54247</xdr:rowOff>
    </xdr:from>
    <xdr:to>
      <xdr:col>5</xdr:col>
      <xdr:colOff>1272081</xdr:colOff>
      <xdr:row>39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5356906" y="44495176"/>
          <a:ext cx="800138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326571</xdr:colOff>
      <xdr:row>44</xdr:row>
      <xdr:rowOff>40821</xdr:rowOff>
    </xdr:from>
    <xdr:to>
      <xdr:col>5</xdr:col>
      <xdr:colOff>1440995</xdr:colOff>
      <xdr:row>44</xdr:row>
      <xdr:rowOff>517071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11535" y="58524321"/>
          <a:ext cx="11144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312964</xdr:colOff>
      <xdr:row>28</xdr:row>
      <xdr:rowOff>68036</xdr:rowOff>
    </xdr:from>
    <xdr:to>
      <xdr:col>5</xdr:col>
      <xdr:colOff>1292679</xdr:colOff>
      <xdr:row>28</xdr:row>
      <xdr:rowOff>833988</xdr:rowOff>
    </xdr:to>
    <xdr:pic>
      <xdr:nvPicPr>
        <xdr:cNvPr id="46" name="Рисунок 45" descr="1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99289" y="33662711"/>
          <a:ext cx="979715" cy="765952"/>
        </a:xfrm>
        <a:prstGeom prst="rect">
          <a:avLst/>
        </a:prstGeom>
      </xdr:spPr>
    </xdr:pic>
    <xdr:clientData/>
  </xdr:twoCellAnchor>
  <xdr:twoCellAnchor>
    <xdr:from>
      <xdr:col>5</xdr:col>
      <xdr:colOff>435428</xdr:colOff>
      <xdr:row>29</xdr:row>
      <xdr:rowOff>54428</xdr:rowOff>
    </xdr:from>
    <xdr:to>
      <xdr:col>5</xdr:col>
      <xdr:colOff>1279071</xdr:colOff>
      <xdr:row>29</xdr:row>
      <xdr:rowOff>1233585</xdr:rowOff>
    </xdr:to>
    <xdr:pic>
      <xdr:nvPicPr>
        <xdr:cNvPr id="47" name="Picture 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 l="19095" t="20402" r="64381" b="7799"/>
        <a:stretch/>
      </xdr:blipFill>
      <xdr:spPr bwMode="auto">
        <a:xfrm>
          <a:off x="5321753" y="34553978"/>
          <a:ext cx="843643" cy="11791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353784</xdr:colOff>
      <xdr:row>30</xdr:row>
      <xdr:rowOff>95250</xdr:rowOff>
    </xdr:from>
    <xdr:to>
      <xdr:col>5</xdr:col>
      <xdr:colOff>1376019</xdr:colOff>
      <xdr:row>30</xdr:row>
      <xdr:rowOff>1039426</xdr:rowOff>
    </xdr:to>
    <xdr:pic>
      <xdr:nvPicPr>
        <xdr:cNvPr id="48" name="Pictur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 l="13975" t="14978" r="64590" b="14938"/>
        <a:stretch/>
      </xdr:blipFill>
      <xdr:spPr bwMode="auto">
        <a:xfrm>
          <a:off x="5240110" y="35899725"/>
          <a:ext cx="1022234" cy="944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356755</xdr:colOff>
      <xdr:row>42</xdr:row>
      <xdr:rowOff>63209</xdr:rowOff>
    </xdr:from>
    <xdr:to>
      <xdr:col>5</xdr:col>
      <xdr:colOff>1387928</xdr:colOff>
      <xdr:row>42</xdr:row>
      <xdr:rowOff>1212228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tretch/>
      </xdr:blipFill>
      <xdr:spPr bwMode="auto">
        <a:xfrm>
          <a:off x="5243080" y="32981608"/>
          <a:ext cx="1031173" cy="1149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17</xdr:row>
      <xdr:rowOff>163286</xdr:rowOff>
    </xdr:from>
    <xdr:to>
      <xdr:col>5</xdr:col>
      <xdr:colOff>1494063</xdr:colOff>
      <xdr:row>17</xdr:row>
      <xdr:rowOff>918002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tretch/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108857</xdr:colOff>
      <xdr:row>25</xdr:row>
      <xdr:rowOff>68035</xdr:rowOff>
    </xdr:from>
    <xdr:to>
      <xdr:col>5</xdr:col>
      <xdr:colOff>1578429</xdr:colOff>
      <xdr:row>25</xdr:row>
      <xdr:rowOff>669432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4993821" y="24656142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326572</xdr:colOff>
      <xdr:row>23</xdr:row>
      <xdr:rowOff>95250</xdr:rowOff>
    </xdr:from>
    <xdr:to>
      <xdr:col>5</xdr:col>
      <xdr:colOff>1292679</xdr:colOff>
      <xdr:row>23</xdr:row>
      <xdr:rowOff>1198241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5231947" y="17754600"/>
          <a:ext cx="966107" cy="110299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326572</xdr:colOff>
      <xdr:row>24</xdr:row>
      <xdr:rowOff>95250</xdr:rowOff>
    </xdr:from>
    <xdr:to>
      <xdr:col>5</xdr:col>
      <xdr:colOff>1292679</xdr:colOff>
      <xdr:row>24</xdr:row>
      <xdr:rowOff>1198241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5231947" y="19145250"/>
          <a:ext cx="966107" cy="110299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21</xdr:row>
      <xdr:rowOff>68036</xdr:rowOff>
    </xdr:from>
    <xdr:to>
      <xdr:col>5</xdr:col>
      <xdr:colOff>1613647</xdr:colOff>
      <xdr:row>21</xdr:row>
      <xdr:rowOff>516688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tretch/>
      </xdr:blipFill>
      <xdr:spPr bwMode="auto">
        <a:xfrm>
          <a:off x="5095875" y="16603436"/>
          <a:ext cx="1423147" cy="448653"/>
        </a:xfrm>
        <a:prstGeom prst="rect">
          <a:avLst/>
        </a:prstGeom>
        <a:noFill/>
      </xdr:spPr>
    </xdr:pic>
    <xdr:clientData/>
  </xdr:twoCellAnchor>
  <xdr:twoCellAnchor>
    <xdr:from>
      <xdr:col>5</xdr:col>
      <xdr:colOff>290926</xdr:colOff>
      <xdr:row>40</xdr:row>
      <xdr:rowOff>84622</xdr:rowOff>
    </xdr:from>
    <xdr:to>
      <xdr:col>5</xdr:col>
      <xdr:colOff>1243589</xdr:colOff>
      <xdr:row>40</xdr:row>
      <xdr:rowOff>1115786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tretch/>
      </xdr:blipFill>
      <xdr:spPr bwMode="auto">
        <a:xfrm>
          <a:off x="5196301" y="30288397"/>
          <a:ext cx="952663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426998</xdr:colOff>
      <xdr:row>41</xdr:row>
      <xdr:rowOff>102262</xdr:rowOff>
    </xdr:from>
    <xdr:to>
      <xdr:col>5</xdr:col>
      <xdr:colOff>1250660</xdr:colOff>
      <xdr:row>41</xdr:row>
      <xdr:rowOff>925285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tretch/>
      </xdr:blipFill>
      <xdr:spPr bwMode="auto">
        <a:xfrm>
          <a:off x="5332373" y="33877912"/>
          <a:ext cx="823662" cy="823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571500</xdr:colOff>
      <xdr:row>46</xdr:row>
      <xdr:rowOff>81643</xdr:rowOff>
    </xdr:from>
    <xdr:to>
      <xdr:col>5</xdr:col>
      <xdr:colOff>1177083</xdr:colOff>
      <xdr:row>46</xdr:row>
      <xdr:rowOff>680357</xdr:rowOff>
    </xdr:to>
    <xdr:pic>
      <xdr:nvPicPr>
        <xdr:cNvPr id="75" name="Рисунок 74" descr="Пол мостика 1500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/>
      </xdr:blipFill>
      <xdr:spPr bwMode="auto">
        <a:xfrm>
          <a:off x="5705475" y="53126368"/>
          <a:ext cx="605583" cy="598714"/>
        </a:xfrm>
        <a:prstGeom prst="rect">
          <a:avLst/>
        </a:prstGeom>
      </xdr:spPr>
    </xdr:pic>
    <xdr:clientData/>
  </xdr:twoCellAnchor>
  <xdr:twoCellAnchor>
    <xdr:from>
      <xdr:col>5</xdr:col>
      <xdr:colOff>217714</xdr:colOff>
      <xdr:row>47</xdr:row>
      <xdr:rowOff>68036</xdr:rowOff>
    </xdr:from>
    <xdr:to>
      <xdr:col>5</xdr:col>
      <xdr:colOff>1502508</xdr:colOff>
      <xdr:row>47</xdr:row>
      <xdr:rowOff>625928</xdr:rowOff>
    </xdr:to>
    <xdr:pic>
      <xdr:nvPicPr>
        <xdr:cNvPr id="76" name="Рисунок 75" descr="Пол мостика 1500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/>
      </xdr:blipFill>
      <xdr:spPr bwMode="auto">
        <a:xfrm>
          <a:off x="5351689" y="53903336"/>
          <a:ext cx="1284794" cy="557893"/>
        </a:xfrm>
        <a:prstGeom prst="rect">
          <a:avLst/>
        </a:prstGeom>
      </xdr:spPr>
    </xdr:pic>
    <xdr:clientData/>
  </xdr:twoCellAnchor>
  <xdr:twoCellAnchor>
    <xdr:from>
      <xdr:col>5</xdr:col>
      <xdr:colOff>122465</xdr:colOff>
      <xdr:row>48</xdr:row>
      <xdr:rowOff>190500</xdr:rowOff>
    </xdr:from>
    <xdr:to>
      <xdr:col>5</xdr:col>
      <xdr:colOff>1619623</xdr:colOff>
      <xdr:row>48</xdr:row>
      <xdr:rowOff>554673</xdr:rowOff>
    </xdr:to>
    <xdr:pic>
      <xdr:nvPicPr>
        <xdr:cNvPr id="80" name="Picture 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tretch/>
      </xdr:blipFill>
      <xdr:spPr bwMode="auto">
        <a:xfrm>
          <a:off x="5256440" y="29803725"/>
          <a:ext cx="1497157" cy="364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466164</xdr:colOff>
      <xdr:row>49</xdr:row>
      <xdr:rowOff>78441</xdr:rowOff>
    </xdr:from>
    <xdr:to>
      <xdr:col>5</xdr:col>
      <xdr:colOff>1142114</xdr:colOff>
      <xdr:row>49</xdr:row>
      <xdr:rowOff>688042</xdr:rowOff>
    </xdr:to>
    <xdr:pic>
      <xdr:nvPicPr>
        <xdr:cNvPr id="81" name="Pictur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 l="42106" t="41708" r="46144" b="40417"/>
        <a:stretch/>
      </xdr:blipFill>
      <xdr:spPr bwMode="auto">
        <a:xfrm>
          <a:off x="5600139" y="30434617"/>
          <a:ext cx="675951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76317</xdr:colOff>
      <xdr:row>50</xdr:row>
      <xdr:rowOff>190500</xdr:rowOff>
    </xdr:from>
    <xdr:to>
      <xdr:col>5</xdr:col>
      <xdr:colOff>1686408</xdr:colOff>
      <xdr:row>50</xdr:row>
      <xdr:rowOff>476250</xdr:rowOff>
    </xdr:to>
    <xdr:pic>
      <xdr:nvPicPr>
        <xdr:cNvPr id="82" name="Picture 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tretch/>
      </xdr:blipFill>
      <xdr:spPr bwMode="auto">
        <a:xfrm>
          <a:off x="4974888" y="42971357"/>
          <a:ext cx="1610091" cy="28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449035</xdr:colOff>
      <xdr:row>62</xdr:row>
      <xdr:rowOff>81643</xdr:rowOff>
    </xdr:from>
    <xdr:to>
      <xdr:col>5</xdr:col>
      <xdr:colOff>1156710</xdr:colOff>
      <xdr:row>62</xdr:row>
      <xdr:rowOff>1197428</xdr:rowOff>
    </xdr:to>
    <xdr:pic>
      <xdr:nvPicPr>
        <xdr:cNvPr id="84" name="Picture 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tretch/>
      </xdr:blipFill>
      <xdr:spPr bwMode="auto">
        <a:xfrm>
          <a:off x="5049610" y="6387193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101434</xdr:colOff>
      <xdr:row>65</xdr:row>
      <xdr:rowOff>330301</xdr:rowOff>
    </xdr:from>
    <xdr:to>
      <xdr:col>5</xdr:col>
      <xdr:colOff>1541317</xdr:colOff>
      <xdr:row>65</xdr:row>
      <xdr:rowOff>744682</xdr:rowOff>
    </xdr:to>
    <xdr:pic>
      <xdr:nvPicPr>
        <xdr:cNvPr id="87" name="Pictur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 l="24223" t="29017" r="26585" b="46464"/>
        <a:stretch/>
      </xdr:blipFill>
      <xdr:spPr bwMode="auto">
        <a:xfrm>
          <a:off x="5235409" y="63481051"/>
          <a:ext cx="1439883" cy="4143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93526</xdr:colOff>
      <xdr:row>70</xdr:row>
      <xdr:rowOff>130396</xdr:rowOff>
    </xdr:from>
    <xdr:to>
      <xdr:col>5</xdr:col>
      <xdr:colOff>1727865</xdr:colOff>
      <xdr:row>70</xdr:row>
      <xdr:rowOff>601043</xdr:rowOff>
    </xdr:to>
    <xdr:pic>
      <xdr:nvPicPr>
        <xdr:cNvPr id="91" name="Picture 1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tretch/>
      </xdr:blipFill>
      <xdr:spPr bwMode="auto">
        <a:xfrm>
          <a:off x="5227501" y="67643596"/>
          <a:ext cx="1634339" cy="4706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484909</xdr:colOff>
      <xdr:row>69</xdr:row>
      <xdr:rowOff>121228</xdr:rowOff>
    </xdr:from>
    <xdr:to>
      <xdr:col>5</xdr:col>
      <xdr:colOff>1326391</xdr:colOff>
      <xdr:row>69</xdr:row>
      <xdr:rowOff>1004455</xdr:rowOff>
    </xdr:to>
    <xdr:pic>
      <xdr:nvPicPr>
        <xdr:cNvPr id="92" name="Picture 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 l="26132" t="12260" r="28986" b="16311"/>
        <a:stretch/>
      </xdr:blipFill>
      <xdr:spPr bwMode="auto">
        <a:xfrm>
          <a:off x="5618884" y="66567628"/>
          <a:ext cx="841483" cy="8832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181840</xdr:colOff>
      <xdr:row>71</xdr:row>
      <xdr:rowOff>118135</xdr:rowOff>
    </xdr:from>
    <xdr:to>
      <xdr:col>5</xdr:col>
      <xdr:colOff>1456070</xdr:colOff>
      <xdr:row>71</xdr:row>
      <xdr:rowOff>1229591</xdr:rowOff>
    </xdr:to>
    <xdr:pic>
      <xdr:nvPicPr>
        <xdr:cNvPr id="93" name="Picture 10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tretch/>
      </xdr:blipFill>
      <xdr:spPr bwMode="auto">
        <a:xfrm>
          <a:off x="5315815" y="13853185"/>
          <a:ext cx="1274230" cy="11114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137885</xdr:colOff>
      <xdr:row>74</xdr:row>
      <xdr:rowOff>144105</xdr:rowOff>
    </xdr:from>
    <xdr:to>
      <xdr:col>5</xdr:col>
      <xdr:colOff>1560219</xdr:colOff>
      <xdr:row>74</xdr:row>
      <xdr:rowOff>489856</xdr:rowOff>
    </xdr:to>
    <xdr:pic>
      <xdr:nvPicPr>
        <xdr:cNvPr id="97" name="Picture 10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tretch/>
      </xdr:blipFill>
      <xdr:spPr bwMode="auto">
        <a:xfrm>
          <a:off x="5271861" y="17527231"/>
          <a:ext cx="1422333" cy="34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513052</xdr:colOff>
      <xdr:row>43</xdr:row>
      <xdr:rowOff>53324</xdr:rowOff>
    </xdr:from>
    <xdr:to>
      <xdr:col>5</xdr:col>
      <xdr:colOff>1112782</xdr:colOff>
      <xdr:row>43</xdr:row>
      <xdr:rowOff>1173479</xdr:rowOff>
    </xdr:to>
    <xdr:pic>
      <xdr:nvPicPr>
        <xdr:cNvPr id="100" name="Picture 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tretch/>
      </xdr:blipFill>
      <xdr:spPr bwMode="auto">
        <a:xfrm>
          <a:off x="5418427" y="34867199"/>
          <a:ext cx="599730" cy="1120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69272</xdr:colOff>
      <xdr:row>76</xdr:row>
      <xdr:rowOff>86590</xdr:rowOff>
    </xdr:from>
    <xdr:to>
      <xdr:col>5</xdr:col>
      <xdr:colOff>1679863</xdr:colOff>
      <xdr:row>76</xdr:row>
      <xdr:rowOff>1853721</xdr:rowOff>
    </xdr:to>
    <xdr:pic>
      <xdr:nvPicPr>
        <xdr:cNvPr id="105" name="Pictur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 l="24486" t="11908" r="36216" b="9497"/>
        <a:stretch/>
      </xdr:blipFill>
      <xdr:spPr bwMode="auto">
        <a:xfrm>
          <a:off x="5203247" y="71285965"/>
          <a:ext cx="1610591" cy="19385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455086</xdr:colOff>
      <xdr:row>55</xdr:row>
      <xdr:rowOff>75045</xdr:rowOff>
    </xdr:from>
    <xdr:to>
      <xdr:col>5</xdr:col>
      <xdr:colOff>1353725</xdr:colOff>
      <xdr:row>55</xdr:row>
      <xdr:rowOff>1115786</xdr:rowOff>
    </xdr:to>
    <xdr:pic>
      <xdr:nvPicPr>
        <xdr:cNvPr id="62" name="Picture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tretch/>
      </xdr:blipFill>
      <xdr:spPr bwMode="auto">
        <a:xfrm>
          <a:off x="5589062" y="50538496"/>
          <a:ext cx="898638" cy="10407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503464</xdr:colOff>
      <xdr:row>57</xdr:row>
      <xdr:rowOff>54429</xdr:rowOff>
    </xdr:from>
    <xdr:to>
      <xdr:col>5</xdr:col>
      <xdr:colOff>1442357</xdr:colOff>
      <xdr:row>57</xdr:row>
      <xdr:rowOff>1141056</xdr:rowOff>
    </xdr:to>
    <xdr:pic>
      <xdr:nvPicPr>
        <xdr:cNvPr id="63" name="Pictur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tretch/>
      </xdr:blipFill>
      <xdr:spPr bwMode="auto">
        <a:xfrm>
          <a:off x="5637439" y="52994379"/>
          <a:ext cx="938893" cy="10866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95938</xdr:colOff>
      <xdr:row>58</xdr:row>
      <xdr:rowOff>98852</xdr:rowOff>
    </xdr:from>
    <xdr:to>
      <xdr:col>5</xdr:col>
      <xdr:colOff>1680564</xdr:colOff>
      <xdr:row>58</xdr:row>
      <xdr:rowOff>802820</xdr:rowOff>
    </xdr:to>
    <xdr:pic>
      <xdr:nvPicPr>
        <xdr:cNvPr id="72" name="Picture 8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tretch/>
      </xdr:blipFill>
      <xdr:spPr bwMode="auto">
        <a:xfrm>
          <a:off x="5229913" y="54248478"/>
          <a:ext cx="1584626" cy="7039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632976</xdr:colOff>
      <xdr:row>51</xdr:row>
      <xdr:rowOff>63459</xdr:rowOff>
    </xdr:from>
    <xdr:to>
      <xdr:col>5</xdr:col>
      <xdr:colOff>1004453</xdr:colOff>
      <xdr:row>51</xdr:row>
      <xdr:rowOff>624671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tretch/>
      </xdr:blipFill>
      <xdr:spPr bwMode="auto">
        <a:xfrm>
          <a:off x="5551341" y="44882914"/>
          <a:ext cx="371476" cy="56121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69273</xdr:colOff>
      <xdr:row>2</xdr:row>
      <xdr:rowOff>138546</xdr:rowOff>
    </xdr:from>
    <xdr:to>
      <xdr:col>4</xdr:col>
      <xdr:colOff>321468</xdr:colOff>
      <xdr:row>2</xdr:row>
      <xdr:rowOff>4512963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/>
      </xdr:blipFill>
      <xdr:spPr bwMode="auto">
        <a:xfrm>
          <a:off x="93086" y="638609"/>
          <a:ext cx="4359851" cy="4374417"/>
        </a:xfrm>
        <a:prstGeom prst="rect">
          <a:avLst/>
        </a:prstGeom>
      </xdr:spPr>
    </xdr:pic>
    <xdr:clientData/>
  </xdr:twoCellAnchor>
  <xdr:twoCellAnchor editAs="oneCell">
    <xdr:from>
      <xdr:col>2</xdr:col>
      <xdr:colOff>71817</xdr:colOff>
      <xdr:row>2</xdr:row>
      <xdr:rowOff>138542</xdr:rowOff>
    </xdr:from>
    <xdr:to>
      <xdr:col>6</xdr:col>
      <xdr:colOff>228599</xdr:colOff>
      <xdr:row>3</xdr:row>
      <xdr:rowOff>1795223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/>
      </xdr:blipFill>
      <xdr:spPr bwMode="auto">
        <a:xfrm>
          <a:off x="605217" y="643367"/>
          <a:ext cx="6309931" cy="6314404"/>
        </a:xfrm>
        <a:prstGeom prst="rect">
          <a:avLst/>
        </a:prstGeom>
      </xdr:spPr>
    </xdr:pic>
    <xdr:clientData/>
  </xdr:twoCellAnchor>
  <xdr:twoCellAnchor>
    <xdr:from>
      <xdr:col>5</xdr:col>
      <xdr:colOff>530678</xdr:colOff>
      <xdr:row>52</xdr:row>
      <xdr:rowOff>163285</xdr:rowOff>
    </xdr:from>
    <xdr:to>
      <xdr:col>5</xdr:col>
      <xdr:colOff>1175764</xdr:colOff>
      <xdr:row>52</xdr:row>
      <xdr:rowOff>748392</xdr:rowOff>
    </xdr:to>
    <xdr:pic>
      <xdr:nvPicPr>
        <xdr:cNvPr id="89" name="Picture 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436054" y="25090210"/>
          <a:ext cx="645085" cy="585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97797</xdr:colOff>
      <xdr:row>53</xdr:row>
      <xdr:rowOff>114097</xdr:rowOff>
    </xdr:from>
    <xdr:to>
      <xdr:col>5</xdr:col>
      <xdr:colOff>1301040</xdr:colOff>
      <xdr:row>53</xdr:row>
      <xdr:rowOff>631168</xdr:rowOff>
    </xdr:to>
    <xdr:pic>
      <xdr:nvPicPr>
        <xdr:cNvPr id="96" name="Picture 9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tretch/>
      </xdr:blipFill>
      <xdr:spPr bwMode="auto">
        <a:xfrm>
          <a:off x="5231773" y="44900647"/>
          <a:ext cx="1203242" cy="517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421821</xdr:colOff>
      <xdr:row>63</xdr:row>
      <xdr:rowOff>108858</xdr:rowOff>
    </xdr:from>
    <xdr:to>
      <xdr:col>5</xdr:col>
      <xdr:colOff>1387929</xdr:colOff>
      <xdr:row>63</xdr:row>
      <xdr:rowOff>1386810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/>
      </xdr:blipFill>
      <xdr:spPr bwMode="auto">
        <a:xfrm>
          <a:off x="5555797" y="51677208"/>
          <a:ext cx="966107" cy="1277952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309563</xdr:colOff>
      <xdr:row>20</xdr:row>
      <xdr:rowOff>130968</xdr:rowOff>
    </xdr:from>
    <xdr:to>
      <xdr:col>5</xdr:col>
      <xdr:colOff>1309687</xdr:colOff>
      <xdr:row>20</xdr:row>
      <xdr:rowOff>1273969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tretch/>
      </xdr:blipFill>
      <xdr:spPr bwMode="auto">
        <a:xfrm>
          <a:off x="5226844" y="14168438"/>
          <a:ext cx="100012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285750</xdr:colOff>
      <xdr:row>27</xdr:row>
      <xdr:rowOff>59531</xdr:rowOff>
    </xdr:from>
    <xdr:to>
      <xdr:col>5</xdr:col>
      <xdr:colOff>1514474</xdr:colOff>
      <xdr:row>27</xdr:row>
      <xdr:rowOff>1197768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tretch/>
      </xdr:blipFill>
      <xdr:spPr bwMode="auto">
        <a:xfrm>
          <a:off x="5203031" y="20050125"/>
          <a:ext cx="1228725" cy="113823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238125</xdr:colOff>
      <xdr:row>56</xdr:row>
      <xdr:rowOff>35719</xdr:rowOff>
    </xdr:from>
    <xdr:to>
      <xdr:col>5</xdr:col>
      <xdr:colOff>1495424</xdr:colOff>
      <xdr:row>56</xdr:row>
      <xdr:rowOff>1178719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tretch/>
      </xdr:blipFill>
      <xdr:spPr bwMode="auto">
        <a:xfrm>
          <a:off x="5155406" y="47970282"/>
          <a:ext cx="12573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238125</xdr:colOff>
      <xdr:row>61</xdr:row>
      <xdr:rowOff>23813</xdr:rowOff>
    </xdr:from>
    <xdr:to>
      <xdr:col>5</xdr:col>
      <xdr:colOff>1447800</xdr:colOff>
      <xdr:row>61</xdr:row>
      <xdr:rowOff>1169194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tretch/>
      </xdr:blipFill>
      <xdr:spPr bwMode="auto">
        <a:xfrm>
          <a:off x="5155406" y="52244626"/>
          <a:ext cx="1209675" cy="114538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142875</xdr:colOff>
      <xdr:row>73</xdr:row>
      <xdr:rowOff>11904</xdr:rowOff>
    </xdr:from>
    <xdr:to>
      <xdr:col>5</xdr:col>
      <xdr:colOff>1285875</xdr:colOff>
      <xdr:row>73</xdr:row>
      <xdr:rowOff>1154906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tretch/>
      </xdr:blipFill>
      <xdr:spPr bwMode="auto">
        <a:xfrm>
          <a:off x="5060156" y="63793687"/>
          <a:ext cx="11430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178593</xdr:colOff>
      <xdr:row>72</xdr:row>
      <xdr:rowOff>11907</xdr:rowOff>
    </xdr:from>
    <xdr:to>
      <xdr:col>5</xdr:col>
      <xdr:colOff>1369218</xdr:colOff>
      <xdr:row>72</xdr:row>
      <xdr:rowOff>1154907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tretch/>
      </xdr:blipFill>
      <xdr:spPr bwMode="auto">
        <a:xfrm>
          <a:off x="5095874" y="62626876"/>
          <a:ext cx="119062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273843</xdr:colOff>
      <xdr:row>33</xdr:row>
      <xdr:rowOff>95250</xdr:rowOff>
    </xdr:from>
    <xdr:to>
      <xdr:col>5</xdr:col>
      <xdr:colOff>1416843</xdr:colOff>
      <xdr:row>33</xdr:row>
      <xdr:rowOff>1238250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tretch/>
      </xdr:blipFill>
      <xdr:spPr bwMode="auto">
        <a:xfrm>
          <a:off x="5191124" y="26229469"/>
          <a:ext cx="11430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285750</xdr:colOff>
      <xdr:row>45</xdr:row>
      <xdr:rowOff>95251</xdr:rowOff>
    </xdr:from>
    <xdr:to>
      <xdr:col>5</xdr:col>
      <xdr:colOff>1447800</xdr:colOff>
      <xdr:row>45</xdr:row>
      <xdr:rowOff>1233489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tretch/>
      </xdr:blipFill>
      <xdr:spPr bwMode="auto">
        <a:xfrm>
          <a:off x="5203031" y="39540657"/>
          <a:ext cx="1162050" cy="11382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topLeftCell="A7" zoomScale="140" zoomScaleNormal="140" workbookViewId="0">
      <selection activeCell="F12" sqref="F12"/>
    </sheetView>
  </sheetViews>
  <sheetFormatPr defaultRowHeight="15.75"/>
  <cols>
    <col min="1" max="1" width="0.28515625" customWidth="1"/>
    <col min="2" max="2" width="7.7109375" style="1" customWidth="1"/>
    <col min="3" max="3" width="17.28515625" style="2" customWidth="1"/>
    <col min="4" max="4" width="36.5703125" style="3" customWidth="1"/>
    <col min="5" max="5" width="11.7109375" style="4" customWidth="1"/>
    <col min="6" max="6" width="26.7109375" style="2" customWidth="1"/>
    <col min="7" max="7" width="12.85546875" style="2" customWidth="1"/>
    <col min="8" max="8" width="10.140625" style="2" customWidth="1"/>
    <col min="9" max="10" width="11.7109375" style="2" customWidth="1"/>
    <col min="11" max="12" width="10.85546875" style="2" customWidth="1"/>
  </cols>
  <sheetData>
    <row r="1" spans="1:13" ht="2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5"/>
    </row>
    <row r="2" spans="1:13" ht="18.75" customHeight="1">
      <c r="A2" s="6"/>
      <c r="B2" s="167" t="s">
        <v>1</v>
      </c>
      <c r="C2" s="167"/>
      <c r="D2" s="167"/>
      <c r="E2" s="167"/>
      <c r="F2" s="167"/>
      <c r="G2" s="167"/>
      <c r="H2" s="167"/>
      <c r="I2" s="167"/>
      <c r="J2" s="167"/>
      <c r="K2" s="167"/>
      <c r="L2" s="7"/>
    </row>
    <row r="3" spans="1:13" ht="366.75" customHeight="1">
      <c r="A3" s="8"/>
      <c r="B3" s="168"/>
      <c r="C3" s="169"/>
      <c r="D3" s="169"/>
      <c r="E3" s="169"/>
      <c r="F3" s="169"/>
      <c r="G3" s="169"/>
      <c r="H3" s="169"/>
      <c r="I3" s="169"/>
      <c r="J3" s="169"/>
      <c r="K3" s="170"/>
      <c r="L3" s="7"/>
    </row>
    <row r="4" spans="1:13" ht="162" customHeight="1">
      <c r="A4" s="8"/>
      <c r="B4" s="168"/>
      <c r="C4" s="169"/>
      <c r="D4" s="169"/>
      <c r="E4" s="169"/>
      <c r="F4" s="169"/>
      <c r="G4" s="169"/>
      <c r="H4" s="169"/>
      <c r="I4" s="169"/>
      <c r="J4" s="169"/>
      <c r="K4" s="170"/>
      <c r="L4" s="7"/>
    </row>
    <row r="5" spans="1:13" ht="69" customHeight="1">
      <c r="A5" s="9"/>
      <c r="B5" s="10" t="s">
        <v>2</v>
      </c>
      <c r="C5" s="10" t="s">
        <v>3</v>
      </c>
      <c r="D5" s="11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I5" s="11" t="s">
        <v>9</v>
      </c>
      <c r="J5" s="11" t="s">
        <v>10</v>
      </c>
      <c r="K5" s="12" t="s">
        <v>11</v>
      </c>
      <c r="L5" s="13" t="s">
        <v>12</v>
      </c>
    </row>
    <row r="6" spans="1:13">
      <c r="A6" s="14"/>
      <c r="B6" s="171" t="s">
        <v>13</v>
      </c>
      <c r="C6" s="172"/>
      <c r="D6" s="172"/>
      <c r="E6" s="172"/>
      <c r="F6" s="172"/>
      <c r="G6" s="172"/>
      <c r="H6" s="172"/>
      <c r="I6" s="172"/>
      <c r="J6" s="172"/>
      <c r="K6" s="173"/>
      <c r="L6" s="15"/>
      <c r="M6">
        <f>E7+E8+E9+E10+E11+E12+E13+E14+E7</f>
        <v>31</v>
      </c>
    </row>
    <row r="7" spans="1:13" s="16" customFormat="1" ht="18.75" customHeight="1">
      <c r="A7" s="17"/>
      <c r="B7" s="18">
        <v>1</v>
      </c>
      <c r="C7" s="19" t="s">
        <v>14</v>
      </c>
      <c r="D7" s="20" t="s">
        <v>15</v>
      </c>
      <c r="E7" s="18">
        <v>3</v>
      </c>
      <c r="F7" s="18"/>
      <c r="G7" s="21">
        <v>8014</v>
      </c>
      <c r="H7" s="18">
        <v>0.4</v>
      </c>
      <c r="I7" s="18">
        <v>0.1</v>
      </c>
      <c r="J7" s="18">
        <v>0.1</v>
      </c>
      <c r="K7" s="22">
        <v>8.0999999999999996E-3</v>
      </c>
      <c r="L7" s="23">
        <f t="shared" ref="L7:L70" si="0">K7*E7</f>
        <v>2.4299999999999999E-2</v>
      </c>
    </row>
    <row r="8" spans="1:13" s="16" customFormat="1" ht="18.75" customHeight="1">
      <c r="A8" s="17"/>
      <c r="B8" s="18">
        <v>2</v>
      </c>
      <c r="C8" s="18" t="s">
        <v>16</v>
      </c>
      <c r="D8" s="18" t="s">
        <v>17</v>
      </c>
      <c r="E8" s="18">
        <v>2</v>
      </c>
      <c r="F8" s="18"/>
      <c r="G8" s="21">
        <v>8014</v>
      </c>
      <c r="H8" s="18">
        <v>1</v>
      </c>
      <c r="I8" s="18">
        <v>0.1</v>
      </c>
      <c r="J8" s="18">
        <v>0.1</v>
      </c>
      <c r="K8" s="22">
        <v>8.0999999999999996E-3</v>
      </c>
      <c r="L8" s="23">
        <f t="shared" si="0"/>
        <v>1.6199999999999999E-2</v>
      </c>
    </row>
    <row r="9" spans="1:13" s="16" customFormat="1" ht="18.75" customHeight="1">
      <c r="A9" s="17"/>
      <c r="B9" s="18">
        <v>3</v>
      </c>
      <c r="C9" s="19" t="s">
        <v>18</v>
      </c>
      <c r="D9" s="18" t="s">
        <v>19</v>
      </c>
      <c r="E9" s="18">
        <v>6</v>
      </c>
      <c r="F9" s="18"/>
      <c r="G9" s="21">
        <v>8014</v>
      </c>
      <c r="H9" s="18">
        <v>2.2000000000000002</v>
      </c>
      <c r="I9" s="18">
        <v>0.1</v>
      </c>
      <c r="J9" s="18">
        <v>0.1</v>
      </c>
      <c r="K9" s="22">
        <v>1.7819999999999999E-2</v>
      </c>
      <c r="L9" s="23">
        <f t="shared" si="0"/>
        <v>0.10691999999999999</v>
      </c>
    </row>
    <row r="10" spans="1:13" s="16" customFormat="1" ht="18.75" customHeight="1">
      <c r="A10" s="24"/>
      <c r="B10" s="18">
        <v>4</v>
      </c>
      <c r="C10" s="19" t="s">
        <v>20</v>
      </c>
      <c r="D10" s="20" t="s">
        <v>21</v>
      </c>
      <c r="E10" s="18">
        <v>6</v>
      </c>
      <c r="F10" s="18"/>
      <c r="G10" s="21">
        <v>8014</v>
      </c>
      <c r="H10" s="18">
        <v>2.5</v>
      </c>
      <c r="I10" s="18">
        <v>0.1</v>
      </c>
      <c r="J10" s="18">
        <v>0.1</v>
      </c>
      <c r="K10" s="22">
        <f t="shared" ref="K10:K73" si="1">H10*I10*J10</f>
        <v>2.5000000000000001E-2</v>
      </c>
      <c r="L10" s="23">
        <f>K10*E10</f>
        <v>0.15000000000000002</v>
      </c>
    </row>
    <row r="11" spans="1:13" s="16" customFormat="1" ht="18.75" customHeight="1">
      <c r="A11" s="24"/>
      <c r="B11" s="18">
        <v>5</v>
      </c>
      <c r="C11" s="19" t="s">
        <v>22</v>
      </c>
      <c r="D11" s="18" t="s">
        <v>23</v>
      </c>
      <c r="E11" s="18">
        <v>4</v>
      </c>
      <c r="F11" s="18"/>
      <c r="G11" s="21">
        <v>8014</v>
      </c>
      <c r="H11" s="18">
        <v>2.8</v>
      </c>
      <c r="I11" s="18">
        <v>0.1</v>
      </c>
      <c r="J11" s="18">
        <v>0.1</v>
      </c>
      <c r="K11" s="22">
        <f t="shared" si="1"/>
        <v>2.7999999999999997E-2</v>
      </c>
      <c r="L11" s="23">
        <f t="shared" si="0"/>
        <v>0.11199999999999999</v>
      </c>
    </row>
    <row r="12" spans="1:13" s="16" customFormat="1" ht="18.75" customHeight="1">
      <c r="A12" s="17"/>
      <c r="B12" s="18">
        <v>6</v>
      </c>
      <c r="C12" s="19" t="s">
        <v>24</v>
      </c>
      <c r="D12" s="18" t="s">
        <v>25</v>
      </c>
      <c r="E12" s="18">
        <v>3</v>
      </c>
      <c r="F12" s="18"/>
      <c r="G12" s="21">
        <v>8014</v>
      </c>
      <c r="H12" s="18">
        <v>3.3</v>
      </c>
      <c r="I12" s="18">
        <v>0.1</v>
      </c>
      <c r="J12" s="18">
        <v>0.1</v>
      </c>
      <c r="K12" s="25">
        <v>1.2041999999999999</v>
      </c>
      <c r="L12" s="23">
        <f t="shared" si="0"/>
        <v>3.6125999999999996</v>
      </c>
    </row>
    <row r="13" spans="1:13" s="16" customFormat="1" ht="18.75" customHeight="1">
      <c r="A13" s="17"/>
      <c r="B13" s="18">
        <v>7</v>
      </c>
      <c r="C13" s="19" t="s">
        <v>26</v>
      </c>
      <c r="D13" s="20" t="s">
        <v>27</v>
      </c>
      <c r="E13" s="18">
        <v>2</v>
      </c>
      <c r="F13" s="18"/>
      <c r="G13" s="21">
        <v>8014</v>
      </c>
      <c r="H13" s="18">
        <v>2.5</v>
      </c>
      <c r="I13" s="18">
        <v>0.1</v>
      </c>
      <c r="J13" s="18">
        <v>0.1</v>
      </c>
      <c r="K13" s="22">
        <f t="shared" si="1"/>
        <v>2.5000000000000001E-2</v>
      </c>
      <c r="L13" s="23">
        <f t="shared" si="0"/>
        <v>0.05</v>
      </c>
    </row>
    <row r="14" spans="1:13" s="16" customFormat="1" ht="18.75" customHeight="1">
      <c r="A14" s="17"/>
      <c r="B14" s="18">
        <v>8</v>
      </c>
      <c r="C14" s="19" t="s">
        <v>28</v>
      </c>
      <c r="D14" s="18" t="s">
        <v>29</v>
      </c>
      <c r="E14" s="18">
        <v>2</v>
      </c>
      <c r="F14" s="18"/>
      <c r="G14" s="21">
        <v>8014</v>
      </c>
      <c r="H14" s="18">
        <v>2.8</v>
      </c>
      <c r="I14" s="18">
        <v>0.1</v>
      </c>
      <c r="J14" s="18">
        <v>0.1</v>
      </c>
      <c r="K14" s="22">
        <f t="shared" si="1"/>
        <v>2.7999999999999997E-2</v>
      </c>
      <c r="L14" s="23">
        <f t="shared" ref="L14:L15" si="2">K14*E14</f>
        <v>5.5999999999999994E-2</v>
      </c>
    </row>
    <row r="15" spans="1:13" s="16" customFormat="1" ht="18.75" customHeight="1">
      <c r="A15" s="17"/>
      <c r="B15" s="18">
        <v>9</v>
      </c>
      <c r="C15" s="19" t="s">
        <v>30</v>
      </c>
      <c r="D15" s="18" t="s">
        <v>31</v>
      </c>
      <c r="E15" s="18">
        <v>3</v>
      </c>
      <c r="F15" s="18"/>
      <c r="G15" s="21">
        <v>8014</v>
      </c>
      <c r="H15" s="18">
        <v>3.3</v>
      </c>
      <c r="I15" s="18">
        <v>0.1</v>
      </c>
      <c r="J15" s="18">
        <v>0.1</v>
      </c>
      <c r="K15" s="25">
        <v>1.2041999999999999</v>
      </c>
      <c r="L15" s="23">
        <f t="shared" si="2"/>
        <v>3.6125999999999996</v>
      </c>
    </row>
    <row r="16" spans="1:13" s="16" customFormat="1" ht="63.75" customHeight="1">
      <c r="A16" s="17"/>
      <c r="B16" s="18">
        <v>10</v>
      </c>
      <c r="C16" s="26" t="s">
        <v>32</v>
      </c>
      <c r="D16" s="26" t="s">
        <v>33</v>
      </c>
      <c r="E16" s="26">
        <v>31</v>
      </c>
      <c r="F16" s="26"/>
      <c r="G16" s="27">
        <v>7047</v>
      </c>
      <c r="H16" s="26">
        <v>7.4999999999999997E-2</v>
      </c>
      <c r="I16" s="26">
        <v>7.4999999999999997E-2</v>
      </c>
      <c r="J16" s="26">
        <v>0.26</v>
      </c>
      <c r="K16" s="28">
        <f t="shared" si="1"/>
        <v>1.4625E-3</v>
      </c>
      <c r="L16" s="23">
        <f t="shared" si="0"/>
        <v>4.5337500000000003E-2</v>
      </c>
    </row>
    <row r="17" spans="1:12" ht="19.5" customHeight="1">
      <c r="A17" s="29"/>
      <c r="B17" s="174" t="s">
        <v>34</v>
      </c>
      <c r="C17" s="175"/>
      <c r="D17" s="175"/>
      <c r="E17" s="175"/>
      <c r="F17" s="175"/>
      <c r="G17" s="175"/>
      <c r="H17" s="175"/>
      <c r="I17" s="175"/>
      <c r="J17" s="175"/>
      <c r="K17" s="176"/>
      <c r="L17" s="23">
        <f t="shared" si="0"/>
        <v>0</v>
      </c>
    </row>
    <row r="18" spans="1:12" s="16" customFormat="1" ht="82.5" customHeight="1">
      <c r="A18" s="30"/>
      <c r="B18" s="31">
        <v>11</v>
      </c>
      <c r="C18" s="32" t="s">
        <v>35</v>
      </c>
      <c r="D18" s="31" t="s">
        <v>36</v>
      </c>
      <c r="E18" s="31">
        <v>2</v>
      </c>
      <c r="F18" s="31"/>
      <c r="G18" s="31"/>
      <c r="H18" s="31">
        <v>0.8</v>
      </c>
      <c r="I18" s="31">
        <v>0.8</v>
      </c>
      <c r="J18" s="31">
        <v>0.08</v>
      </c>
      <c r="K18" s="33">
        <v>5.1200000000000009E-2</v>
      </c>
      <c r="L18" s="23">
        <f t="shared" si="0"/>
        <v>0.10240000000000002</v>
      </c>
    </row>
    <row r="19" spans="1:12" s="16" customFormat="1" ht="93.75" customHeight="1">
      <c r="A19" s="17"/>
      <c r="B19" s="18">
        <v>12</v>
      </c>
      <c r="C19" s="34" t="s">
        <v>37</v>
      </c>
      <c r="D19" s="26" t="s">
        <v>38</v>
      </c>
      <c r="E19" s="26">
        <v>2</v>
      </c>
      <c r="F19" s="26"/>
      <c r="G19" s="26"/>
      <c r="H19" s="26">
        <v>1.51</v>
      </c>
      <c r="I19" s="26">
        <v>1</v>
      </c>
      <c r="J19" s="26">
        <v>0.08</v>
      </c>
      <c r="K19" s="28">
        <v>0.1208</v>
      </c>
      <c r="L19" s="23">
        <f t="shared" si="0"/>
        <v>0.24160000000000001</v>
      </c>
    </row>
    <row r="20" spans="1:12" ht="22.5" customHeight="1">
      <c r="A20" s="177" t="s">
        <v>39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9"/>
      <c r="L20" s="23">
        <f t="shared" si="0"/>
        <v>0</v>
      </c>
    </row>
    <row r="21" spans="1:12" s="16" customFormat="1" ht="105" customHeight="1">
      <c r="A21" s="35"/>
      <c r="B21" s="36" t="s">
        <v>40</v>
      </c>
      <c r="C21" s="37" t="s">
        <v>41</v>
      </c>
      <c r="D21" s="38" t="s">
        <v>42</v>
      </c>
      <c r="E21" s="38">
        <v>2</v>
      </c>
      <c r="G21" s="39">
        <v>6018</v>
      </c>
      <c r="H21" s="38">
        <v>1.01</v>
      </c>
      <c r="I21" s="38">
        <v>1.28</v>
      </c>
      <c r="J21" s="38">
        <v>2.1000000000000001E-2</v>
      </c>
      <c r="K21" s="40">
        <v>4.7123999999999994E-3</v>
      </c>
      <c r="L21" s="41">
        <f t="shared" si="0"/>
        <v>9.4247999999999988E-3</v>
      </c>
    </row>
    <row r="22" spans="1:12" s="16" customFormat="1" ht="45.75" customHeight="1">
      <c r="A22" s="42"/>
      <c r="B22" s="36" t="s">
        <v>43</v>
      </c>
      <c r="C22" s="43" t="s">
        <v>44</v>
      </c>
      <c r="D22" s="38" t="s">
        <v>45</v>
      </c>
      <c r="E22" s="38">
        <v>6</v>
      </c>
      <c r="F22" s="38"/>
      <c r="G22" s="44" t="s">
        <v>46</v>
      </c>
      <c r="H22" s="38">
        <v>0.6</v>
      </c>
      <c r="I22" s="38">
        <v>0.14000000000000001</v>
      </c>
      <c r="J22" s="38">
        <v>1.7999999999999999E-2</v>
      </c>
      <c r="K22" s="40">
        <f t="shared" si="1"/>
        <v>1.5119999999999999E-3</v>
      </c>
      <c r="L22" s="41">
        <f t="shared" si="0"/>
        <v>9.0720000000000002E-3</v>
      </c>
    </row>
    <row r="23" spans="1:12" s="16" customFormat="1" ht="34.5" customHeight="1">
      <c r="A23" s="42"/>
      <c r="B23" s="36" t="s">
        <v>47</v>
      </c>
      <c r="C23" s="43" t="s">
        <v>48</v>
      </c>
      <c r="D23" s="38" t="s">
        <v>49</v>
      </c>
      <c r="E23" s="38">
        <v>6</v>
      </c>
      <c r="F23" s="38"/>
      <c r="G23" s="45">
        <v>8014</v>
      </c>
      <c r="H23" s="38">
        <v>3.5000000000000003E-2</v>
      </c>
      <c r="I23" s="38">
        <v>0.09</v>
      </c>
      <c r="J23" s="38">
        <v>0.55800000000000005</v>
      </c>
      <c r="K23" s="40">
        <f t="shared" si="1"/>
        <v>1.7577000000000003E-3</v>
      </c>
      <c r="L23" s="41">
        <f t="shared" si="0"/>
        <v>1.0546200000000002E-2</v>
      </c>
    </row>
    <row r="24" spans="1:12" s="16" customFormat="1" ht="102.75" customHeight="1">
      <c r="A24" s="42"/>
      <c r="B24" s="36" t="s">
        <v>50</v>
      </c>
      <c r="C24" s="37" t="s">
        <v>51</v>
      </c>
      <c r="D24" s="38" t="s">
        <v>52</v>
      </c>
      <c r="E24" s="38">
        <v>2</v>
      </c>
      <c r="F24" s="38"/>
      <c r="G24" s="39">
        <v>6018</v>
      </c>
      <c r="H24" s="38">
        <v>1.2430000000000001</v>
      </c>
      <c r="I24" s="38">
        <v>1.04</v>
      </c>
      <c r="J24" s="38">
        <v>2.1000000000000001E-2</v>
      </c>
      <c r="K24" s="40">
        <v>4.7123999999999994E-3</v>
      </c>
      <c r="L24" s="41">
        <f t="shared" si="0"/>
        <v>9.4247999999999988E-3</v>
      </c>
    </row>
    <row r="25" spans="1:12" s="16" customFormat="1" ht="102.75" customHeight="1">
      <c r="A25" s="46"/>
      <c r="B25" s="36" t="s">
        <v>53</v>
      </c>
      <c r="C25" s="37" t="s">
        <v>51</v>
      </c>
      <c r="D25" s="38" t="s">
        <v>52</v>
      </c>
      <c r="E25" s="38">
        <v>2</v>
      </c>
      <c r="F25" s="38"/>
      <c r="G25" s="47">
        <v>7047</v>
      </c>
      <c r="H25" s="38">
        <v>1.2430000000000001</v>
      </c>
      <c r="I25" s="38">
        <v>1.04</v>
      </c>
      <c r="J25" s="38">
        <v>2.1000000000000001E-2</v>
      </c>
      <c r="K25" s="40">
        <v>4.7123999999999994E-3</v>
      </c>
      <c r="L25" s="41">
        <f t="shared" si="0"/>
        <v>9.4247999999999988E-3</v>
      </c>
    </row>
    <row r="26" spans="1:12" s="16" customFormat="1" ht="57" customHeight="1">
      <c r="A26" s="24"/>
      <c r="B26" s="36" t="s">
        <v>54</v>
      </c>
      <c r="C26" s="48" t="s">
        <v>55</v>
      </c>
      <c r="D26" s="26" t="s">
        <v>56</v>
      </c>
      <c r="E26" s="26">
        <v>1</v>
      </c>
      <c r="F26" s="26"/>
      <c r="G26" s="49" t="s">
        <v>46</v>
      </c>
      <c r="H26" s="26">
        <v>0.8</v>
      </c>
      <c r="I26" s="26">
        <v>0.3</v>
      </c>
      <c r="J26" s="26">
        <v>1.7999999999999999E-2</v>
      </c>
      <c r="K26" s="28">
        <v>4.3199999999999992E-3</v>
      </c>
      <c r="L26" s="23">
        <f t="shared" si="0"/>
        <v>4.3199999999999992E-3</v>
      </c>
    </row>
    <row r="27" spans="1:12" ht="19.5" customHeight="1">
      <c r="A27" s="29"/>
      <c r="B27" s="174" t="s">
        <v>57</v>
      </c>
      <c r="C27" s="175"/>
      <c r="D27" s="175"/>
      <c r="E27" s="175"/>
      <c r="F27" s="175"/>
      <c r="G27" s="175"/>
      <c r="H27" s="175"/>
      <c r="I27" s="175"/>
      <c r="J27" s="175"/>
      <c r="K27" s="176"/>
      <c r="L27" s="23">
        <f t="shared" si="0"/>
        <v>0</v>
      </c>
    </row>
    <row r="28" spans="1:12" s="16" customFormat="1" ht="104.25" customHeight="1">
      <c r="A28" s="24"/>
      <c r="B28" s="50" t="s">
        <v>58</v>
      </c>
      <c r="C28" s="51" t="s">
        <v>59</v>
      </c>
      <c r="D28" s="31" t="s">
        <v>60</v>
      </c>
      <c r="E28" s="31">
        <v>2</v>
      </c>
      <c r="G28" s="52">
        <v>7047</v>
      </c>
      <c r="H28" s="31">
        <v>1.35</v>
      </c>
      <c r="I28" s="31">
        <v>0.88</v>
      </c>
      <c r="J28" s="31">
        <v>0.1</v>
      </c>
      <c r="K28" s="33">
        <v>0.11880000000000002</v>
      </c>
      <c r="L28" s="23">
        <f t="shared" si="0"/>
        <v>0.23760000000000003</v>
      </c>
    </row>
    <row r="29" spans="1:12" s="16" customFormat="1" ht="71.25" customHeight="1">
      <c r="A29" s="24"/>
      <c r="B29" s="53" t="s">
        <v>61</v>
      </c>
      <c r="C29" s="43" t="s">
        <v>62</v>
      </c>
      <c r="D29" s="18" t="s">
        <v>63</v>
      </c>
      <c r="E29" s="18">
        <v>2</v>
      </c>
      <c r="F29" s="18"/>
      <c r="G29" s="18"/>
      <c r="H29" s="18">
        <v>1.2450000000000001</v>
      </c>
      <c r="I29" s="18">
        <v>1.036</v>
      </c>
      <c r="J29" s="18">
        <v>1.7999999999999999E-2</v>
      </c>
      <c r="K29" s="22">
        <v>2.3216760000000003E-2</v>
      </c>
      <c r="L29" s="23">
        <f t="shared" si="0"/>
        <v>4.6433520000000006E-2</v>
      </c>
    </row>
    <row r="30" spans="1:12" s="16" customFormat="1" ht="102.75" customHeight="1">
      <c r="A30" s="24"/>
      <c r="B30" s="50" t="s">
        <v>64</v>
      </c>
      <c r="C30" s="54" t="s">
        <v>65</v>
      </c>
      <c r="D30" s="18" t="s">
        <v>66</v>
      </c>
      <c r="E30" s="18">
        <v>2</v>
      </c>
      <c r="F30" s="18"/>
      <c r="G30" s="55">
        <v>7047</v>
      </c>
      <c r="H30" s="18">
        <v>0.79</v>
      </c>
      <c r="I30" s="18">
        <v>0.16</v>
      </c>
      <c r="J30" s="18">
        <v>0.72</v>
      </c>
      <c r="K30" s="22">
        <v>9.0999999999999998E-2</v>
      </c>
      <c r="L30" s="23">
        <f t="shared" si="0"/>
        <v>0.182</v>
      </c>
    </row>
    <row r="31" spans="1:12" s="16" customFormat="1" ht="93" customHeight="1">
      <c r="A31" s="24"/>
      <c r="B31" s="53" t="s">
        <v>67</v>
      </c>
      <c r="C31" s="56" t="s">
        <v>68</v>
      </c>
      <c r="D31" s="26" t="s">
        <v>69</v>
      </c>
      <c r="E31" s="26">
        <v>2</v>
      </c>
      <c r="F31" s="26"/>
      <c r="G31" s="27">
        <v>7047</v>
      </c>
      <c r="H31" s="26">
        <v>1.33</v>
      </c>
      <c r="I31" s="26">
        <v>0.215</v>
      </c>
      <c r="J31" s="26">
        <v>0.72</v>
      </c>
      <c r="K31" s="28">
        <v>0.20599999999999999</v>
      </c>
      <c r="L31" s="23">
        <f t="shared" si="0"/>
        <v>0.41199999999999998</v>
      </c>
    </row>
    <row r="32" spans="1:12">
      <c r="A32" s="29"/>
      <c r="B32" s="174" t="s">
        <v>70</v>
      </c>
      <c r="C32" s="175"/>
      <c r="D32" s="175"/>
      <c r="E32" s="175"/>
      <c r="F32" s="175"/>
      <c r="G32" s="175"/>
      <c r="H32" s="175"/>
      <c r="I32" s="175"/>
      <c r="J32" s="175"/>
      <c r="K32" s="176"/>
      <c r="L32" s="23">
        <f t="shared" si="0"/>
        <v>0</v>
      </c>
    </row>
    <row r="33" spans="1:12" s="16" customFormat="1" ht="95.25" customHeight="1">
      <c r="A33" s="24"/>
      <c r="B33" s="31">
        <v>23</v>
      </c>
      <c r="C33" s="50" t="s">
        <v>71</v>
      </c>
      <c r="D33" s="31" t="s">
        <v>72</v>
      </c>
      <c r="E33" s="31">
        <v>4</v>
      </c>
      <c r="F33" s="31"/>
      <c r="G33" s="57">
        <v>2008</v>
      </c>
      <c r="H33" s="31">
        <v>0.99399999999999999</v>
      </c>
      <c r="I33" s="31">
        <v>1.21</v>
      </c>
      <c r="J33" s="31">
        <v>2.1000000000000001E-2</v>
      </c>
      <c r="K33" s="33">
        <v>1.8041099999999997E-2</v>
      </c>
      <c r="L33" s="23">
        <f t="shared" si="0"/>
        <v>7.216439999999999E-2</v>
      </c>
    </row>
    <row r="34" spans="1:12" s="16" customFormat="1" ht="103.5" customHeight="1">
      <c r="A34" s="24"/>
      <c r="B34" s="18">
        <v>24</v>
      </c>
      <c r="C34" s="50" t="s">
        <v>73</v>
      </c>
      <c r="D34" s="18" t="s">
        <v>74</v>
      </c>
      <c r="E34" s="18">
        <v>4</v>
      </c>
      <c r="G34" s="55">
        <v>7047</v>
      </c>
      <c r="H34" s="18">
        <v>0.755</v>
      </c>
      <c r="I34" s="18">
        <v>0.53700000000000003</v>
      </c>
      <c r="J34" s="18">
        <v>1.4999999999999999E-2</v>
      </c>
      <c r="K34" s="22">
        <v>6.0815250000000008E-3</v>
      </c>
      <c r="L34" s="23">
        <f t="shared" si="0"/>
        <v>2.4326100000000003E-2</v>
      </c>
    </row>
    <row r="35" spans="1:12" s="16" customFormat="1" ht="79.5" customHeight="1">
      <c r="A35" s="24"/>
      <c r="B35" s="31">
        <v>25</v>
      </c>
      <c r="C35" s="53" t="s">
        <v>75</v>
      </c>
      <c r="D35" s="18" t="s">
        <v>76</v>
      </c>
      <c r="E35" s="18">
        <v>4</v>
      </c>
      <c r="F35" s="18"/>
      <c r="G35" s="58">
        <v>2008</v>
      </c>
      <c r="H35" s="18">
        <v>0.8</v>
      </c>
      <c r="I35" s="18">
        <v>0.65</v>
      </c>
      <c r="J35" s="18">
        <v>2.1000000000000001E-2</v>
      </c>
      <c r="K35" s="22">
        <v>7.7999999999999996E-3</v>
      </c>
      <c r="L35" s="23">
        <f t="shared" si="0"/>
        <v>3.1199999999999999E-2</v>
      </c>
    </row>
    <row r="36" spans="1:12" s="16" customFormat="1" ht="84.75" customHeight="1">
      <c r="A36" s="24"/>
      <c r="B36" s="18">
        <v>26</v>
      </c>
      <c r="C36" s="53" t="s">
        <v>77</v>
      </c>
      <c r="D36" s="18" t="s">
        <v>78</v>
      </c>
      <c r="E36" s="18">
        <v>1</v>
      </c>
      <c r="F36" s="18"/>
      <c r="G36" s="59">
        <v>6018</v>
      </c>
      <c r="H36" s="18">
        <v>0.8</v>
      </c>
      <c r="I36" s="18">
        <v>0.748</v>
      </c>
      <c r="J36" s="18">
        <v>2.1000000000000001E-2</v>
      </c>
      <c r="K36" s="22">
        <v>8.9759999999999996E-3</v>
      </c>
      <c r="L36" s="23">
        <f t="shared" si="0"/>
        <v>8.9759999999999996E-3</v>
      </c>
    </row>
    <row r="37" spans="1:12" s="16" customFormat="1" ht="93.75" customHeight="1">
      <c r="A37" s="24"/>
      <c r="B37" s="31">
        <v>27</v>
      </c>
      <c r="C37" s="53" t="s">
        <v>79</v>
      </c>
      <c r="D37" s="18" t="s">
        <v>80</v>
      </c>
      <c r="E37" s="18">
        <v>2</v>
      </c>
      <c r="F37" s="18"/>
      <c r="G37" s="59">
        <v>6018</v>
      </c>
      <c r="H37" s="18">
        <v>0.8</v>
      </c>
      <c r="I37" s="18">
        <v>0.748</v>
      </c>
      <c r="J37" s="18">
        <v>2.1000000000000001E-2</v>
      </c>
      <c r="K37" s="22">
        <v>8.9759999999999996E-3</v>
      </c>
      <c r="L37" s="23">
        <f t="shared" si="0"/>
        <v>1.7951999999999999E-2</v>
      </c>
    </row>
    <row r="38" spans="1:12" s="16" customFormat="1" ht="80.25" customHeight="1">
      <c r="A38" s="24"/>
      <c r="B38" s="18">
        <v>28</v>
      </c>
      <c r="C38" s="53" t="s">
        <v>81</v>
      </c>
      <c r="D38" s="18" t="s">
        <v>82</v>
      </c>
      <c r="E38" s="18">
        <v>4</v>
      </c>
      <c r="F38" s="18"/>
      <c r="G38" s="58">
        <v>2008</v>
      </c>
      <c r="H38" s="18">
        <v>0.82</v>
      </c>
      <c r="I38" s="18">
        <v>0.77</v>
      </c>
      <c r="J38" s="18">
        <v>2.1000000000000001E-2</v>
      </c>
      <c r="K38" s="22">
        <v>9.4709999999999985E-3</v>
      </c>
      <c r="L38" s="23">
        <f t="shared" si="0"/>
        <v>3.7883999999999994E-2</v>
      </c>
    </row>
    <row r="39" spans="1:12" s="16" customFormat="1" ht="93" customHeight="1">
      <c r="A39" s="24"/>
      <c r="B39" s="31">
        <v>29</v>
      </c>
      <c r="C39" s="53" t="s">
        <v>83</v>
      </c>
      <c r="D39" s="18" t="s">
        <v>84</v>
      </c>
      <c r="E39" s="18">
        <v>2</v>
      </c>
      <c r="F39" s="18"/>
      <c r="G39" s="59">
        <v>6018</v>
      </c>
      <c r="H39" s="18">
        <v>1.1499999999999999</v>
      </c>
      <c r="I39" s="18">
        <v>1</v>
      </c>
      <c r="J39" s="18">
        <v>1.4999999999999999E-2</v>
      </c>
      <c r="K39" s="22">
        <v>1.38E-2</v>
      </c>
      <c r="L39" s="23">
        <f t="shared" si="0"/>
        <v>2.76E-2</v>
      </c>
    </row>
    <row r="40" spans="1:12" s="16" customFormat="1" ht="92.25" customHeight="1">
      <c r="A40" s="24"/>
      <c r="B40" s="18">
        <v>30</v>
      </c>
      <c r="C40" s="53" t="s">
        <v>85</v>
      </c>
      <c r="D40" s="18" t="s">
        <v>86</v>
      </c>
      <c r="E40" s="18">
        <v>2</v>
      </c>
      <c r="F40" s="18"/>
      <c r="G40" s="59">
        <v>6018</v>
      </c>
      <c r="H40" s="18">
        <v>1.2</v>
      </c>
      <c r="I40" s="18">
        <v>1</v>
      </c>
      <c r="J40" s="18">
        <v>1.4999999999999999E-2</v>
      </c>
      <c r="K40" s="22">
        <v>1.44E-2</v>
      </c>
      <c r="L40" s="23">
        <f t="shared" si="0"/>
        <v>2.8799999999999999E-2</v>
      </c>
    </row>
    <row r="41" spans="1:12" s="16" customFormat="1" ht="92.25" customHeight="1">
      <c r="A41" s="24"/>
      <c r="B41" s="31">
        <v>31</v>
      </c>
      <c r="C41" s="60" t="s">
        <v>87</v>
      </c>
      <c r="D41" s="38" t="s">
        <v>88</v>
      </c>
      <c r="E41" s="38">
        <v>1</v>
      </c>
      <c r="F41" s="38"/>
      <c r="G41" s="61">
        <v>2008</v>
      </c>
      <c r="H41" s="38">
        <v>0.8</v>
      </c>
      <c r="I41" s="38">
        <v>0.79700000000000004</v>
      </c>
      <c r="J41" s="38">
        <v>2.1000000000000001E-2</v>
      </c>
      <c r="K41" s="62">
        <v>1.8041099999999997E-2</v>
      </c>
      <c r="L41" s="41">
        <f t="shared" si="0"/>
        <v>1.8041099999999997E-2</v>
      </c>
    </row>
    <row r="42" spans="1:12" s="16" customFormat="1" ht="92.25" customHeight="1">
      <c r="A42" s="24"/>
      <c r="B42" s="18">
        <v>32</v>
      </c>
      <c r="C42" s="60" t="s">
        <v>89</v>
      </c>
      <c r="D42" s="38" t="s">
        <v>90</v>
      </c>
      <c r="E42" s="38">
        <v>1</v>
      </c>
      <c r="F42" s="38"/>
      <c r="G42" s="47">
        <v>7047</v>
      </c>
      <c r="H42" s="38">
        <v>0.40400000000000003</v>
      </c>
      <c r="I42" s="38">
        <v>0.40799999999999997</v>
      </c>
      <c r="J42" s="38">
        <v>1.4999999999999999E-2</v>
      </c>
      <c r="K42" s="62">
        <v>1.8041099999999997E-2</v>
      </c>
      <c r="L42" s="41">
        <f t="shared" si="0"/>
        <v>1.8041099999999997E-2</v>
      </c>
    </row>
    <row r="43" spans="1:12" s="16" customFormat="1" ht="96.75" customHeight="1">
      <c r="A43" s="24"/>
      <c r="B43" s="31">
        <v>33</v>
      </c>
      <c r="C43" s="53" t="s">
        <v>91</v>
      </c>
      <c r="D43" s="18" t="s">
        <v>92</v>
      </c>
      <c r="E43" s="18">
        <v>1</v>
      </c>
      <c r="F43" s="18"/>
      <c r="G43" s="59">
        <v>6018</v>
      </c>
      <c r="H43" s="18">
        <v>0.8</v>
      </c>
      <c r="I43" s="18">
        <v>0.95</v>
      </c>
      <c r="J43" s="18">
        <v>2.1000000000000001E-2</v>
      </c>
      <c r="K43" s="22">
        <f t="shared" si="1"/>
        <v>1.5960000000000002E-2</v>
      </c>
      <c r="L43" s="23">
        <f t="shared" si="0"/>
        <v>1.5960000000000002E-2</v>
      </c>
    </row>
    <row r="44" spans="1:12" s="16" customFormat="1" ht="98.25" customHeight="1">
      <c r="A44" s="17"/>
      <c r="B44" s="18">
        <v>34</v>
      </c>
      <c r="C44" s="60" t="s">
        <v>93</v>
      </c>
      <c r="D44" s="38" t="s">
        <v>94</v>
      </c>
      <c r="E44" s="38">
        <v>8</v>
      </c>
      <c r="F44" s="38"/>
      <c r="G44" s="39">
        <v>6018</v>
      </c>
      <c r="H44" s="38">
        <v>0.28999999999999998</v>
      </c>
      <c r="I44" s="38">
        <v>0.6</v>
      </c>
      <c r="J44" s="38">
        <v>1.4999999999999999E-2</v>
      </c>
      <c r="K44" s="62">
        <v>1.8041099999999997E-2</v>
      </c>
      <c r="L44" s="41">
        <f t="shared" si="0"/>
        <v>0.14432879999999998</v>
      </c>
    </row>
    <row r="45" spans="1:12" s="16" customFormat="1" ht="43.5" customHeight="1">
      <c r="A45" s="17"/>
      <c r="B45" s="31">
        <v>35</v>
      </c>
      <c r="C45" s="53" t="s">
        <v>95</v>
      </c>
      <c r="D45" s="18" t="s">
        <v>96</v>
      </c>
      <c r="E45" s="18">
        <v>1</v>
      </c>
      <c r="F45" s="18"/>
      <c r="G45" s="59">
        <v>6018</v>
      </c>
      <c r="H45" s="18">
        <v>0.62</v>
      </c>
      <c r="I45" s="18">
        <v>0.26800000000000002</v>
      </c>
      <c r="J45" s="18">
        <v>2.1000000000000001E-2</v>
      </c>
      <c r="K45" s="22">
        <v>2.99088E-3</v>
      </c>
      <c r="L45" s="23">
        <f t="shared" si="0"/>
        <v>2.99088E-3</v>
      </c>
    </row>
    <row r="46" spans="1:12" s="16" customFormat="1" ht="98.25" customHeight="1">
      <c r="A46" s="24"/>
      <c r="B46" s="18">
        <v>36</v>
      </c>
      <c r="C46" s="53" t="s">
        <v>97</v>
      </c>
      <c r="D46" s="18" t="s">
        <v>98</v>
      </c>
      <c r="E46" s="18">
        <v>1</v>
      </c>
      <c r="G46" s="59">
        <v>6018</v>
      </c>
      <c r="H46" s="18">
        <v>0.33500000000000002</v>
      </c>
      <c r="I46" s="18">
        <v>0.2</v>
      </c>
      <c r="J46" s="18">
        <v>2.1000000000000001E-2</v>
      </c>
      <c r="K46" s="63">
        <v>1.005E-3</v>
      </c>
      <c r="L46" s="23">
        <f t="shared" si="0"/>
        <v>1.005E-3</v>
      </c>
    </row>
    <row r="47" spans="1:12" s="64" customFormat="1" ht="62.25" customHeight="1">
      <c r="A47" s="24"/>
      <c r="B47" s="31">
        <v>37</v>
      </c>
      <c r="C47" s="65" t="s">
        <v>99</v>
      </c>
      <c r="D47" s="66" t="s">
        <v>100</v>
      </c>
      <c r="E47" s="67">
        <v>2</v>
      </c>
      <c r="F47" s="68"/>
      <c r="G47" s="69">
        <v>2008</v>
      </c>
      <c r="H47" s="68">
        <v>0.35</v>
      </c>
      <c r="I47" s="68">
        <v>0.33800000000000002</v>
      </c>
      <c r="J47" s="67">
        <v>2.1000000000000001E-2</v>
      </c>
      <c r="K47" s="70">
        <v>1.7745E-3</v>
      </c>
      <c r="L47" s="71">
        <f t="shared" si="0"/>
        <v>3.5490000000000001E-3</v>
      </c>
    </row>
    <row r="48" spans="1:12" s="64" customFormat="1" ht="59.25" customHeight="1">
      <c r="A48" s="24"/>
      <c r="B48" s="18">
        <v>38</v>
      </c>
      <c r="C48" s="65" t="s">
        <v>101</v>
      </c>
      <c r="D48" s="66" t="s">
        <v>102</v>
      </c>
      <c r="E48" s="67">
        <v>1</v>
      </c>
      <c r="F48" s="67"/>
      <c r="G48" s="72">
        <v>6018</v>
      </c>
      <c r="H48" s="67">
        <v>0.62</v>
      </c>
      <c r="I48" s="67">
        <v>0.25</v>
      </c>
      <c r="J48" s="67">
        <v>2.1000000000000001E-2</v>
      </c>
      <c r="K48" s="70">
        <v>2.7899999999999999E-3</v>
      </c>
      <c r="L48" s="71">
        <f t="shared" si="0"/>
        <v>2.7899999999999999E-3</v>
      </c>
    </row>
    <row r="49" spans="1:12" s="73" customFormat="1" ht="58.5" customHeight="1">
      <c r="A49" s="74"/>
      <c r="B49" s="31">
        <v>39</v>
      </c>
      <c r="C49" s="75" t="s">
        <v>103</v>
      </c>
      <c r="D49" s="76" t="s">
        <v>104</v>
      </c>
      <c r="E49" s="76">
        <v>4</v>
      </c>
      <c r="F49" s="76"/>
      <c r="G49" s="72">
        <v>6018</v>
      </c>
      <c r="H49" s="76">
        <v>1.5</v>
      </c>
      <c r="I49" s="76">
        <v>0.3</v>
      </c>
      <c r="J49" s="76">
        <v>1.4999999999999999E-2</v>
      </c>
      <c r="K49" s="77">
        <f t="shared" si="1"/>
        <v>6.7499999999999991E-3</v>
      </c>
      <c r="L49" s="78">
        <f t="shared" si="0"/>
        <v>2.6999999999999996E-2</v>
      </c>
    </row>
    <row r="50" spans="1:12" s="73" customFormat="1" ht="58.5" customHeight="1">
      <c r="A50" s="74"/>
      <c r="B50" s="18">
        <v>40</v>
      </c>
      <c r="C50" s="75" t="s">
        <v>105</v>
      </c>
      <c r="D50" s="76" t="s">
        <v>106</v>
      </c>
      <c r="E50" s="76">
        <v>8</v>
      </c>
      <c r="F50" s="76"/>
      <c r="G50" s="59">
        <v>6018</v>
      </c>
      <c r="H50" s="76">
        <v>0.15</v>
      </c>
      <c r="I50" s="76">
        <v>0.2</v>
      </c>
      <c r="J50" s="76">
        <v>1.4999999999999999E-2</v>
      </c>
      <c r="K50" s="77">
        <f t="shared" si="1"/>
        <v>4.4999999999999999E-4</v>
      </c>
      <c r="L50" s="78">
        <f t="shared" si="0"/>
        <v>3.5999999999999999E-3</v>
      </c>
    </row>
    <row r="51" spans="1:12" s="73" customFormat="1" ht="57" customHeight="1">
      <c r="A51" s="74"/>
      <c r="B51" s="31">
        <v>41</v>
      </c>
      <c r="C51" s="75" t="s">
        <v>107</v>
      </c>
      <c r="D51" s="76" t="s">
        <v>108</v>
      </c>
      <c r="E51" s="76">
        <v>4</v>
      </c>
      <c r="F51" s="76"/>
      <c r="G51" s="69">
        <v>2008</v>
      </c>
      <c r="H51" s="76">
        <v>1.5</v>
      </c>
      <c r="I51" s="76">
        <v>0.19</v>
      </c>
      <c r="J51" s="76">
        <v>2.1000000000000001E-2</v>
      </c>
      <c r="K51" s="77">
        <f t="shared" si="1"/>
        <v>5.9850000000000007E-3</v>
      </c>
      <c r="L51" s="78">
        <f t="shared" si="0"/>
        <v>2.3940000000000003E-2</v>
      </c>
    </row>
    <row r="52" spans="1:12" s="73" customFormat="1" ht="57" customHeight="1">
      <c r="A52" s="74"/>
      <c r="B52" s="18">
        <v>42</v>
      </c>
      <c r="C52" s="79" t="s">
        <v>109</v>
      </c>
      <c r="D52" s="80" t="s">
        <v>110</v>
      </c>
      <c r="E52" s="81">
        <v>2</v>
      </c>
      <c r="F52" s="82"/>
      <c r="G52" s="59">
        <v>6018</v>
      </c>
      <c r="H52" s="82">
        <v>0.3</v>
      </c>
      <c r="I52" s="82">
        <v>0.5</v>
      </c>
      <c r="J52" s="82">
        <v>2.1000000000000001E-2</v>
      </c>
      <c r="K52" s="82">
        <v>3.4499999999999999E-3</v>
      </c>
      <c r="L52" s="83"/>
    </row>
    <row r="53" spans="1:12" s="73" customFormat="1" ht="57" customHeight="1">
      <c r="A53" s="74"/>
      <c r="B53" s="31">
        <v>43</v>
      </c>
      <c r="C53" s="84" t="s">
        <v>111</v>
      </c>
      <c r="D53" s="85" t="s">
        <v>112</v>
      </c>
      <c r="E53" s="85">
        <v>3</v>
      </c>
      <c r="F53" s="86"/>
      <c r="G53" s="44" t="s">
        <v>46</v>
      </c>
      <c r="H53" s="86">
        <v>0.32700000000000001</v>
      </c>
      <c r="I53" s="86">
        <v>0.32100000000000001</v>
      </c>
      <c r="J53" s="85">
        <v>1.7999999999999999E-2</v>
      </c>
      <c r="K53" s="87">
        <v>1.8894059999999999E-3</v>
      </c>
      <c r="L53" s="88">
        <v>1.8894059999999999E-3</v>
      </c>
    </row>
    <row r="54" spans="1:12" s="73" customFormat="1" ht="57" customHeight="1">
      <c r="A54" s="74"/>
      <c r="B54" s="18">
        <v>44</v>
      </c>
      <c r="C54" s="89" t="s">
        <v>113</v>
      </c>
      <c r="D54" s="90" t="s">
        <v>114</v>
      </c>
      <c r="E54" s="91">
        <v>1</v>
      </c>
      <c r="F54" s="91"/>
      <c r="G54" s="92">
        <v>2008</v>
      </c>
      <c r="H54" s="91">
        <v>0.8</v>
      </c>
      <c r="I54" s="91">
        <v>0.26500000000000001</v>
      </c>
      <c r="J54" s="91">
        <v>2.1000000000000001E-2</v>
      </c>
      <c r="K54" s="93">
        <f t="shared" si="1"/>
        <v>4.4520000000000011E-3</v>
      </c>
      <c r="L54" s="78"/>
    </row>
    <row r="55" spans="1:12" s="64" customFormat="1" ht="27.75" customHeight="1">
      <c r="A55" s="94"/>
      <c r="B55" s="180" t="s">
        <v>115</v>
      </c>
      <c r="C55" s="181"/>
      <c r="D55" s="181"/>
      <c r="E55" s="181"/>
      <c r="F55" s="181"/>
      <c r="G55" s="181"/>
      <c r="H55" s="181"/>
      <c r="I55" s="181"/>
      <c r="J55" s="181"/>
      <c r="K55" s="182"/>
      <c r="L55" s="95"/>
    </row>
    <row r="56" spans="1:12" s="64" customFormat="1" ht="97.5" customHeight="1">
      <c r="A56" s="96"/>
      <c r="B56" s="97">
        <v>45</v>
      </c>
      <c r="C56" s="36" t="s">
        <v>116</v>
      </c>
      <c r="D56" s="97" t="s">
        <v>117</v>
      </c>
      <c r="E56" s="98">
        <v>2</v>
      </c>
      <c r="F56" s="98"/>
      <c r="G56" s="99">
        <v>6018</v>
      </c>
      <c r="H56" s="100">
        <v>1.2</v>
      </c>
      <c r="I56" s="100">
        <v>1</v>
      </c>
      <c r="J56" s="100"/>
      <c r="K56" s="101">
        <f t="shared" si="1"/>
        <v>0</v>
      </c>
      <c r="L56" s="95">
        <v>8</v>
      </c>
    </row>
    <row r="57" spans="1:12" s="64" customFormat="1" ht="97.5" customHeight="1">
      <c r="A57" s="96"/>
      <c r="B57" s="97">
        <v>46</v>
      </c>
      <c r="C57" s="36" t="s">
        <v>118</v>
      </c>
      <c r="D57" s="20" t="s">
        <v>119</v>
      </c>
      <c r="E57" s="67">
        <v>1</v>
      </c>
      <c r="G57" s="102">
        <v>7047</v>
      </c>
      <c r="H57" s="103">
        <v>1.2</v>
      </c>
      <c r="I57" s="103">
        <v>1</v>
      </c>
      <c r="J57" s="103"/>
      <c r="K57" s="104">
        <f t="shared" si="1"/>
        <v>0</v>
      </c>
      <c r="L57" s="95">
        <v>8</v>
      </c>
    </row>
    <row r="58" spans="1:12" s="64" customFormat="1" ht="95.25" customHeight="1">
      <c r="A58" s="96"/>
      <c r="B58" s="97">
        <v>47</v>
      </c>
      <c r="C58" s="36" t="s">
        <v>120</v>
      </c>
      <c r="D58" s="20" t="s">
        <v>121</v>
      </c>
      <c r="E58" s="67">
        <v>2</v>
      </c>
      <c r="F58" s="67"/>
      <c r="G58" s="102">
        <v>7047</v>
      </c>
      <c r="H58" s="103">
        <v>0.96</v>
      </c>
      <c r="I58" s="103">
        <v>0.8</v>
      </c>
      <c r="J58" s="103"/>
      <c r="K58" s="104">
        <f t="shared" si="1"/>
        <v>0</v>
      </c>
      <c r="L58" s="95"/>
    </row>
    <row r="59" spans="1:12" s="64" customFormat="1" ht="83.25" customHeight="1">
      <c r="A59" s="96"/>
      <c r="B59" s="97">
        <v>48</v>
      </c>
      <c r="C59" s="53" t="s">
        <v>122</v>
      </c>
      <c r="D59" s="18" t="s">
        <v>123</v>
      </c>
      <c r="E59" s="85">
        <v>4</v>
      </c>
      <c r="F59" s="85"/>
      <c r="G59" s="105">
        <v>3020</v>
      </c>
      <c r="H59" s="85">
        <v>1.26</v>
      </c>
      <c r="I59" s="85">
        <v>0.06</v>
      </c>
      <c r="J59" s="85">
        <v>0.21</v>
      </c>
      <c r="K59" s="104">
        <f t="shared" si="1"/>
        <v>1.5876000000000001E-2</v>
      </c>
      <c r="L59" s="95">
        <v>4</v>
      </c>
    </row>
    <row r="60" spans="1:12" s="64" customFormat="1" ht="33" customHeight="1">
      <c r="A60" s="96"/>
      <c r="B60" s="97">
        <v>49</v>
      </c>
      <c r="C60" s="106" t="s">
        <v>124</v>
      </c>
      <c r="D60" s="106" t="s">
        <v>125</v>
      </c>
      <c r="E60" s="107">
        <v>22</v>
      </c>
      <c r="F60" s="108"/>
      <c r="G60" s="108" t="s">
        <v>126</v>
      </c>
      <c r="H60" s="108">
        <v>1.3</v>
      </c>
      <c r="I60" s="108">
        <v>0.04</v>
      </c>
      <c r="J60" s="108">
        <v>7.0000000000000007E-2</v>
      </c>
      <c r="K60" s="109">
        <f t="shared" si="1"/>
        <v>3.6400000000000009E-3</v>
      </c>
      <c r="L60" s="95"/>
    </row>
    <row r="61" spans="1:12" s="16" customFormat="1" ht="27.75" customHeight="1">
      <c r="A61" s="29"/>
      <c r="B61" s="183" t="s">
        <v>127</v>
      </c>
      <c r="C61" s="184"/>
      <c r="D61" s="184"/>
      <c r="E61" s="184"/>
      <c r="F61" s="184"/>
      <c r="G61" s="184"/>
      <c r="H61" s="184"/>
      <c r="I61" s="184"/>
      <c r="J61" s="184"/>
      <c r="K61" s="185"/>
      <c r="L61" s="23">
        <f t="shared" si="0"/>
        <v>0</v>
      </c>
    </row>
    <row r="62" spans="1:12" s="16" customFormat="1" ht="99" customHeight="1">
      <c r="A62" s="24"/>
      <c r="B62" s="31">
        <v>50</v>
      </c>
      <c r="C62" s="110" t="s">
        <v>128</v>
      </c>
      <c r="D62" s="110" t="s">
        <v>129</v>
      </c>
      <c r="E62" s="31">
        <v>1</v>
      </c>
      <c r="G62" s="52">
        <v>7047</v>
      </c>
      <c r="H62" s="31">
        <v>0.61599999999999999</v>
      </c>
      <c r="I62" s="31">
        <v>0.04</v>
      </c>
      <c r="J62" s="31">
        <v>0.1</v>
      </c>
      <c r="K62" s="33">
        <f t="shared" si="1"/>
        <v>2.464E-3</v>
      </c>
      <c r="L62" s="23">
        <f t="shared" si="0"/>
        <v>2.464E-3</v>
      </c>
    </row>
    <row r="63" spans="1:12" s="16" customFormat="1" ht="110.25" customHeight="1">
      <c r="A63" s="111"/>
      <c r="B63" s="112">
        <v>51</v>
      </c>
      <c r="C63" s="113" t="s">
        <v>130</v>
      </c>
      <c r="D63" s="113" t="s">
        <v>131</v>
      </c>
      <c r="E63" s="114">
        <v>2</v>
      </c>
      <c r="F63" s="114"/>
      <c r="G63" s="115">
        <v>7047</v>
      </c>
      <c r="H63" s="114">
        <v>0.62</v>
      </c>
      <c r="I63" s="114">
        <v>0.16</v>
      </c>
      <c r="J63" s="114">
        <v>0.72</v>
      </c>
      <c r="K63" s="116">
        <v>7.0999999999999994E-2</v>
      </c>
      <c r="L63" s="23">
        <f t="shared" si="0"/>
        <v>0.14199999999999999</v>
      </c>
    </row>
    <row r="64" spans="1:12" s="16" customFormat="1" ht="110.25" customHeight="1">
      <c r="A64" s="117"/>
      <c r="B64" s="112">
        <v>52</v>
      </c>
      <c r="C64" s="118" t="s">
        <v>132</v>
      </c>
      <c r="D64" s="119" t="s">
        <v>133</v>
      </c>
      <c r="E64" s="120">
        <v>1</v>
      </c>
      <c r="F64" s="120"/>
      <c r="G64" s="121">
        <v>7015</v>
      </c>
      <c r="H64" s="120">
        <v>0.75</v>
      </c>
      <c r="I64" s="120">
        <v>1.56</v>
      </c>
      <c r="J64" s="120">
        <v>2.2000000000000002</v>
      </c>
      <c r="K64" s="122"/>
      <c r="L64" s="23"/>
    </row>
    <row r="65" spans="1:12" ht="28.5" customHeight="1">
      <c r="A65" s="186" t="s">
        <v>134</v>
      </c>
      <c r="B65" s="187"/>
      <c r="C65" s="187"/>
      <c r="D65" s="187"/>
      <c r="E65" s="187"/>
      <c r="F65" s="187"/>
      <c r="G65" s="187"/>
      <c r="H65" s="187"/>
      <c r="I65" s="187"/>
      <c r="J65" s="187"/>
      <c r="K65" s="188"/>
      <c r="L65" s="71">
        <f t="shared" si="0"/>
        <v>0</v>
      </c>
    </row>
    <row r="66" spans="1:12" s="64" customFormat="1" ht="84" customHeight="1">
      <c r="A66" s="123"/>
      <c r="B66" s="31">
        <v>53</v>
      </c>
      <c r="C66" s="110"/>
      <c r="D66" s="110" t="s">
        <v>135</v>
      </c>
      <c r="E66" s="124">
        <v>1</v>
      </c>
      <c r="F66" s="124"/>
      <c r="G66" s="125">
        <v>7047</v>
      </c>
      <c r="H66" s="126">
        <v>3</v>
      </c>
      <c r="I66" s="126">
        <v>0.56999999999999995</v>
      </c>
      <c r="J66" s="126">
        <v>0.44</v>
      </c>
      <c r="K66" s="127">
        <f t="shared" si="1"/>
        <v>0.75239999999999996</v>
      </c>
      <c r="L66" s="71">
        <f t="shared" si="0"/>
        <v>0.75239999999999996</v>
      </c>
    </row>
    <row r="67" spans="1:12" s="64" customFormat="1" ht="45.75" customHeight="1">
      <c r="A67" s="128"/>
      <c r="B67" s="18">
        <v>54</v>
      </c>
      <c r="C67" s="76" t="s">
        <v>136</v>
      </c>
      <c r="D67" s="129" t="s">
        <v>137</v>
      </c>
      <c r="E67" s="67">
        <v>4</v>
      </c>
      <c r="F67" s="67"/>
      <c r="G67" s="130">
        <v>7047</v>
      </c>
      <c r="H67" s="67"/>
      <c r="I67" s="67"/>
      <c r="J67" s="67"/>
      <c r="K67" s="131"/>
      <c r="L67" s="71">
        <f t="shared" si="0"/>
        <v>0</v>
      </c>
    </row>
    <row r="68" spans="1:12" s="64" customFormat="1" ht="45.75" customHeight="1">
      <c r="A68" s="128"/>
      <c r="B68" s="31">
        <v>55</v>
      </c>
      <c r="C68" s="76" t="s">
        <v>138</v>
      </c>
      <c r="D68" s="129" t="s">
        <v>139</v>
      </c>
      <c r="E68" s="67">
        <v>4</v>
      </c>
      <c r="F68" s="67"/>
      <c r="G68" s="130">
        <v>7047</v>
      </c>
      <c r="H68" s="67"/>
      <c r="I68" s="67"/>
      <c r="J68" s="67"/>
      <c r="K68" s="131"/>
      <c r="L68" s="71">
        <f t="shared" si="0"/>
        <v>0</v>
      </c>
    </row>
    <row r="69" spans="1:12" s="64" customFormat="1" ht="37.5" customHeight="1">
      <c r="A69" s="128"/>
      <c r="B69" s="18">
        <v>56</v>
      </c>
      <c r="C69" s="20"/>
      <c r="D69" s="129" t="s">
        <v>140</v>
      </c>
      <c r="E69" s="82">
        <v>2</v>
      </c>
      <c r="F69" s="67"/>
      <c r="G69" s="130">
        <v>7047</v>
      </c>
      <c r="H69" s="67"/>
      <c r="I69" s="67"/>
      <c r="J69" s="67"/>
      <c r="K69" s="131"/>
      <c r="L69" s="71">
        <f t="shared" si="0"/>
        <v>0</v>
      </c>
    </row>
    <row r="70" spans="1:12" s="64" customFormat="1" ht="84" customHeight="1">
      <c r="A70" s="128"/>
      <c r="B70" s="31">
        <v>57</v>
      </c>
      <c r="C70" s="132" t="s">
        <v>141</v>
      </c>
      <c r="D70" s="20" t="s">
        <v>142</v>
      </c>
      <c r="E70" s="67">
        <v>1</v>
      </c>
      <c r="F70" s="67"/>
      <c r="G70" s="72">
        <v>6018</v>
      </c>
      <c r="H70" s="67">
        <v>0.57499999999999996</v>
      </c>
      <c r="I70" s="67">
        <v>0.57699999999999996</v>
      </c>
      <c r="J70" s="67">
        <v>2.1000000000000001E-2</v>
      </c>
      <c r="K70" s="70">
        <f t="shared" si="1"/>
        <v>6.9672749999999993E-3</v>
      </c>
      <c r="L70" s="71">
        <f t="shared" si="0"/>
        <v>6.9672749999999993E-3</v>
      </c>
    </row>
    <row r="71" spans="1:12" s="64" customFormat="1" ht="67.5" customHeight="1">
      <c r="A71" s="133"/>
      <c r="B71" s="18">
        <v>58</v>
      </c>
      <c r="C71" s="132" t="s">
        <v>143</v>
      </c>
      <c r="D71" s="20" t="s">
        <v>144</v>
      </c>
      <c r="E71" s="67">
        <v>1</v>
      </c>
      <c r="F71" s="67"/>
      <c r="G71" s="69">
        <v>2008</v>
      </c>
      <c r="H71" s="67">
        <v>1.466</v>
      </c>
      <c r="I71" s="67">
        <v>0.39200000000000002</v>
      </c>
      <c r="J71" s="67">
        <v>2.1000000000000001E-2</v>
      </c>
      <c r="K71" s="70">
        <f t="shared" si="1"/>
        <v>1.2068112000000001E-2</v>
      </c>
      <c r="L71" s="71">
        <f t="shared" ref="L71:L81" si="3">K71*E71</f>
        <v>1.2068112000000001E-2</v>
      </c>
    </row>
    <row r="72" spans="1:12" s="64" customFormat="1" ht="104.25" customHeight="1">
      <c r="A72" s="134"/>
      <c r="B72" s="31">
        <v>59</v>
      </c>
      <c r="C72" s="132" t="s">
        <v>145</v>
      </c>
      <c r="D72" s="129" t="s">
        <v>146</v>
      </c>
      <c r="E72" s="82">
        <v>4</v>
      </c>
      <c r="F72" s="135"/>
      <c r="G72" s="136">
        <v>6018</v>
      </c>
      <c r="H72" s="82">
        <v>0.38600000000000001</v>
      </c>
      <c r="I72" s="82">
        <v>0.34</v>
      </c>
      <c r="J72" s="82">
        <v>1.4999999999999999E-2</v>
      </c>
      <c r="K72" s="137">
        <f t="shared" si="1"/>
        <v>1.9686000000000005E-3</v>
      </c>
      <c r="L72" s="138">
        <f t="shared" si="3"/>
        <v>7.8744000000000019E-3</v>
      </c>
    </row>
    <row r="73" spans="1:12" s="64" customFormat="1" ht="96" customHeight="1">
      <c r="A73" s="134"/>
      <c r="B73" s="18">
        <v>60</v>
      </c>
      <c r="C73" s="132" t="s">
        <v>147</v>
      </c>
      <c r="D73" s="129" t="s">
        <v>148</v>
      </c>
      <c r="E73" s="82">
        <v>2</v>
      </c>
      <c r="G73" s="139">
        <v>2008</v>
      </c>
      <c r="H73" s="82">
        <v>0.42</v>
      </c>
      <c r="I73" s="82">
        <v>0.25</v>
      </c>
      <c r="J73" s="82">
        <v>1.4999999999999999E-2</v>
      </c>
      <c r="K73" s="137">
        <f t="shared" si="1"/>
        <v>1.5749999999999998E-3</v>
      </c>
      <c r="L73" s="138">
        <f t="shared" si="3"/>
        <v>3.1499999999999996E-3</v>
      </c>
    </row>
    <row r="74" spans="1:12" s="64" customFormat="1" ht="91.5" customHeight="1">
      <c r="A74" s="134"/>
      <c r="B74" s="31">
        <v>61</v>
      </c>
      <c r="C74" s="132" t="s">
        <v>149</v>
      </c>
      <c r="D74" s="129" t="s">
        <v>150</v>
      </c>
      <c r="E74" s="82">
        <v>2</v>
      </c>
      <c r="G74" s="139">
        <v>2008</v>
      </c>
      <c r="H74" s="82">
        <v>0.42</v>
      </c>
      <c r="I74" s="82">
        <v>0.27</v>
      </c>
      <c r="J74" s="82">
        <v>2.1000000000000001E-2</v>
      </c>
      <c r="K74" s="137">
        <f t="shared" ref="K74:K77" si="4">H74*I74*J74</f>
        <v>2.3814000000000001E-3</v>
      </c>
      <c r="L74" s="138">
        <f t="shared" si="3"/>
        <v>4.7628000000000002E-3</v>
      </c>
    </row>
    <row r="75" spans="1:12" s="64" customFormat="1" ht="64.5" customHeight="1">
      <c r="A75" s="134"/>
      <c r="B75" s="18">
        <v>62</v>
      </c>
      <c r="C75" s="140" t="s">
        <v>151</v>
      </c>
      <c r="D75" s="141" t="s">
        <v>152</v>
      </c>
      <c r="E75" s="142">
        <v>2</v>
      </c>
      <c r="F75" s="143"/>
      <c r="G75" s="136">
        <v>6018</v>
      </c>
      <c r="H75" s="142">
        <v>0.45500000000000002</v>
      </c>
      <c r="I75" s="142">
        <v>7.4999999999999997E-2</v>
      </c>
      <c r="J75" s="142">
        <v>1.4999999999999999E-2</v>
      </c>
      <c r="K75" s="144">
        <f t="shared" si="4"/>
        <v>5.1187500000000007E-4</v>
      </c>
      <c r="L75" s="138">
        <f t="shared" si="3"/>
        <v>1.0237500000000001E-3</v>
      </c>
    </row>
    <row r="76" spans="1:12" ht="31.5" customHeight="1">
      <c r="A76" s="189" t="s">
        <v>153</v>
      </c>
      <c r="B76" s="190"/>
      <c r="C76" s="190"/>
      <c r="D76" s="190"/>
      <c r="E76" s="190"/>
      <c r="F76" s="190"/>
      <c r="G76" s="190"/>
      <c r="H76" s="190"/>
      <c r="I76" s="190"/>
      <c r="J76" s="190"/>
      <c r="K76" s="191"/>
      <c r="L76" s="145">
        <f t="shared" si="3"/>
        <v>0</v>
      </c>
    </row>
    <row r="77" spans="1:12" s="16" customFormat="1" ht="156" customHeight="1">
      <c r="A77" s="146"/>
      <c r="B77" s="97">
        <v>63</v>
      </c>
      <c r="C77" s="147" t="s">
        <v>154</v>
      </c>
      <c r="D77" s="147" t="s">
        <v>155</v>
      </c>
      <c r="E77" s="148">
        <v>1</v>
      </c>
      <c r="F77" s="148"/>
      <c r="G77" s="149">
        <v>1023</v>
      </c>
      <c r="H77" s="148">
        <v>0.6</v>
      </c>
      <c r="I77" s="148">
        <v>2.1</v>
      </c>
      <c r="J77" s="148">
        <v>2.2000000000000002</v>
      </c>
      <c r="K77" s="150">
        <f t="shared" si="4"/>
        <v>2.7720000000000002</v>
      </c>
      <c r="L77" s="151">
        <f t="shared" si="3"/>
        <v>2.7720000000000002</v>
      </c>
    </row>
    <row r="78" spans="1:12" ht="18.75" customHeight="1">
      <c r="A78" s="192" t="s">
        <v>156</v>
      </c>
      <c r="B78" s="193"/>
      <c r="C78" s="193"/>
      <c r="D78" s="193"/>
      <c r="E78" s="193"/>
      <c r="F78" s="193"/>
      <c r="G78" s="193"/>
      <c r="H78" s="193"/>
      <c r="I78" s="193"/>
      <c r="J78" s="193"/>
      <c r="K78" s="194"/>
      <c r="L78" s="152">
        <f t="shared" si="3"/>
        <v>0</v>
      </c>
    </row>
    <row r="79" spans="1:12" ht="58.5" customHeight="1">
      <c r="A79" s="24"/>
      <c r="B79" s="19">
        <v>64</v>
      </c>
      <c r="C79" s="153" t="s">
        <v>157</v>
      </c>
      <c r="D79" s="154" t="s">
        <v>158</v>
      </c>
      <c r="E79" s="155">
        <v>248</v>
      </c>
      <c r="F79" s="19"/>
      <c r="G79" s="19" t="s">
        <v>159</v>
      </c>
      <c r="H79" s="19">
        <v>2.7E-2</v>
      </c>
      <c r="I79" s="19">
        <v>2.7E-2</v>
      </c>
      <c r="J79" s="19">
        <v>1.6E-2</v>
      </c>
      <c r="K79" s="22">
        <v>1.1663999999999999E-5</v>
      </c>
      <c r="L79" s="23">
        <f t="shared" si="3"/>
        <v>2.8926719999999998E-3</v>
      </c>
    </row>
    <row r="80" spans="1:12" ht="66.75" customHeight="1">
      <c r="A80" s="24"/>
      <c r="B80" s="19">
        <v>65</v>
      </c>
      <c r="C80" s="153" t="s">
        <v>160</v>
      </c>
      <c r="D80" s="154" t="s">
        <v>161</v>
      </c>
      <c r="E80" s="155">
        <v>362</v>
      </c>
      <c r="F80" s="19"/>
      <c r="G80" s="19" t="s">
        <v>159</v>
      </c>
      <c r="H80" s="19">
        <v>3.5999999999999997E-2</v>
      </c>
      <c r="I80" s="19">
        <v>3.5999999999999997E-2</v>
      </c>
      <c r="J80" s="19">
        <v>2.3E-2</v>
      </c>
      <c r="K80" s="22">
        <v>2.9807999999999996E-5</v>
      </c>
      <c r="L80" s="23">
        <f t="shared" si="3"/>
        <v>1.0790495999999998E-2</v>
      </c>
    </row>
    <row r="81" spans="1:12" ht="66.75" customHeight="1">
      <c r="A81" s="156"/>
      <c r="B81" s="157">
        <v>66</v>
      </c>
      <c r="C81" s="158" t="s">
        <v>162</v>
      </c>
      <c r="D81" s="159" t="s">
        <v>163</v>
      </c>
      <c r="E81" s="160">
        <v>16</v>
      </c>
      <c r="F81" s="157"/>
      <c r="G81" s="157" t="s">
        <v>159</v>
      </c>
      <c r="H81" s="157">
        <v>0.1</v>
      </c>
      <c r="I81" s="157">
        <v>0.1</v>
      </c>
      <c r="J81" s="157">
        <v>4.3999999999999997E-2</v>
      </c>
      <c r="K81" s="161">
        <v>3.5639999999999994E-4</v>
      </c>
      <c r="L81" s="162">
        <f t="shared" si="3"/>
        <v>5.702399999999999E-3</v>
      </c>
    </row>
    <row r="82" spans="1:12" ht="30" customHeight="1">
      <c r="D82" s="163" t="s">
        <v>164</v>
      </c>
      <c r="E82" s="164">
        <v>86</v>
      </c>
    </row>
    <row r="83" spans="1:12" ht="30" customHeight="1">
      <c r="D83" s="163" t="s">
        <v>165</v>
      </c>
      <c r="E83" s="164">
        <v>128</v>
      </c>
    </row>
    <row r="84" spans="1:12" ht="30" customHeight="1">
      <c r="D84" s="163" t="s">
        <v>166</v>
      </c>
      <c r="E84" s="164">
        <v>234</v>
      </c>
    </row>
    <row r="85" spans="1:12" ht="30" customHeight="1">
      <c r="D85" s="163" t="s">
        <v>167</v>
      </c>
      <c r="E85" s="164">
        <v>172</v>
      </c>
    </row>
    <row r="86" spans="1:12" ht="30" customHeight="1">
      <c r="D86" s="163" t="s">
        <v>168</v>
      </c>
      <c r="E86" s="164">
        <v>76</v>
      </c>
    </row>
    <row r="87" spans="1:12" ht="30" customHeight="1">
      <c r="D87" s="163" t="s">
        <v>169</v>
      </c>
      <c r="E87" s="164">
        <v>362</v>
      </c>
    </row>
    <row r="88" spans="1:12" ht="30" customHeight="1">
      <c r="D88" s="163" t="s">
        <v>170</v>
      </c>
      <c r="E88" s="164">
        <v>248</v>
      </c>
    </row>
    <row r="89" spans="1:12" ht="30" customHeight="1">
      <c r="D89" s="163" t="s">
        <v>171</v>
      </c>
      <c r="E89" s="164">
        <v>248</v>
      </c>
    </row>
  </sheetData>
  <mergeCells count="13">
    <mergeCell ref="A65:K65"/>
    <mergeCell ref="A76:K76"/>
    <mergeCell ref="A78:K78"/>
    <mergeCell ref="A20:K20"/>
    <mergeCell ref="B27:K27"/>
    <mergeCell ref="B32:K32"/>
    <mergeCell ref="B55:K55"/>
    <mergeCell ref="B61:K61"/>
    <mergeCell ref="A1:K1"/>
    <mergeCell ref="B2:K2"/>
    <mergeCell ref="B3:K4"/>
    <mergeCell ref="B6:K6"/>
    <mergeCell ref="B17:K17"/>
  </mergeCells>
  <pageMargins left="0.70866141732283472" right="0.70866141732283472" top="0.74803149606299213" bottom="0.74803149606299213" header="0.31496062992125984" footer="0.31496062992125984"/>
  <pageSetup paperSize="9" scale="5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5</cp:revision>
  <dcterms:created xsi:type="dcterms:W3CDTF">2017-04-27T07:18:00Z</dcterms:created>
  <dcterms:modified xsi:type="dcterms:W3CDTF">2026-09-10T12:03:43Z</dcterms:modified>
</cp:coreProperties>
</file>