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6" Type="http://schemas.openxmlformats.org/officeDocument/2006/relationships/extended-properties" Target="docProps/app.xml"/><Relationship Id="rId5" Type="http://schemas.openxmlformats.org/package/2006/relationships/metadata/core-properties" Target="docProps/core.xml"/><Relationship Id="rId4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 Nelson\Documents\GitHub\Excel\"/>
    </mc:Choice>
  </mc:AlternateContent>
  <bookViews>
    <workbookView xWindow="0" yWindow="0" windowWidth="28800" windowHeight="12435" activeTab="3"/>
  </bookViews>
  <sheets>
    <sheet name="Leads" sheetId="4" r:id="rId1"/>
    <sheet name="Customers" sheetId="3" r:id="rId2"/>
    <sheet name="Products" sheetId="2" r:id="rId3"/>
    <sheet name="Proposal" sheetId="1" r:id="rId4"/>
  </sheets>
  <definedNames>
    <definedName name="_xlnm._FilterDatabase" localSheetId="2" hidden="1">Products!$A$1:$C$1</definedName>
    <definedName name="BillTo">Proposal!$A$13</definedName>
    <definedName name="LST_Customers">Customers!$A$2:$A$4</definedName>
    <definedName name="LST_Products">TBL_Products[Product Name]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J58" i="1"/>
  <c r="G58" i="1"/>
  <c r="D58" i="1"/>
  <c r="A58" i="1"/>
  <c r="A57" i="1"/>
  <c r="K47" i="1" l="1"/>
  <c r="I70" i="1"/>
  <c r="I71" i="1"/>
  <c r="K71" i="1"/>
  <c r="I72" i="1"/>
  <c r="K72" i="1" s="1"/>
  <c r="I73" i="1"/>
  <c r="K73" i="1"/>
  <c r="I74" i="1"/>
  <c r="I75" i="1"/>
  <c r="I76" i="1"/>
  <c r="K76" i="1"/>
  <c r="I77" i="1"/>
  <c r="K77" i="1" s="1"/>
  <c r="I78" i="1"/>
  <c r="I79" i="1"/>
  <c r="K79" i="1" s="1"/>
  <c r="I80" i="1"/>
  <c r="I81" i="1"/>
  <c r="K81" i="1" s="1"/>
  <c r="I82" i="1"/>
  <c r="I83" i="1"/>
  <c r="I84" i="1"/>
  <c r="I85" i="1"/>
  <c r="K85" i="1"/>
  <c r="I86" i="1"/>
  <c r="I87" i="1"/>
  <c r="I88" i="1"/>
  <c r="I89" i="1"/>
  <c r="K89" i="1" s="1"/>
  <c r="I90" i="1"/>
  <c r="I91" i="1"/>
  <c r="I92" i="1"/>
  <c r="K92" i="1" s="1"/>
  <c r="I93" i="1"/>
  <c r="K93" i="1" s="1"/>
  <c r="I94" i="1"/>
  <c r="K94" i="1"/>
  <c r="I95" i="1"/>
  <c r="K95" i="1" s="1"/>
  <c r="I69" i="1"/>
  <c r="A70" i="1"/>
  <c r="J70" i="1" s="1"/>
  <c r="K70" i="1" s="1"/>
  <c r="A71" i="1"/>
  <c r="J71" i="1" s="1"/>
  <c r="A72" i="1"/>
  <c r="J72" i="1" s="1"/>
  <c r="A73" i="1"/>
  <c r="J73" i="1" s="1"/>
  <c r="A74" i="1"/>
  <c r="J74" i="1" s="1"/>
  <c r="A75" i="1"/>
  <c r="J75" i="1" s="1"/>
  <c r="A76" i="1"/>
  <c r="J76" i="1" s="1"/>
  <c r="A77" i="1"/>
  <c r="J77" i="1" s="1"/>
  <c r="A78" i="1"/>
  <c r="J78" i="1" s="1"/>
  <c r="A79" i="1"/>
  <c r="J79" i="1" s="1"/>
  <c r="A80" i="1"/>
  <c r="J80" i="1" s="1"/>
  <c r="A81" i="1"/>
  <c r="J81" i="1" s="1"/>
  <c r="A82" i="1"/>
  <c r="J82" i="1" s="1"/>
  <c r="A83" i="1"/>
  <c r="J83" i="1" s="1"/>
  <c r="A84" i="1"/>
  <c r="J84" i="1" s="1"/>
  <c r="A85" i="1"/>
  <c r="J85" i="1" s="1"/>
  <c r="A86" i="1"/>
  <c r="J86" i="1" s="1"/>
  <c r="A87" i="1"/>
  <c r="J87" i="1" s="1"/>
  <c r="A88" i="1"/>
  <c r="J88" i="1" s="1"/>
  <c r="A89" i="1"/>
  <c r="J89" i="1" s="1"/>
  <c r="A90" i="1"/>
  <c r="J90" i="1"/>
  <c r="A91" i="1"/>
  <c r="J91" i="1" s="1"/>
  <c r="A92" i="1"/>
  <c r="J92" i="1"/>
  <c r="A93" i="1"/>
  <c r="J93" i="1" s="1"/>
  <c r="A94" i="1"/>
  <c r="J94" i="1"/>
  <c r="A95" i="1"/>
  <c r="J95" i="1" s="1"/>
  <c r="A69" i="1"/>
  <c r="J69" i="1" s="1"/>
  <c r="K69" i="1" s="1"/>
  <c r="K98" i="1" s="1"/>
  <c r="K91" i="1"/>
  <c r="K90" i="1"/>
  <c r="K88" i="1"/>
  <c r="K87" i="1"/>
  <c r="K86" i="1"/>
  <c r="K84" i="1"/>
  <c r="K83" i="1"/>
  <c r="K82" i="1"/>
  <c r="K80" i="1"/>
  <c r="K78" i="1"/>
  <c r="K75" i="1"/>
  <c r="K74" i="1"/>
  <c r="A63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J20" i="1"/>
  <c r="K20" i="1" s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J28" i="1"/>
  <c r="J29" i="1"/>
  <c r="J30" i="1"/>
  <c r="J31" i="1"/>
  <c r="J19" i="1"/>
  <c r="K19" i="1" s="1"/>
  <c r="G16" i="1"/>
  <c r="G66" i="1" s="1"/>
  <c r="E16" i="1"/>
  <c r="E66" i="1" s="1"/>
  <c r="C16" i="1"/>
  <c r="C66" i="1" s="1"/>
  <c r="A16" i="1"/>
  <c r="A66" i="1" s="1"/>
  <c r="E13" i="1"/>
  <c r="E63" i="1" s="1"/>
  <c r="K48" i="1" l="1"/>
  <c r="K49" i="1" s="1"/>
  <c r="K97" i="1" l="1"/>
  <c r="K100" i="1" s="1"/>
  <c r="K50" i="1"/>
</calcChain>
</file>

<file path=xl/sharedStrings.xml><?xml version="1.0" encoding="utf-8"?>
<sst xmlns="http://schemas.openxmlformats.org/spreadsheetml/2006/main" count="95" uniqueCount="70">
  <si>
    <t>Customer</t>
  </si>
  <si>
    <t>Address</t>
  </si>
  <si>
    <t>City</t>
  </si>
  <si>
    <t>State</t>
  </si>
  <si>
    <t>Zip</t>
  </si>
  <si>
    <t>Phone 1</t>
  </si>
  <si>
    <t>Phone 2</t>
  </si>
  <si>
    <t>Fax</t>
  </si>
  <si>
    <t>Email</t>
  </si>
  <si>
    <t>Greg House</t>
  </si>
  <si>
    <t>123 A St.</t>
  </si>
  <si>
    <t>Lake Wales</t>
  </si>
  <si>
    <t>Florida</t>
  </si>
  <si>
    <t>greg@house.com</t>
  </si>
  <si>
    <t>James Wilson</t>
  </si>
  <si>
    <t>456 B St.</t>
  </si>
  <si>
    <t>james@wilson.com</t>
  </si>
  <si>
    <t>Lisa Cuddy</t>
  </si>
  <si>
    <t>789 C St.</t>
  </si>
  <si>
    <t>lisa@cuddy.com</t>
  </si>
  <si>
    <t>Product Name</t>
  </si>
  <si>
    <t>SKU</t>
  </si>
  <si>
    <t>Sales Price</t>
  </si>
  <si>
    <t>Points</t>
  </si>
  <si>
    <t>4-Button Key Ring Remote</t>
  </si>
  <si>
    <t>8 Point Package Deal Lease</t>
  </si>
  <si>
    <t>Pkg-8Pt</t>
  </si>
  <si>
    <t>Activation Fee</t>
  </si>
  <si>
    <t>CT100 Thermostat Module</t>
  </si>
  <si>
    <t>DGR1 Universal Garage Door Receiver</t>
  </si>
  <si>
    <t>Glass Break Detector</t>
  </si>
  <si>
    <t>Go Control Panel</t>
  </si>
  <si>
    <t>2GIG-CNTRL2-345</t>
  </si>
  <si>
    <t>HD100 Camera</t>
  </si>
  <si>
    <t>Image Sensor</t>
  </si>
  <si>
    <t>Labor (per hour)</t>
  </si>
  <si>
    <t>LBR</t>
  </si>
  <si>
    <t>Panic Button Remote</t>
  </si>
  <si>
    <t>Passive Infrared Motion Detector</t>
  </si>
  <si>
    <t>Recessed Door Contact</t>
  </si>
  <si>
    <t>Super Switch</t>
  </si>
  <si>
    <t>Thin Door / Window Contact</t>
  </si>
  <si>
    <t>TS1 Touch Screen</t>
  </si>
  <si>
    <t>Wireless Carbon Monoxide Detector</t>
  </si>
  <si>
    <t>Wireless Doorbell</t>
  </si>
  <si>
    <t>Wireless Keypad</t>
  </si>
  <si>
    <t>Wireless Smoke / Heat Alarm</t>
  </si>
  <si>
    <t>Customer Information</t>
  </si>
  <si>
    <t>Customer Name</t>
  </si>
  <si>
    <t>Mailing Address</t>
  </si>
  <si>
    <t>Email Address</t>
  </si>
  <si>
    <t xml:space="preserve">Product </t>
  </si>
  <si>
    <t>Quantity</t>
  </si>
  <si>
    <t>Price Per</t>
  </si>
  <si>
    <t>Total Price</t>
  </si>
  <si>
    <t>Total Labor -</t>
  </si>
  <si>
    <t>Total Equipment -</t>
  </si>
  <si>
    <t>Sales Tax -</t>
  </si>
  <si>
    <t>Total Upfront -</t>
  </si>
  <si>
    <t>Pts Per</t>
  </si>
  <si>
    <t>Total Pts</t>
  </si>
  <si>
    <t>Equipment Sales Commission -</t>
  </si>
  <si>
    <t>Total Itemized Points -</t>
  </si>
  <si>
    <t>Total Commission -</t>
  </si>
  <si>
    <t>[Insert Company Logo]</t>
  </si>
  <si>
    <t>[Company Address]</t>
  </si>
  <si>
    <t>[Company Phone]</t>
  </si>
  <si>
    <t>[Company Fax]</t>
  </si>
  <si>
    <t>[Company Email]</t>
  </si>
  <si>
    <t>[Company Website]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</si>
</sst>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Adobe Caslon Pro Bold"/>
      <family val="1"/>
    </font>
    <font>
      <i/>
      <sz val="11"/>
      <color theme="1"/>
      <name val="Adobe Caslon Pro"/>
      <family val="1"/>
    </font>
    <font>
      <i/>
      <u/>
      <sz val="11"/>
      <color theme="10"/>
      <name val="Adobe Caslon Pro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2" fontId="0" fillId="0" borderId="9" xfId="0" applyNumberFormat="1" applyBorder="1" applyAlignment="1" applyProtection="1">
      <alignment horizontal="center"/>
      <protection hidden="1"/>
    </xf>
    <xf numFmtId="2" fontId="0" fillId="0" borderId="14" xfId="0" applyNumberFormat="1" applyBorder="1" applyAlignment="1" applyProtection="1">
      <alignment horizontal="center"/>
      <protection hidden="1"/>
    </xf>
    <xf numFmtId="2" fontId="0" fillId="0" borderId="16" xfId="0" applyNumberFormat="1" applyBorder="1" applyAlignment="1" applyProtection="1">
      <alignment horizontal="center"/>
      <protection hidden="1"/>
    </xf>
    <xf numFmtId="4" fontId="0" fillId="0" borderId="0" xfId="0" applyNumberFormat="1" applyBorder="1" applyProtection="1">
      <protection hidden="1"/>
    </xf>
    <xf numFmtId="165" fontId="0" fillId="0" borderId="0" xfId="0" applyNumberFormat="1" applyBorder="1" applyProtection="1">
      <protection hidden="1"/>
    </xf>
    <xf numFmtId="0" fontId="0" fillId="0" borderId="0" xfId="0" applyProtection="1"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1" applyFont="1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0" fillId="0" borderId="4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5" xfId="0" applyBorder="1" applyProtection="1">
      <protection hidden="1"/>
    </xf>
    <xf numFmtId="0" fontId="6" fillId="0" borderId="11" xfId="0" applyFont="1" applyBorder="1" applyAlignment="1" applyProtection="1">
      <protection hidden="1"/>
    </xf>
    <xf numFmtId="0" fontId="6" fillId="0" borderId="11" xfId="0" applyFont="1" applyBorder="1" applyProtection="1">
      <protection hidden="1"/>
    </xf>
    <xf numFmtId="0" fontId="6" fillId="0" borderId="12" xfId="0" applyFont="1" applyBorder="1" applyProtection="1">
      <protection hidden="1"/>
    </xf>
    <xf numFmtId="165" fontId="0" fillId="0" borderId="9" xfId="0" applyNumberFormat="1" applyBorder="1" applyProtection="1">
      <protection hidden="1"/>
    </xf>
    <xf numFmtId="165" fontId="0" fillId="0" borderId="14" xfId="0" applyNumberFormat="1" applyBorder="1" applyProtection="1">
      <protection hidden="1"/>
    </xf>
    <xf numFmtId="165" fontId="0" fillId="0" borderId="15" xfId="0" applyNumberFormat="1" applyBorder="1" applyProtection="1">
      <protection hidden="1"/>
    </xf>
    <xf numFmtId="165" fontId="0" fillId="0" borderId="16" xfId="0" applyNumberFormat="1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165" fontId="0" fillId="0" borderId="7" xfId="0" applyNumberFormat="1" applyBorder="1" applyProtection="1">
      <protection hidden="1"/>
    </xf>
    <xf numFmtId="0" fontId="6" fillId="0" borderId="12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locked="0" hidden="1"/>
    </xf>
    <xf numFmtId="0" fontId="0" fillId="0" borderId="15" xfId="0" applyBorder="1" applyAlignment="1" applyProtection="1">
      <alignment horizontal="center"/>
      <protection locked="0" hidden="1"/>
    </xf>
    <xf numFmtId="0" fontId="6" fillId="0" borderId="11" xfId="0" applyFont="1" applyBorder="1" applyAlignment="1" applyProtection="1">
      <alignment horizontal="center"/>
      <protection hidden="1"/>
    </xf>
    <xf numFmtId="0" fontId="0" fillId="2" borderId="20" xfId="0" applyFill="1" applyBorder="1" applyProtection="1">
      <protection hidden="1"/>
    </xf>
    <xf numFmtId="0" fontId="0" fillId="2" borderId="21" xfId="0" applyFill="1" applyBorder="1" applyProtection="1">
      <protection hidden="1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24" xfId="0" applyFill="1" applyBorder="1" applyProtection="1"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5" fillId="2" borderId="0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4" fillId="2" borderId="4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3" fillId="2" borderId="5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/>
      <protection hidden="1"/>
    </xf>
    <xf numFmtId="164" fontId="0" fillId="0" borderId="6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left"/>
      <protection locked="0" hidden="1"/>
    </xf>
    <xf numFmtId="0" fontId="0" fillId="0" borderId="9" xfId="0" applyBorder="1" applyAlignment="1" applyProtection="1">
      <alignment horizontal="left"/>
      <protection locked="0" hidden="1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11" fillId="0" borderId="4" xfId="0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5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3" xfId="0" applyFont="1" applyBorder="1" applyAlignment="1" applyProtection="1">
      <alignment horizontal="center"/>
      <protection hidden="1"/>
    </xf>
    <xf numFmtId="0" fontId="7" fillId="0" borderId="4" xfId="0" applyFont="1" applyBorder="1" applyAlignment="1" applyProtection="1">
      <alignment horizontal="center"/>
      <protection locked="0" hidden="1"/>
    </xf>
    <xf numFmtId="0" fontId="7" fillId="0" borderId="0" xfId="0" applyFont="1" applyBorder="1" applyAlignment="1" applyProtection="1">
      <alignment horizontal="center"/>
      <protection locked="0" hidden="1"/>
    </xf>
    <xf numFmtId="0" fontId="12" fillId="3" borderId="0" xfId="0" applyFont="1" applyFill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horizontal="center" vertical="center"/>
      <protection hidden="1"/>
    </xf>
    <xf numFmtId="0" fontId="12" fillId="3" borderId="2" xfId="0" applyFont="1" applyFill="1" applyBorder="1" applyAlignment="1" applyProtection="1">
      <alignment horizontal="center" vertical="center"/>
      <protection hidden="1"/>
    </xf>
    <xf numFmtId="0" fontId="12" fillId="3" borderId="3" xfId="0" applyFont="1" applyFill="1" applyBorder="1" applyAlignment="1" applyProtection="1">
      <alignment horizontal="center"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3" fillId="2" borderId="20" xfId="0" applyFont="1" applyFill="1" applyBorder="1" applyAlignment="1" applyProtection="1">
      <alignment horizontal="center"/>
      <protection locked="0" hidden="1"/>
    </xf>
    <xf numFmtId="0" fontId="3" fillId="2" borderId="0" xfId="0" applyFont="1" applyFill="1" applyBorder="1" applyAlignment="1" applyProtection="1">
      <alignment horizontal="center"/>
      <protection locked="0" hidden="1"/>
    </xf>
    <xf numFmtId="0" fontId="3" fillId="2" borderId="21" xfId="0" applyFont="1" applyFill="1" applyBorder="1" applyAlignment="1" applyProtection="1">
      <alignment horizontal="center"/>
      <protection locked="0" hidden="1"/>
    </xf>
    <xf numFmtId="0" fontId="4" fillId="2" borderId="20" xfId="0" applyFont="1" applyFill="1" applyBorder="1" applyAlignment="1" applyProtection="1">
      <alignment horizontal="center" vertical="center"/>
      <protection locked="0" hidden="1"/>
    </xf>
    <xf numFmtId="0" fontId="4" fillId="2" borderId="0" xfId="0" applyFont="1" applyFill="1" applyBorder="1" applyAlignment="1" applyProtection="1">
      <alignment horizontal="center" vertical="center"/>
      <protection locked="0" hidden="1"/>
    </xf>
    <xf numFmtId="0" fontId="5" fillId="2" borderId="0" xfId="1" applyFont="1" applyFill="1" applyBorder="1" applyAlignment="1" applyProtection="1">
      <alignment horizontal="center" vertical="center"/>
      <protection locked="0" hidden="1"/>
    </xf>
    <xf numFmtId="0" fontId="5" fillId="2" borderId="21" xfId="1" applyFont="1" applyFill="1" applyBorder="1" applyAlignment="1" applyProtection="1">
      <alignment horizontal="center" vertical="center"/>
      <protection locked="0" hidden="1"/>
    </xf>
    <xf numFmtId="0" fontId="12" fillId="3" borderId="17" xfId="0" applyFont="1" applyFill="1" applyBorder="1" applyAlignment="1" applyProtection="1">
      <alignment horizontal="center" vertical="center"/>
      <protection locked="0" hidden="1"/>
    </xf>
    <xf numFmtId="0" fontId="12" fillId="3" borderId="18" xfId="0" applyFont="1" applyFill="1" applyBorder="1" applyAlignment="1" applyProtection="1">
      <alignment horizontal="center" vertical="center"/>
      <protection locked="0" hidden="1"/>
    </xf>
    <xf numFmtId="0" fontId="12" fillId="3" borderId="19" xfId="0" applyFont="1" applyFill="1" applyBorder="1" applyAlignment="1" applyProtection="1">
      <alignment horizontal="center" vertical="center"/>
      <protection locked="0" hidden="1"/>
    </xf>
    <xf numFmtId="0" fontId="12" fillId="3" borderId="20" xfId="0" applyFont="1" applyFill="1" applyBorder="1" applyAlignment="1" applyProtection="1">
      <alignment horizontal="center" vertical="center"/>
      <protection locked="0" hidden="1"/>
    </xf>
    <xf numFmtId="0" fontId="12" fillId="3" borderId="0" xfId="0" applyFont="1" applyFill="1" applyBorder="1" applyAlignment="1" applyProtection="1">
      <alignment horizontal="center" vertical="center"/>
      <protection locked="0" hidden="1"/>
    </xf>
    <xf numFmtId="0" fontId="12" fillId="3" borderId="21" xfId="0" applyFont="1" applyFill="1" applyBorder="1" applyAlignment="1" applyProtection="1">
      <alignment horizontal="center" vertical="center"/>
      <protection locked="0" hidden="1"/>
    </xf>
    <xf numFmtId="0" fontId="8" fillId="0" borderId="0" xfId="0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2" fillId="0" borderId="0" xfId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2" fontId="0" fillId="0" borderId="0" xfId="0" applyNumberFormat="1" applyFont="1" applyAlignment="1" applyProtection="1">
      <alignment horizontal="center" vertical="center"/>
      <protection locked="0"/>
    </xf>
    <xf numFmtId="165" fontId="0" fillId="0" borderId="0" xfId="0" applyNumberFormat="1" applyFon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Font="1" applyAlignment="1" applyProtection="1">
      <alignment horizontal="left" vertical="center"/>
      <protection locked="0"/>
    </xf>
    <xf numFmtId="165" fontId="0" fillId="0" borderId="0" xfId="0" applyNumberFormat="1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&quot;$&quot;#,##0.00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numFmt numFmtId="164" formatCode="[&lt;=9999999]###\-####;\(###\)\ ###\-####"/>
      <alignment horizontal="center" vertical="bottom" textRotation="0" wrapText="0" indent="0" justifyLastLine="0" shrinkToFit="0" readingOrder="0"/>
      <protection locked="0" hidden="0"/>
    </dxf>
    <dxf>
      <numFmt numFmtId="164" formatCode="[&lt;=9999999]###\-####;\(###\)\ ###\-####"/>
      <alignment horizontal="center" vertical="bottom" textRotation="0" wrapText="0" indent="0" justifyLastLine="0" shrinkToFit="0" readingOrder="0"/>
      <protection locked="0" hidden="0"/>
    </dxf>
    <dxf>
      <numFmt numFmtId="164" formatCode="[&lt;=9999999]###\-####;\(###\)\ ###\-####"/>
      <alignment horizontal="center" vertical="bottom" textRotation="0" wrapText="0" indent="0" justifyLastLine="0" shrinkToFit="0" readingOrder="0"/>
      <protection locked="0" hidden="0"/>
    </dxf>
    <dxf>
      <numFmt numFmtId="164" formatCode="[&lt;=9999999]###\-####;\(###\)\ ###\-####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numFmt numFmtId="164" formatCode="[&lt;=9999999]###\-####;\(###\)\ ###\-####"/>
      <alignment horizontal="center" textRotation="0" wrapText="0" indent="0" justifyLastLine="0" shrinkToFit="0" readingOrder="0"/>
      <protection locked="0" hidden="0"/>
    </dxf>
    <dxf>
      <numFmt numFmtId="164" formatCode="[&lt;=9999999]###\-####;\(###\)\ ###\-####"/>
      <alignment horizontal="center" textRotation="0" wrapText="0" indent="0" justifyLastLine="0" shrinkToFit="0" readingOrder="0"/>
      <protection locked="0" hidden="0"/>
    </dxf>
    <dxf>
      <numFmt numFmtId="164" formatCode="[&lt;=9999999]###\-####;\(###\)\ ###\-####"/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BL_Leads" displayName="TBL_Leads" ref="A1:I580" totalsRowShown="0" headerRowDxfId="8" dataDxfId="7">
  <autoFilter ref="A1:I580"/>
  <tableColumns count="9">
    <tableColumn id="1" name="Customer" dataDxfId="17"/>
    <tableColumn id="3" name="Address" dataDxfId="16"/>
    <tableColumn id="4" name="City" dataDxfId="15"/>
    <tableColumn id="5" name="State" dataDxfId="14"/>
    <tableColumn id="6" name="Zip" dataDxfId="13"/>
    <tableColumn id="7" name="Phone 1" dataDxfId="12"/>
    <tableColumn id="8" name="Phone 2" dataDxfId="11"/>
    <tableColumn id="9" name="Fax" dataDxfId="10"/>
    <tableColumn id="10" name="Email" dataDxfId="9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_Customers" displayName="TBL_Customers" ref="A1:I4" totalsRowShown="0" headerRowDxfId="19" dataDxfId="18">
  <autoFilter ref="A1:I4"/>
  <sortState ref="A2:I38">
    <sortCondition ref="A1:A38"/>
  </sortState>
  <tableColumns count="9">
    <tableColumn id="1" name="Customer" dataDxfId="28"/>
    <tableColumn id="3" name="Address" dataDxfId="27"/>
    <tableColumn id="4" name="City" dataDxfId="26"/>
    <tableColumn id="5" name="State" dataDxfId="25"/>
    <tableColumn id="6" name="Zip" dataDxfId="24"/>
    <tableColumn id="7" name="Phone 1" dataDxfId="23"/>
    <tableColumn id="8" name="Phone 2" dataDxfId="22"/>
    <tableColumn id="9" name="Fax" dataDxfId="21"/>
    <tableColumn id="10" name="Email" dataDxfId="20" dataCellStyle="Hyperli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BL_Products" displayName="TBL_Products" ref="A1:D21" insertRowShift="1" headerRowDxfId="2" dataDxfId="0" totalsRowDxfId="1">
  <autoFilter ref="A1:D21"/>
  <sortState ref="A2:D22">
    <sortCondition ref="A1:A22"/>
  </sortState>
  <tableColumns count="4">
    <tableColumn id="1" name="Product Name" totalsRowLabel="Total" dataDxfId="6" totalsRowDxfId="32"/>
    <tableColumn id="2" name="SKU" dataDxfId="5" totalsRowDxfId="31"/>
    <tableColumn id="4" name="Sales Price" dataDxfId="4" totalsRowDxfId="30"/>
    <tableColumn id="6" name="Points" totalsRowFunction="sum" dataDxfId="3" totalsRow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isa@cuddy.com" TargetMode="External"/><Relationship Id="rId2" Type="http://schemas.openxmlformats.org/officeDocument/2006/relationships/hyperlink" Target="mailto:greg@house.com" TargetMode="External"/><Relationship Id="rId1" Type="http://schemas.openxmlformats.org/officeDocument/2006/relationships/hyperlink" Target="mailto:james@wilson.com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posecurity.com/" TargetMode="External"/><Relationship Id="rId2" Type="http://schemas.openxmlformats.org/officeDocument/2006/relationships/hyperlink" Target="mailto:info@caposecurity.com" TargetMode="External"/><Relationship Id="rId1" Type="http://schemas.openxmlformats.org/officeDocument/2006/relationships/hyperlink" Target="http://www.caposecurity.com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info@caposecur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6"/>
  <sheetViews>
    <sheetView workbookViewId="0">
      <selection activeCell="A2" sqref="A2"/>
    </sheetView>
  </sheetViews>
  <sheetFormatPr defaultRowHeight="15" x14ac:dyDescent="0.25"/>
  <cols>
    <col min="1" max="1" width="25.7109375" style="89" customWidth="1"/>
    <col min="2" max="2" width="50.7109375" style="89" customWidth="1"/>
    <col min="3" max="4" width="20.7109375" style="89" customWidth="1"/>
    <col min="5" max="5" width="10.7109375" style="89" customWidth="1"/>
    <col min="6" max="8" width="15.7109375" style="90" customWidth="1"/>
    <col min="9" max="9" width="35.7109375" style="89" customWidth="1"/>
    <col min="10" max="16384" width="9.140625" style="92"/>
  </cols>
  <sheetData>
    <row r="1" spans="1:10" s="87" customFormat="1" ht="21" x14ac:dyDescent="0.25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8" t="s">
        <v>5</v>
      </c>
      <c r="G1" s="88" t="s">
        <v>6</v>
      </c>
      <c r="H1" s="88" t="s">
        <v>7</v>
      </c>
      <c r="I1" s="87" t="s">
        <v>8</v>
      </c>
    </row>
    <row r="2" spans="1:10" x14ac:dyDescent="0.25">
      <c r="A2" s="92"/>
      <c r="B2" s="92"/>
      <c r="C2" s="92"/>
      <c r="D2" s="92"/>
      <c r="F2" s="89"/>
      <c r="I2" s="90"/>
      <c r="J2" s="91"/>
    </row>
    <row r="3" spans="1:10" x14ac:dyDescent="0.25">
      <c r="A3" s="92"/>
      <c r="B3" s="92"/>
      <c r="C3" s="92"/>
      <c r="D3" s="92"/>
      <c r="F3" s="89"/>
      <c r="I3" s="90"/>
      <c r="J3" s="91"/>
    </row>
    <row r="4" spans="1:10" x14ac:dyDescent="0.25">
      <c r="A4" s="92"/>
      <c r="B4" s="92"/>
      <c r="C4" s="92"/>
      <c r="D4" s="92"/>
      <c r="F4" s="89"/>
      <c r="I4" s="90"/>
      <c r="J4" s="91"/>
    </row>
    <row r="5" spans="1:10" x14ac:dyDescent="0.25">
      <c r="A5" s="92"/>
      <c r="B5" s="92"/>
      <c r="C5" s="92"/>
      <c r="D5" s="92"/>
      <c r="F5" s="89"/>
      <c r="I5" s="90"/>
      <c r="J5" s="91"/>
    </row>
    <row r="6" spans="1:10" x14ac:dyDescent="0.25">
      <c r="A6" s="92"/>
      <c r="B6" s="92"/>
      <c r="C6" s="92"/>
      <c r="D6" s="92"/>
      <c r="F6" s="89"/>
      <c r="I6" s="90"/>
      <c r="J6" s="91"/>
    </row>
    <row r="7" spans="1:10" x14ac:dyDescent="0.25">
      <c r="A7" s="92"/>
      <c r="B7" s="92"/>
      <c r="C7" s="92"/>
      <c r="D7" s="92"/>
      <c r="F7" s="89"/>
      <c r="I7" s="90"/>
      <c r="J7" s="91"/>
    </row>
    <row r="8" spans="1:10" x14ac:dyDescent="0.25">
      <c r="A8" s="92"/>
      <c r="B8" s="92"/>
      <c r="C8" s="92"/>
      <c r="D8" s="92"/>
      <c r="F8" s="89"/>
      <c r="I8" s="90"/>
      <c r="J8" s="91"/>
    </row>
    <row r="9" spans="1:10" x14ac:dyDescent="0.25">
      <c r="A9" s="92"/>
      <c r="B9" s="92"/>
      <c r="C9" s="92"/>
      <c r="D9" s="92"/>
      <c r="F9" s="89"/>
      <c r="I9" s="90"/>
      <c r="J9" s="91"/>
    </row>
    <row r="10" spans="1:10" x14ac:dyDescent="0.25">
      <c r="A10" s="92"/>
      <c r="B10" s="92"/>
      <c r="C10" s="92"/>
      <c r="D10" s="92"/>
      <c r="F10" s="89"/>
      <c r="I10" s="90"/>
      <c r="J10" s="91"/>
    </row>
    <row r="11" spans="1:10" x14ac:dyDescent="0.25">
      <c r="A11" s="92"/>
      <c r="B11" s="92"/>
      <c r="C11" s="92"/>
      <c r="D11" s="92"/>
      <c r="F11" s="89"/>
      <c r="I11" s="90"/>
      <c r="J11" s="91"/>
    </row>
    <row r="12" spans="1:10" x14ac:dyDescent="0.25">
      <c r="A12" s="92"/>
      <c r="B12" s="92"/>
      <c r="C12" s="92"/>
      <c r="D12" s="92"/>
      <c r="F12" s="89"/>
      <c r="I12" s="90"/>
      <c r="J12" s="91"/>
    </row>
    <row r="13" spans="1:10" x14ac:dyDescent="0.25">
      <c r="A13" s="92"/>
      <c r="B13" s="92"/>
      <c r="C13" s="92"/>
      <c r="D13" s="92"/>
      <c r="F13" s="89"/>
      <c r="I13" s="90"/>
      <c r="J13" s="91"/>
    </row>
    <row r="14" spans="1:10" x14ac:dyDescent="0.25">
      <c r="A14" s="92"/>
      <c r="B14" s="92"/>
      <c r="C14" s="92"/>
      <c r="D14" s="92"/>
      <c r="F14" s="89"/>
      <c r="I14" s="90"/>
      <c r="J14" s="91"/>
    </row>
    <row r="15" spans="1:10" x14ac:dyDescent="0.25">
      <c r="A15" s="92"/>
      <c r="B15" s="92"/>
      <c r="C15" s="92"/>
      <c r="D15" s="92"/>
      <c r="F15" s="89"/>
      <c r="I15" s="90"/>
      <c r="J15" s="91"/>
    </row>
    <row r="16" spans="1:10" x14ac:dyDescent="0.25">
      <c r="A16" s="92"/>
      <c r="B16" s="92"/>
      <c r="C16" s="92"/>
      <c r="D16" s="92"/>
      <c r="F16" s="89"/>
      <c r="I16" s="90"/>
      <c r="J16" s="91"/>
    </row>
    <row r="17" spans="1:10" x14ac:dyDescent="0.25">
      <c r="A17" s="92"/>
      <c r="B17" s="92"/>
      <c r="C17" s="92"/>
      <c r="D17" s="92"/>
      <c r="F17" s="89"/>
      <c r="I17" s="90"/>
      <c r="J17" s="91"/>
    </row>
    <row r="18" spans="1:10" x14ac:dyDescent="0.25">
      <c r="A18" s="92"/>
      <c r="B18" s="92"/>
      <c r="C18" s="92"/>
      <c r="D18" s="92"/>
      <c r="F18" s="89"/>
      <c r="I18" s="90"/>
      <c r="J18" s="91"/>
    </row>
    <row r="19" spans="1:10" x14ac:dyDescent="0.25">
      <c r="A19" s="92"/>
      <c r="B19" s="92"/>
      <c r="C19" s="92"/>
      <c r="D19" s="92"/>
      <c r="F19" s="89"/>
      <c r="I19" s="90"/>
      <c r="J19" s="91"/>
    </row>
    <row r="20" spans="1:10" x14ac:dyDescent="0.25">
      <c r="A20" s="92"/>
      <c r="B20" s="92"/>
      <c r="C20" s="92"/>
      <c r="D20" s="92"/>
      <c r="F20" s="89"/>
      <c r="I20" s="90"/>
      <c r="J20" s="91"/>
    </row>
    <row r="21" spans="1:10" x14ac:dyDescent="0.25">
      <c r="A21" s="92"/>
      <c r="B21" s="92"/>
      <c r="C21" s="92"/>
      <c r="D21" s="92"/>
      <c r="F21" s="89"/>
      <c r="I21" s="90"/>
      <c r="J21" s="91"/>
    </row>
    <row r="22" spans="1:10" x14ac:dyDescent="0.25">
      <c r="A22" s="92"/>
      <c r="B22" s="92"/>
      <c r="C22" s="92"/>
      <c r="D22" s="92"/>
      <c r="F22" s="89"/>
      <c r="I22" s="90"/>
      <c r="J22" s="91"/>
    </row>
    <row r="23" spans="1:10" x14ac:dyDescent="0.25">
      <c r="A23" s="92"/>
      <c r="B23" s="92"/>
      <c r="C23" s="92"/>
      <c r="D23" s="92"/>
      <c r="F23" s="89"/>
      <c r="I23" s="90"/>
      <c r="J23" s="91"/>
    </row>
    <row r="24" spans="1:10" x14ac:dyDescent="0.25">
      <c r="A24" s="92"/>
      <c r="B24" s="92"/>
      <c r="C24" s="92"/>
      <c r="D24" s="92"/>
      <c r="F24" s="89"/>
      <c r="I24" s="90"/>
      <c r="J24" s="91"/>
    </row>
    <row r="25" spans="1:10" x14ac:dyDescent="0.25">
      <c r="A25" s="92"/>
      <c r="B25" s="92"/>
      <c r="C25" s="92"/>
      <c r="D25" s="92"/>
      <c r="F25" s="89"/>
      <c r="I25" s="90"/>
      <c r="J25" s="91"/>
    </row>
    <row r="26" spans="1:10" x14ac:dyDescent="0.25">
      <c r="A26" s="92"/>
      <c r="B26" s="92"/>
      <c r="C26" s="92"/>
      <c r="D26" s="92"/>
      <c r="F26" s="89"/>
      <c r="I26" s="90"/>
      <c r="J26" s="91"/>
    </row>
    <row r="27" spans="1:10" x14ac:dyDescent="0.25">
      <c r="A27" s="92"/>
      <c r="B27" s="92"/>
      <c r="C27" s="92"/>
      <c r="D27" s="92"/>
      <c r="F27" s="89"/>
      <c r="I27" s="90"/>
      <c r="J27" s="91"/>
    </row>
    <row r="28" spans="1:10" x14ac:dyDescent="0.25">
      <c r="A28" s="92"/>
      <c r="B28" s="92"/>
      <c r="C28" s="92"/>
      <c r="D28" s="92"/>
      <c r="F28" s="89"/>
      <c r="I28" s="90"/>
      <c r="J28" s="91"/>
    </row>
    <row r="29" spans="1:10" x14ac:dyDescent="0.25">
      <c r="A29" s="92"/>
      <c r="B29" s="92"/>
      <c r="C29" s="92"/>
      <c r="D29" s="92"/>
      <c r="F29" s="89"/>
      <c r="I29" s="90"/>
      <c r="J29" s="91"/>
    </row>
    <row r="30" spans="1:10" x14ac:dyDescent="0.25">
      <c r="A30" s="92"/>
      <c r="B30" s="92"/>
      <c r="C30" s="92"/>
      <c r="D30" s="92"/>
      <c r="F30" s="89"/>
      <c r="I30" s="90"/>
      <c r="J30" s="91"/>
    </row>
    <row r="31" spans="1:10" x14ac:dyDescent="0.25">
      <c r="A31" s="92"/>
      <c r="B31" s="92"/>
      <c r="C31" s="92"/>
      <c r="D31" s="92"/>
      <c r="F31" s="89"/>
      <c r="I31" s="90"/>
      <c r="J31" s="91"/>
    </row>
    <row r="32" spans="1:10" x14ac:dyDescent="0.25">
      <c r="A32" s="92"/>
      <c r="B32" s="92"/>
      <c r="C32" s="92"/>
      <c r="D32" s="92"/>
      <c r="F32" s="89"/>
      <c r="I32" s="90"/>
      <c r="J32" s="91"/>
    </row>
    <row r="33" spans="1:10" x14ac:dyDescent="0.25">
      <c r="A33" s="92"/>
      <c r="B33" s="92"/>
      <c r="C33" s="92"/>
      <c r="D33" s="92"/>
      <c r="F33" s="89"/>
      <c r="I33" s="90"/>
      <c r="J33" s="91"/>
    </row>
    <row r="34" spans="1:10" x14ac:dyDescent="0.25">
      <c r="A34" s="92"/>
      <c r="B34" s="92"/>
      <c r="C34" s="92"/>
      <c r="D34" s="92"/>
      <c r="F34" s="89"/>
      <c r="I34" s="90"/>
      <c r="J34" s="91"/>
    </row>
    <row r="35" spans="1:10" x14ac:dyDescent="0.25">
      <c r="A35" s="92"/>
      <c r="B35" s="92"/>
      <c r="C35" s="92"/>
      <c r="D35" s="92"/>
      <c r="F35" s="89"/>
      <c r="I35" s="90"/>
      <c r="J35" s="91"/>
    </row>
    <row r="36" spans="1:10" x14ac:dyDescent="0.25">
      <c r="A36" s="92"/>
      <c r="B36" s="92"/>
      <c r="C36" s="92"/>
      <c r="D36" s="92"/>
      <c r="F36" s="89"/>
      <c r="I36" s="90"/>
      <c r="J36" s="91"/>
    </row>
    <row r="37" spans="1:10" x14ac:dyDescent="0.25">
      <c r="A37" s="92"/>
      <c r="B37" s="92"/>
      <c r="C37" s="92"/>
      <c r="D37" s="92"/>
      <c r="F37" s="89"/>
      <c r="I37" s="90"/>
      <c r="J37" s="91"/>
    </row>
    <row r="38" spans="1:10" x14ac:dyDescent="0.25">
      <c r="A38" s="92"/>
      <c r="B38" s="92"/>
      <c r="C38" s="92"/>
      <c r="D38" s="92"/>
      <c r="F38" s="89"/>
      <c r="I38" s="90"/>
      <c r="J38" s="91"/>
    </row>
    <row r="39" spans="1:10" x14ac:dyDescent="0.25">
      <c r="A39" s="92"/>
      <c r="B39" s="92"/>
      <c r="C39" s="92"/>
      <c r="D39" s="92"/>
      <c r="F39" s="89"/>
      <c r="I39" s="90"/>
      <c r="J39" s="91"/>
    </row>
    <row r="40" spans="1:10" x14ac:dyDescent="0.25">
      <c r="A40" s="92"/>
      <c r="B40" s="92"/>
      <c r="C40" s="92"/>
      <c r="D40" s="92"/>
      <c r="F40" s="89"/>
      <c r="I40" s="90"/>
      <c r="J40" s="91"/>
    </row>
    <row r="41" spans="1:10" x14ac:dyDescent="0.25">
      <c r="A41" s="92"/>
      <c r="B41" s="92"/>
      <c r="C41" s="92"/>
      <c r="D41" s="92"/>
      <c r="F41" s="89"/>
      <c r="I41" s="90"/>
      <c r="J41" s="91"/>
    </row>
    <row r="42" spans="1:10" x14ac:dyDescent="0.25">
      <c r="A42" s="92"/>
      <c r="B42" s="92"/>
      <c r="C42" s="92"/>
      <c r="D42" s="92"/>
      <c r="F42" s="89"/>
      <c r="I42" s="90"/>
      <c r="J42" s="91"/>
    </row>
    <row r="43" spans="1:10" x14ac:dyDescent="0.25">
      <c r="A43" s="92"/>
      <c r="B43" s="92"/>
      <c r="C43" s="92"/>
      <c r="D43" s="92"/>
      <c r="F43" s="89"/>
      <c r="I43" s="90"/>
      <c r="J43" s="91"/>
    </row>
    <row r="44" spans="1:10" x14ac:dyDescent="0.25">
      <c r="A44" s="92"/>
      <c r="B44" s="92"/>
      <c r="C44" s="92"/>
      <c r="D44" s="92"/>
      <c r="F44" s="89"/>
      <c r="I44" s="90"/>
      <c r="J44" s="91"/>
    </row>
    <row r="45" spans="1:10" x14ac:dyDescent="0.25">
      <c r="A45" s="92"/>
      <c r="B45" s="92"/>
      <c r="C45" s="92"/>
      <c r="D45" s="92"/>
      <c r="F45" s="89"/>
      <c r="I45" s="90"/>
      <c r="J45" s="91"/>
    </row>
    <row r="46" spans="1:10" x14ac:dyDescent="0.25">
      <c r="A46" s="92"/>
      <c r="B46" s="92"/>
      <c r="C46" s="92"/>
      <c r="D46" s="92"/>
      <c r="F46" s="89"/>
      <c r="I46" s="90"/>
      <c r="J46" s="91"/>
    </row>
    <row r="47" spans="1:10" x14ac:dyDescent="0.25">
      <c r="A47" s="92"/>
      <c r="B47" s="92"/>
      <c r="C47" s="92"/>
      <c r="D47" s="92"/>
      <c r="F47" s="89"/>
      <c r="I47" s="90"/>
      <c r="J47" s="91"/>
    </row>
    <row r="48" spans="1:10" x14ac:dyDescent="0.25">
      <c r="A48" s="92"/>
      <c r="B48" s="92"/>
      <c r="C48" s="92"/>
      <c r="D48" s="92"/>
      <c r="F48" s="89"/>
      <c r="I48" s="90"/>
      <c r="J48" s="91"/>
    </row>
    <row r="49" spans="1:10" x14ac:dyDescent="0.25">
      <c r="A49" s="92"/>
      <c r="B49" s="92"/>
      <c r="C49" s="92"/>
      <c r="D49" s="92"/>
      <c r="F49" s="89"/>
      <c r="I49" s="90"/>
      <c r="J49" s="91"/>
    </row>
    <row r="50" spans="1:10" x14ac:dyDescent="0.25">
      <c r="A50" s="92"/>
      <c r="B50" s="92"/>
      <c r="C50" s="92"/>
      <c r="D50" s="92"/>
      <c r="F50" s="89"/>
      <c r="I50" s="90"/>
      <c r="J50" s="91"/>
    </row>
    <row r="51" spans="1:10" x14ac:dyDescent="0.25">
      <c r="A51" s="92"/>
      <c r="B51" s="92"/>
      <c r="C51" s="92"/>
      <c r="D51" s="92"/>
      <c r="F51" s="89"/>
      <c r="I51" s="90"/>
      <c r="J51" s="91"/>
    </row>
    <row r="52" spans="1:10" x14ac:dyDescent="0.25">
      <c r="A52" s="92"/>
      <c r="B52" s="92"/>
      <c r="C52" s="92"/>
      <c r="D52" s="92"/>
      <c r="F52" s="89"/>
      <c r="I52" s="90"/>
      <c r="J52" s="91"/>
    </row>
    <row r="53" spans="1:10" x14ac:dyDescent="0.25">
      <c r="A53" s="92"/>
      <c r="B53" s="92"/>
      <c r="C53" s="92"/>
      <c r="D53" s="92"/>
      <c r="F53" s="89"/>
      <c r="I53" s="90"/>
      <c r="J53" s="91"/>
    </row>
    <row r="54" spans="1:10" x14ac:dyDescent="0.25">
      <c r="A54" s="92"/>
      <c r="B54" s="92"/>
      <c r="C54" s="92"/>
      <c r="D54" s="92"/>
      <c r="F54" s="89"/>
      <c r="I54" s="90"/>
      <c r="J54" s="91"/>
    </row>
    <row r="55" spans="1:10" x14ac:dyDescent="0.25">
      <c r="A55" s="92"/>
      <c r="B55" s="92"/>
      <c r="C55" s="92"/>
      <c r="D55" s="92"/>
      <c r="F55" s="89"/>
      <c r="I55" s="90"/>
      <c r="J55" s="91"/>
    </row>
    <row r="56" spans="1:10" x14ac:dyDescent="0.25">
      <c r="A56" s="92"/>
      <c r="B56" s="92"/>
      <c r="C56" s="92"/>
      <c r="D56" s="92"/>
      <c r="F56" s="89"/>
      <c r="I56" s="90"/>
      <c r="J56" s="91"/>
    </row>
    <row r="57" spans="1:10" x14ac:dyDescent="0.25">
      <c r="A57" s="92"/>
      <c r="B57" s="92"/>
      <c r="C57" s="92"/>
      <c r="D57" s="92"/>
      <c r="F57" s="89"/>
      <c r="I57" s="90"/>
      <c r="J57" s="91"/>
    </row>
    <row r="58" spans="1:10" x14ac:dyDescent="0.25">
      <c r="A58" s="92"/>
      <c r="B58" s="92"/>
      <c r="C58" s="92"/>
      <c r="D58" s="92"/>
      <c r="F58" s="89"/>
      <c r="I58" s="90"/>
      <c r="J58" s="91"/>
    </row>
    <row r="59" spans="1:10" x14ac:dyDescent="0.25">
      <c r="A59" s="92"/>
      <c r="B59" s="92"/>
      <c r="C59" s="92"/>
      <c r="D59" s="92"/>
      <c r="F59" s="89"/>
      <c r="I59" s="90"/>
      <c r="J59" s="91"/>
    </row>
    <row r="60" spans="1:10" x14ac:dyDescent="0.25">
      <c r="A60" s="92"/>
      <c r="B60" s="92"/>
      <c r="C60" s="92"/>
      <c r="D60" s="92"/>
      <c r="F60" s="89"/>
      <c r="I60" s="90"/>
      <c r="J60" s="91"/>
    </row>
    <row r="61" spans="1:10" x14ac:dyDescent="0.25">
      <c r="A61" s="92"/>
      <c r="B61" s="92"/>
      <c r="C61" s="92"/>
      <c r="D61" s="92"/>
      <c r="F61" s="89"/>
      <c r="I61" s="90"/>
      <c r="J61" s="91"/>
    </row>
    <row r="62" spans="1:10" x14ac:dyDescent="0.25">
      <c r="A62" s="92"/>
      <c r="B62" s="92"/>
      <c r="C62" s="92"/>
      <c r="D62" s="92"/>
      <c r="F62" s="89"/>
      <c r="I62" s="90"/>
      <c r="J62" s="91"/>
    </row>
    <row r="63" spans="1:10" x14ac:dyDescent="0.25">
      <c r="A63" s="92"/>
      <c r="B63" s="92"/>
      <c r="C63" s="92"/>
      <c r="D63" s="92"/>
      <c r="F63" s="89"/>
      <c r="I63" s="90"/>
      <c r="J63" s="91"/>
    </row>
    <row r="64" spans="1:10" x14ac:dyDescent="0.25">
      <c r="A64" s="92"/>
      <c r="B64" s="92"/>
      <c r="C64" s="92"/>
      <c r="D64" s="92"/>
      <c r="F64" s="89"/>
      <c r="I64" s="90"/>
      <c r="J64" s="91"/>
    </row>
    <row r="65" spans="1:10" x14ac:dyDescent="0.25">
      <c r="A65" s="92"/>
      <c r="B65" s="92"/>
      <c r="C65" s="92"/>
      <c r="D65" s="92"/>
      <c r="F65" s="89"/>
      <c r="I65" s="90"/>
      <c r="J65" s="91"/>
    </row>
    <row r="66" spans="1:10" x14ac:dyDescent="0.25">
      <c r="A66" s="92"/>
      <c r="B66" s="92"/>
      <c r="C66" s="92"/>
      <c r="D66" s="92"/>
      <c r="F66" s="89"/>
      <c r="I66" s="90"/>
      <c r="J66" s="91"/>
    </row>
    <row r="67" spans="1:10" x14ac:dyDescent="0.25">
      <c r="A67" s="92"/>
      <c r="B67" s="92"/>
      <c r="C67" s="92"/>
      <c r="D67" s="92"/>
      <c r="F67" s="89"/>
      <c r="I67" s="90"/>
      <c r="J67" s="91"/>
    </row>
    <row r="68" spans="1:10" x14ac:dyDescent="0.25">
      <c r="A68" s="92"/>
      <c r="B68" s="92"/>
      <c r="C68" s="92"/>
      <c r="D68" s="92"/>
      <c r="F68" s="89"/>
      <c r="I68" s="90"/>
      <c r="J68" s="91"/>
    </row>
    <row r="69" spans="1:10" x14ac:dyDescent="0.25">
      <c r="A69" s="92"/>
      <c r="B69" s="92"/>
      <c r="C69" s="92"/>
      <c r="D69" s="92"/>
      <c r="F69" s="89"/>
      <c r="I69" s="90"/>
      <c r="J69" s="91"/>
    </row>
    <row r="70" spans="1:10" x14ac:dyDescent="0.25">
      <c r="A70" s="92"/>
      <c r="B70" s="92"/>
      <c r="C70" s="92"/>
      <c r="D70" s="92"/>
      <c r="F70" s="89"/>
      <c r="I70" s="90"/>
      <c r="J70" s="91"/>
    </row>
    <row r="71" spans="1:10" x14ac:dyDescent="0.25">
      <c r="A71" s="92"/>
      <c r="B71" s="92"/>
      <c r="C71" s="92"/>
      <c r="D71" s="92"/>
      <c r="F71" s="89"/>
      <c r="I71" s="90"/>
      <c r="J71" s="91"/>
    </row>
    <row r="72" spans="1:10" x14ac:dyDescent="0.25">
      <c r="A72" s="92"/>
      <c r="B72" s="92"/>
      <c r="C72" s="92"/>
      <c r="D72" s="92"/>
      <c r="F72" s="89"/>
      <c r="I72" s="90"/>
      <c r="J72" s="91"/>
    </row>
    <row r="73" spans="1:10" x14ac:dyDescent="0.25">
      <c r="A73" s="92"/>
      <c r="B73" s="92"/>
      <c r="C73" s="92"/>
      <c r="D73" s="92"/>
      <c r="F73" s="89"/>
      <c r="I73" s="90"/>
      <c r="J73" s="91"/>
    </row>
    <row r="74" spans="1:10" x14ac:dyDescent="0.25">
      <c r="A74" s="92"/>
      <c r="B74" s="92"/>
      <c r="C74" s="92"/>
      <c r="D74" s="92"/>
      <c r="F74" s="89"/>
      <c r="I74" s="90"/>
      <c r="J74" s="91"/>
    </row>
    <row r="75" spans="1:10" x14ac:dyDescent="0.25">
      <c r="A75" s="92"/>
      <c r="B75" s="92"/>
      <c r="C75" s="92"/>
      <c r="D75" s="92"/>
      <c r="F75" s="89"/>
      <c r="I75" s="90"/>
      <c r="J75" s="91"/>
    </row>
    <row r="76" spans="1:10" x14ac:dyDescent="0.25">
      <c r="A76" s="92"/>
      <c r="B76" s="92"/>
      <c r="C76" s="92"/>
      <c r="D76" s="92"/>
      <c r="F76" s="89"/>
      <c r="I76" s="90"/>
      <c r="J76" s="91"/>
    </row>
    <row r="77" spans="1:10" x14ac:dyDescent="0.25">
      <c r="A77" s="92"/>
      <c r="B77" s="92"/>
      <c r="C77" s="92"/>
      <c r="D77" s="92"/>
      <c r="F77" s="89"/>
      <c r="I77" s="90"/>
      <c r="J77" s="91"/>
    </row>
    <row r="78" spans="1:10" x14ac:dyDescent="0.25">
      <c r="A78" s="92"/>
      <c r="B78" s="92"/>
      <c r="C78" s="92"/>
      <c r="D78" s="92"/>
      <c r="F78" s="89"/>
      <c r="I78" s="90"/>
      <c r="J78" s="91"/>
    </row>
    <row r="79" spans="1:10" x14ac:dyDescent="0.25">
      <c r="A79" s="92"/>
      <c r="B79" s="92"/>
      <c r="C79" s="92"/>
      <c r="D79" s="92"/>
      <c r="F79" s="89"/>
      <c r="I79" s="90"/>
      <c r="J79" s="91"/>
    </row>
    <row r="80" spans="1:10" x14ac:dyDescent="0.25">
      <c r="A80" s="92"/>
      <c r="B80" s="92"/>
      <c r="C80" s="92"/>
      <c r="D80" s="92"/>
      <c r="F80" s="89"/>
      <c r="I80" s="90"/>
      <c r="J80" s="91"/>
    </row>
    <row r="81" spans="1:10" x14ac:dyDescent="0.25">
      <c r="A81" s="92"/>
      <c r="B81" s="92"/>
      <c r="C81" s="92"/>
      <c r="D81" s="92"/>
      <c r="F81" s="89"/>
      <c r="I81" s="90"/>
      <c r="J81" s="91"/>
    </row>
    <row r="82" spans="1:10" x14ac:dyDescent="0.25">
      <c r="A82" s="92"/>
      <c r="B82" s="92"/>
      <c r="C82" s="92"/>
      <c r="D82" s="92"/>
      <c r="F82" s="89"/>
      <c r="I82" s="90"/>
      <c r="J82" s="91"/>
    </row>
    <row r="83" spans="1:10" x14ac:dyDescent="0.25">
      <c r="A83" s="92"/>
      <c r="B83" s="92"/>
      <c r="C83" s="92"/>
      <c r="D83" s="92"/>
      <c r="F83" s="89"/>
      <c r="I83" s="90"/>
      <c r="J83" s="91"/>
    </row>
    <row r="84" spans="1:10" x14ac:dyDescent="0.25">
      <c r="A84" s="92"/>
      <c r="B84" s="92"/>
      <c r="C84" s="92"/>
      <c r="D84" s="92"/>
      <c r="F84" s="89"/>
      <c r="I84" s="90"/>
      <c r="J84" s="91"/>
    </row>
    <row r="85" spans="1:10" x14ac:dyDescent="0.25">
      <c r="A85" s="92"/>
      <c r="B85" s="92"/>
      <c r="C85" s="92"/>
      <c r="D85" s="92"/>
      <c r="F85" s="89"/>
      <c r="I85" s="90"/>
      <c r="J85" s="91"/>
    </row>
    <row r="86" spans="1:10" x14ac:dyDescent="0.25">
      <c r="A86" s="92"/>
      <c r="B86" s="92"/>
      <c r="C86" s="92"/>
      <c r="D86" s="92"/>
      <c r="F86" s="89"/>
      <c r="I86" s="90"/>
      <c r="J86" s="91"/>
    </row>
    <row r="87" spans="1:10" x14ac:dyDescent="0.25">
      <c r="A87" s="92"/>
      <c r="B87" s="92"/>
      <c r="C87" s="92"/>
      <c r="D87" s="92"/>
      <c r="F87" s="89"/>
      <c r="I87" s="90"/>
      <c r="J87" s="91"/>
    </row>
    <row r="88" spans="1:10" x14ac:dyDescent="0.25">
      <c r="A88" s="92"/>
      <c r="B88" s="92"/>
      <c r="C88" s="92"/>
      <c r="D88" s="92"/>
      <c r="F88" s="89"/>
      <c r="I88" s="90"/>
      <c r="J88" s="91"/>
    </row>
    <row r="89" spans="1:10" x14ac:dyDescent="0.25">
      <c r="A89" s="92"/>
      <c r="B89" s="92"/>
      <c r="C89" s="92"/>
      <c r="D89" s="92"/>
      <c r="F89" s="89"/>
      <c r="I89" s="90"/>
      <c r="J89" s="91"/>
    </row>
    <row r="90" spans="1:10" x14ac:dyDescent="0.25">
      <c r="A90" s="92"/>
      <c r="B90" s="92"/>
      <c r="C90" s="92"/>
      <c r="D90" s="92"/>
      <c r="F90" s="89"/>
      <c r="I90" s="90"/>
      <c r="J90" s="91"/>
    </row>
    <row r="91" spans="1:10" x14ac:dyDescent="0.25">
      <c r="A91" s="92"/>
      <c r="B91" s="92"/>
      <c r="C91" s="92"/>
      <c r="D91" s="92"/>
      <c r="F91" s="89"/>
      <c r="I91" s="90"/>
      <c r="J91" s="91"/>
    </row>
    <row r="92" spans="1:10" x14ac:dyDescent="0.25">
      <c r="A92" s="92"/>
      <c r="B92" s="92"/>
      <c r="C92" s="92"/>
      <c r="D92" s="92"/>
      <c r="F92" s="89"/>
      <c r="I92" s="90"/>
      <c r="J92" s="91"/>
    </row>
    <row r="93" spans="1:10" x14ac:dyDescent="0.25">
      <c r="A93" s="92"/>
      <c r="B93" s="92"/>
      <c r="C93" s="92"/>
      <c r="D93" s="92"/>
      <c r="F93" s="89"/>
      <c r="I93" s="90"/>
      <c r="J93" s="91"/>
    </row>
    <row r="94" spans="1:10" x14ac:dyDescent="0.25">
      <c r="A94" s="92"/>
      <c r="B94" s="92"/>
      <c r="C94" s="92"/>
      <c r="D94" s="92"/>
      <c r="F94" s="89"/>
      <c r="I94" s="90"/>
      <c r="J94" s="91"/>
    </row>
    <row r="95" spans="1:10" x14ac:dyDescent="0.25">
      <c r="A95" s="92"/>
      <c r="B95" s="92"/>
      <c r="C95" s="92"/>
      <c r="D95" s="92"/>
      <c r="F95" s="89"/>
      <c r="I95" s="90"/>
      <c r="J95" s="91"/>
    </row>
    <row r="96" spans="1:10" x14ac:dyDescent="0.25">
      <c r="A96" s="92"/>
      <c r="B96" s="92"/>
      <c r="C96" s="92"/>
      <c r="D96" s="92"/>
      <c r="F96" s="89"/>
      <c r="I96" s="90"/>
      <c r="J96" s="91"/>
    </row>
    <row r="97" spans="1:10" x14ac:dyDescent="0.25">
      <c r="A97" s="92"/>
      <c r="B97" s="92"/>
      <c r="C97" s="92"/>
      <c r="D97" s="92"/>
      <c r="F97" s="89"/>
      <c r="I97" s="90"/>
      <c r="J97" s="91"/>
    </row>
    <row r="98" spans="1:10" x14ac:dyDescent="0.25">
      <c r="A98" s="92"/>
      <c r="B98" s="92"/>
      <c r="C98" s="92"/>
      <c r="D98" s="92"/>
      <c r="F98" s="89"/>
      <c r="I98" s="90"/>
      <c r="J98" s="91"/>
    </row>
    <row r="99" spans="1:10" x14ac:dyDescent="0.25">
      <c r="A99" s="92"/>
      <c r="B99" s="92"/>
      <c r="C99" s="92"/>
      <c r="D99" s="92"/>
      <c r="F99" s="89"/>
      <c r="I99" s="90"/>
      <c r="J99" s="91"/>
    </row>
    <row r="100" spans="1:10" x14ac:dyDescent="0.25">
      <c r="A100" s="92"/>
      <c r="B100" s="92"/>
      <c r="C100" s="92"/>
      <c r="D100" s="92"/>
      <c r="F100" s="89"/>
      <c r="I100" s="90"/>
      <c r="J100" s="91"/>
    </row>
    <row r="101" spans="1:10" x14ac:dyDescent="0.25">
      <c r="A101" s="92"/>
      <c r="B101" s="92"/>
      <c r="C101" s="92"/>
      <c r="D101" s="92"/>
      <c r="F101" s="89"/>
      <c r="I101" s="90"/>
      <c r="J101" s="91"/>
    </row>
    <row r="102" spans="1:10" x14ac:dyDescent="0.25">
      <c r="A102" s="92"/>
      <c r="B102" s="92"/>
      <c r="C102" s="92"/>
      <c r="D102" s="92"/>
      <c r="F102" s="89"/>
      <c r="I102" s="90"/>
      <c r="J102" s="91"/>
    </row>
    <row r="103" spans="1:10" x14ac:dyDescent="0.25">
      <c r="A103" s="92"/>
      <c r="B103" s="92"/>
      <c r="C103" s="92"/>
      <c r="D103" s="92"/>
      <c r="F103" s="89"/>
      <c r="I103" s="90"/>
      <c r="J103" s="91"/>
    </row>
    <row r="104" spans="1:10" x14ac:dyDescent="0.25">
      <c r="A104" s="92"/>
      <c r="B104" s="92"/>
      <c r="C104" s="92"/>
      <c r="D104" s="92"/>
      <c r="F104" s="89"/>
      <c r="I104" s="90"/>
      <c r="J104" s="91"/>
    </row>
    <row r="105" spans="1:10" x14ac:dyDescent="0.25">
      <c r="A105" s="92"/>
      <c r="B105" s="92"/>
      <c r="C105" s="92"/>
      <c r="D105" s="92"/>
      <c r="F105" s="89"/>
      <c r="I105" s="90"/>
      <c r="J105" s="91"/>
    </row>
    <row r="106" spans="1:10" x14ac:dyDescent="0.25">
      <c r="A106" s="92"/>
      <c r="B106" s="92"/>
      <c r="C106" s="92"/>
      <c r="D106" s="92"/>
      <c r="F106" s="89"/>
      <c r="I106" s="90"/>
      <c r="J106" s="91"/>
    </row>
    <row r="107" spans="1:10" x14ac:dyDescent="0.25">
      <c r="A107" s="92"/>
      <c r="B107" s="92"/>
      <c r="C107" s="92"/>
      <c r="D107" s="92"/>
      <c r="F107" s="89"/>
      <c r="I107" s="90"/>
      <c r="J107" s="91"/>
    </row>
    <row r="108" spans="1:10" x14ac:dyDescent="0.25">
      <c r="A108" s="92"/>
      <c r="B108" s="92"/>
      <c r="C108" s="92"/>
      <c r="D108" s="92"/>
      <c r="F108" s="89"/>
      <c r="I108" s="90"/>
      <c r="J108" s="91"/>
    </row>
    <row r="109" spans="1:10" x14ac:dyDescent="0.25">
      <c r="A109" s="92"/>
      <c r="B109" s="92"/>
      <c r="C109" s="92"/>
      <c r="D109" s="92"/>
      <c r="F109" s="89"/>
      <c r="I109" s="90"/>
      <c r="J109" s="91"/>
    </row>
    <row r="110" spans="1:10" x14ac:dyDescent="0.25">
      <c r="A110" s="92"/>
      <c r="B110" s="92"/>
      <c r="C110" s="92"/>
      <c r="D110" s="92"/>
      <c r="F110" s="89"/>
      <c r="I110" s="90"/>
      <c r="J110" s="91"/>
    </row>
    <row r="111" spans="1:10" x14ac:dyDescent="0.25">
      <c r="A111" s="92"/>
      <c r="B111" s="92"/>
      <c r="C111" s="92"/>
      <c r="D111" s="92"/>
      <c r="F111" s="89"/>
      <c r="I111" s="90"/>
      <c r="J111" s="91"/>
    </row>
    <row r="112" spans="1:10" x14ac:dyDescent="0.25">
      <c r="A112" s="92"/>
      <c r="B112" s="92"/>
      <c r="C112" s="92"/>
      <c r="D112" s="92"/>
      <c r="F112" s="89"/>
      <c r="I112" s="90"/>
      <c r="J112" s="91"/>
    </row>
    <row r="113" spans="1:10" x14ac:dyDescent="0.25">
      <c r="A113" s="92"/>
      <c r="B113" s="92"/>
      <c r="C113" s="92"/>
      <c r="D113" s="92"/>
      <c r="F113" s="89"/>
      <c r="I113" s="90"/>
      <c r="J113" s="91"/>
    </row>
    <row r="114" spans="1:10" x14ac:dyDescent="0.25">
      <c r="A114" s="92"/>
      <c r="B114" s="92"/>
      <c r="C114" s="92"/>
      <c r="D114" s="92"/>
      <c r="F114" s="89"/>
      <c r="I114" s="90"/>
      <c r="J114" s="91"/>
    </row>
    <row r="115" spans="1:10" x14ac:dyDescent="0.25">
      <c r="A115" s="92"/>
      <c r="B115" s="92"/>
      <c r="C115" s="92"/>
      <c r="D115" s="92"/>
      <c r="F115" s="89"/>
      <c r="I115" s="90"/>
      <c r="J115" s="91"/>
    </row>
    <row r="116" spans="1:10" x14ac:dyDescent="0.25">
      <c r="A116" s="92"/>
      <c r="B116" s="92"/>
      <c r="C116" s="92"/>
      <c r="D116" s="92"/>
      <c r="F116" s="89"/>
      <c r="I116" s="90"/>
      <c r="J116" s="91"/>
    </row>
    <row r="117" spans="1:10" x14ac:dyDescent="0.25">
      <c r="A117" s="92"/>
      <c r="B117" s="92"/>
      <c r="C117" s="92"/>
      <c r="D117" s="92"/>
      <c r="F117" s="89"/>
      <c r="I117" s="90"/>
      <c r="J117" s="91"/>
    </row>
    <row r="118" spans="1:10" x14ac:dyDescent="0.25">
      <c r="A118" s="92"/>
      <c r="B118" s="92"/>
      <c r="C118" s="92"/>
      <c r="D118" s="92"/>
      <c r="F118" s="89"/>
      <c r="I118" s="90"/>
      <c r="J118" s="91"/>
    </row>
    <row r="119" spans="1:10" x14ac:dyDescent="0.25">
      <c r="A119" s="92"/>
      <c r="B119" s="92"/>
      <c r="C119" s="92"/>
      <c r="D119" s="92"/>
      <c r="F119" s="89"/>
      <c r="I119" s="90"/>
      <c r="J119" s="91"/>
    </row>
    <row r="120" spans="1:10" x14ac:dyDescent="0.25">
      <c r="A120" s="92"/>
      <c r="B120" s="92"/>
      <c r="C120" s="92"/>
      <c r="D120" s="92"/>
      <c r="F120" s="89"/>
      <c r="I120" s="90"/>
      <c r="J120" s="91"/>
    </row>
    <row r="121" spans="1:10" x14ac:dyDescent="0.25">
      <c r="A121" s="92"/>
      <c r="B121" s="92"/>
      <c r="C121" s="92"/>
      <c r="D121" s="92"/>
      <c r="F121" s="89"/>
      <c r="I121" s="90"/>
      <c r="J121" s="91"/>
    </row>
    <row r="122" spans="1:10" x14ac:dyDescent="0.25">
      <c r="A122" s="92"/>
      <c r="B122" s="92"/>
      <c r="C122" s="92"/>
      <c r="D122" s="92"/>
      <c r="F122" s="89"/>
      <c r="I122" s="90"/>
      <c r="J122" s="91"/>
    </row>
    <row r="123" spans="1:10" x14ac:dyDescent="0.25">
      <c r="A123" s="92"/>
      <c r="B123" s="92"/>
      <c r="C123" s="92"/>
      <c r="D123" s="92"/>
      <c r="F123" s="89"/>
      <c r="I123" s="90"/>
      <c r="J123" s="91"/>
    </row>
    <row r="124" spans="1:10" x14ac:dyDescent="0.25">
      <c r="A124" s="92"/>
      <c r="B124" s="92"/>
      <c r="C124" s="92"/>
      <c r="D124" s="92"/>
      <c r="F124" s="89"/>
      <c r="I124" s="90"/>
      <c r="J124" s="91"/>
    </row>
    <row r="125" spans="1:10" x14ac:dyDescent="0.25">
      <c r="A125" s="92"/>
      <c r="B125" s="92"/>
      <c r="C125" s="92"/>
      <c r="D125" s="92"/>
      <c r="F125" s="89"/>
      <c r="I125" s="90"/>
      <c r="J125" s="91"/>
    </row>
    <row r="126" spans="1:10" x14ac:dyDescent="0.25">
      <c r="A126" s="92"/>
      <c r="B126" s="92"/>
      <c r="C126" s="92"/>
      <c r="D126" s="92"/>
      <c r="F126" s="89"/>
      <c r="I126" s="90"/>
      <c r="J126" s="91"/>
    </row>
    <row r="127" spans="1:10" x14ac:dyDescent="0.25">
      <c r="A127" s="92"/>
      <c r="B127" s="92"/>
      <c r="C127" s="92"/>
      <c r="D127" s="92"/>
      <c r="F127" s="89"/>
      <c r="I127" s="90"/>
      <c r="J127" s="91"/>
    </row>
    <row r="128" spans="1:10" x14ac:dyDescent="0.25">
      <c r="A128" s="92"/>
      <c r="B128" s="92"/>
      <c r="C128" s="92"/>
      <c r="D128" s="92"/>
      <c r="F128" s="89"/>
      <c r="I128" s="90"/>
      <c r="J128" s="91"/>
    </row>
    <row r="129" spans="1:10" x14ac:dyDescent="0.25">
      <c r="A129" s="92"/>
      <c r="B129" s="92"/>
      <c r="C129" s="92"/>
      <c r="D129" s="92"/>
      <c r="F129" s="89"/>
      <c r="I129" s="90"/>
      <c r="J129" s="91"/>
    </row>
    <row r="130" spans="1:10" x14ac:dyDescent="0.25">
      <c r="A130" s="92"/>
      <c r="B130" s="92"/>
      <c r="C130" s="92"/>
      <c r="D130" s="92"/>
      <c r="F130" s="89"/>
      <c r="I130" s="90"/>
      <c r="J130" s="91"/>
    </row>
    <row r="131" spans="1:10" x14ac:dyDescent="0.25">
      <c r="A131" s="92"/>
      <c r="B131" s="92"/>
      <c r="C131" s="92"/>
      <c r="D131" s="92"/>
      <c r="F131" s="89"/>
      <c r="I131" s="90"/>
      <c r="J131" s="91"/>
    </row>
    <row r="132" spans="1:10" x14ac:dyDescent="0.25">
      <c r="A132" s="92"/>
      <c r="B132" s="92"/>
      <c r="C132" s="92"/>
      <c r="D132" s="92"/>
      <c r="F132" s="89"/>
      <c r="I132" s="90"/>
      <c r="J132" s="91"/>
    </row>
    <row r="133" spans="1:10" x14ac:dyDescent="0.25">
      <c r="A133" s="92"/>
      <c r="B133" s="92"/>
      <c r="C133" s="92"/>
      <c r="D133" s="92"/>
      <c r="F133" s="89"/>
      <c r="I133" s="90"/>
      <c r="J133" s="91"/>
    </row>
    <row r="134" spans="1:10" x14ac:dyDescent="0.25">
      <c r="A134" s="92"/>
      <c r="B134" s="92"/>
      <c r="C134" s="92"/>
      <c r="D134" s="92"/>
      <c r="F134" s="89"/>
      <c r="I134" s="90"/>
      <c r="J134" s="91"/>
    </row>
    <row r="135" spans="1:10" x14ac:dyDescent="0.25">
      <c r="A135" s="92"/>
      <c r="B135" s="92"/>
      <c r="C135" s="92"/>
      <c r="D135" s="92"/>
      <c r="F135" s="89"/>
      <c r="I135" s="90"/>
      <c r="J135" s="91"/>
    </row>
    <row r="136" spans="1:10" x14ac:dyDescent="0.25">
      <c r="A136" s="92"/>
      <c r="B136" s="92"/>
      <c r="C136" s="92"/>
      <c r="D136" s="92"/>
      <c r="F136" s="89"/>
      <c r="I136" s="90"/>
      <c r="J136" s="91"/>
    </row>
    <row r="137" spans="1:10" x14ac:dyDescent="0.25">
      <c r="A137" s="92"/>
      <c r="B137" s="92"/>
      <c r="C137" s="92"/>
      <c r="D137" s="92"/>
      <c r="F137" s="89"/>
      <c r="I137" s="90"/>
      <c r="J137" s="91"/>
    </row>
    <row r="138" spans="1:10" x14ac:dyDescent="0.25">
      <c r="A138" s="92"/>
      <c r="B138" s="92"/>
      <c r="C138" s="92"/>
      <c r="D138" s="92"/>
      <c r="F138" s="89"/>
      <c r="I138" s="90"/>
      <c r="J138" s="91"/>
    </row>
    <row r="139" spans="1:10" x14ac:dyDescent="0.25">
      <c r="A139" s="92"/>
      <c r="B139" s="92"/>
      <c r="C139" s="92"/>
      <c r="D139" s="92"/>
      <c r="F139" s="89"/>
      <c r="I139" s="90"/>
      <c r="J139" s="91"/>
    </row>
    <row r="140" spans="1:10" x14ac:dyDescent="0.25">
      <c r="A140" s="92"/>
      <c r="B140" s="92"/>
      <c r="C140" s="92"/>
      <c r="D140" s="92"/>
      <c r="F140" s="89"/>
      <c r="I140" s="90"/>
      <c r="J140" s="91"/>
    </row>
    <row r="141" spans="1:10" x14ac:dyDescent="0.25">
      <c r="A141" s="92"/>
      <c r="B141" s="92"/>
      <c r="C141" s="92"/>
      <c r="D141" s="92"/>
      <c r="F141" s="89"/>
      <c r="I141" s="90"/>
      <c r="J141" s="91"/>
    </row>
    <row r="142" spans="1:10" x14ac:dyDescent="0.25">
      <c r="A142" s="92"/>
      <c r="B142" s="92"/>
      <c r="C142" s="92"/>
      <c r="D142" s="92"/>
      <c r="F142" s="89"/>
      <c r="I142" s="90"/>
      <c r="J142" s="91"/>
    </row>
    <row r="143" spans="1:10" x14ac:dyDescent="0.25">
      <c r="A143" s="92"/>
      <c r="B143" s="92"/>
      <c r="C143" s="92"/>
      <c r="D143" s="92"/>
      <c r="F143" s="89"/>
      <c r="I143" s="90"/>
      <c r="J143" s="91"/>
    </row>
    <row r="144" spans="1:10" x14ac:dyDescent="0.25">
      <c r="A144" s="92"/>
      <c r="B144" s="92"/>
      <c r="C144" s="92"/>
      <c r="D144" s="92"/>
      <c r="F144" s="89"/>
      <c r="I144" s="90"/>
      <c r="J144" s="91"/>
    </row>
    <row r="145" spans="1:10" x14ac:dyDescent="0.25">
      <c r="A145" s="92"/>
      <c r="B145" s="92"/>
      <c r="C145" s="92"/>
      <c r="D145" s="92"/>
      <c r="F145" s="89"/>
      <c r="I145" s="90"/>
      <c r="J145" s="91"/>
    </row>
    <row r="146" spans="1:10" x14ac:dyDescent="0.25">
      <c r="A146" s="92"/>
      <c r="B146" s="92"/>
      <c r="C146" s="92"/>
      <c r="D146" s="92"/>
      <c r="F146" s="89"/>
      <c r="I146" s="90"/>
      <c r="J146" s="91"/>
    </row>
    <row r="147" spans="1:10" x14ac:dyDescent="0.25">
      <c r="A147" s="92"/>
      <c r="B147" s="92"/>
      <c r="C147" s="92"/>
      <c r="D147" s="92"/>
      <c r="F147" s="89"/>
      <c r="I147" s="90"/>
      <c r="J147" s="91"/>
    </row>
    <row r="148" spans="1:10" x14ac:dyDescent="0.25">
      <c r="A148" s="92"/>
      <c r="B148" s="92"/>
      <c r="C148" s="92"/>
      <c r="D148" s="92"/>
      <c r="F148" s="89"/>
      <c r="I148" s="90"/>
      <c r="J148" s="91"/>
    </row>
    <row r="149" spans="1:10" x14ac:dyDescent="0.25">
      <c r="A149" s="92"/>
      <c r="B149" s="92"/>
      <c r="C149" s="92"/>
      <c r="D149" s="92"/>
      <c r="F149" s="89"/>
      <c r="I149" s="90"/>
      <c r="J149" s="91"/>
    </row>
    <row r="150" spans="1:10" x14ac:dyDescent="0.25">
      <c r="A150" s="92"/>
      <c r="B150" s="92"/>
      <c r="C150" s="92"/>
      <c r="D150" s="92"/>
      <c r="F150" s="89"/>
      <c r="I150" s="90"/>
      <c r="J150" s="91"/>
    </row>
    <row r="151" spans="1:10" x14ac:dyDescent="0.25">
      <c r="A151" s="92"/>
      <c r="B151" s="92"/>
      <c r="C151" s="92"/>
      <c r="D151" s="92"/>
      <c r="F151" s="89"/>
      <c r="I151" s="90"/>
      <c r="J151" s="91"/>
    </row>
    <row r="152" spans="1:10" x14ac:dyDescent="0.25">
      <c r="A152" s="92"/>
      <c r="B152" s="92"/>
      <c r="C152" s="92"/>
      <c r="D152" s="92"/>
      <c r="F152" s="89"/>
      <c r="I152" s="90"/>
      <c r="J152" s="91"/>
    </row>
    <row r="153" spans="1:10" x14ac:dyDescent="0.25">
      <c r="A153" s="92"/>
      <c r="B153" s="92"/>
      <c r="C153" s="92"/>
      <c r="D153" s="92"/>
      <c r="F153" s="89"/>
      <c r="I153" s="90"/>
      <c r="J153" s="91"/>
    </row>
    <row r="154" spans="1:10" x14ac:dyDescent="0.25">
      <c r="A154" s="92"/>
      <c r="B154" s="92"/>
      <c r="C154" s="92"/>
      <c r="D154" s="92"/>
      <c r="F154" s="89"/>
      <c r="I154" s="90"/>
      <c r="J154" s="91"/>
    </row>
    <row r="155" spans="1:10" x14ac:dyDescent="0.25">
      <c r="A155" s="92"/>
      <c r="B155" s="92"/>
      <c r="C155" s="92"/>
      <c r="D155" s="92"/>
      <c r="F155" s="89"/>
      <c r="I155" s="90"/>
      <c r="J155" s="91"/>
    </row>
    <row r="156" spans="1:10" x14ac:dyDescent="0.25">
      <c r="A156" s="92"/>
      <c r="B156" s="92"/>
      <c r="C156" s="92"/>
      <c r="D156" s="92"/>
      <c r="F156" s="89"/>
      <c r="I156" s="90"/>
      <c r="J156" s="91"/>
    </row>
    <row r="157" spans="1:10" x14ac:dyDescent="0.25">
      <c r="A157" s="92"/>
      <c r="B157" s="92"/>
      <c r="C157" s="92"/>
      <c r="D157" s="92"/>
      <c r="F157" s="89"/>
      <c r="I157" s="90"/>
      <c r="J157" s="91"/>
    </row>
    <row r="158" spans="1:10" x14ac:dyDescent="0.25">
      <c r="A158" s="92"/>
      <c r="B158" s="92"/>
      <c r="C158" s="92"/>
      <c r="D158" s="92"/>
      <c r="F158" s="89"/>
      <c r="I158" s="90"/>
      <c r="J158" s="91"/>
    </row>
    <row r="159" spans="1:10" x14ac:dyDescent="0.25">
      <c r="A159" s="92"/>
      <c r="B159" s="92"/>
      <c r="C159" s="92"/>
      <c r="D159" s="92"/>
      <c r="F159" s="89"/>
      <c r="I159" s="90"/>
      <c r="J159" s="91"/>
    </row>
    <row r="160" spans="1:10" x14ac:dyDescent="0.25">
      <c r="A160" s="92"/>
      <c r="B160" s="92"/>
      <c r="C160" s="92"/>
      <c r="D160" s="92"/>
      <c r="F160" s="89"/>
      <c r="I160" s="90"/>
      <c r="J160" s="91"/>
    </row>
    <row r="161" spans="1:10" x14ac:dyDescent="0.25">
      <c r="A161" s="92"/>
      <c r="B161" s="92"/>
      <c r="C161" s="92"/>
      <c r="D161" s="92"/>
      <c r="F161" s="89"/>
      <c r="I161" s="90"/>
      <c r="J161" s="91"/>
    </row>
    <row r="162" spans="1:10" x14ac:dyDescent="0.25">
      <c r="A162" s="92"/>
      <c r="B162" s="92"/>
      <c r="C162" s="92"/>
      <c r="D162" s="92"/>
      <c r="F162" s="89"/>
      <c r="I162" s="90"/>
      <c r="J162" s="91"/>
    </row>
    <row r="163" spans="1:10" x14ac:dyDescent="0.25">
      <c r="A163" s="92"/>
      <c r="B163" s="92"/>
      <c r="C163" s="92"/>
      <c r="D163" s="92"/>
      <c r="F163" s="89"/>
      <c r="I163" s="90"/>
      <c r="J163" s="91"/>
    </row>
    <row r="164" spans="1:10" x14ac:dyDescent="0.25">
      <c r="A164" s="92"/>
      <c r="B164" s="92"/>
      <c r="C164" s="92"/>
      <c r="D164" s="92"/>
      <c r="F164" s="89"/>
      <c r="I164" s="90"/>
      <c r="J164" s="91"/>
    </row>
    <row r="165" spans="1:10" x14ac:dyDescent="0.25">
      <c r="A165" s="92"/>
      <c r="B165" s="92"/>
      <c r="C165" s="92"/>
      <c r="D165" s="92"/>
      <c r="F165" s="89"/>
      <c r="I165" s="90"/>
      <c r="J165" s="91"/>
    </row>
    <row r="166" spans="1:10" x14ac:dyDescent="0.25">
      <c r="A166" s="92"/>
      <c r="B166" s="92"/>
      <c r="C166" s="92"/>
      <c r="D166" s="92"/>
      <c r="F166" s="89"/>
      <c r="I166" s="90"/>
      <c r="J166" s="91"/>
    </row>
    <row r="167" spans="1:10" x14ac:dyDescent="0.25">
      <c r="A167" s="92"/>
      <c r="B167" s="92"/>
      <c r="C167" s="92"/>
      <c r="D167" s="92"/>
      <c r="F167" s="89"/>
      <c r="I167" s="90"/>
      <c r="J167" s="91"/>
    </row>
    <row r="168" spans="1:10" x14ac:dyDescent="0.25">
      <c r="A168" s="92"/>
      <c r="B168" s="92"/>
      <c r="C168" s="92"/>
      <c r="D168" s="92"/>
      <c r="F168" s="89"/>
      <c r="I168" s="90"/>
      <c r="J168" s="91"/>
    </row>
    <row r="169" spans="1:10" x14ac:dyDescent="0.25">
      <c r="A169" s="92"/>
      <c r="B169" s="92"/>
      <c r="C169" s="92"/>
      <c r="D169" s="92"/>
      <c r="F169" s="89"/>
      <c r="I169" s="90"/>
      <c r="J169" s="91"/>
    </row>
    <row r="170" spans="1:10" x14ac:dyDescent="0.25">
      <c r="A170" s="92"/>
      <c r="B170" s="92"/>
      <c r="C170" s="92"/>
      <c r="D170" s="92"/>
      <c r="F170" s="89"/>
      <c r="I170" s="90"/>
      <c r="J170" s="91"/>
    </row>
    <row r="171" spans="1:10" x14ac:dyDescent="0.25">
      <c r="A171" s="92"/>
      <c r="B171" s="92"/>
      <c r="C171" s="92"/>
      <c r="D171" s="92"/>
      <c r="F171" s="89"/>
      <c r="I171" s="90"/>
      <c r="J171" s="91"/>
    </row>
    <row r="172" spans="1:10" x14ac:dyDescent="0.25">
      <c r="A172" s="92"/>
      <c r="B172" s="92"/>
      <c r="C172" s="92"/>
      <c r="D172" s="92"/>
      <c r="F172" s="89"/>
      <c r="I172" s="90"/>
      <c r="J172" s="91"/>
    </row>
    <row r="173" spans="1:10" x14ac:dyDescent="0.25">
      <c r="A173" s="92"/>
      <c r="B173" s="92"/>
      <c r="C173" s="92"/>
      <c r="D173" s="92"/>
      <c r="F173" s="89"/>
      <c r="I173" s="90"/>
      <c r="J173" s="91"/>
    </row>
    <row r="174" spans="1:10" x14ac:dyDescent="0.25">
      <c r="A174" s="92"/>
      <c r="B174" s="92"/>
      <c r="C174" s="92"/>
      <c r="D174" s="92"/>
      <c r="F174" s="89"/>
      <c r="I174" s="90"/>
      <c r="J174" s="91"/>
    </row>
    <row r="175" spans="1:10" x14ac:dyDescent="0.25">
      <c r="A175" s="92"/>
      <c r="B175" s="92"/>
      <c r="C175" s="92"/>
      <c r="D175" s="92"/>
      <c r="F175" s="89"/>
      <c r="I175" s="90"/>
      <c r="J175" s="91"/>
    </row>
    <row r="176" spans="1:10" x14ac:dyDescent="0.25">
      <c r="A176" s="92"/>
      <c r="B176" s="92"/>
      <c r="C176" s="92"/>
      <c r="D176" s="92"/>
      <c r="F176" s="89"/>
      <c r="I176" s="90"/>
      <c r="J176" s="91"/>
    </row>
    <row r="177" spans="1:10" x14ac:dyDescent="0.25">
      <c r="A177" s="92"/>
      <c r="B177" s="92"/>
      <c r="C177" s="92"/>
      <c r="D177" s="92"/>
      <c r="F177" s="89"/>
      <c r="I177" s="90"/>
      <c r="J177" s="91"/>
    </row>
    <row r="178" spans="1:10" x14ac:dyDescent="0.25">
      <c r="A178" s="92"/>
      <c r="B178" s="92"/>
      <c r="C178" s="92"/>
      <c r="D178" s="92"/>
      <c r="F178" s="89"/>
      <c r="I178" s="90"/>
      <c r="J178" s="91"/>
    </row>
    <row r="179" spans="1:10" x14ac:dyDescent="0.25">
      <c r="A179" s="92"/>
      <c r="B179" s="92"/>
      <c r="C179" s="92"/>
      <c r="D179" s="92"/>
      <c r="F179" s="89"/>
      <c r="I179" s="90"/>
      <c r="J179" s="91"/>
    </row>
    <row r="180" spans="1:10" x14ac:dyDescent="0.25">
      <c r="A180" s="92"/>
      <c r="B180" s="92"/>
      <c r="C180" s="92"/>
      <c r="D180" s="92"/>
      <c r="F180" s="89"/>
      <c r="I180" s="90"/>
      <c r="J180" s="91"/>
    </row>
    <row r="181" spans="1:10" x14ac:dyDescent="0.25">
      <c r="A181" s="92"/>
      <c r="B181" s="92"/>
      <c r="C181" s="92"/>
      <c r="D181" s="92"/>
      <c r="F181" s="89"/>
      <c r="I181" s="90"/>
      <c r="J181" s="91"/>
    </row>
    <row r="182" spans="1:10" x14ac:dyDescent="0.25">
      <c r="A182" s="92"/>
      <c r="B182" s="92"/>
      <c r="C182" s="92"/>
      <c r="D182" s="92"/>
      <c r="F182" s="89"/>
      <c r="I182" s="90"/>
      <c r="J182" s="91"/>
    </row>
    <row r="183" spans="1:10" x14ac:dyDescent="0.25">
      <c r="A183" s="92"/>
      <c r="B183" s="92"/>
      <c r="C183" s="92"/>
      <c r="D183" s="92"/>
      <c r="F183" s="89"/>
      <c r="I183" s="90"/>
      <c r="J183" s="91"/>
    </row>
    <row r="184" spans="1:10" x14ac:dyDescent="0.25">
      <c r="A184" s="92"/>
      <c r="B184" s="92"/>
      <c r="C184" s="92"/>
      <c r="D184" s="92"/>
      <c r="F184" s="89"/>
      <c r="I184" s="90"/>
      <c r="J184" s="91"/>
    </row>
    <row r="185" spans="1:10" x14ac:dyDescent="0.25">
      <c r="A185" s="92"/>
      <c r="B185" s="92"/>
      <c r="C185" s="92"/>
      <c r="D185" s="92"/>
      <c r="F185" s="89"/>
      <c r="I185" s="90"/>
      <c r="J185" s="91"/>
    </row>
    <row r="186" spans="1:10" x14ac:dyDescent="0.25">
      <c r="A186" s="92"/>
      <c r="B186" s="92"/>
      <c r="C186" s="92"/>
      <c r="D186" s="92"/>
      <c r="F186" s="89"/>
      <c r="I186" s="90"/>
      <c r="J186" s="91"/>
    </row>
    <row r="187" spans="1:10" x14ac:dyDescent="0.25">
      <c r="A187" s="92"/>
      <c r="B187" s="92"/>
      <c r="C187" s="92"/>
      <c r="D187" s="92"/>
      <c r="F187" s="89"/>
      <c r="I187" s="90"/>
      <c r="J187" s="91"/>
    </row>
    <row r="188" spans="1:10" x14ac:dyDescent="0.25">
      <c r="A188" s="92"/>
      <c r="B188" s="92"/>
      <c r="C188" s="92"/>
      <c r="D188" s="92"/>
      <c r="F188" s="89"/>
      <c r="I188" s="90"/>
      <c r="J188" s="91"/>
    </row>
    <row r="189" spans="1:10" x14ac:dyDescent="0.25">
      <c r="A189" s="92"/>
      <c r="B189" s="92"/>
      <c r="C189" s="92"/>
      <c r="D189" s="92"/>
      <c r="F189" s="89"/>
      <c r="I189" s="90"/>
      <c r="J189" s="91"/>
    </row>
    <row r="190" spans="1:10" x14ac:dyDescent="0.25">
      <c r="A190" s="92"/>
      <c r="B190" s="92"/>
      <c r="C190" s="92"/>
      <c r="D190" s="92"/>
      <c r="F190" s="89"/>
      <c r="I190" s="90"/>
      <c r="J190" s="91"/>
    </row>
    <row r="191" spans="1:10" x14ac:dyDescent="0.25">
      <c r="A191" s="92"/>
      <c r="B191" s="92"/>
      <c r="C191" s="92"/>
      <c r="D191" s="92"/>
      <c r="F191" s="89"/>
      <c r="I191" s="90"/>
      <c r="J191" s="91"/>
    </row>
    <row r="192" spans="1:10" x14ac:dyDescent="0.25">
      <c r="A192" s="92"/>
      <c r="B192" s="92"/>
      <c r="C192" s="92"/>
      <c r="D192" s="92"/>
      <c r="F192" s="89"/>
      <c r="I192" s="90"/>
      <c r="J192" s="91"/>
    </row>
    <row r="193" spans="1:10" x14ac:dyDescent="0.25">
      <c r="A193" s="92"/>
      <c r="B193" s="92"/>
      <c r="C193" s="92"/>
      <c r="D193" s="92"/>
      <c r="F193" s="89"/>
      <c r="I193" s="90"/>
      <c r="J193" s="91"/>
    </row>
    <row r="194" spans="1:10" x14ac:dyDescent="0.25">
      <c r="A194" s="92"/>
      <c r="B194" s="92"/>
      <c r="C194" s="92"/>
      <c r="D194" s="92"/>
      <c r="F194" s="89"/>
      <c r="I194" s="90"/>
      <c r="J194" s="91"/>
    </row>
    <row r="195" spans="1:10" x14ac:dyDescent="0.25">
      <c r="A195" s="92"/>
      <c r="B195" s="92"/>
      <c r="C195" s="92"/>
      <c r="D195" s="92"/>
      <c r="F195" s="89"/>
      <c r="I195" s="90"/>
      <c r="J195" s="91"/>
    </row>
    <row r="196" spans="1:10" x14ac:dyDescent="0.25">
      <c r="A196" s="92"/>
      <c r="B196" s="92"/>
      <c r="C196" s="92"/>
      <c r="D196" s="92"/>
      <c r="F196" s="89"/>
      <c r="I196" s="90"/>
      <c r="J196" s="91"/>
    </row>
    <row r="197" spans="1:10" x14ac:dyDescent="0.25">
      <c r="A197" s="92"/>
      <c r="B197" s="92"/>
      <c r="C197" s="92"/>
      <c r="D197" s="92"/>
      <c r="F197" s="89"/>
      <c r="I197" s="90"/>
      <c r="J197" s="91"/>
    </row>
    <row r="198" spans="1:10" x14ac:dyDescent="0.25">
      <c r="A198" s="92"/>
      <c r="B198" s="92"/>
      <c r="C198" s="92"/>
      <c r="D198" s="92"/>
      <c r="F198" s="89"/>
      <c r="I198" s="90"/>
      <c r="J198" s="91"/>
    </row>
    <row r="199" spans="1:10" x14ac:dyDescent="0.25">
      <c r="A199" s="92"/>
      <c r="B199" s="92"/>
      <c r="C199" s="92"/>
      <c r="D199" s="92"/>
      <c r="F199" s="89"/>
      <c r="I199" s="90"/>
      <c r="J199" s="91"/>
    </row>
    <row r="200" spans="1:10" x14ac:dyDescent="0.25">
      <c r="A200" s="92"/>
      <c r="B200" s="92"/>
      <c r="C200" s="92"/>
      <c r="D200" s="92"/>
      <c r="F200" s="89"/>
      <c r="I200" s="90"/>
      <c r="J200" s="91"/>
    </row>
    <row r="201" spans="1:10" x14ac:dyDescent="0.25">
      <c r="A201" s="92"/>
      <c r="B201" s="92"/>
      <c r="C201" s="92"/>
      <c r="D201" s="92"/>
      <c r="F201" s="89"/>
      <c r="I201" s="90"/>
      <c r="J201" s="91"/>
    </row>
    <row r="202" spans="1:10" x14ac:dyDescent="0.25">
      <c r="A202" s="92"/>
      <c r="B202" s="92"/>
      <c r="C202" s="92"/>
      <c r="D202" s="92"/>
      <c r="F202" s="89"/>
      <c r="I202" s="90"/>
      <c r="J202" s="91"/>
    </row>
    <row r="203" spans="1:10" x14ac:dyDescent="0.25">
      <c r="A203" s="92"/>
      <c r="B203" s="92"/>
      <c r="C203" s="92"/>
      <c r="D203" s="92"/>
      <c r="F203" s="89"/>
      <c r="I203" s="90"/>
      <c r="J203" s="91"/>
    </row>
    <row r="204" spans="1:10" x14ac:dyDescent="0.25">
      <c r="A204" s="92"/>
      <c r="B204" s="92"/>
      <c r="C204" s="92"/>
      <c r="D204" s="92"/>
      <c r="F204" s="89"/>
      <c r="I204" s="90"/>
      <c r="J204" s="91"/>
    </row>
    <row r="205" spans="1:10" x14ac:dyDescent="0.25">
      <c r="A205" s="92"/>
      <c r="B205" s="92"/>
      <c r="C205" s="92"/>
      <c r="D205" s="92"/>
      <c r="F205" s="89"/>
      <c r="I205" s="90"/>
      <c r="J205" s="91"/>
    </row>
    <row r="206" spans="1:10" x14ac:dyDescent="0.25">
      <c r="A206" s="92"/>
      <c r="B206" s="92"/>
      <c r="C206" s="92"/>
      <c r="D206" s="92"/>
      <c r="F206" s="89"/>
      <c r="I206" s="90"/>
      <c r="J206" s="91"/>
    </row>
    <row r="207" spans="1:10" x14ac:dyDescent="0.25">
      <c r="A207" s="92"/>
      <c r="B207" s="92"/>
      <c r="C207" s="92"/>
      <c r="D207" s="92"/>
      <c r="F207" s="89"/>
      <c r="I207" s="90"/>
      <c r="J207" s="91"/>
    </row>
    <row r="208" spans="1:10" x14ac:dyDescent="0.25">
      <c r="A208" s="92"/>
      <c r="B208" s="92"/>
      <c r="C208" s="92"/>
      <c r="D208" s="92"/>
      <c r="F208" s="89"/>
      <c r="I208" s="90"/>
      <c r="J208" s="91"/>
    </row>
    <row r="209" spans="1:10" x14ac:dyDescent="0.25">
      <c r="A209" s="92"/>
      <c r="B209" s="92"/>
      <c r="C209" s="92"/>
      <c r="D209" s="92"/>
      <c r="F209" s="89"/>
      <c r="I209" s="90"/>
      <c r="J209" s="91"/>
    </row>
    <row r="210" spans="1:10" x14ac:dyDescent="0.25">
      <c r="A210" s="92"/>
      <c r="B210" s="92"/>
      <c r="C210" s="92"/>
      <c r="D210" s="92"/>
      <c r="F210" s="89"/>
      <c r="I210" s="90"/>
      <c r="J210" s="91"/>
    </row>
    <row r="211" spans="1:10" x14ac:dyDescent="0.25">
      <c r="A211" s="92"/>
      <c r="B211" s="92"/>
      <c r="C211" s="92"/>
      <c r="D211" s="92"/>
      <c r="F211" s="89"/>
      <c r="I211" s="90"/>
      <c r="J211" s="91"/>
    </row>
    <row r="212" spans="1:10" x14ac:dyDescent="0.25">
      <c r="A212" s="92"/>
      <c r="B212" s="92"/>
      <c r="C212" s="92"/>
      <c r="D212" s="92"/>
      <c r="F212" s="89"/>
      <c r="I212" s="90"/>
      <c r="J212" s="91"/>
    </row>
    <row r="213" spans="1:10" x14ac:dyDescent="0.25">
      <c r="A213" s="92"/>
      <c r="B213" s="92"/>
      <c r="C213" s="92"/>
      <c r="D213" s="92"/>
      <c r="F213" s="89"/>
      <c r="I213" s="90"/>
      <c r="J213" s="91"/>
    </row>
    <row r="214" spans="1:10" x14ac:dyDescent="0.25">
      <c r="A214" s="92"/>
      <c r="B214" s="92"/>
      <c r="C214" s="92"/>
      <c r="D214" s="92"/>
      <c r="F214" s="89"/>
      <c r="I214" s="90"/>
      <c r="J214" s="91"/>
    </row>
    <row r="215" spans="1:10" x14ac:dyDescent="0.25">
      <c r="A215" s="92"/>
      <c r="B215" s="92"/>
      <c r="C215" s="92"/>
      <c r="D215" s="92"/>
      <c r="F215" s="89"/>
      <c r="I215" s="90"/>
      <c r="J215" s="91"/>
    </row>
    <row r="216" spans="1:10" x14ac:dyDescent="0.25">
      <c r="A216" s="92"/>
      <c r="B216" s="92"/>
      <c r="C216" s="92"/>
      <c r="D216" s="92"/>
      <c r="F216" s="89"/>
      <c r="I216" s="90"/>
      <c r="J216" s="91"/>
    </row>
    <row r="217" spans="1:10" x14ac:dyDescent="0.25">
      <c r="A217" s="92"/>
      <c r="B217" s="92"/>
      <c r="C217" s="92"/>
      <c r="D217" s="92"/>
      <c r="F217" s="89"/>
      <c r="I217" s="90"/>
      <c r="J217" s="91"/>
    </row>
    <row r="218" spans="1:10" x14ac:dyDescent="0.25">
      <c r="A218" s="92"/>
      <c r="B218" s="92"/>
      <c r="C218" s="92"/>
      <c r="D218" s="92"/>
      <c r="F218" s="89"/>
      <c r="I218" s="90"/>
      <c r="J218" s="91"/>
    </row>
    <row r="219" spans="1:10" x14ac:dyDescent="0.25">
      <c r="A219" s="92"/>
      <c r="B219" s="92"/>
      <c r="C219" s="92"/>
      <c r="D219" s="92"/>
      <c r="F219" s="89"/>
      <c r="I219" s="90"/>
      <c r="J219" s="91"/>
    </row>
    <row r="220" spans="1:10" x14ac:dyDescent="0.25">
      <c r="A220" s="92"/>
      <c r="B220" s="92"/>
      <c r="C220" s="92"/>
      <c r="D220" s="92"/>
      <c r="F220" s="89"/>
      <c r="I220" s="90"/>
      <c r="J220" s="91"/>
    </row>
    <row r="221" spans="1:10" x14ac:dyDescent="0.25">
      <c r="A221" s="92"/>
      <c r="B221" s="92"/>
      <c r="C221" s="92"/>
      <c r="D221" s="92"/>
      <c r="F221" s="89"/>
      <c r="I221" s="90"/>
      <c r="J221" s="91"/>
    </row>
    <row r="222" spans="1:10" x14ac:dyDescent="0.25">
      <c r="A222" s="92"/>
      <c r="B222" s="92"/>
      <c r="C222" s="92"/>
      <c r="D222" s="92"/>
      <c r="F222" s="89"/>
      <c r="I222" s="90"/>
      <c r="J222" s="91"/>
    </row>
    <row r="223" spans="1:10" x14ac:dyDescent="0.25">
      <c r="A223" s="92"/>
      <c r="B223" s="92"/>
      <c r="C223" s="92"/>
      <c r="D223" s="92"/>
      <c r="F223" s="89"/>
      <c r="I223" s="90"/>
      <c r="J223" s="91"/>
    </row>
    <row r="224" spans="1:10" x14ac:dyDescent="0.25">
      <c r="A224" s="92"/>
      <c r="B224" s="92"/>
      <c r="C224" s="92"/>
      <c r="D224" s="92"/>
      <c r="F224" s="89"/>
      <c r="I224" s="90"/>
      <c r="J224" s="91"/>
    </row>
    <row r="225" spans="1:10" x14ac:dyDescent="0.25">
      <c r="A225" s="92"/>
      <c r="B225" s="92"/>
      <c r="C225" s="92"/>
      <c r="D225" s="92"/>
      <c r="F225" s="89"/>
      <c r="I225" s="90"/>
      <c r="J225" s="91"/>
    </row>
    <row r="226" spans="1:10" x14ac:dyDescent="0.25">
      <c r="A226" s="92"/>
      <c r="B226" s="92"/>
      <c r="C226" s="92"/>
      <c r="D226" s="92"/>
      <c r="F226" s="89"/>
      <c r="I226" s="90"/>
      <c r="J226" s="91"/>
    </row>
    <row r="227" spans="1:10" x14ac:dyDescent="0.25">
      <c r="A227" s="92"/>
      <c r="B227" s="92"/>
      <c r="C227" s="92"/>
      <c r="D227" s="92"/>
      <c r="F227" s="89"/>
      <c r="I227" s="90"/>
      <c r="J227" s="91"/>
    </row>
    <row r="228" spans="1:10" x14ac:dyDescent="0.25">
      <c r="A228" s="92"/>
      <c r="B228" s="92"/>
      <c r="C228" s="92"/>
      <c r="D228" s="92"/>
      <c r="F228" s="89"/>
      <c r="I228" s="90"/>
      <c r="J228" s="91"/>
    </row>
    <row r="229" spans="1:10" x14ac:dyDescent="0.25">
      <c r="A229" s="92"/>
      <c r="B229" s="92"/>
      <c r="C229" s="92"/>
      <c r="D229" s="92"/>
      <c r="F229" s="89"/>
      <c r="I229" s="90"/>
      <c r="J229" s="91"/>
    </row>
    <row r="230" spans="1:10" x14ac:dyDescent="0.25">
      <c r="A230" s="92"/>
      <c r="B230" s="92"/>
      <c r="C230" s="92"/>
      <c r="D230" s="92"/>
      <c r="F230" s="89"/>
      <c r="I230" s="90"/>
      <c r="J230" s="91"/>
    </row>
    <row r="231" spans="1:10" x14ac:dyDescent="0.25">
      <c r="A231" s="92"/>
      <c r="B231" s="92"/>
      <c r="C231" s="92"/>
      <c r="D231" s="92"/>
      <c r="F231" s="89"/>
      <c r="I231" s="90"/>
      <c r="J231" s="91"/>
    </row>
    <row r="232" spans="1:10" x14ac:dyDescent="0.25">
      <c r="A232" s="92"/>
      <c r="B232" s="92"/>
      <c r="C232" s="92"/>
      <c r="D232" s="92"/>
      <c r="F232" s="89"/>
      <c r="I232" s="90"/>
      <c r="J232" s="91"/>
    </row>
    <row r="233" spans="1:10" x14ac:dyDescent="0.25">
      <c r="A233" s="92"/>
      <c r="B233" s="92"/>
      <c r="C233" s="92"/>
      <c r="D233" s="92"/>
      <c r="F233" s="89"/>
      <c r="I233" s="90"/>
      <c r="J233" s="91"/>
    </row>
    <row r="234" spans="1:10" x14ac:dyDescent="0.25">
      <c r="A234" s="92"/>
      <c r="B234" s="92"/>
      <c r="C234" s="92"/>
      <c r="D234" s="92"/>
      <c r="F234" s="89"/>
      <c r="I234" s="90"/>
      <c r="J234" s="91"/>
    </row>
    <row r="235" spans="1:10" x14ac:dyDescent="0.25">
      <c r="A235" s="92"/>
      <c r="B235" s="92"/>
      <c r="C235" s="92"/>
      <c r="D235" s="92"/>
      <c r="F235" s="89"/>
      <c r="I235" s="90"/>
      <c r="J235" s="91"/>
    </row>
    <row r="236" spans="1:10" x14ac:dyDescent="0.25">
      <c r="A236" s="92"/>
      <c r="B236" s="92"/>
      <c r="C236" s="92"/>
      <c r="D236" s="92"/>
      <c r="F236" s="89"/>
      <c r="I236" s="90"/>
      <c r="J236" s="91"/>
    </row>
    <row r="237" spans="1:10" x14ac:dyDescent="0.25">
      <c r="A237" s="92"/>
      <c r="B237" s="92"/>
      <c r="C237" s="92"/>
      <c r="D237" s="92"/>
      <c r="F237" s="89"/>
      <c r="I237" s="90"/>
      <c r="J237" s="91"/>
    </row>
    <row r="238" spans="1:10" x14ac:dyDescent="0.25">
      <c r="A238" s="92"/>
      <c r="B238" s="92"/>
      <c r="C238" s="92"/>
      <c r="D238" s="92"/>
      <c r="F238" s="89"/>
      <c r="I238" s="90"/>
      <c r="J238" s="91"/>
    </row>
    <row r="239" spans="1:10" x14ac:dyDescent="0.25">
      <c r="A239" s="92"/>
      <c r="B239" s="92"/>
      <c r="C239" s="92"/>
      <c r="D239" s="92"/>
      <c r="F239" s="89"/>
      <c r="I239" s="90"/>
      <c r="J239" s="91"/>
    </row>
    <row r="240" spans="1:10" x14ac:dyDescent="0.25">
      <c r="A240" s="92"/>
      <c r="B240" s="92"/>
      <c r="C240" s="92"/>
      <c r="D240" s="92"/>
      <c r="F240" s="89"/>
      <c r="I240" s="90"/>
      <c r="J240" s="91"/>
    </row>
    <row r="241" spans="1:10" x14ac:dyDescent="0.25">
      <c r="A241" s="92"/>
      <c r="B241" s="92"/>
      <c r="C241" s="92"/>
      <c r="D241" s="92"/>
      <c r="F241" s="89"/>
      <c r="I241" s="90"/>
      <c r="J241" s="91"/>
    </row>
    <row r="242" spans="1:10" x14ac:dyDescent="0.25">
      <c r="A242" s="92"/>
      <c r="B242" s="92"/>
      <c r="C242" s="92"/>
      <c r="D242" s="92"/>
      <c r="F242" s="89"/>
      <c r="I242" s="90"/>
      <c r="J242" s="91"/>
    </row>
    <row r="243" spans="1:10" x14ac:dyDescent="0.25">
      <c r="A243" s="92"/>
      <c r="B243" s="92"/>
      <c r="C243" s="92"/>
      <c r="D243" s="92"/>
      <c r="F243" s="89"/>
      <c r="I243" s="90"/>
      <c r="J243" s="91"/>
    </row>
    <row r="244" spans="1:10" x14ac:dyDescent="0.25">
      <c r="A244" s="92"/>
      <c r="B244" s="92"/>
      <c r="C244" s="92"/>
      <c r="D244" s="92"/>
      <c r="F244" s="89"/>
      <c r="I244" s="90"/>
      <c r="J244" s="91"/>
    </row>
    <row r="245" spans="1:10" x14ac:dyDescent="0.25">
      <c r="A245" s="92"/>
      <c r="B245" s="92"/>
      <c r="C245" s="92"/>
      <c r="D245" s="92"/>
      <c r="F245" s="89"/>
      <c r="I245" s="90"/>
      <c r="J245" s="91"/>
    </row>
    <row r="246" spans="1:10" x14ac:dyDescent="0.25">
      <c r="A246" s="92"/>
      <c r="B246" s="92"/>
      <c r="C246" s="92"/>
      <c r="D246" s="92"/>
      <c r="F246" s="89"/>
      <c r="I246" s="90"/>
      <c r="J246" s="91"/>
    </row>
    <row r="247" spans="1:10" x14ac:dyDescent="0.25">
      <c r="A247" s="92"/>
      <c r="B247" s="92"/>
      <c r="C247" s="92"/>
      <c r="D247" s="92"/>
      <c r="F247" s="89"/>
      <c r="I247" s="90"/>
      <c r="J247" s="91"/>
    </row>
    <row r="248" spans="1:10" x14ac:dyDescent="0.25">
      <c r="A248" s="92"/>
      <c r="B248" s="92"/>
      <c r="C248" s="92"/>
      <c r="D248" s="92"/>
      <c r="F248" s="89"/>
      <c r="I248" s="90"/>
      <c r="J248" s="91"/>
    </row>
    <row r="249" spans="1:10" x14ac:dyDescent="0.25">
      <c r="A249" s="92"/>
      <c r="B249" s="92"/>
      <c r="C249" s="92"/>
      <c r="D249" s="92"/>
      <c r="F249" s="89"/>
      <c r="I249" s="90"/>
      <c r="J249" s="91"/>
    </row>
    <row r="250" spans="1:10" x14ac:dyDescent="0.25">
      <c r="A250" s="92"/>
      <c r="B250" s="92"/>
      <c r="C250" s="92"/>
      <c r="D250" s="92"/>
      <c r="F250" s="89"/>
      <c r="I250" s="90"/>
      <c r="J250" s="91"/>
    </row>
    <row r="251" spans="1:10" x14ac:dyDescent="0.25">
      <c r="A251" s="92"/>
      <c r="B251" s="92"/>
      <c r="C251" s="92"/>
      <c r="D251" s="92"/>
      <c r="F251" s="89"/>
      <c r="I251" s="90"/>
      <c r="J251" s="91"/>
    </row>
    <row r="252" spans="1:10" x14ac:dyDescent="0.25">
      <c r="A252" s="92"/>
      <c r="B252" s="92"/>
      <c r="C252" s="92"/>
      <c r="D252" s="92"/>
      <c r="F252" s="89"/>
      <c r="I252" s="90"/>
      <c r="J252" s="91"/>
    </row>
    <row r="253" spans="1:10" x14ac:dyDescent="0.25">
      <c r="A253" s="92"/>
      <c r="B253" s="92"/>
      <c r="C253" s="92"/>
      <c r="D253" s="92"/>
      <c r="F253" s="89"/>
      <c r="I253" s="90"/>
      <c r="J253" s="91"/>
    </row>
    <row r="254" spans="1:10" x14ac:dyDescent="0.25">
      <c r="A254" s="92"/>
      <c r="B254" s="92"/>
      <c r="C254" s="92"/>
      <c r="D254" s="92"/>
      <c r="F254" s="89"/>
      <c r="I254" s="90"/>
      <c r="J254" s="91"/>
    </row>
    <row r="255" spans="1:10" x14ac:dyDescent="0.25">
      <c r="A255" s="92"/>
      <c r="B255" s="92"/>
      <c r="C255" s="92"/>
      <c r="D255" s="92"/>
      <c r="F255" s="89"/>
      <c r="I255" s="90"/>
      <c r="J255" s="91"/>
    </row>
    <row r="256" spans="1:10" x14ac:dyDescent="0.25">
      <c r="A256" s="92"/>
      <c r="B256" s="92"/>
      <c r="C256" s="92"/>
      <c r="D256" s="92"/>
      <c r="F256" s="89"/>
      <c r="I256" s="90"/>
      <c r="J256" s="91"/>
    </row>
    <row r="257" spans="1:10" x14ac:dyDescent="0.25">
      <c r="A257" s="92"/>
      <c r="B257" s="92"/>
      <c r="C257" s="92"/>
      <c r="D257" s="92"/>
      <c r="F257" s="89"/>
      <c r="I257" s="90"/>
      <c r="J257" s="91"/>
    </row>
    <row r="258" spans="1:10" x14ac:dyDescent="0.25">
      <c r="A258" s="92"/>
      <c r="B258" s="92"/>
      <c r="C258" s="92"/>
      <c r="D258" s="92"/>
      <c r="F258" s="89"/>
      <c r="I258" s="90"/>
      <c r="J258" s="91"/>
    </row>
    <row r="259" spans="1:10" x14ac:dyDescent="0.25">
      <c r="A259" s="92"/>
      <c r="B259" s="92"/>
      <c r="C259" s="92"/>
      <c r="D259" s="92"/>
      <c r="F259" s="89"/>
      <c r="I259" s="90"/>
      <c r="J259" s="91"/>
    </row>
    <row r="260" spans="1:10" x14ac:dyDescent="0.25">
      <c r="A260" s="92"/>
      <c r="B260" s="92"/>
      <c r="C260" s="92"/>
      <c r="D260" s="92"/>
      <c r="F260" s="89"/>
      <c r="I260" s="90"/>
      <c r="J260" s="91"/>
    </row>
    <row r="261" spans="1:10" x14ac:dyDescent="0.25">
      <c r="A261" s="92"/>
      <c r="B261" s="92"/>
      <c r="C261" s="92"/>
      <c r="D261" s="92"/>
      <c r="F261" s="89"/>
      <c r="I261" s="90"/>
      <c r="J261" s="91"/>
    </row>
    <row r="262" spans="1:10" x14ac:dyDescent="0.25">
      <c r="A262" s="92"/>
      <c r="B262" s="92"/>
      <c r="C262" s="92"/>
      <c r="D262" s="92"/>
      <c r="F262" s="89"/>
      <c r="I262" s="90"/>
      <c r="J262" s="91"/>
    </row>
    <row r="263" spans="1:10" x14ac:dyDescent="0.25">
      <c r="A263" s="92"/>
      <c r="B263" s="92"/>
      <c r="C263" s="92"/>
      <c r="D263" s="92"/>
      <c r="F263" s="89"/>
      <c r="I263" s="90"/>
      <c r="J263" s="91"/>
    </row>
    <row r="264" spans="1:10" x14ac:dyDescent="0.25">
      <c r="A264" s="92"/>
      <c r="B264" s="92"/>
      <c r="C264" s="92"/>
      <c r="D264" s="92"/>
      <c r="F264" s="89"/>
      <c r="I264" s="90"/>
      <c r="J264" s="91"/>
    </row>
    <row r="265" spans="1:10" x14ac:dyDescent="0.25">
      <c r="A265" s="92"/>
      <c r="B265" s="92"/>
      <c r="C265" s="92"/>
      <c r="D265" s="92"/>
      <c r="F265" s="89"/>
      <c r="I265" s="90"/>
      <c r="J265" s="91"/>
    </row>
    <row r="266" spans="1:10" x14ac:dyDescent="0.25">
      <c r="A266" s="92"/>
      <c r="B266" s="92"/>
      <c r="C266" s="92"/>
      <c r="D266" s="92"/>
      <c r="F266" s="89"/>
      <c r="I266" s="90"/>
      <c r="J266" s="91"/>
    </row>
    <row r="267" spans="1:10" x14ac:dyDescent="0.25">
      <c r="A267" s="92"/>
      <c r="B267" s="92"/>
      <c r="C267" s="92"/>
      <c r="D267" s="92"/>
      <c r="F267" s="89"/>
      <c r="I267" s="90"/>
      <c r="J267" s="91"/>
    </row>
    <row r="268" spans="1:10" x14ac:dyDescent="0.25">
      <c r="A268" s="92"/>
      <c r="B268" s="92"/>
      <c r="C268" s="92"/>
      <c r="D268" s="92"/>
      <c r="F268" s="89"/>
      <c r="I268" s="90"/>
      <c r="J268" s="91"/>
    </row>
    <row r="269" spans="1:10" x14ac:dyDescent="0.25">
      <c r="A269" s="92"/>
      <c r="B269" s="92"/>
      <c r="C269" s="92"/>
      <c r="D269" s="92"/>
      <c r="F269" s="89"/>
      <c r="I269" s="90"/>
      <c r="J269" s="91"/>
    </row>
    <row r="270" spans="1:10" x14ac:dyDescent="0.25">
      <c r="A270" s="92"/>
      <c r="B270" s="92"/>
      <c r="C270" s="92"/>
      <c r="D270" s="92"/>
      <c r="F270" s="89"/>
      <c r="I270" s="90"/>
      <c r="J270" s="91"/>
    </row>
    <row r="271" spans="1:10" x14ac:dyDescent="0.25">
      <c r="A271" s="92"/>
      <c r="B271" s="92"/>
      <c r="C271" s="92"/>
      <c r="D271" s="92"/>
      <c r="F271" s="89"/>
      <c r="I271" s="90"/>
      <c r="J271" s="91"/>
    </row>
    <row r="272" spans="1:10" x14ac:dyDescent="0.25">
      <c r="A272" s="92"/>
      <c r="B272" s="92"/>
      <c r="C272" s="92"/>
      <c r="D272" s="92"/>
      <c r="F272" s="89"/>
      <c r="I272" s="90"/>
      <c r="J272" s="91"/>
    </row>
    <row r="273" spans="1:10" x14ac:dyDescent="0.25">
      <c r="A273" s="92"/>
      <c r="B273" s="92"/>
      <c r="C273" s="92"/>
      <c r="D273" s="92"/>
      <c r="F273" s="89"/>
      <c r="I273" s="90"/>
      <c r="J273" s="91"/>
    </row>
    <row r="274" spans="1:10" x14ac:dyDescent="0.25">
      <c r="A274" s="92"/>
      <c r="B274" s="92"/>
      <c r="C274" s="92"/>
      <c r="D274" s="92"/>
      <c r="F274" s="89"/>
      <c r="I274" s="90"/>
      <c r="J274" s="91"/>
    </row>
    <row r="275" spans="1:10" x14ac:dyDescent="0.25">
      <c r="A275" s="92"/>
      <c r="B275" s="92"/>
      <c r="C275" s="92"/>
      <c r="D275" s="92"/>
      <c r="F275" s="89"/>
      <c r="I275" s="90"/>
      <c r="J275" s="91"/>
    </row>
    <row r="276" spans="1:10" x14ac:dyDescent="0.25">
      <c r="A276" s="92"/>
      <c r="B276" s="92"/>
      <c r="C276" s="92"/>
      <c r="D276" s="92"/>
      <c r="F276" s="89"/>
      <c r="I276" s="90"/>
      <c r="J276" s="91"/>
    </row>
    <row r="277" spans="1:10" x14ac:dyDescent="0.25">
      <c r="A277" s="92"/>
      <c r="B277" s="92"/>
      <c r="C277" s="92"/>
      <c r="D277" s="92"/>
      <c r="F277" s="89"/>
      <c r="I277" s="90"/>
      <c r="J277" s="91"/>
    </row>
    <row r="278" spans="1:10" x14ac:dyDescent="0.25">
      <c r="A278" s="92"/>
      <c r="B278" s="92"/>
      <c r="C278" s="92"/>
      <c r="D278" s="92"/>
      <c r="F278" s="89"/>
      <c r="I278" s="90"/>
      <c r="J278" s="91"/>
    </row>
    <row r="279" spans="1:10" x14ac:dyDescent="0.25">
      <c r="A279" s="92"/>
      <c r="B279" s="92"/>
      <c r="C279" s="92"/>
      <c r="D279" s="92"/>
      <c r="F279" s="89"/>
      <c r="I279" s="90"/>
      <c r="J279" s="91"/>
    </row>
    <row r="280" spans="1:10" x14ac:dyDescent="0.25">
      <c r="A280" s="92"/>
      <c r="B280" s="92"/>
      <c r="C280" s="92"/>
      <c r="D280" s="92"/>
      <c r="F280" s="89"/>
      <c r="I280" s="90"/>
      <c r="J280" s="91"/>
    </row>
    <row r="281" spans="1:10" x14ac:dyDescent="0.25">
      <c r="A281" s="92"/>
      <c r="B281" s="92"/>
      <c r="C281" s="92"/>
      <c r="D281" s="92"/>
      <c r="F281" s="89"/>
      <c r="I281" s="90"/>
      <c r="J281" s="91"/>
    </row>
    <row r="282" spans="1:10" x14ac:dyDescent="0.25">
      <c r="A282" s="92"/>
      <c r="B282" s="92"/>
      <c r="C282" s="92"/>
      <c r="D282" s="92"/>
      <c r="F282" s="89"/>
      <c r="I282" s="90"/>
      <c r="J282" s="91"/>
    </row>
    <row r="283" spans="1:10" x14ac:dyDescent="0.25">
      <c r="A283" s="92"/>
      <c r="B283" s="92"/>
      <c r="C283" s="92"/>
      <c r="D283" s="92"/>
      <c r="F283" s="89"/>
      <c r="I283" s="90"/>
      <c r="J283" s="91"/>
    </row>
    <row r="284" spans="1:10" x14ac:dyDescent="0.25">
      <c r="A284" s="92"/>
      <c r="B284" s="92"/>
      <c r="C284" s="92"/>
      <c r="D284" s="92"/>
      <c r="F284" s="89"/>
      <c r="I284" s="90"/>
      <c r="J284" s="91"/>
    </row>
    <row r="285" spans="1:10" x14ac:dyDescent="0.25">
      <c r="A285" s="92"/>
      <c r="B285" s="92"/>
      <c r="C285" s="92"/>
      <c r="D285" s="92"/>
      <c r="F285" s="89"/>
      <c r="I285" s="90"/>
      <c r="J285" s="91"/>
    </row>
    <row r="286" spans="1:10" x14ac:dyDescent="0.25">
      <c r="A286" s="92"/>
      <c r="B286" s="92"/>
      <c r="C286" s="92"/>
      <c r="D286" s="92"/>
      <c r="F286" s="89"/>
      <c r="I286" s="90"/>
      <c r="J286" s="91"/>
    </row>
    <row r="287" spans="1:10" x14ac:dyDescent="0.25">
      <c r="A287" s="92"/>
      <c r="B287" s="92"/>
      <c r="C287" s="92"/>
      <c r="D287" s="92"/>
      <c r="F287" s="89"/>
      <c r="I287" s="90"/>
      <c r="J287" s="91"/>
    </row>
    <row r="288" spans="1:10" x14ac:dyDescent="0.25">
      <c r="A288" s="92"/>
      <c r="B288" s="92"/>
      <c r="C288" s="92"/>
      <c r="D288" s="92"/>
      <c r="F288" s="89"/>
      <c r="I288" s="90"/>
      <c r="J288" s="91"/>
    </row>
    <row r="289" spans="1:10" x14ac:dyDescent="0.25">
      <c r="A289" s="92"/>
      <c r="B289" s="92"/>
      <c r="C289" s="92"/>
      <c r="D289" s="92"/>
      <c r="F289" s="89"/>
      <c r="I289" s="90"/>
      <c r="J289" s="91"/>
    </row>
    <row r="290" spans="1:10" x14ac:dyDescent="0.25">
      <c r="A290" s="92"/>
      <c r="B290" s="92"/>
      <c r="C290" s="92"/>
      <c r="D290" s="92"/>
      <c r="F290" s="89"/>
      <c r="I290" s="90"/>
      <c r="J290" s="91"/>
    </row>
    <row r="291" spans="1:10" x14ac:dyDescent="0.25">
      <c r="A291" s="92"/>
      <c r="B291" s="92"/>
      <c r="C291" s="92"/>
      <c r="D291" s="92"/>
      <c r="F291" s="89"/>
      <c r="I291" s="90"/>
      <c r="J291" s="91"/>
    </row>
    <row r="292" spans="1:10" x14ac:dyDescent="0.25">
      <c r="A292" s="92"/>
      <c r="B292" s="92"/>
      <c r="C292" s="92"/>
      <c r="D292" s="92"/>
      <c r="F292" s="89"/>
      <c r="I292" s="90"/>
      <c r="J292" s="91"/>
    </row>
    <row r="293" spans="1:10" x14ac:dyDescent="0.25">
      <c r="A293" s="92"/>
      <c r="B293" s="92"/>
      <c r="C293" s="92"/>
      <c r="D293" s="92"/>
      <c r="F293" s="89"/>
      <c r="I293" s="90"/>
      <c r="J293" s="91"/>
    </row>
    <row r="294" spans="1:10" x14ac:dyDescent="0.25">
      <c r="A294" s="92"/>
      <c r="B294" s="92"/>
      <c r="C294" s="92"/>
      <c r="D294" s="92"/>
      <c r="F294" s="89"/>
      <c r="I294" s="90"/>
      <c r="J294" s="91"/>
    </row>
    <row r="295" spans="1:10" x14ac:dyDescent="0.25">
      <c r="A295" s="92"/>
      <c r="B295" s="92"/>
      <c r="C295" s="92"/>
      <c r="D295" s="92"/>
      <c r="F295" s="89"/>
      <c r="I295" s="90"/>
      <c r="J295" s="91"/>
    </row>
    <row r="296" spans="1:10" x14ac:dyDescent="0.25">
      <c r="A296" s="92"/>
      <c r="B296" s="92"/>
      <c r="C296" s="92"/>
      <c r="D296" s="92"/>
      <c r="F296" s="89"/>
      <c r="I296" s="90"/>
      <c r="J296" s="91"/>
    </row>
    <row r="297" spans="1:10" x14ac:dyDescent="0.25">
      <c r="A297" s="92"/>
      <c r="B297" s="92"/>
      <c r="C297" s="92"/>
      <c r="D297" s="92"/>
      <c r="F297" s="89"/>
      <c r="I297" s="90"/>
      <c r="J297" s="91"/>
    </row>
    <row r="298" spans="1:10" x14ac:dyDescent="0.25">
      <c r="A298" s="92"/>
      <c r="B298" s="92"/>
      <c r="C298" s="92"/>
      <c r="D298" s="92"/>
      <c r="F298" s="89"/>
      <c r="I298" s="90"/>
      <c r="J298" s="91"/>
    </row>
    <row r="299" spans="1:10" x14ac:dyDescent="0.25">
      <c r="A299" s="92"/>
      <c r="B299" s="92"/>
      <c r="C299" s="92"/>
      <c r="D299" s="92"/>
      <c r="F299" s="89"/>
      <c r="I299" s="90"/>
      <c r="J299" s="91"/>
    </row>
    <row r="300" spans="1:10" x14ac:dyDescent="0.25">
      <c r="A300" s="92"/>
      <c r="B300" s="92"/>
      <c r="C300" s="92"/>
      <c r="D300" s="92"/>
      <c r="F300" s="89"/>
      <c r="I300" s="90"/>
      <c r="J300" s="91"/>
    </row>
    <row r="301" spans="1:10" x14ac:dyDescent="0.25">
      <c r="A301" s="92"/>
      <c r="B301" s="92"/>
      <c r="C301" s="92"/>
      <c r="D301" s="92"/>
      <c r="F301" s="89"/>
      <c r="I301" s="90"/>
      <c r="J301" s="91"/>
    </row>
    <row r="302" spans="1:10" x14ac:dyDescent="0.25">
      <c r="A302" s="92"/>
      <c r="B302" s="92"/>
      <c r="C302" s="92"/>
      <c r="D302" s="92"/>
      <c r="F302" s="89"/>
      <c r="I302" s="90"/>
      <c r="J302" s="91"/>
    </row>
    <row r="303" spans="1:10" x14ac:dyDescent="0.25">
      <c r="A303" s="92"/>
      <c r="B303" s="92"/>
      <c r="C303" s="92"/>
      <c r="D303" s="92"/>
      <c r="F303" s="89"/>
      <c r="I303" s="90"/>
      <c r="J303" s="91"/>
    </row>
    <row r="304" spans="1:10" x14ac:dyDescent="0.25">
      <c r="A304" s="92"/>
      <c r="B304" s="92"/>
      <c r="C304" s="92"/>
      <c r="D304" s="92"/>
      <c r="F304" s="89"/>
      <c r="I304" s="90"/>
      <c r="J304" s="91"/>
    </row>
    <row r="305" spans="1:10" x14ac:dyDescent="0.25">
      <c r="A305" s="92"/>
      <c r="B305" s="92"/>
      <c r="C305" s="92"/>
      <c r="D305" s="92"/>
      <c r="F305" s="89"/>
      <c r="I305" s="90"/>
      <c r="J305" s="91"/>
    </row>
    <row r="306" spans="1:10" x14ac:dyDescent="0.25">
      <c r="A306" s="92"/>
      <c r="B306" s="92"/>
      <c r="C306" s="92"/>
      <c r="D306" s="92"/>
      <c r="F306" s="89"/>
      <c r="I306" s="90"/>
      <c r="J306" s="91"/>
    </row>
    <row r="307" spans="1:10" x14ac:dyDescent="0.25">
      <c r="A307" s="92"/>
      <c r="B307" s="92"/>
      <c r="C307" s="92"/>
      <c r="D307" s="92"/>
      <c r="F307" s="89"/>
      <c r="I307" s="90"/>
      <c r="J307" s="91"/>
    </row>
    <row r="308" spans="1:10" x14ac:dyDescent="0.25">
      <c r="A308" s="92"/>
      <c r="B308" s="92"/>
      <c r="C308" s="92"/>
      <c r="D308" s="92"/>
      <c r="F308" s="89"/>
      <c r="I308" s="90"/>
      <c r="J308" s="91"/>
    </row>
    <row r="309" spans="1:10" x14ac:dyDescent="0.25">
      <c r="A309" s="92"/>
      <c r="B309" s="92"/>
      <c r="C309" s="92"/>
      <c r="D309" s="92"/>
      <c r="F309" s="89"/>
      <c r="I309" s="90"/>
      <c r="J309" s="91"/>
    </row>
    <row r="310" spans="1:10" x14ac:dyDescent="0.25">
      <c r="A310" s="92"/>
      <c r="B310" s="92"/>
      <c r="C310" s="92"/>
      <c r="D310" s="92"/>
      <c r="F310" s="89"/>
      <c r="I310" s="90"/>
      <c r="J310" s="91"/>
    </row>
    <row r="311" spans="1:10" x14ac:dyDescent="0.25">
      <c r="A311" s="92"/>
      <c r="B311" s="92"/>
      <c r="C311" s="92"/>
      <c r="D311" s="92"/>
      <c r="F311" s="89"/>
      <c r="I311" s="90"/>
      <c r="J311" s="91"/>
    </row>
    <row r="312" spans="1:10" x14ac:dyDescent="0.25">
      <c r="A312" s="92"/>
      <c r="B312" s="92"/>
      <c r="C312" s="92"/>
      <c r="D312" s="92"/>
      <c r="F312" s="89"/>
      <c r="I312" s="90"/>
      <c r="J312" s="91"/>
    </row>
    <row r="313" spans="1:10" x14ac:dyDescent="0.25">
      <c r="A313" s="92"/>
      <c r="B313" s="92"/>
      <c r="C313" s="92"/>
      <c r="D313" s="92"/>
      <c r="F313" s="89"/>
      <c r="I313" s="90"/>
      <c r="J313" s="91"/>
    </row>
    <row r="314" spans="1:10" x14ac:dyDescent="0.25">
      <c r="A314" s="92"/>
      <c r="B314" s="92"/>
      <c r="C314" s="92"/>
      <c r="D314" s="92"/>
      <c r="F314" s="89"/>
      <c r="I314" s="90"/>
      <c r="J314" s="91"/>
    </row>
    <row r="315" spans="1:10" x14ac:dyDescent="0.25">
      <c r="A315" s="92"/>
      <c r="B315" s="92"/>
      <c r="C315" s="92"/>
      <c r="D315" s="92"/>
      <c r="F315" s="89"/>
      <c r="I315" s="90"/>
      <c r="J315" s="91"/>
    </row>
    <row r="316" spans="1:10" x14ac:dyDescent="0.25">
      <c r="A316" s="92"/>
      <c r="B316" s="92"/>
      <c r="C316" s="92"/>
      <c r="D316" s="92"/>
      <c r="F316" s="89"/>
      <c r="I316" s="90"/>
      <c r="J316" s="91"/>
    </row>
    <row r="317" spans="1:10" x14ac:dyDescent="0.25">
      <c r="A317" s="92"/>
      <c r="B317" s="92"/>
      <c r="C317" s="92"/>
      <c r="D317" s="92"/>
      <c r="F317" s="89"/>
      <c r="I317" s="90"/>
      <c r="J317" s="91"/>
    </row>
    <row r="318" spans="1:10" x14ac:dyDescent="0.25">
      <c r="A318" s="92"/>
      <c r="B318" s="92"/>
      <c r="C318" s="92"/>
      <c r="D318" s="92"/>
      <c r="F318" s="89"/>
      <c r="I318" s="90"/>
      <c r="J318" s="91"/>
    </row>
    <row r="319" spans="1:10" x14ac:dyDescent="0.25">
      <c r="A319" s="92"/>
      <c r="B319" s="92"/>
      <c r="C319" s="92"/>
      <c r="D319" s="92"/>
      <c r="F319" s="89"/>
      <c r="I319" s="90"/>
      <c r="J319" s="91"/>
    </row>
    <row r="320" spans="1:10" x14ac:dyDescent="0.25">
      <c r="A320" s="92"/>
      <c r="B320" s="92"/>
      <c r="C320" s="92"/>
      <c r="D320" s="92"/>
      <c r="F320" s="89"/>
      <c r="I320" s="90"/>
      <c r="J320" s="91"/>
    </row>
    <row r="321" spans="1:10" x14ac:dyDescent="0.25">
      <c r="A321" s="92"/>
      <c r="B321" s="92"/>
      <c r="C321" s="92"/>
      <c r="D321" s="92"/>
      <c r="F321" s="89"/>
      <c r="I321" s="90"/>
      <c r="J321" s="91"/>
    </row>
    <row r="322" spans="1:10" x14ac:dyDescent="0.25">
      <c r="A322" s="92"/>
      <c r="B322" s="92"/>
      <c r="C322" s="92"/>
      <c r="D322" s="92"/>
      <c r="F322" s="89"/>
      <c r="I322" s="90"/>
      <c r="J322" s="91"/>
    </row>
    <row r="323" spans="1:10" x14ac:dyDescent="0.25">
      <c r="A323" s="92"/>
      <c r="B323" s="92"/>
      <c r="C323" s="92"/>
      <c r="D323" s="92"/>
      <c r="F323" s="89"/>
      <c r="I323" s="90"/>
      <c r="J323" s="91"/>
    </row>
    <row r="324" spans="1:10" x14ac:dyDescent="0.25">
      <c r="A324" s="92"/>
      <c r="B324" s="92"/>
      <c r="C324" s="92"/>
      <c r="D324" s="92"/>
      <c r="F324" s="89"/>
      <c r="I324" s="90"/>
      <c r="J324" s="91"/>
    </row>
    <row r="325" spans="1:10" x14ac:dyDescent="0.25">
      <c r="A325" s="92"/>
      <c r="B325" s="92"/>
      <c r="C325" s="92"/>
      <c r="D325" s="92"/>
      <c r="F325" s="89"/>
      <c r="I325" s="90"/>
      <c r="J325" s="91"/>
    </row>
    <row r="326" spans="1:10" x14ac:dyDescent="0.25">
      <c r="A326" s="92"/>
      <c r="B326" s="92"/>
      <c r="C326" s="92"/>
      <c r="D326" s="92"/>
      <c r="F326" s="89"/>
      <c r="I326" s="90"/>
      <c r="J326" s="91"/>
    </row>
    <row r="327" spans="1:10" x14ac:dyDescent="0.25">
      <c r="A327" s="92"/>
      <c r="B327" s="92"/>
      <c r="C327" s="92"/>
      <c r="D327" s="92"/>
      <c r="F327" s="89"/>
      <c r="I327" s="90"/>
      <c r="J327" s="91"/>
    </row>
    <row r="328" spans="1:10" x14ac:dyDescent="0.25">
      <c r="A328" s="92"/>
      <c r="B328" s="92"/>
      <c r="C328" s="92"/>
      <c r="D328" s="92"/>
      <c r="F328" s="89"/>
      <c r="I328" s="90"/>
      <c r="J328" s="91"/>
    </row>
    <row r="329" spans="1:10" x14ac:dyDescent="0.25">
      <c r="A329" s="92"/>
      <c r="B329" s="92"/>
      <c r="C329" s="92"/>
      <c r="D329" s="92"/>
      <c r="F329" s="89"/>
      <c r="I329" s="90"/>
      <c r="J329" s="91"/>
    </row>
    <row r="330" spans="1:10" x14ac:dyDescent="0.25">
      <c r="A330" s="92"/>
      <c r="B330" s="92"/>
      <c r="C330" s="92"/>
      <c r="D330" s="92"/>
      <c r="F330" s="89"/>
      <c r="I330" s="90"/>
      <c r="J330" s="91"/>
    </row>
    <row r="331" spans="1:10" x14ac:dyDescent="0.25">
      <c r="A331" s="92"/>
      <c r="B331" s="92"/>
      <c r="C331" s="92"/>
      <c r="D331" s="92"/>
      <c r="F331" s="89"/>
      <c r="I331" s="90"/>
      <c r="J331" s="91"/>
    </row>
    <row r="332" spans="1:10" x14ac:dyDescent="0.25">
      <c r="A332" s="92"/>
      <c r="B332" s="92"/>
      <c r="C332" s="92"/>
      <c r="D332" s="92"/>
      <c r="F332" s="89"/>
      <c r="I332" s="90"/>
      <c r="J332" s="91"/>
    </row>
    <row r="333" spans="1:10" x14ac:dyDescent="0.25">
      <c r="A333" s="92"/>
      <c r="B333" s="92"/>
      <c r="C333" s="92"/>
      <c r="D333" s="92"/>
      <c r="F333" s="89"/>
      <c r="I333" s="90"/>
      <c r="J333" s="91"/>
    </row>
    <row r="334" spans="1:10" x14ac:dyDescent="0.25">
      <c r="A334" s="92"/>
      <c r="B334" s="92"/>
      <c r="C334" s="92"/>
      <c r="D334" s="92"/>
      <c r="F334" s="89"/>
      <c r="I334" s="90"/>
      <c r="J334" s="91"/>
    </row>
    <row r="335" spans="1:10" x14ac:dyDescent="0.25">
      <c r="A335" s="92"/>
      <c r="B335" s="92"/>
      <c r="C335" s="92"/>
      <c r="D335" s="92"/>
      <c r="F335" s="89"/>
      <c r="I335" s="90"/>
      <c r="J335" s="91"/>
    </row>
    <row r="336" spans="1:10" x14ac:dyDescent="0.25">
      <c r="A336" s="92"/>
      <c r="B336" s="92"/>
      <c r="C336" s="92"/>
      <c r="D336" s="92"/>
      <c r="F336" s="89"/>
      <c r="I336" s="90"/>
      <c r="J336" s="91"/>
    </row>
    <row r="337" spans="1:10" x14ac:dyDescent="0.25">
      <c r="A337" s="92"/>
      <c r="B337" s="92"/>
      <c r="C337" s="92"/>
      <c r="D337" s="92"/>
      <c r="F337" s="89"/>
      <c r="I337" s="90"/>
      <c r="J337" s="91"/>
    </row>
    <row r="338" spans="1:10" x14ac:dyDescent="0.25">
      <c r="A338" s="92"/>
      <c r="B338" s="92"/>
      <c r="C338" s="92"/>
      <c r="D338" s="92"/>
      <c r="F338" s="89"/>
      <c r="I338" s="90"/>
      <c r="J338" s="91"/>
    </row>
    <row r="339" spans="1:10" x14ac:dyDescent="0.25">
      <c r="A339" s="92"/>
      <c r="B339" s="92"/>
      <c r="C339" s="92"/>
      <c r="D339" s="92"/>
      <c r="F339" s="89"/>
      <c r="I339" s="90"/>
      <c r="J339" s="91"/>
    </row>
    <row r="340" spans="1:10" x14ac:dyDescent="0.25">
      <c r="A340" s="92"/>
      <c r="B340" s="92"/>
      <c r="C340" s="92"/>
      <c r="D340" s="92"/>
      <c r="F340" s="89"/>
      <c r="I340" s="90"/>
      <c r="J340" s="91"/>
    </row>
    <row r="341" spans="1:10" x14ac:dyDescent="0.25">
      <c r="A341" s="92"/>
      <c r="B341" s="92"/>
      <c r="C341" s="92"/>
      <c r="D341" s="92"/>
      <c r="F341" s="89"/>
      <c r="I341" s="90"/>
      <c r="J341" s="91"/>
    </row>
    <row r="342" spans="1:10" x14ac:dyDescent="0.25">
      <c r="A342" s="92"/>
      <c r="B342" s="92"/>
      <c r="C342" s="92"/>
      <c r="D342" s="92"/>
      <c r="F342" s="89"/>
      <c r="I342" s="90"/>
      <c r="J342" s="91"/>
    </row>
    <row r="343" spans="1:10" x14ac:dyDescent="0.25">
      <c r="A343" s="92"/>
      <c r="B343" s="92"/>
      <c r="C343" s="92"/>
      <c r="D343" s="92"/>
      <c r="F343" s="89"/>
      <c r="I343" s="90"/>
      <c r="J343" s="91"/>
    </row>
    <row r="344" spans="1:10" x14ac:dyDescent="0.25">
      <c r="A344" s="92"/>
      <c r="B344" s="92"/>
      <c r="C344" s="92"/>
      <c r="D344" s="92"/>
      <c r="F344" s="89"/>
      <c r="I344" s="90"/>
      <c r="J344" s="91"/>
    </row>
    <row r="345" spans="1:10" x14ac:dyDescent="0.25">
      <c r="A345" s="92"/>
      <c r="B345" s="92"/>
      <c r="C345" s="92"/>
      <c r="D345" s="92"/>
      <c r="F345" s="89"/>
      <c r="I345" s="90"/>
      <c r="J345" s="91"/>
    </row>
    <row r="346" spans="1:10" x14ac:dyDescent="0.25">
      <c r="A346" s="92"/>
      <c r="B346" s="92"/>
      <c r="C346" s="92"/>
      <c r="D346" s="92"/>
      <c r="F346" s="89"/>
      <c r="I346" s="90"/>
      <c r="J346" s="91"/>
    </row>
    <row r="347" spans="1:10" x14ac:dyDescent="0.25">
      <c r="A347" s="92"/>
      <c r="B347" s="92"/>
      <c r="C347" s="92"/>
      <c r="D347" s="92"/>
      <c r="F347" s="89"/>
      <c r="I347" s="90"/>
      <c r="J347" s="91"/>
    </row>
    <row r="348" spans="1:10" x14ac:dyDescent="0.25">
      <c r="A348" s="92"/>
      <c r="B348" s="92"/>
      <c r="C348" s="92"/>
      <c r="D348" s="92"/>
      <c r="F348" s="89"/>
      <c r="I348" s="90"/>
      <c r="J348" s="91"/>
    </row>
    <row r="349" spans="1:10" x14ac:dyDescent="0.25">
      <c r="A349" s="92"/>
      <c r="B349" s="92"/>
      <c r="C349" s="92"/>
      <c r="D349" s="92"/>
      <c r="F349" s="89"/>
      <c r="I349" s="90"/>
      <c r="J349" s="91"/>
    </row>
    <row r="350" spans="1:10" x14ac:dyDescent="0.25">
      <c r="A350" s="92"/>
      <c r="B350" s="92"/>
      <c r="C350" s="92"/>
      <c r="D350" s="92"/>
      <c r="F350" s="89"/>
      <c r="I350" s="90"/>
      <c r="J350" s="91"/>
    </row>
    <row r="351" spans="1:10" x14ac:dyDescent="0.25">
      <c r="A351" s="92"/>
      <c r="B351" s="92"/>
      <c r="C351" s="92"/>
      <c r="D351" s="92"/>
      <c r="F351" s="89"/>
      <c r="I351" s="90"/>
      <c r="J351" s="91"/>
    </row>
    <row r="352" spans="1:10" x14ac:dyDescent="0.25">
      <c r="A352" s="92"/>
      <c r="B352" s="92"/>
      <c r="C352" s="92"/>
      <c r="D352" s="92"/>
      <c r="F352" s="89"/>
      <c r="I352" s="90"/>
      <c r="J352" s="91"/>
    </row>
    <row r="353" spans="1:10" x14ac:dyDescent="0.25">
      <c r="A353" s="92"/>
      <c r="B353" s="92"/>
      <c r="C353" s="92"/>
      <c r="D353" s="92"/>
      <c r="F353" s="89"/>
      <c r="I353" s="90"/>
      <c r="J353" s="91"/>
    </row>
    <row r="354" spans="1:10" x14ac:dyDescent="0.25">
      <c r="A354" s="92"/>
      <c r="B354" s="92"/>
      <c r="C354" s="92"/>
      <c r="D354" s="92"/>
      <c r="F354" s="89"/>
      <c r="I354" s="90"/>
      <c r="J354" s="91"/>
    </row>
    <row r="355" spans="1:10" x14ac:dyDescent="0.25">
      <c r="A355" s="92"/>
      <c r="B355" s="92"/>
      <c r="C355" s="92"/>
      <c r="D355" s="92"/>
      <c r="F355" s="89"/>
      <c r="I355" s="90"/>
      <c r="J355" s="91"/>
    </row>
    <row r="356" spans="1:10" x14ac:dyDescent="0.25">
      <c r="A356" s="92"/>
      <c r="B356" s="92"/>
      <c r="C356" s="92"/>
      <c r="D356" s="92"/>
      <c r="F356" s="89"/>
      <c r="I356" s="90"/>
      <c r="J356" s="91"/>
    </row>
    <row r="357" spans="1:10" x14ac:dyDescent="0.25">
      <c r="A357" s="92"/>
      <c r="B357" s="92"/>
      <c r="C357" s="92"/>
      <c r="D357" s="92"/>
      <c r="F357" s="89"/>
      <c r="I357" s="90"/>
      <c r="J357" s="91"/>
    </row>
    <row r="358" spans="1:10" x14ac:dyDescent="0.25">
      <c r="A358" s="92"/>
      <c r="B358" s="92"/>
      <c r="C358" s="92"/>
      <c r="D358" s="92"/>
      <c r="F358" s="89"/>
      <c r="I358" s="90"/>
      <c r="J358" s="91"/>
    </row>
    <row r="359" spans="1:10" x14ac:dyDescent="0.25">
      <c r="A359" s="92"/>
      <c r="B359" s="92"/>
      <c r="C359" s="92"/>
      <c r="D359" s="92"/>
      <c r="F359" s="89"/>
      <c r="I359" s="90"/>
      <c r="J359" s="91"/>
    </row>
    <row r="360" spans="1:10" x14ac:dyDescent="0.25">
      <c r="A360" s="92"/>
      <c r="B360" s="92"/>
      <c r="C360" s="92"/>
      <c r="D360" s="92"/>
      <c r="F360" s="89"/>
      <c r="I360" s="90"/>
      <c r="J360" s="91"/>
    </row>
    <row r="361" spans="1:10" x14ac:dyDescent="0.25">
      <c r="A361" s="92"/>
      <c r="B361" s="92"/>
      <c r="C361" s="92"/>
      <c r="D361" s="92"/>
      <c r="F361" s="89"/>
      <c r="I361" s="90"/>
      <c r="J361" s="91"/>
    </row>
    <row r="362" spans="1:10" x14ac:dyDescent="0.25">
      <c r="A362" s="92"/>
      <c r="B362" s="92"/>
      <c r="C362" s="92"/>
      <c r="D362" s="92"/>
      <c r="F362" s="89"/>
      <c r="I362" s="90"/>
      <c r="J362" s="91"/>
    </row>
    <row r="363" spans="1:10" x14ac:dyDescent="0.25">
      <c r="A363" s="92"/>
      <c r="B363" s="92"/>
      <c r="C363" s="92"/>
      <c r="D363" s="92"/>
      <c r="F363" s="89"/>
      <c r="I363" s="90"/>
      <c r="J363" s="91"/>
    </row>
    <row r="364" spans="1:10" x14ac:dyDescent="0.25">
      <c r="A364" s="92"/>
      <c r="B364" s="92"/>
      <c r="C364" s="92"/>
      <c r="D364" s="92"/>
      <c r="F364" s="89"/>
      <c r="I364" s="90"/>
      <c r="J364" s="91"/>
    </row>
    <row r="365" spans="1:10" x14ac:dyDescent="0.25">
      <c r="A365" s="92"/>
      <c r="B365" s="92"/>
      <c r="C365" s="92"/>
      <c r="D365" s="92"/>
      <c r="F365" s="89"/>
      <c r="I365" s="90"/>
      <c r="J365" s="91"/>
    </row>
    <row r="366" spans="1:10" x14ac:dyDescent="0.25">
      <c r="A366" s="92"/>
      <c r="B366" s="92"/>
      <c r="C366" s="92"/>
      <c r="D366" s="92"/>
      <c r="F366" s="89"/>
      <c r="I366" s="90"/>
      <c r="J366" s="91"/>
    </row>
    <row r="367" spans="1:10" x14ac:dyDescent="0.25">
      <c r="A367" s="92"/>
      <c r="B367" s="92"/>
      <c r="C367" s="92"/>
      <c r="D367" s="92"/>
      <c r="F367" s="89"/>
      <c r="I367" s="90"/>
      <c r="J367" s="91"/>
    </row>
    <row r="368" spans="1:10" x14ac:dyDescent="0.25">
      <c r="A368" s="92"/>
      <c r="B368" s="92"/>
      <c r="C368" s="92"/>
      <c r="D368" s="92"/>
      <c r="F368" s="89"/>
      <c r="I368" s="90"/>
      <c r="J368" s="91"/>
    </row>
    <row r="369" spans="1:10" x14ac:dyDescent="0.25">
      <c r="A369" s="92"/>
      <c r="B369" s="92"/>
      <c r="C369" s="92"/>
      <c r="D369" s="92"/>
      <c r="F369" s="89"/>
      <c r="I369" s="90"/>
      <c r="J369" s="91"/>
    </row>
    <row r="370" spans="1:10" x14ac:dyDescent="0.25">
      <c r="A370" s="92"/>
      <c r="B370" s="92"/>
      <c r="C370" s="92"/>
      <c r="D370" s="92"/>
      <c r="F370" s="89"/>
      <c r="I370" s="90"/>
      <c r="J370" s="91"/>
    </row>
    <row r="371" spans="1:10" x14ac:dyDescent="0.25">
      <c r="A371" s="92"/>
      <c r="B371" s="92"/>
      <c r="C371" s="92"/>
      <c r="D371" s="92"/>
      <c r="F371" s="89"/>
      <c r="I371" s="90"/>
      <c r="J371" s="91"/>
    </row>
    <row r="372" spans="1:10" x14ac:dyDescent="0.25">
      <c r="A372" s="92"/>
      <c r="B372" s="92"/>
      <c r="C372" s="92"/>
      <c r="D372" s="92"/>
      <c r="F372" s="89"/>
      <c r="I372" s="90"/>
      <c r="J372" s="91"/>
    </row>
    <row r="373" spans="1:10" x14ac:dyDescent="0.25">
      <c r="A373" s="92"/>
      <c r="B373" s="92"/>
      <c r="C373" s="92"/>
      <c r="D373" s="92"/>
      <c r="F373" s="89"/>
      <c r="I373" s="90"/>
      <c r="J373" s="91"/>
    </row>
    <row r="374" spans="1:10" x14ac:dyDescent="0.25">
      <c r="A374" s="92"/>
      <c r="B374" s="92"/>
      <c r="C374" s="92"/>
      <c r="D374" s="92"/>
      <c r="F374" s="89"/>
      <c r="I374" s="90"/>
      <c r="J374" s="91"/>
    </row>
    <row r="375" spans="1:10" x14ac:dyDescent="0.25">
      <c r="A375" s="92"/>
      <c r="B375" s="92"/>
      <c r="C375" s="92"/>
      <c r="D375" s="92"/>
      <c r="F375" s="89"/>
      <c r="I375" s="90"/>
      <c r="J375" s="91"/>
    </row>
    <row r="376" spans="1:10" x14ac:dyDescent="0.25">
      <c r="A376" s="92"/>
      <c r="B376" s="92"/>
      <c r="C376" s="92"/>
      <c r="D376" s="92"/>
      <c r="F376" s="89"/>
      <c r="I376" s="90"/>
      <c r="J376" s="91"/>
    </row>
    <row r="377" spans="1:10" x14ac:dyDescent="0.25">
      <c r="A377" s="92"/>
      <c r="B377" s="92"/>
      <c r="C377" s="92"/>
      <c r="D377" s="92"/>
      <c r="F377" s="89"/>
      <c r="I377" s="90"/>
      <c r="J377" s="91"/>
    </row>
    <row r="378" spans="1:10" x14ac:dyDescent="0.25">
      <c r="A378" s="92"/>
      <c r="B378" s="92"/>
      <c r="C378" s="92"/>
      <c r="D378" s="92"/>
      <c r="F378" s="89"/>
      <c r="I378" s="90"/>
      <c r="J378" s="91"/>
    </row>
    <row r="379" spans="1:10" x14ac:dyDescent="0.25">
      <c r="A379" s="92"/>
      <c r="B379" s="92"/>
      <c r="C379" s="92"/>
      <c r="D379" s="92"/>
      <c r="F379" s="89"/>
      <c r="I379" s="90"/>
      <c r="J379" s="91"/>
    </row>
    <row r="380" spans="1:10" x14ac:dyDescent="0.25">
      <c r="A380" s="92"/>
      <c r="B380" s="92"/>
      <c r="C380" s="92"/>
      <c r="D380" s="92"/>
      <c r="F380" s="89"/>
      <c r="I380" s="90"/>
      <c r="J380" s="91"/>
    </row>
    <row r="381" spans="1:10" x14ac:dyDescent="0.25">
      <c r="A381" s="92"/>
      <c r="B381" s="92"/>
      <c r="C381" s="92"/>
      <c r="D381" s="92"/>
      <c r="F381" s="89"/>
      <c r="I381" s="90"/>
      <c r="J381" s="91"/>
    </row>
    <row r="382" spans="1:10" x14ac:dyDescent="0.25">
      <c r="A382" s="92"/>
      <c r="B382" s="92"/>
      <c r="C382" s="92"/>
      <c r="D382" s="92"/>
      <c r="F382" s="89"/>
      <c r="I382" s="90"/>
      <c r="J382" s="91"/>
    </row>
    <row r="383" spans="1:10" x14ac:dyDescent="0.25">
      <c r="A383" s="92"/>
      <c r="B383" s="92"/>
      <c r="C383" s="92"/>
      <c r="D383" s="92"/>
      <c r="F383" s="89"/>
      <c r="I383" s="90"/>
      <c r="J383" s="91"/>
    </row>
    <row r="384" spans="1:10" x14ac:dyDescent="0.25">
      <c r="A384" s="92"/>
      <c r="B384" s="92"/>
      <c r="C384" s="92"/>
      <c r="D384" s="92"/>
      <c r="F384" s="89"/>
      <c r="I384" s="90"/>
      <c r="J384" s="91"/>
    </row>
    <row r="385" spans="1:10" x14ac:dyDescent="0.25">
      <c r="A385" s="92"/>
      <c r="B385" s="92"/>
      <c r="C385" s="92"/>
      <c r="D385" s="92"/>
      <c r="F385" s="89"/>
      <c r="I385" s="90"/>
      <c r="J385" s="91"/>
    </row>
    <row r="386" spans="1:10" x14ac:dyDescent="0.25">
      <c r="A386" s="92"/>
      <c r="B386" s="92"/>
      <c r="C386" s="92"/>
      <c r="D386" s="92"/>
      <c r="F386" s="89"/>
      <c r="I386" s="90"/>
      <c r="J386" s="91"/>
    </row>
    <row r="387" spans="1:10" x14ac:dyDescent="0.25">
      <c r="A387" s="92"/>
      <c r="B387" s="92"/>
      <c r="C387" s="92"/>
      <c r="D387" s="92"/>
      <c r="F387" s="89"/>
      <c r="I387" s="90"/>
      <c r="J387" s="91"/>
    </row>
    <row r="388" spans="1:10" x14ac:dyDescent="0.25">
      <c r="A388" s="92"/>
      <c r="B388" s="92"/>
      <c r="C388" s="92"/>
      <c r="D388" s="92"/>
      <c r="F388" s="89"/>
      <c r="I388" s="90"/>
      <c r="J388" s="91"/>
    </row>
    <row r="389" spans="1:10" x14ac:dyDescent="0.25">
      <c r="A389" s="92"/>
      <c r="B389" s="92"/>
      <c r="C389" s="92"/>
      <c r="D389" s="92"/>
      <c r="F389" s="89"/>
      <c r="I389" s="90"/>
      <c r="J389" s="91"/>
    </row>
    <row r="390" spans="1:10" x14ac:dyDescent="0.25">
      <c r="A390" s="92"/>
      <c r="B390" s="92"/>
      <c r="C390" s="92"/>
      <c r="D390" s="92"/>
      <c r="F390" s="89"/>
      <c r="I390" s="90"/>
      <c r="J390" s="91"/>
    </row>
    <row r="391" spans="1:10" x14ac:dyDescent="0.25">
      <c r="A391" s="92"/>
      <c r="B391" s="92"/>
      <c r="C391" s="92"/>
      <c r="D391" s="92"/>
      <c r="F391" s="89"/>
      <c r="I391" s="90"/>
      <c r="J391" s="91"/>
    </row>
    <row r="392" spans="1:10" x14ac:dyDescent="0.25">
      <c r="A392" s="92"/>
      <c r="B392" s="92"/>
      <c r="C392" s="92"/>
      <c r="D392" s="92"/>
      <c r="F392" s="89"/>
      <c r="I392" s="90"/>
      <c r="J392" s="91"/>
    </row>
    <row r="393" spans="1:10" x14ac:dyDescent="0.25">
      <c r="A393" s="92"/>
      <c r="B393" s="92"/>
      <c r="C393" s="92"/>
      <c r="D393" s="92"/>
      <c r="F393" s="89"/>
      <c r="I393" s="90"/>
      <c r="J393" s="91"/>
    </row>
    <row r="394" spans="1:10" x14ac:dyDescent="0.25">
      <c r="A394" s="92"/>
      <c r="B394" s="92"/>
      <c r="C394" s="92"/>
      <c r="D394" s="92"/>
      <c r="F394" s="89"/>
      <c r="I394" s="90"/>
      <c r="J394" s="91"/>
    </row>
    <row r="395" spans="1:10" x14ac:dyDescent="0.25">
      <c r="A395" s="92"/>
      <c r="B395" s="92"/>
      <c r="C395" s="92"/>
      <c r="D395" s="92"/>
      <c r="F395" s="89"/>
      <c r="I395" s="90"/>
      <c r="J395" s="91"/>
    </row>
    <row r="396" spans="1:10" x14ac:dyDescent="0.25">
      <c r="A396" s="92"/>
      <c r="B396" s="92"/>
      <c r="C396" s="92"/>
      <c r="D396" s="92"/>
      <c r="F396" s="89"/>
      <c r="I396" s="90"/>
      <c r="J396" s="91"/>
    </row>
    <row r="397" spans="1:10" x14ac:dyDescent="0.25">
      <c r="A397" s="92"/>
      <c r="B397" s="92"/>
      <c r="C397" s="92"/>
      <c r="D397" s="92"/>
      <c r="F397" s="89"/>
      <c r="I397" s="90"/>
      <c r="J397" s="91"/>
    </row>
    <row r="398" spans="1:10" x14ac:dyDescent="0.25">
      <c r="A398" s="92"/>
      <c r="B398" s="92"/>
      <c r="C398" s="92"/>
      <c r="D398" s="92"/>
      <c r="F398" s="89"/>
      <c r="I398" s="90"/>
      <c r="J398" s="91"/>
    </row>
    <row r="399" spans="1:10" x14ac:dyDescent="0.25">
      <c r="A399" s="92"/>
      <c r="B399" s="92"/>
      <c r="C399" s="92"/>
      <c r="D399" s="92"/>
      <c r="F399" s="89"/>
      <c r="I399" s="90"/>
      <c r="J399" s="91"/>
    </row>
    <row r="400" spans="1:10" x14ac:dyDescent="0.25">
      <c r="A400" s="92"/>
      <c r="B400" s="92"/>
      <c r="C400" s="92"/>
      <c r="D400" s="92"/>
      <c r="F400" s="89"/>
      <c r="I400" s="90"/>
      <c r="J400" s="91"/>
    </row>
    <row r="401" spans="1:10" x14ac:dyDescent="0.25">
      <c r="A401" s="92"/>
      <c r="B401" s="92"/>
      <c r="C401" s="92"/>
      <c r="D401" s="92"/>
      <c r="F401" s="89"/>
      <c r="I401" s="90"/>
      <c r="J401" s="91"/>
    </row>
    <row r="402" spans="1:10" x14ac:dyDescent="0.25">
      <c r="A402" s="92"/>
      <c r="B402" s="92"/>
      <c r="C402" s="92"/>
      <c r="D402" s="92"/>
      <c r="F402" s="89"/>
      <c r="I402" s="90"/>
      <c r="J402" s="91"/>
    </row>
    <row r="403" spans="1:10" x14ac:dyDescent="0.25">
      <c r="A403" s="92"/>
      <c r="B403" s="92"/>
      <c r="C403" s="92"/>
      <c r="D403" s="92"/>
      <c r="F403" s="89"/>
      <c r="I403" s="90"/>
      <c r="J403" s="91"/>
    </row>
    <row r="404" spans="1:10" x14ac:dyDescent="0.25">
      <c r="A404" s="92"/>
      <c r="B404" s="92"/>
      <c r="C404" s="92"/>
      <c r="D404" s="92"/>
      <c r="F404" s="89"/>
      <c r="I404" s="90"/>
      <c r="J404" s="91"/>
    </row>
    <row r="405" spans="1:10" x14ac:dyDescent="0.25">
      <c r="A405" s="92"/>
      <c r="B405" s="92"/>
      <c r="C405" s="92"/>
      <c r="D405" s="92"/>
      <c r="F405" s="89"/>
      <c r="I405" s="90"/>
      <c r="J405" s="91"/>
    </row>
    <row r="406" spans="1:10" x14ac:dyDescent="0.25">
      <c r="A406" s="92"/>
      <c r="B406" s="92"/>
      <c r="C406" s="92"/>
      <c r="D406" s="92"/>
      <c r="F406" s="89"/>
      <c r="I406" s="90"/>
      <c r="J406" s="91"/>
    </row>
    <row r="407" spans="1:10" x14ac:dyDescent="0.25">
      <c r="A407" s="92"/>
      <c r="B407" s="92"/>
      <c r="C407" s="92"/>
      <c r="D407" s="92"/>
      <c r="F407" s="89"/>
      <c r="I407" s="90"/>
      <c r="J407" s="91"/>
    </row>
    <row r="408" spans="1:10" x14ac:dyDescent="0.25">
      <c r="A408" s="92"/>
      <c r="B408" s="92"/>
      <c r="C408" s="92"/>
      <c r="D408" s="92"/>
      <c r="F408" s="89"/>
      <c r="I408" s="90"/>
      <c r="J408" s="91"/>
    </row>
    <row r="409" spans="1:10" x14ac:dyDescent="0.25">
      <c r="A409" s="92"/>
      <c r="B409" s="92"/>
      <c r="C409" s="92"/>
      <c r="D409" s="92"/>
      <c r="F409" s="89"/>
      <c r="I409" s="90"/>
      <c r="J409" s="91"/>
    </row>
    <row r="410" spans="1:10" x14ac:dyDescent="0.25">
      <c r="A410" s="92"/>
      <c r="B410" s="92"/>
      <c r="C410" s="92"/>
      <c r="D410" s="92"/>
      <c r="F410" s="89"/>
      <c r="I410" s="90"/>
      <c r="J410" s="91"/>
    </row>
    <row r="411" spans="1:10" x14ac:dyDescent="0.25">
      <c r="A411" s="92"/>
      <c r="B411" s="92"/>
      <c r="C411" s="92"/>
      <c r="D411" s="92"/>
      <c r="F411" s="89"/>
      <c r="I411" s="90"/>
      <c r="J411" s="91"/>
    </row>
    <row r="412" spans="1:10" x14ac:dyDescent="0.25">
      <c r="A412" s="92"/>
      <c r="B412" s="92"/>
      <c r="C412" s="92"/>
      <c r="D412" s="92"/>
      <c r="F412" s="89"/>
      <c r="I412" s="90"/>
      <c r="J412" s="91"/>
    </row>
    <row r="413" spans="1:10" x14ac:dyDescent="0.25">
      <c r="A413" s="92"/>
      <c r="B413" s="92"/>
      <c r="C413" s="92"/>
      <c r="D413" s="92"/>
      <c r="F413" s="89"/>
      <c r="I413" s="90"/>
      <c r="J413" s="91"/>
    </row>
    <row r="414" spans="1:10" x14ac:dyDescent="0.25">
      <c r="A414" s="92"/>
      <c r="B414" s="92"/>
      <c r="C414" s="92"/>
      <c r="D414" s="92"/>
      <c r="F414" s="89"/>
      <c r="I414" s="90"/>
      <c r="J414" s="91"/>
    </row>
    <row r="415" spans="1:10" x14ac:dyDescent="0.25">
      <c r="A415" s="92"/>
      <c r="B415" s="92"/>
      <c r="C415" s="92"/>
      <c r="D415" s="92"/>
      <c r="F415" s="89"/>
      <c r="I415" s="90"/>
      <c r="J415" s="91"/>
    </row>
    <row r="416" spans="1:10" x14ac:dyDescent="0.25">
      <c r="A416" s="92"/>
      <c r="B416" s="92"/>
      <c r="C416" s="92"/>
      <c r="D416" s="92"/>
      <c r="F416" s="89"/>
      <c r="I416" s="90"/>
      <c r="J416" s="91"/>
    </row>
    <row r="417" spans="1:10" x14ac:dyDescent="0.25">
      <c r="A417" s="92"/>
      <c r="B417" s="92"/>
      <c r="C417" s="92"/>
      <c r="D417" s="92"/>
      <c r="F417" s="89"/>
      <c r="I417" s="90"/>
      <c r="J417" s="91"/>
    </row>
    <row r="418" spans="1:10" x14ac:dyDescent="0.25">
      <c r="A418" s="92"/>
      <c r="B418" s="92"/>
      <c r="C418" s="92"/>
      <c r="D418" s="92"/>
      <c r="F418" s="89"/>
      <c r="I418" s="90"/>
      <c r="J418" s="91"/>
    </row>
    <row r="419" spans="1:10" x14ac:dyDescent="0.25">
      <c r="A419" s="92"/>
      <c r="B419" s="92"/>
      <c r="C419" s="92"/>
      <c r="D419" s="92"/>
      <c r="F419" s="89"/>
      <c r="I419" s="90"/>
      <c r="J419" s="91"/>
    </row>
    <row r="420" spans="1:10" x14ac:dyDescent="0.25">
      <c r="A420" s="92"/>
      <c r="B420" s="92"/>
      <c r="C420" s="92"/>
      <c r="D420" s="92"/>
      <c r="F420" s="89"/>
      <c r="I420" s="90"/>
      <c r="J420" s="91"/>
    </row>
    <row r="421" spans="1:10" x14ac:dyDescent="0.25">
      <c r="A421" s="92"/>
      <c r="B421" s="92"/>
      <c r="C421" s="92"/>
      <c r="D421" s="92"/>
      <c r="F421" s="89"/>
      <c r="I421" s="90"/>
      <c r="J421" s="91"/>
    </row>
    <row r="422" spans="1:10" x14ac:dyDescent="0.25">
      <c r="A422" s="92"/>
      <c r="B422" s="92"/>
      <c r="C422" s="92"/>
      <c r="D422" s="92"/>
      <c r="F422" s="89"/>
      <c r="I422" s="90"/>
      <c r="J422" s="91"/>
    </row>
    <row r="423" spans="1:10" x14ac:dyDescent="0.25">
      <c r="A423" s="92"/>
      <c r="B423" s="92"/>
      <c r="C423" s="92"/>
      <c r="D423" s="92"/>
      <c r="F423" s="89"/>
      <c r="I423" s="90"/>
      <c r="J423" s="91"/>
    </row>
    <row r="424" spans="1:10" x14ac:dyDescent="0.25">
      <c r="A424" s="92"/>
      <c r="B424" s="92"/>
      <c r="C424" s="92"/>
      <c r="D424" s="92"/>
      <c r="F424" s="89"/>
      <c r="I424" s="90"/>
      <c r="J424" s="91"/>
    </row>
    <row r="425" spans="1:10" x14ac:dyDescent="0.25">
      <c r="A425" s="92"/>
      <c r="B425" s="92"/>
      <c r="C425" s="92"/>
      <c r="D425" s="92"/>
      <c r="F425" s="89"/>
      <c r="I425" s="90"/>
      <c r="J425" s="91"/>
    </row>
    <row r="426" spans="1:10" x14ac:dyDescent="0.25">
      <c r="A426" s="92"/>
      <c r="B426" s="92"/>
      <c r="C426" s="92"/>
      <c r="D426" s="92"/>
      <c r="F426" s="89"/>
      <c r="I426" s="90"/>
      <c r="J426" s="91"/>
    </row>
    <row r="427" spans="1:10" x14ac:dyDescent="0.25">
      <c r="A427" s="92"/>
      <c r="B427" s="92"/>
      <c r="C427" s="92"/>
      <c r="D427" s="92"/>
      <c r="F427" s="89"/>
      <c r="I427" s="90"/>
      <c r="J427" s="91"/>
    </row>
    <row r="428" spans="1:10" x14ac:dyDescent="0.25">
      <c r="A428" s="92"/>
      <c r="B428" s="92"/>
      <c r="C428" s="92"/>
      <c r="D428" s="92"/>
      <c r="F428" s="89"/>
      <c r="I428" s="90"/>
      <c r="J428" s="91"/>
    </row>
    <row r="429" spans="1:10" x14ac:dyDescent="0.25">
      <c r="A429" s="92"/>
      <c r="B429" s="92"/>
      <c r="C429" s="92"/>
      <c r="D429" s="92"/>
      <c r="F429" s="89"/>
      <c r="I429" s="90"/>
      <c r="J429" s="91"/>
    </row>
    <row r="430" spans="1:10" x14ac:dyDescent="0.25">
      <c r="A430" s="92"/>
      <c r="B430" s="92"/>
      <c r="C430" s="92"/>
      <c r="D430" s="92"/>
      <c r="F430" s="89"/>
      <c r="I430" s="90"/>
      <c r="J430" s="91"/>
    </row>
    <row r="431" spans="1:10" x14ac:dyDescent="0.25">
      <c r="A431" s="92"/>
      <c r="B431" s="92"/>
      <c r="C431" s="92"/>
      <c r="D431" s="92"/>
      <c r="F431" s="89"/>
      <c r="I431" s="90"/>
      <c r="J431" s="91"/>
    </row>
    <row r="432" spans="1:10" x14ac:dyDescent="0.25">
      <c r="A432" s="92"/>
      <c r="B432" s="92"/>
      <c r="C432" s="92"/>
      <c r="D432" s="92"/>
      <c r="F432" s="89"/>
      <c r="I432" s="90"/>
      <c r="J432" s="91"/>
    </row>
    <row r="433" spans="1:10" x14ac:dyDescent="0.25">
      <c r="A433" s="92"/>
      <c r="B433" s="92"/>
      <c r="C433" s="92"/>
      <c r="D433" s="92"/>
      <c r="F433" s="89"/>
      <c r="I433" s="90"/>
      <c r="J433" s="91"/>
    </row>
    <row r="434" spans="1:10" x14ac:dyDescent="0.25">
      <c r="A434" s="92"/>
      <c r="B434" s="92"/>
      <c r="C434" s="92"/>
      <c r="D434" s="92"/>
      <c r="F434" s="89"/>
      <c r="I434" s="90"/>
      <c r="J434" s="91"/>
    </row>
    <row r="435" spans="1:10" x14ac:dyDescent="0.25">
      <c r="A435" s="92"/>
      <c r="B435" s="92"/>
      <c r="C435" s="92"/>
      <c r="D435" s="92"/>
      <c r="F435" s="89"/>
      <c r="I435" s="90"/>
      <c r="J435" s="91"/>
    </row>
    <row r="436" spans="1:10" x14ac:dyDescent="0.25">
      <c r="A436" s="92"/>
      <c r="B436" s="92"/>
      <c r="C436" s="92"/>
      <c r="D436" s="92"/>
      <c r="F436" s="89"/>
      <c r="I436" s="90"/>
      <c r="J436" s="91"/>
    </row>
    <row r="437" spans="1:10" x14ac:dyDescent="0.25">
      <c r="A437" s="92"/>
      <c r="B437" s="92"/>
      <c r="C437" s="92"/>
      <c r="D437" s="92"/>
      <c r="F437" s="89"/>
      <c r="I437" s="90"/>
      <c r="J437" s="91"/>
    </row>
    <row r="438" spans="1:10" x14ac:dyDescent="0.25">
      <c r="A438" s="92"/>
      <c r="B438" s="92"/>
      <c r="C438" s="92"/>
      <c r="D438" s="92"/>
      <c r="F438" s="89"/>
      <c r="I438" s="90"/>
      <c r="J438" s="91"/>
    </row>
    <row r="439" spans="1:10" x14ac:dyDescent="0.25">
      <c r="A439" s="92"/>
      <c r="B439" s="92"/>
      <c r="C439" s="92"/>
      <c r="D439" s="92"/>
      <c r="F439" s="89"/>
      <c r="I439" s="90"/>
      <c r="J439" s="91"/>
    </row>
    <row r="440" spans="1:10" x14ac:dyDescent="0.25">
      <c r="A440" s="92"/>
      <c r="B440" s="92"/>
      <c r="C440" s="92"/>
      <c r="D440" s="92"/>
      <c r="F440" s="89"/>
      <c r="I440" s="90"/>
      <c r="J440" s="91"/>
    </row>
    <row r="441" spans="1:10" x14ac:dyDescent="0.25">
      <c r="A441" s="92"/>
      <c r="B441" s="92"/>
      <c r="C441" s="92"/>
      <c r="D441" s="92"/>
      <c r="F441" s="89"/>
      <c r="I441" s="90"/>
      <c r="J441" s="91"/>
    </row>
    <row r="442" spans="1:10" x14ac:dyDescent="0.25">
      <c r="A442" s="92"/>
      <c r="B442" s="92"/>
      <c r="C442" s="92"/>
      <c r="D442" s="92"/>
      <c r="F442" s="89"/>
      <c r="I442" s="90"/>
      <c r="J442" s="91"/>
    </row>
    <row r="443" spans="1:10" x14ac:dyDescent="0.25">
      <c r="A443" s="92"/>
      <c r="B443" s="92"/>
      <c r="C443" s="92"/>
      <c r="D443" s="92"/>
      <c r="F443" s="89"/>
      <c r="I443" s="90"/>
      <c r="J443" s="91"/>
    </row>
    <row r="444" spans="1:10" x14ac:dyDescent="0.25">
      <c r="A444" s="92"/>
      <c r="B444" s="92"/>
      <c r="C444" s="92"/>
      <c r="D444" s="92"/>
      <c r="F444" s="89"/>
      <c r="I444" s="90"/>
      <c r="J444" s="91"/>
    </row>
    <row r="445" spans="1:10" x14ac:dyDescent="0.25">
      <c r="A445" s="92"/>
      <c r="B445" s="92"/>
      <c r="C445" s="92"/>
      <c r="D445" s="92"/>
      <c r="F445" s="89"/>
      <c r="I445" s="90"/>
      <c r="J445" s="91"/>
    </row>
    <row r="446" spans="1:10" x14ac:dyDescent="0.25">
      <c r="A446" s="92"/>
      <c r="B446" s="92"/>
      <c r="C446" s="92"/>
      <c r="D446" s="92"/>
      <c r="F446" s="89"/>
      <c r="I446" s="90"/>
      <c r="J446" s="91"/>
    </row>
    <row r="447" spans="1:10" x14ac:dyDescent="0.25">
      <c r="A447" s="92"/>
      <c r="B447" s="92"/>
      <c r="C447" s="92"/>
      <c r="D447" s="92"/>
      <c r="F447" s="89"/>
      <c r="I447" s="90"/>
      <c r="J447" s="91"/>
    </row>
    <row r="448" spans="1:10" x14ac:dyDescent="0.25">
      <c r="A448" s="92"/>
      <c r="B448" s="92"/>
      <c r="C448" s="92"/>
      <c r="D448" s="92"/>
      <c r="F448" s="89"/>
      <c r="I448" s="90"/>
      <c r="J448" s="91"/>
    </row>
    <row r="449" spans="1:10" x14ac:dyDescent="0.25">
      <c r="A449" s="92"/>
      <c r="B449" s="92"/>
      <c r="C449" s="92"/>
      <c r="D449" s="92"/>
      <c r="F449" s="89"/>
      <c r="I449" s="90"/>
      <c r="J449" s="91"/>
    </row>
    <row r="450" spans="1:10" x14ac:dyDescent="0.25">
      <c r="A450" s="92"/>
      <c r="B450" s="92"/>
      <c r="C450" s="92"/>
      <c r="D450" s="92"/>
      <c r="F450" s="89"/>
      <c r="I450" s="90"/>
      <c r="J450" s="91"/>
    </row>
    <row r="451" spans="1:10" x14ac:dyDescent="0.25">
      <c r="A451" s="92"/>
      <c r="B451" s="92"/>
      <c r="C451" s="92"/>
      <c r="D451" s="92"/>
      <c r="F451" s="89"/>
      <c r="I451" s="90"/>
      <c r="J451" s="91"/>
    </row>
    <row r="452" spans="1:10" x14ac:dyDescent="0.25">
      <c r="A452" s="92"/>
      <c r="B452" s="92"/>
      <c r="C452" s="92"/>
      <c r="D452" s="92"/>
      <c r="F452" s="89"/>
      <c r="I452" s="90"/>
      <c r="J452" s="91"/>
    </row>
    <row r="453" spans="1:10" x14ac:dyDescent="0.25">
      <c r="A453" s="92"/>
      <c r="B453" s="92"/>
      <c r="C453" s="92"/>
      <c r="D453" s="92"/>
      <c r="F453" s="89"/>
      <c r="I453" s="90"/>
      <c r="J453" s="91"/>
    </row>
    <row r="454" spans="1:10" x14ac:dyDescent="0.25">
      <c r="A454" s="92"/>
      <c r="B454" s="92"/>
      <c r="C454" s="92"/>
      <c r="D454" s="92"/>
      <c r="F454" s="89"/>
      <c r="I454" s="90"/>
      <c r="J454" s="91"/>
    </row>
    <row r="455" spans="1:10" x14ac:dyDescent="0.25">
      <c r="A455" s="92"/>
      <c r="B455" s="92"/>
      <c r="C455" s="92"/>
      <c r="D455" s="92"/>
      <c r="F455" s="89"/>
      <c r="I455" s="90"/>
      <c r="J455" s="91"/>
    </row>
    <row r="456" spans="1:10" x14ac:dyDescent="0.25">
      <c r="A456" s="92"/>
      <c r="B456" s="92"/>
      <c r="C456" s="92"/>
      <c r="D456" s="92"/>
      <c r="F456" s="89"/>
      <c r="I456" s="90"/>
      <c r="J456" s="91"/>
    </row>
    <row r="457" spans="1:10" x14ac:dyDescent="0.25">
      <c r="A457" s="92"/>
      <c r="B457" s="92"/>
      <c r="C457" s="92"/>
      <c r="D457" s="92"/>
      <c r="F457" s="89"/>
      <c r="I457" s="90"/>
      <c r="J457" s="91"/>
    </row>
    <row r="458" spans="1:10" x14ac:dyDescent="0.25">
      <c r="A458" s="92"/>
      <c r="B458" s="92"/>
      <c r="C458" s="92"/>
      <c r="D458" s="92"/>
      <c r="F458" s="89"/>
      <c r="I458" s="90"/>
      <c r="J458" s="91"/>
    </row>
    <row r="459" spans="1:10" x14ac:dyDescent="0.25">
      <c r="A459" s="92"/>
      <c r="B459" s="92"/>
      <c r="C459" s="92"/>
      <c r="D459" s="92"/>
      <c r="F459" s="89"/>
      <c r="I459" s="90"/>
      <c r="J459" s="91"/>
    </row>
    <row r="460" spans="1:10" x14ac:dyDescent="0.25">
      <c r="A460" s="92"/>
      <c r="B460" s="92"/>
      <c r="C460" s="92"/>
      <c r="D460" s="92"/>
      <c r="F460" s="89"/>
      <c r="I460" s="90"/>
      <c r="J460" s="91"/>
    </row>
    <row r="461" spans="1:10" x14ac:dyDescent="0.25">
      <c r="A461" s="92"/>
      <c r="B461" s="92"/>
      <c r="C461" s="92"/>
      <c r="D461" s="92"/>
      <c r="F461" s="89"/>
      <c r="I461" s="90"/>
      <c r="J461" s="91"/>
    </row>
    <row r="462" spans="1:10" x14ac:dyDescent="0.25">
      <c r="A462" s="92"/>
      <c r="B462" s="92"/>
      <c r="C462" s="92"/>
      <c r="D462" s="92"/>
      <c r="F462" s="89"/>
      <c r="I462" s="90"/>
      <c r="J462" s="91"/>
    </row>
    <row r="463" spans="1:10" x14ac:dyDescent="0.25">
      <c r="A463" s="92"/>
      <c r="B463" s="92"/>
      <c r="C463" s="92"/>
      <c r="D463" s="92"/>
      <c r="F463" s="89"/>
      <c r="I463" s="90"/>
      <c r="J463" s="91"/>
    </row>
    <row r="464" spans="1:10" x14ac:dyDescent="0.25">
      <c r="A464" s="92"/>
      <c r="B464" s="92"/>
      <c r="C464" s="92"/>
      <c r="D464" s="92"/>
      <c r="F464" s="89"/>
      <c r="I464" s="90"/>
      <c r="J464" s="91"/>
    </row>
    <row r="465" spans="1:10" x14ac:dyDescent="0.25">
      <c r="A465" s="92"/>
      <c r="B465" s="92"/>
      <c r="C465" s="92"/>
      <c r="D465" s="92"/>
      <c r="F465" s="89"/>
      <c r="I465" s="90"/>
      <c r="J465" s="91"/>
    </row>
    <row r="466" spans="1:10" x14ac:dyDescent="0.25">
      <c r="A466" s="92"/>
      <c r="B466" s="92"/>
      <c r="C466" s="92"/>
      <c r="D466" s="92"/>
      <c r="F466" s="89"/>
      <c r="I466" s="90"/>
      <c r="J466" s="91"/>
    </row>
    <row r="467" spans="1:10" x14ac:dyDescent="0.25">
      <c r="A467" s="92"/>
      <c r="B467" s="92"/>
      <c r="C467" s="92"/>
      <c r="D467" s="92"/>
      <c r="F467" s="89"/>
      <c r="I467" s="90"/>
      <c r="J467" s="91"/>
    </row>
    <row r="468" spans="1:10" x14ac:dyDescent="0.25">
      <c r="A468" s="92"/>
      <c r="B468" s="92"/>
      <c r="C468" s="92"/>
      <c r="D468" s="92"/>
      <c r="F468" s="89"/>
      <c r="I468" s="90"/>
      <c r="J468" s="91"/>
    </row>
    <row r="469" spans="1:10" x14ac:dyDescent="0.25">
      <c r="A469" s="92"/>
      <c r="B469" s="92"/>
      <c r="C469" s="92"/>
      <c r="D469" s="92"/>
      <c r="F469" s="89"/>
      <c r="I469" s="90"/>
      <c r="J469" s="91"/>
    </row>
    <row r="470" spans="1:10" x14ac:dyDescent="0.25">
      <c r="A470" s="92"/>
      <c r="B470" s="92"/>
      <c r="C470" s="92"/>
      <c r="D470" s="92"/>
      <c r="F470" s="89"/>
      <c r="I470" s="90"/>
      <c r="J470" s="91"/>
    </row>
    <row r="471" spans="1:10" x14ac:dyDescent="0.25">
      <c r="A471" s="92"/>
      <c r="B471" s="92"/>
      <c r="C471" s="92"/>
      <c r="D471" s="92"/>
      <c r="F471" s="89"/>
      <c r="I471" s="90"/>
      <c r="J471" s="91"/>
    </row>
    <row r="472" spans="1:10" x14ac:dyDescent="0.25">
      <c r="A472" s="92"/>
      <c r="B472" s="92"/>
      <c r="C472" s="92"/>
      <c r="D472" s="92"/>
      <c r="F472" s="89"/>
      <c r="I472" s="90"/>
      <c r="J472" s="91"/>
    </row>
    <row r="473" spans="1:10" x14ac:dyDescent="0.25">
      <c r="A473" s="92"/>
      <c r="B473" s="92"/>
      <c r="C473" s="92"/>
      <c r="D473" s="92"/>
      <c r="F473" s="89"/>
      <c r="I473" s="90"/>
      <c r="J473" s="91"/>
    </row>
    <row r="474" spans="1:10" x14ac:dyDescent="0.25">
      <c r="A474" s="92"/>
      <c r="B474" s="92"/>
      <c r="C474" s="92"/>
      <c r="D474" s="92"/>
      <c r="F474" s="89"/>
      <c r="I474" s="90"/>
      <c r="J474" s="91"/>
    </row>
    <row r="475" spans="1:10" x14ac:dyDescent="0.25">
      <c r="A475" s="92"/>
      <c r="B475" s="92"/>
      <c r="C475" s="92"/>
      <c r="D475" s="92"/>
      <c r="F475" s="89"/>
      <c r="I475" s="90"/>
      <c r="J475" s="91"/>
    </row>
    <row r="476" spans="1:10" x14ac:dyDescent="0.25">
      <c r="A476" s="92"/>
      <c r="B476" s="92"/>
      <c r="C476" s="92"/>
      <c r="D476" s="92"/>
      <c r="F476" s="89"/>
      <c r="I476" s="90"/>
      <c r="J476" s="91"/>
    </row>
    <row r="477" spans="1:10" x14ac:dyDescent="0.25">
      <c r="A477" s="92"/>
      <c r="B477" s="92"/>
      <c r="C477" s="92"/>
      <c r="D477" s="92"/>
      <c r="F477" s="89"/>
      <c r="I477" s="90"/>
      <c r="J477" s="91"/>
    </row>
    <row r="478" spans="1:10" x14ac:dyDescent="0.25">
      <c r="A478" s="92"/>
      <c r="B478" s="92"/>
      <c r="C478" s="92"/>
      <c r="D478" s="92"/>
      <c r="F478" s="89"/>
      <c r="I478" s="90"/>
      <c r="J478" s="91"/>
    </row>
    <row r="479" spans="1:10" x14ac:dyDescent="0.25">
      <c r="A479" s="92"/>
      <c r="B479" s="92"/>
      <c r="C479" s="92"/>
      <c r="D479" s="92"/>
      <c r="F479" s="89"/>
      <c r="I479" s="90"/>
      <c r="J479" s="91"/>
    </row>
    <row r="480" spans="1:10" x14ac:dyDescent="0.25">
      <c r="A480" s="92"/>
      <c r="B480" s="92"/>
      <c r="C480" s="92"/>
      <c r="D480" s="92"/>
      <c r="F480" s="89"/>
      <c r="I480" s="90"/>
      <c r="J480" s="91"/>
    </row>
    <row r="481" spans="1:10" x14ac:dyDescent="0.25">
      <c r="A481" s="92"/>
      <c r="B481" s="92"/>
      <c r="C481" s="92"/>
      <c r="D481" s="92"/>
      <c r="F481" s="89"/>
      <c r="I481" s="90"/>
      <c r="J481" s="91"/>
    </row>
    <row r="482" spans="1:10" x14ac:dyDescent="0.25">
      <c r="A482" s="92"/>
      <c r="B482" s="92"/>
      <c r="C482" s="92"/>
      <c r="D482" s="92"/>
      <c r="F482" s="89"/>
      <c r="I482" s="90"/>
      <c r="J482" s="91"/>
    </row>
    <row r="483" spans="1:10" x14ac:dyDescent="0.25">
      <c r="A483" s="92"/>
      <c r="B483" s="92"/>
      <c r="C483" s="92"/>
      <c r="D483" s="92"/>
      <c r="F483" s="89"/>
      <c r="I483" s="90"/>
      <c r="J483" s="91"/>
    </row>
    <row r="484" spans="1:10" x14ac:dyDescent="0.25">
      <c r="A484" s="92"/>
      <c r="B484" s="92"/>
      <c r="C484" s="92"/>
      <c r="D484" s="92"/>
      <c r="F484" s="89"/>
      <c r="I484" s="90"/>
      <c r="J484" s="91"/>
    </row>
    <row r="485" spans="1:10" x14ac:dyDescent="0.25">
      <c r="A485" s="92"/>
      <c r="B485" s="92"/>
      <c r="C485" s="92"/>
      <c r="D485" s="92"/>
      <c r="F485" s="89"/>
      <c r="I485" s="90"/>
      <c r="J485" s="91"/>
    </row>
    <row r="486" spans="1:10" x14ac:dyDescent="0.25">
      <c r="A486" s="92"/>
      <c r="B486" s="92"/>
      <c r="C486" s="92"/>
      <c r="D486" s="92"/>
      <c r="F486" s="89"/>
      <c r="I486" s="90"/>
      <c r="J486" s="91"/>
    </row>
    <row r="487" spans="1:10" x14ac:dyDescent="0.25">
      <c r="A487" s="92"/>
      <c r="B487" s="92"/>
      <c r="C487" s="92"/>
      <c r="D487" s="92"/>
      <c r="F487" s="89"/>
      <c r="I487" s="90"/>
      <c r="J487" s="91"/>
    </row>
    <row r="488" spans="1:10" x14ac:dyDescent="0.25">
      <c r="A488" s="92"/>
      <c r="B488" s="92"/>
      <c r="C488" s="92"/>
      <c r="D488" s="92"/>
      <c r="F488" s="89"/>
      <c r="I488" s="90"/>
      <c r="J488" s="91"/>
    </row>
    <row r="489" spans="1:10" x14ac:dyDescent="0.25">
      <c r="A489" s="92"/>
      <c r="B489" s="92"/>
      <c r="C489" s="92"/>
      <c r="D489" s="92"/>
      <c r="F489" s="89"/>
      <c r="I489" s="90"/>
      <c r="J489" s="91"/>
    </row>
    <row r="490" spans="1:10" x14ac:dyDescent="0.25">
      <c r="A490" s="92"/>
      <c r="B490" s="92"/>
      <c r="C490" s="92"/>
      <c r="D490" s="92"/>
      <c r="F490" s="89"/>
      <c r="I490" s="90"/>
      <c r="J490" s="91"/>
    </row>
    <row r="491" spans="1:10" x14ac:dyDescent="0.25">
      <c r="A491" s="92"/>
      <c r="B491" s="92"/>
      <c r="C491" s="92"/>
      <c r="D491" s="92"/>
      <c r="F491" s="89"/>
      <c r="I491" s="90"/>
      <c r="J491" s="91"/>
    </row>
    <row r="492" spans="1:10" x14ac:dyDescent="0.25">
      <c r="A492" s="92"/>
      <c r="B492" s="92"/>
      <c r="C492" s="92"/>
      <c r="D492" s="92"/>
      <c r="F492" s="89"/>
      <c r="I492" s="90"/>
      <c r="J492" s="91"/>
    </row>
    <row r="493" spans="1:10" x14ac:dyDescent="0.25">
      <c r="A493" s="92"/>
      <c r="B493" s="92"/>
      <c r="C493" s="92"/>
      <c r="D493" s="92"/>
      <c r="F493" s="89"/>
      <c r="I493" s="90"/>
      <c r="J493" s="91"/>
    </row>
    <row r="494" spans="1:10" x14ac:dyDescent="0.25">
      <c r="A494" s="92"/>
      <c r="B494" s="92"/>
      <c r="C494" s="92"/>
      <c r="D494" s="92"/>
      <c r="F494" s="89"/>
      <c r="I494" s="90"/>
      <c r="J494" s="91"/>
    </row>
    <row r="495" spans="1:10" x14ac:dyDescent="0.25">
      <c r="A495" s="92"/>
      <c r="B495" s="92"/>
      <c r="C495" s="92"/>
      <c r="D495" s="92"/>
      <c r="F495" s="89"/>
      <c r="I495" s="90"/>
      <c r="J495" s="91"/>
    </row>
    <row r="496" spans="1:10" x14ac:dyDescent="0.25">
      <c r="A496" s="92"/>
      <c r="B496" s="92"/>
      <c r="C496" s="92"/>
      <c r="D496" s="92"/>
      <c r="F496" s="89"/>
      <c r="I496" s="90"/>
      <c r="J496" s="91"/>
    </row>
    <row r="497" spans="1:10" x14ac:dyDescent="0.25">
      <c r="A497" s="92"/>
      <c r="B497" s="92"/>
      <c r="C497" s="92"/>
      <c r="D497" s="92"/>
      <c r="F497" s="89"/>
      <c r="I497" s="90"/>
      <c r="J497" s="91"/>
    </row>
    <row r="498" spans="1:10" x14ac:dyDescent="0.25">
      <c r="A498" s="92"/>
      <c r="B498" s="92"/>
      <c r="C498" s="92"/>
      <c r="D498" s="92"/>
      <c r="F498" s="89"/>
      <c r="I498" s="90"/>
      <c r="J498" s="91"/>
    </row>
    <row r="499" spans="1:10" x14ac:dyDescent="0.25">
      <c r="A499" s="92"/>
      <c r="B499" s="92"/>
      <c r="C499" s="92"/>
      <c r="D499" s="92"/>
      <c r="F499" s="89"/>
      <c r="I499" s="90"/>
      <c r="J499" s="91"/>
    </row>
    <row r="500" spans="1:10" x14ac:dyDescent="0.25">
      <c r="A500" s="92"/>
      <c r="B500" s="92"/>
      <c r="C500" s="92"/>
      <c r="D500" s="92"/>
      <c r="F500" s="89"/>
      <c r="I500" s="90"/>
      <c r="J500" s="91"/>
    </row>
    <row r="501" spans="1:10" x14ac:dyDescent="0.25">
      <c r="A501" s="92"/>
      <c r="B501" s="92"/>
      <c r="C501" s="92"/>
      <c r="D501" s="92"/>
      <c r="F501" s="89"/>
      <c r="I501" s="90"/>
      <c r="J501" s="91"/>
    </row>
    <row r="502" spans="1:10" x14ac:dyDescent="0.25">
      <c r="A502" s="92"/>
      <c r="B502" s="92"/>
      <c r="C502" s="92"/>
      <c r="D502" s="92"/>
      <c r="F502" s="89"/>
      <c r="I502" s="90"/>
      <c r="J502" s="91"/>
    </row>
    <row r="503" spans="1:10" x14ac:dyDescent="0.25">
      <c r="A503" s="92"/>
      <c r="B503" s="92"/>
      <c r="C503" s="92"/>
      <c r="D503" s="92"/>
      <c r="F503" s="89"/>
      <c r="I503" s="90"/>
      <c r="J503" s="91"/>
    </row>
    <row r="504" spans="1:10" x14ac:dyDescent="0.25">
      <c r="A504" s="92"/>
      <c r="B504" s="92"/>
      <c r="C504" s="92"/>
      <c r="D504" s="92"/>
      <c r="F504" s="89"/>
      <c r="I504" s="90"/>
      <c r="J504" s="91"/>
    </row>
    <row r="505" spans="1:10" x14ac:dyDescent="0.25">
      <c r="A505" s="92"/>
      <c r="B505" s="92"/>
      <c r="C505" s="92"/>
      <c r="D505" s="92"/>
      <c r="F505" s="89"/>
      <c r="I505" s="90"/>
      <c r="J505" s="91"/>
    </row>
    <row r="506" spans="1:10" x14ac:dyDescent="0.25">
      <c r="A506" s="92"/>
      <c r="B506" s="92"/>
      <c r="C506" s="92"/>
      <c r="D506" s="92"/>
      <c r="F506" s="89"/>
      <c r="I506" s="90"/>
      <c r="J506" s="91"/>
    </row>
    <row r="507" spans="1:10" x14ac:dyDescent="0.25">
      <c r="A507" s="92"/>
      <c r="B507" s="92"/>
      <c r="C507" s="92"/>
      <c r="D507" s="92"/>
      <c r="F507" s="89"/>
      <c r="I507" s="90"/>
      <c r="J507" s="91"/>
    </row>
    <row r="508" spans="1:10" x14ac:dyDescent="0.25">
      <c r="A508" s="92"/>
      <c r="B508" s="92"/>
      <c r="C508" s="92"/>
      <c r="D508" s="92"/>
      <c r="F508" s="89"/>
      <c r="I508" s="90"/>
      <c r="J508" s="91"/>
    </row>
    <row r="509" spans="1:10" x14ac:dyDescent="0.25">
      <c r="A509" s="92"/>
      <c r="B509" s="92"/>
      <c r="C509" s="92"/>
      <c r="D509" s="92"/>
      <c r="F509" s="89"/>
      <c r="I509" s="90"/>
      <c r="J509" s="91"/>
    </row>
    <row r="510" spans="1:10" x14ac:dyDescent="0.25">
      <c r="A510" s="92"/>
      <c r="B510" s="92"/>
      <c r="C510" s="92"/>
      <c r="D510" s="92"/>
      <c r="F510" s="89"/>
      <c r="I510" s="90"/>
      <c r="J510" s="91"/>
    </row>
    <row r="511" spans="1:10" x14ac:dyDescent="0.25">
      <c r="A511" s="92"/>
      <c r="B511" s="92"/>
      <c r="C511" s="92"/>
      <c r="D511" s="92"/>
      <c r="F511" s="89"/>
      <c r="I511" s="90"/>
      <c r="J511" s="91"/>
    </row>
    <row r="512" spans="1:10" x14ac:dyDescent="0.25">
      <c r="A512" s="92"/>
      <c r="B512" s="92"/>
      <c r="C512" s="92"/>
      <c r="D512" s="92"/>
      <c r="F512" s="89"/>
      <c r="I512" s="90"/>
      <c r="J512" s="91"/>
    </row>
    <row r="513" spans="1:10" x14ac:dyDescent="0.25">
      <c r="A513" s="92"/>
      <c r="B513" s="92"/>
      <c r="C513" s="92"/>
      <c r="D513" s="92"/>
      <c r="F513" s="89"/>
      <c r="I513" s="90"/>
      <c r="J513" s="91"/>
    </row>
    <row r="514" spans="1:10" x14ac:dyDescent="0.25">
      <c r="A514" s="92"/>
      <c r="B514" s="92"/>
      <c r="C514" s="92"/>
      <c r="D514" s="92"/>
      <c r="F514" s="89"/>
      <c r="I514" s="90"/>
      <c r="J514" s="91"/>
    </row>
    <row r="515" spans="1:10" x14ac:dyDescent="0.25">
      <c r="A515" s="92"/>
      <c r="B515" s="92"/>
      <c r="C515" s="92"/>
      <c r="D515" s="92"/>
      <c r="F515" s="89"/>
      <c r="I515" s="90"/>
      <c r="J515" s="91"/>
    </row>
    <row r="516" spans="1:10" x14ac:dyDescent="0.25">
      <c r="A516" s="92"/>
      <c r="B516" s="92"/>
      <c r="C516" s="92"/>
      <c r="D516" s="92"/>
      <c r="F516" s="89"/>
      <c r="I516" s="90"/>
      <c r="J516" s="91"/>
    </row>
    <row r="517" spans="1:10" x14ac:dyDescent="0.25">
      <c r="A517" s="92"/>
      <c r="B517" s="92"/>
      <c r="C517" s="92"/>
      <c r="D517" s="92"/>
      <c r="F517" s="89"/>
      <c r="I517" s="90"/>
      <c r="J517" s="91"/>
    </row>
    <row r="518" spans="1:10" x14ac:dyDescent="0.25">
      <c r="A518" s="92"/>
      <c r="B518" s="92"/>
      <c r="C518" s="92"/>
      <c r="D518" s="92"/>
      <c r="F518" s="89"/>
      <c r="I518" s="90"/>
      <c r="J518" s="91"/>
    </row>
    <row r="519" spans="1:10" x14ac:dyDescent="0.25">
      <c r="A519" s="92"/>
      <c r="B519" s="92"/>
      <c r="C519" s="92"/>
      <c r="D519" s="92"/>
      <c r="F519" s="89"/>
      <c r="I519" s="90"/>
      <c r="J519" s="91"/>
    </row>
    <row r="520" spans="1:10" x14ac:dyDescent="0.25">
      <c r="A520" s="92"/>
      <c r="B520" s="92"/>
      <c r="C520" s="92"/>
      <c r="D520" s="92"/>
      <c r="F520" s="89"/>
      <c r="I520" s="90"/>
      <c r="J520" s="91"/>
    </row>
    <row r="521" spans="1:10" x14ac:dyDescent="0.25">
      <c r="A521" s="92"/>
      <c r="B521" s="92"/>
      <c r="C521" s="92"/>
      <c r="D521" s="92"/>
      <c r="F521" s="89"/>
      <c r="I521" s="90"/>
      <c r="J521" s="91"/>
    </row>
    <row r="522" spans="1:10" x14ac:dyDescent="0.25">
      <c r="A522" s="92"/>
      <c r="B522" s="92"/>
      <c r="C522" s="92"/>
      <c r="D522" s="92"/>
      <c r="F522" s="89"/>
      <c r="I522" s="90"/>
      <c r="J522" s="91"/>
    </row>
    <row r="523" spans="1:10" x14ac:dyDescent="0.25">
      <c r="A523" s="92"/>
      <c r="B523" s="92"/>
      <c r="C523" s="92"/>
      <c r="D523" s="92"/>
      <c r="F523" s="89"/>
      <c r="I523" s="90"/>
      <c r="J523" s="91"/>
    </row>
    <row r="524" spans="1:10" x14ac:dyDescent="0.25">
      <c r="A524" s="92"/>
      <c r="B524" s="92"/>
      <c r="C524" s="92"/>
      <c r="D524" s="92"/>
      <c r="F524" s="89"/>
      <c r="I524" s="90"/>
      <c r="J524" s="91"/>
    </row>
    <row r="525" spans="1:10" x14ac:dyDescent="0.25">
      <c r="A525" s="92"/>
      <c r="B525" s="92"/>
      <c r="C525" s="92"/>
      <c r="D525" s="92"/>
      <c r="F525" s="89"/>
      <c r="I525" s="90"/>
      <c r="J525" s="91"/>
    </row>
    <row r="526" spans="1:10" x14ac:dyDescent="0.25">
      <c r="A526" s="92"/>
      <c r="B526" s="92"/>
      <c r="C526" s="92"/>
      <c r="D526" s="92"/>
      <c r="F526" s="89"/>
      <c r="I526" s="90"/>
      <c r="J526" s="91"/>
    </row>
    <row r="527" spans="1:10" x14ac:dyDescent="0.25">
      <c r="A527" s="92"/>
      <c r="B527" s="92"/>
      <c r="C527" s="92"/>
      <c r="D527" s="92"/>
      <c r="F527" s="89"/>
      <c r="I527" s="90"/>
      <c r="J527" s="91"/>
    </row>
    <row r="528" spans="1:10" x14ac:dyDescent="0.25">
      <c r="A528" s="92"/>
      <c r="B528" s="92"/>
      <c r="C528" s="92"/>
      <c r="D528" s="92"/>
      <c r="F528" s="89"/>
      <c r="I528" s="90"/>
      <c r="J528" s="91"/>
    </row>
    <row r="529" spans="1:10" x14ac:dyDescent="0.25">
      <c r="A529" s="92"/>
      <c r="B529" s="92"/>
      <c r="C529" s="92"/>
      <c r="D529" s="92"/>
      <c r="F529" s="89"/>
      <c r="I529" s="90"/>
      <c r="J529" s="91"/>
    </row>
    <row r="530" spans="1:10" x14ac:dyDescent="0.25">
      <c r="A530" s="92"/>
      <c r="B530" s="92"/>
      <c r="C530" s="92"/>
      <c r="D530" s="92"/>
      <c r="F530" s="89"/>
      <c r="I530" s="90"/>
      <c r="J530" s="91"/>
    </row>
    <row r="531" spans="1:10" x14ac:dyDescent="0.25">
      <c r="A531" s="92"/>
      <c r="B531" s="92"/>
      <c r="C531" s="92"/>
      <c r="D531" s="92"/>
      <c r="F531" s="89"/>
      <c r="I531" s="90"/>
      <c r="J531" s="91"/>
    </row>
    <row r="532" spans="1:10" x14ac:dyDescent="0.25">
      <c r="A532" s="92"/>
      <c r="B532" s="92"/>
      <c r="C532" s="92"/>
      <c r="D532" s="92"/>
      <c r="F532" s="89"/>
      <c r="I532" s="90"/>
      <c r="J532" s="91"/>
    </row>
    <row r="533" spans="1:10" x14ac:dyDescent="0.25">
      <c r="A533" s="92"/>
      <c r="B533" s="92"/>
      <c r="C533" s="92"/>
      <c r="D533" s="92"/>
      <c r="F533" s="89"/>
      <c r="I533" s="90"/>
      <c r="J533" s="91"/>
    </row>
    <row r="534" spans="1:10" x14ac:dyDescent="0.25">
      <c r="A534" s="92"/>
      <c r="B534" s="92"/>
      <c r="C534" s="92"/>
      <c r="D534" s="92"/>
      <c r="F534" s="89"/>
      <c r="I534" s="90"/>
      <c r="J534" s="91"/>
    </row>
    <row r="535" spans="1:10" x14ac:dyDescent="0.25">
      <c r="A535" s="92"/>
      <c r="B535" s="92"/>
      <c r="C535" s="92"/>
      <c r="D535" s="92"/>
      <c r="F535" s="89"/>
      <c r="I535" s="90"/>
      <c r="J535" s="91"/>
    </row>
    <row r="536" spans="1:10" x14ac:dyDescent="0.25">
      <c r="A536" s="92"/>
      <c r="B536" s="92"/>
      <c r="C536" s="92"/>
      <c r="D536" s="92"/>
      <c r="F536" s="89"/>
      <c r="I536" s="90"/>
      <c r="J536" s="91"/>
    </row>
    <row r="537" spans="1:10" x14ac:dyDescent="0.25">
      <c r="A537" s="92"/>
      <c r="B537" s="92"/>
      <c r="C537" s="92"/>
      <c r="D537" s="92"/>
      <c r="F537" s="89"/>
      <c r="I537" s="90"/>
      <c r="J537" s="91"/>
    </row>
    <row r="538" spans="1:10" x14ac:dyDescent="0.25">
      <c r="A538" s="92"/>
      <c r="B538" s="92"/>
      <c r="C538" s="92"/>
      <c r="D538" s="92"/>
      <c r="F538" s="89"/>
      <c r="I538" s="90"/>
      <c r="J538" s="91"/>
    </row>
    <row r="539" spans="1:10" x14ac:dyDescent="0.25">
      <c r="A539" s="92"/>
      <c r="B539" s="92"/>
      <c r="C539" s="92"/>
      <c r="D539" s="92"/>
      <c r="F539" s="89"/>
      <c r="I539" s="90"/>
      <c r="J539" s="91"/>
    </row>
    <row r="540" spans="1:10" x14ac:dyDescent="0.25">
      <c r="A540" s="92"/>
      <c r="B540" s="92"/>
      <c r="C540" s="92"/>
      <c r="D540" s="92"/>
      <c r="F540" s="89"/>
      <c r="I540" s="90"/>
      <c r="J540" s="91"/>
    </row>
    <row r="541" spans="1:10" x14ac:dyDescent="0.25">
      <c r="A541" s="92"/>
      <c r="B541" s="92"/>
      <c r="C541" s="92"/>
      <c r="D541" s="92"/>
      <c r="F541" s="89"/>
      <c r="I541" s="90"/>
      <c r="J541" s="91"/>
    </row>
    <row r="542" spans="1:10" x14ac:dyDescent="0.25">
      <c r="A542" s="92"/>
      <c r="B542" s="92"/>
      <c r="C542" s="92"/>
      <c r="D542" s="92"/>
      <c r="F542" s="89"/>
      <c r="I542" s="90"/>
      <c r="J542" s="91"/>
    </row>
    <row r="543" spans="1:10" x14ac:dyDescent="0.25">
      <c r="A543" s="92"/>
      <c r="B543" s="92"/>
      <c r="C543" s="92"/>
      <c r="D543" s="92"/>
      <c r="F543" s="89"/>
      <c r="I543" s="90"/>
      <c r="J543" s="91"/>
    </row>
    <row r="544" spans="1:10" x14ac:dyDescent="0.25">
      <c r="A544" s="92"/>
      <c r="B544" s="92"/>
      <c r="C544" s="92"/>
      <c r="D544" s="92"/>
      <c r="F544" s="89"/>
      <c r="I544" s="90"/>
      <c r="J544" s="91"/>
    </row>
    <row r="545" spans="1:10" x14ac:dyDescent="0.25">
      <c r="A545" s="92"/>
      <c r="B545" s="92"/>
      <c r="C545" s="92"/>
      <c r="D545" s="92"/>
      <c r="F545" s="89"/>
      <c r="I545" s="90"/>
      <c r="J545" s="91"/>
    </row>
    <row r="546" spans="1:10" x14ac:dyDescent="0.25">
      <c r="A546" s="92"/>
      <c r="B546" s="92"/>
      <c r="C546" s="92"/>
      <c r="D546" s="92"/>
      <c r="F546" s="89"/>
      <c r="I546" s="90"/>
      <c r="J546" s="91"/>
    </row>
    <row r="547" spans="1:10" x14ac:dyDescent="0.25">
      <c r="A547" s="92"/>
      <c r="B547" s="92"/>
      <c r="C547" s="92"/>
      <c r="D547" s="92"/>
      <c r="F547" s="89"/>
      <c r="I547" s="90"/>
      <c r="J547" s="91"/>
    </row>
    <row r="548" spans="1:10" x14ac:dyDescent="0.25">
      <c r="A548" s="92"/>
      <c r="B548" s="92"/>
      <c r="C548" s="92"/>
      <c r="D548" s="92"/>
      <c r="F548" s="89"/>
      <c r="I548" s="90"/>
      <c r="J548" s="91"/>
    </row>
    <row r="549" spans="1:10" x14ac:dyDescent="0.25">
      <c r="A549" s="92"/>
      <c r="B549" s="92"/>
      <c r="C549" s="92"/>
      <c r="D549" s="92"/>
      <c r="F549" s="89"/>
      <c r="I549" s="90"/>
      <c r="J549" s="91"/>
    </row>
    <row r="550" spans="1:10" x14ac:dyDescent="0.25">
      <c r="A550" s="92"/>
      <c r="B550" s="92"/>
      <c r="C550" s="92"/>
      <c r="D550" s="92"/>
      <c r="F550" s="89"/>
      <c r="I550" s="90"/>
      <c r="J550" s="91"/>
    </row>
    <row r="551" spans="1:10" x14ac:dyDescent="0.25">
      <c r="A551" s="92"/>
      <c r="B551" s="92"/>
      <c r="C551" s="92"/>
      <c r="D551" s="92"/>
      <c r="F551" s="89"/>
      <c r="I551" s="90"/>
      <c r="J551" s="91"/>
    </row>
    <row r="552" spans="1:10" x14ac:dyDescent="0.25">
      <c r="A552" s="92"/>
      <c r="B552" s="92"/>
      <c r="C552" s="92"/>
      <c r="D552" s="92"/>
      <c r="F552" s="89"/>
      <c r="I552" s="90"/>
      <c r="J552" s="91"/>
    </row>
    <row r="553" spans="1:10" x14ac:dyDescent="0.25">
      <c r="A553" s="92"/>
      <c r="B553" s="92"/>
      <c r="C553" s="92"/>
      <c r="D553" s="92"/>
      <c r="F553" s="89"/>
      <c r="I553" s="90"/>
      <c r="J553" s="91"/>
    </row>
    <row r="554" spans="1:10" x14ac:dyDescent="0.25">
      <c r="A554" s="92"/>
      <c r="B554" s="92"/>
      <c r="C554" s="92"/>
      <c r="D554" s="92"/>
      <c r="F554" s="89"/>
      <c r="I554" s="90"/>
      <c r="J554" s="91"/>
    </row>
    <row r="555" spans="1:10" x14ac:dyDescent="0.25">
      <c r="A555" s="92"/>
      <c r="B555" s="92"/>
      <c r="C555" s="92"/>
      <c r="D555" s="92"/>
      <c r="F555" s="89"/>
      <c r="I555" s="90"/>
      <c r="J555" s="91"/>
    </row>
    <row r="556" spans="1:10" x14ac:dyDescent="0.25">
      <c r="A556" s="92"/>
      <c r="B556" s="92"/>
      <c r="C556" s="92"/>
      <c r="D556" s="92"/>
      <c r="F556" s="89"/>
      <c r="I556" s="90"/>
      <c r="J556" s="91"/>
    </row>
    <row r="557" spans="1:10" x14ac:dyDescent="0.25">
      <c r="A557" s="92"/>
      <c r="B557" s="92"/>
      <c r="C557" s="92"/>
      <c r="D557" s="92"/>
      <c r="F557" s="89"/>
      <c r="I557" s="90"/>
      <c r="J557" s="91"/>
    </row>
    <row r="558" spans="1:10" x14ac:dyDescent="0.25">
      <c r="A558" s="92"/>
      <c r="B558" s="92"/>
      <c r="C558" s="92"/>
      <c r="D558" s="92"/>
      <c r="F558" s="89"/>
      <c r="I558" s="90"/>
      <c r="J558" s="91"/>
    </row>
    <row r="559" spans="1:10" x14ac:dyDescent="0.25">
      <c r="A559" s="92"/>
      <c r="B559" s="92"/>
      <c r="C559" s="92"/>
      <c r="D559" s="92"/>
      <c r="F559" s="89"/>
      <c r="I559" s="90"/>
      <c r="J559" s="91"/>
    </row>
    <row r="560" spans="1:10" x14ac:dyDescent="0.25">
      <c r="A560" s="92"/>
      <c r="B560" s="92"/>
      <c r="C560" s="92"/>
      <c r="D560" s="92"/>
      <c r="F560" s="89"/>
      <c r="I560" s="90"/>
      <c r="J560" s="91"/>
    </row>
    <row r="561" spans="1:10" x14ac:dyDescent="0.25">
      <c r="A561" s="92"/>
      <c r="B561" s="92"/>
      <c r="C561" s="92"/>
      <c r="D561" s="92"/>
      <c r="F561" s="89"/>
      <c r="I561" s="90"/>
      <c r="J561" s="91"/>
    </row>
    <row r="562" spans="1:10" x14ac:dyDescent="0.25">
      <c r="A562" s="92"/>
      <c r="B562" s="92"/>
      <c r="C562" s="92"/>
      <c r="D562" s="92"/>
      <c r="F562" s="89"/>
      <c r="I562" s="90"/>
      <c r="J562" s="91"/>
    </row>
    <row r="563" spans="1:10" x14ac:dyDescent="0.25">
      <c r="A563" s="92"/>
      <c r="B563" s="92"/>
      <c r="C563" s="92"/>
      <c r="D563" s="92"/>
      <c r="F563" s="89"/>
      <c r="I563" s="90"/>
      <c r="J563" s="91"/>
    </row>
    <row r="564" spans="1:10" x14ac:dyDescent="0.25">
      <c r="A564" s="92"/>
      <c r="B564" s="92"/>
      <c r="C564" s="92"/>
      <c r="D564" s="92"/>
      <c r="F564" s="89"/>
      <c r="I564" s="90"/>
      <c r="J564" s="91"/>
    </row>
    <row r="565" spans="1:10" x14ac:dyDescent="0.25">
      <c r="A565" s="92"/>
      <c r="B565" s="92"/>
      <c r="C565" s="92"/>
      <c r="D565" s="92"/>
      <c r="F565" s="89"/>
      <c r="I565" s="90"/>
      <c r="J565" s="91"/>
    </row>
    <row r="566" spans="1:10" x14ac:dyDescent="0.25">
      <c r="A566" s="92"/>
      <c r="B566" s="92"/>
      <c r="C566" s="92"/>
      <c r="D566" s="92"/>
      <c r="F566" s="89"/>
      <c r="I566" s="90"/>
      <c r="J566" s="91"/>
    </row>
    <row r="567" spans="1:10" x14ac:dyDescent="0.25">
      <c r="A567" s="92"/>
      <c r="B567" s="92"/>
      <c r="C567" s="92"/>
      <c r="D567" s="92"/>
      <c r="F567" s="89"/>
      <c r="I567" s="90"/>
      <c r="J567" s="91"/>
    </row>
    <row r="568" spans="1:10" x14ac:dyDescent="0.25">
      <c r="A568" s="92"/>
      <c r="B568" s="92"/>
      <c r="C568" s="92"/>
      <c r="D568" s="92"/>
      <c r="F568" s="89"/>
      <c r="I568" s="90"/>
      <c r="J568" s="91"/>
    </row>
    <row r="569" spans="1:10" x14ac:dyDescent="0.25">
      <c r="A569" s="92"/>
      <c r="B569" s="92"/>
      <c r="C569" s="92"/>
      <c r="D569" s="92"/>
      <c r="F569" s="89"/>
      <c r="I569" s="90"/>
      <c r="J569" s="91"/>
    </row>
    <row r="570" spans="1:10" x14ac:dyDescent="0.25">
      <c r="A570" s="92"/>
      <c r="B570" s="92"/>
      <c r="C570" s="92"/>
      <c r="D570" s="92"/>
      <c r="F570" s="89"/>
      <c r="I570" s="90"/>
      <c r="J570" s="91"/>
    </row>
    <row r="571" spans="1:10" x14ac:dyDescent="0.25">
      <c r="A571" s="92"/>
      <c r="B571" s="92"/>
      <c r="C571" s="92"/>
      <c r="D571" s="92"/>
      <c r="F571" s="89"/>
      <c r="I571" s="90"/>
      <c r="J571" s="91"/>
    </row>
    <row r="572" spans="1:10" x14ac:dyDescent="0.25">
      <c r="A572" s="92"/>
      <c r="B572" s="92"/>
      <c r="C572" s="92"/>
      <c r="D572" s="92"/>
      <c r="F572" s="89"/>
      <c r="I572" s="90"/>
      <c r="J572" s="91"/>
    </row>
    <row r="573" spans="1:10" x14ac:dyDescent="0.25">
      <c r="A573" s="92"/>
      <c r="B573" s="92"/>
      <c r="C573" s="92"/>
      <c r="D573" s="92"/>
      <c r="F573" s="89"/>
      <c r="I573" s="90"/>
      <c r="J573" s="91"/>
    </row>
    <row r="574" spans="1:10" x14ac:dyDescent="0.25">
      <c r="A574" s="92"/>
      <c r="B574" s="92"/>
      <c r="C574" s="92"/>
      <c r="D574" s="92"/>
      <c r="F574" s="89"/>
      <c r="I574" s="90"/>
      <c r="J574" s="91"/>
    </row>
    <row r="575" spans="1:10" x14ac:dyDescent="0.25">
      <c r="A575" s="92"/>
      <c r="B575" s="92"/>
      <c r="C575" s="92"/>
      <c r="D575" s="92"/>
      <c r="F575" s="89"/>
      <c r="I575" s="90"/>
      <c r="J575" s="91"/>
    </row>
    <row r="576" spans="1:10" x14ac:dyDescent="0.25">
      <c r="A576" s="92"/>
      <c r="B576" s="92"/>
      <c r="C576" s="92"/>
      <c r="D576" s="92"/>
      <c r="F576" s="89"/>
      <c r="I576" s="90"/>
      <c r="J576" s="91"/>
    </row>
    <row r="577" spans="1:10" x14ac:dyDescent="0.25">
      <c r="A577" s="92"/>
      <c r="B577" s="92"/>
      <c r="C577" s="92"/>
      <c r="D577" s="92"/>
      <c r="F577" s="89"/>
      <c r="I577" s="90"/>
      <c r="J577" s="91"/>
    </row>
    <row r="578" spans="1:10" x14ac:dyDescent="0.25">
      <c r="A578" s="92"/>
      <c r="B578" s="92"/>
      <c r="C578" s="92"/>
      <c r="D578" s="92"/>
      <c r="F578" s="89"/>
      <c r="I578" s="90"/>
      <c r="J578" s="91"/>
    </row>
    <row r="579" spans="1:10" x14ac:dyDescent="0.25">
      <c r="A579" s="92"/>
      <c r="B579" s="92"/>
      <c r="C579" s="92"/>
      <c r="D579" s="92"/>
      <c r="F579" s="89"/>
      <c r="I579" s="90"/>
      <c r="J579" s="91"/>
    </row>
    <row r="580" spans="1:10" x14ac:dyDescent="0.25">
      <c r="A580" s="92"/>
      <c r="B580" s="92"/>
      <c r="C580" s="92"/>
      <c r="D580" s="92"/>
      <c r="F580" s="89"/>
      <c r="I580" s="90"/>
      <c r="J580" s="91"/>
    </row>
    <row r="581" spans="1:10" x14ac:dyDescent="0.25">
      <c r="I581" s="91"/>
    </row>
    <row r="582" spans="1:10" x14ac:dyDescent="0.25">
      <c r="I582" s="91"/>
    </row>
    <row r="583" spans="1:10" x14ac:dyDescent="0.25">
      <c r="I583" s="91"/>
    </row>
    <row r="584" spans="1:10" x14ac:dyDescent="0.25">
      <c r="I584" s="91"/>
    </row>
    <row r="585" spans="1:10" x14ac:dyDescent="0.25">
      <c r="I585" s="91"/>
    </row>
    <row r="586" spans="1:10" x14ac:dyDescent="0.25">
      <c r="I586" s="91"/>
    </row>
    <row r="587" spans="1:10" x14ac:dyDescent="0.25">
      <c r="I587" s="91"/>
    </row>
    <row r="588" spans="1:10" x14ac:dyDescent="0.25">
      <c r="I588" s="91"/>
    </row>
    <row r="589" spans="1:10" x14ac:dyDescent="0.25">
      <c r="I589" s="91"/>
    </row>
    <row r="590" spans="1:10" x14ac:dyDescent="0.25">
      <c r="I590" s="91"/>
    </row>
    <row r="591" spans="1:10" x14ac:dyDescent="0.25">
      <c r="I591" s="91"/>
    </row>
    <row r="592" spans="1:10" x14ac:dyDescent="0.25">
      <c r="I592" s="91"/>
    </row>
    <row r="593" spans="9:9" x14ac:dyDescent="0.25">
      <c r="I593" s="91"/>
    </row>
    <row r="594" spans="9:9" x14ac:dyDescent="0.25">
      <c r="I594" s="91"/>
    </row>
    <row r="595" spans="9:9" x14ac:dyDescent="0.25">
      <c r="I595" s="91"/>
    </row>
    <row r="596" spans="9:9" x14ac:dyDescent="0.25">
      <c r="I596" s="91"/>
    </row>
    <row r="597" spans="9:9" x14ac:dyDescent="0.25">
      <c r="I597" s="91"/>
    </row>
    <row r="598" spans="9:9" x14ac:dyDescent="0.25">
      <c r="I598" s="91"/>
    </row>
    <row r="599" spans="9:9" x14ac:dyDescent="0.25">
      <c r="I599" s="91"/>
    </row>
    <row r="600" spans="9:9" x14ac:dyDescent="0.25">
      <c r="I600" s="91"/>
    </row>
    <row r="601" spans="9:9" x14ac:dyDescent="0.25">
      <c r="I601" s="91"/>
    </row>
    <row r="602" spans="9:9" x14ac:dyDescent="0.25">
      <c r="I602" s="91"/>
    </row>
    <row r="603" spans="9:9" x14ac:dyDescent="0.25">
      <c r="I603" s="91"/>
    </row>
    <row r="604" spans="9:9" x14ac:dyDescent="0.25">
      <c r="I604" s="91"/>
    </row>
    <row r="605" spans="9:9" x14ac:dyDescent="0.25">
      <c r="I605" s="91"/>
    </row>
    <row r="606" spans="9:9" x14ac:dyDescent="0.25">
      <c r="I606" s="91"/>
    </row>
    <row r="607" spans="9:9" x14ac:dyDescent="0.25">
      <c r="I607" s="91"/>
    </row>
    <row r="608" spans="9:9" x14ac:dyDescent="0.25">
      <c r="I608" s="91"/>
    </row>
    <row r="609" spans="9:9" x14ac:dyDescent="0.25">
      <c r="I609" s="91"/>
    </row>
    <row r="610" spans="9:9" x14ac:dyDescent="0.25">
      <c r="I610" s="91"/>
    </row>
    <row r="611" spans="9:9" x14ac:dyDescent="0.25">
      <c r="I611" s="91"/>
    </row>
    <row r="612" spans="9:9" x14ac:dyDescent="0.25">
      <c r="I612" s="91"/>
    </row>
    <row r="613" spans="9:9" x14ac:dyDescent="0.25">
      <c r="I613" s="91"/>
    </row>
    <row r="614" spans="9:9" x14ac:dyDescent="0.25">
      <c r="I614" s="91"/>
    </row>
    <row r="615" spans="9:9" x14ac:dyDescent="0.25">
      <c r="I615" s="91"/>
    </row>
    <row r="616" spans="9:9" x14ac:dyDescent="0.25">
      <c r="I616" s="91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2" sqref="A2"/>
    </sheetView>
  </sheetViews>
  <sheetFormatPr defaultRowHeight="15" x14ac:dyDescent="0.25"/>
  <cols>
    <col min="1" max="1" width="25.7109375" style="89" customWidth="1"/>
    <col min="2" max="2" width="50.7109375" style="89" customWidth="1"/>
    <col min="3" max="4" width="20.7109375" style="89" customWidth="1"/>
    <col min="5" max="5" width="10.7109375" style="89" customWidth="1"/>
    <col min="6" max="8" width="15.7109375" style="90" customWidth="1"/>
    <col min="9" max="9" width="35.7109375" style="89" customWidth="1"/>
    <col min="10" max="16384" width="9.140625" style="92"/>
  </cols>
  <sheetData>
    <row r="1" spans="1:9" s="87" customFormat="1" ht="21" x14ac:dyDescent="0.25">
      <c r="A1" s="87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88" t="s">
        <v>5</v>
      </c>
      <c r="G1" s="88" t="s">
        <v>6</v>
      </c>
      <c r="H1" s="88" t="s">
        <v>7</v>
      </c>
      <c r="I1" s="87" t="s">
        <v>8</v>
      </c>
    </row>
    <row r="2" spans="1:9" x14ac:dyDescent="0.25">
      <c r="A2" s="89" t="s">
        <v>9</v>
      </c>
      <c r="B2" s="89" t="s">
        <v>10</v>
      </c>
      <c r="C2" s="89" t="s">
        <v>11</v>
      </c>
      <c r="D2" s="89" t="s">
        <v>12</v>
      </c>
      <c r="E2" s="89">
        <v>33853</v>
      </c>
      <c r="F2" s="90">
        <v>8635551111</v>
      </c>
      <c r="G2" s="90">
        <v>8635552222</v>
      </c>
      <c r="H2" s="90">
        <v>8635553333</v>
      </c>
      <c r="I2" s="91" t="s">
        <v>13</v>
      </c>
    </row>
    <row r="3" spans="1:9" x14ac:dyDescent="0.25">
      <c r="A3" s="89" t="s">
        <v>14</v>
      </c>
      <c r="B3" s="89" t="s">
        <v>15</v>
      </c>
      <c r="C3" s="89" t="s">
        <v>11</v>
      </c>
      <c r="D3" s="89" t="s">
        <v>12</v>
      </c>
      <c r="E3" s="89">
        <v>33853</v>
      </c>
      <c r="F3" s="90">
        <v>8635551111</v>
      </c>
      <c r="G3" s="90">
        <v>8635552222</v>
      </c>
      <c r="H3" s="90">
        <v>8635553333</v>
      </c>
      <c r="I3" s="91" t="s">
        <v>16</v>
      </c>
    </row>
    <row r="4" spans="1:9" x14ac:dyDescent="0.25">
      <c r="A4" s="89" t="s">
        <v>17</v>
      </c>
      <c r="B4" s="89" t="s">
        <v>18</v>
      </c>
      <c r="C4" s="89" t="s">
        <v>11</v>
      </c>
      <c r="D4" s="89" t="s">
        <v>12</v>
      </c>
      <c r="E4" s="89">
        <v>33853</v>
      </c>
      <c r="F4" s="90">
        <v>8635551111</v>
      </c>
      <c r="G4" s="90">
        <v>8635552222</v>
      </c>
      <c r="H4" s="90">
        <v>8635553333</v>
      </c>
      <c r="I4" s="91" t="s">
        <v>19</v>
      </c>
    </row>
    <row r="5" spans="1:9" x14ac:dyDescent="0.25">
      <c r="I5" s="91"/>
    </row>
    <row r="6" spans="1:9" x14ac:dyDescent="0.25">
      <c r="I6" s="91"/>
    </row>
    <row r="7" spans="1:9" x14ac:dyDescent="0.25">
      <c r="I7" s="91"/>
    </row>
    <row r="8" spans="1:9" x14ac:dyDescent="0.25">
      <c r="I8" s="91"/>
    </row>
    <row r="9" spans="1:9" x14ac:dyDescent="0.25">
      <c r="I9" s="91"/>
    </row>
    <row r="10" spans="1:9" x14ac:dyDescent="0.25">
      <c r="I10" s="91"/>
    </row>
    <row r="11" spans="1:9" x14ac:dyDescent="0.25">
      <c r="I11" s="91"/>
    </row>
    <row r="12" spans="1:9" x14ac:dyDescent="0.25">
      <c r="I12" s="91"/>
    </row>
    <row r="13" spans="1:9" x14ac:dyDescent="0.25">
      <c r="I13" s="91"/>
    </row>
    <row r="14" spans="1:9" x14ac:dyDescent="0.25">
      <c r="I14" s="91"/>
    </row>
    <row r="15" spans="1:9" x14ac:dyDescent="0.25">
      <c r="I15" s="91"/>
    </row>
    <row r="16" spans="1:9" x14ac:dyDescent="0.25">
      <c r="I16" s="91"/>
    </row>
    <row r="17" spans="9:9" x14ac:dyDescent="0.25">
      <c r="I17" s="91"/>
    </row>
    <row r="18" spans="9:9" x14ac:dyDescent="0.25">
      <c r="I18" s="91"/>
    </row>
    <row r="19" spans="9:9" x14ac:dyDescent="0.25">
      <c r="I19" s="91"/>
    </row>
    <row r="20" spans="9:9" x14ac:dyDescent="0.25">
      <c r="I20" s="91"/>
    </row>
    <row r="21" spans="9:9" x14ac:dyDescent="0.25">
      <c r="I21" s="91"/>
    </row>
    <row r="22" spans="9:9" x14ac:dyDescent="0.25">
      <c r="I22" s="91"/>
    </row>
    <row r="23" spans="9:9" x14ac:dyDescent="0.25">
      <c r="I23" s="91"/>
    </row>
    <row r="24" spans="9:9" x14ac:dyDescent="0.25">
      <c r="I24" s="91"/>
    </row>
    <row r="25" spans="9:9" x14ac:dyDescent="0.25">
      <c r="I25" s="91"/>
    </row>
    <row r="26" spans="9:9" x14ac:dyDescent="0.25">
      <c r="I26" s="91"/>
    </row>
    <row r="27" spans="9:9" x14ac:dyDescent="0.25">
      <c r="I27" s="91"/>
    </row>
    <row r="28" spans="9:9" x14ac:dyDescent="0.25">
      <c r="I28" s="91"/>
    </row>
    <row r="29" spans="9:9" x14ac:dyDescent="0.25">
      <c r="I29" s="91"/>
    </row>
    <row r="30" spans="9:9" x14ac:dyDescent="0.25">
      <c r="I30" s="91"/>
    </row>
    <row r="31" spans="9:9" x14ac:dyDescent="0.25">
      <c r="I31" s="91"/>
    </row>
    <row r="32" spans="9:9" x14ac:dyDescent="0.25">
      <c r="I32" s="91"/>
    </row>
    <row r="33" spans="9:9" x14ac:dyDescent="0.25">
      <c r="I33" s="91"/>
    </row>
    <row r="34" spans="9:9" x14ac:dyDescent="0.25">
      <c r="I34" s="91"/>
    </row>
    <row r="35" spans="9:9" x14ac:dyDescent="0.25">
      <c r="I35" s="91"/>
    </row>
    <row r="36" spans="9:9" x14ac:dyDescent="0.25">
      <c r="I36" s="91"/>
    </row>
    <row r="37" spans="9:9" x14ac:dyDescent="0.25">
      <c r="I37" s="91"/>
    </row>
    <row r="38" spans="9:9" x14ac:dyDescent="0.25">
      <c r="I38" s="91"/>
    </row>
  </sheetData>
  <hyperlinks>
    <hyperlink ref="I3" r:id="rId1"/>
    <hyperlink ref="I2" r:id="rId2"/>
    <hyperlink ref="I4" r:id="rId3"/>
  </hyperlinks>
  <pageMargins left="0.7" right="0.7" top="0.75" bottom="0.75" header="0.3" footer="0.3"/>
  <pageSetup orientation="portrait" horizontalDpi="1200" verticalDpi="12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"/>
    </sheetView>
  </sheetViews>
  <sheetFormatPr defaultRowHeight="15" x14ac:dyDescent="0.25"/>
  <cols>
    <col min="1" max="1" width="40.7109375" style="97" customWidth="1"/>
    <col min="2" max="2" width="16.28515625" style="104" bestFit="1" customWidth="1"/>
    <col min="3" max="3" width="18.140625" style="99" bestFit="1" customWidth="1"/>
    <col min="4" max="4" width="13" style="89" bestFit="1" customWidth="1"/>
    <col min="5" max="16384" width="9.140625" style="92"/>
  </cols>
  <sheetData>
    <row r="1" spans="1:4" s="96" customFormat="1" ht="18.75" x14ac:dyDescent="0.25">
      <c r="A1" s="93" t="s">
        <v>20</v>
      </c>
      <c r="B1" s="94" t="s">
        <v>21</v>
      </c>
      <c r="C1" s="95" t="s">
        <v>22</v>
      </c>
      <c r="D1" s="96" t="s">
        <v>23</v>
      </c>
    </row>
    <row r="2" spans="1:4" x14ac:dyDescent="0.25">
      <c r="A2" s="97" t="s">
        <v>24</v>
      </c>
      <c r="B2" s="98"/>
      <c r="D2" s="100"/>
    </row>
    <row r="3" spans="1:4" x14ac:dyDescent="0.25">
      <c r="A3" s="101" t="s">
        <v>25</v>
      </c>
      <c r="B3" s="102" t="s">
        <v>26</v>
      </c>
      <c r="C3" s="103">
        <v>249</v>
      </c>
      <c r="D3" s="100"/>
    </row>
    <row r="4" spans="1:4" x14ac:dyDescent="0.25">
      <c r="A4" s="101" t="s">
        <v>27</v>
      </c>
      <c r="B4" s="102"/>
      <c r="C4" s="103">
        <v>99</v>
      </c>
      <c r="D4" s="100"/>
    </row>
    <row r="5" spans="1:4" x14ac:dyDescent="0.25">
      <c r="A5" s="97" t="s">
        <v>28</v>
      </c>
      <c r="B5" s="98"/>
      <c r="D5" s="100"/>
    </row>
    <row r="6" spans="1:4" x14ac:dyDescent="0.25">
      <c r="A6" s="97" t="s">
        <v>29</v>
      </c>
      <c r="B6" s="98"/>
      <c r="D6" s="100"/>
    </row>
    <row r="7" spans="1:4" x14ac:dyDescent="0.25">
      <c r="A7" s="97" t="s">
        <v>30</v>
      </c>
      <c r="B7" s="98"/>
      <c r="D7" s="100"/>
    </row>
    <row r="8" spans="1:4" x14ac:dyDescent="0.25">
      <c r="A8" s="97" t="s">
        <v>31</v>
      </c>
      <c r="B8" s="104" t="s">
        <v>32</v>
      </c>
      <c r="D8" s="100"/>
    </row>
    <row r="9" spans="1:4" x14ac:dyDescent="0.25">
      <c r="A9" s="97" t="s">
        <v>33</v>
      </c>
      <c r="B9" s="98"/>
      <c r="D9" s="100"/>
    </row>
    <row r="10" spans="1:4" x14ac:dyDescent="0.25">
      <c r="A10" s="97" t="s">
        <v>34</v>
      </c>
      <c r="B10" s="98"/>
      <c r="D10" s="100"/>
    </row>
    <row r="11" spans="1:4" x14ac:dyDescent="0.25">
      <c r="A11" s="97" t="s">
        <v>35</v>
      </c>
      <c r="B11" s="98" t="s">
        <v>36</v>
      </c>
      <c r="D11" s="100"/>
    </row>
    <row r="12" spans="1:4" x14ac:dyDescent="0.25">
      <c r="A12" s="97" t="s">
        <v>37</v>
      </c>
      <c r="B12" s="98"/>
      <c r="D12" s="100"/>
    </row>
    <row r="13" spans="1:4" x14ac:dyDescent="0.25">
      <c r="A13" s="97" t="s">
        <v>38</v>
      </c>
      <c r="B13" s="98"/>
      <c r="D13" s="100"/>
    </row>
    <row r="14" spans="1:4" x14ac:dyDescent="0.25">
      <c r="A14" s="97" t="s">
        <v>39</v>
      </c>
      <c r="B14" s="98"/>
      <c r="D14" s="100"/>
    </row>
    <row r="15" spans="1:4" x14ac:dyDescent="0.25">
      <c r="A15" s="97" t="s">
        <v>40</v>
      </c>
      <c r="B15" s="98"/>
      <c r="D15" s="100"/>
    </row>
    <row r="16" spans="1:4" x14ac:dyDescent="0.25">
      <c r="A16" s="97" t="s">
        <v>41</v>
      </c>
      <c r="B16" s="98"/>
      <c r="D16" s="100"/>
    </row>
    <row r="17" spans="1:4" x14ac:dyDescent="0.25">
      <c r="A17" s="97" t="s">
        <v>42</v>
      </c>
      <c r="B17" s="98"/>
      <c r="D17" s="100"/>
    </row>
    <row r="18" spans="1:4" x14ac:dyDescent="0.25">
      <c r="A18" s="97" t="s">
        <v>43</v>
      </c>
      <c r="B18" s="98"/>
      <c r="D18" s="100"/>
    </row>
    <row r="19" spans="1:4" x14ac:dyDescent="0.25">
      <c r="A19" s="97" t="s">
        <v>44</v>
      </c>
      <c r="B19" s="98"/>
      <c r="D19" s="100"/>
    </row>
    <row r="20" spans="1:4" x14ac:dyDescent="0.25">
      <c r="A20" s="97" t="s">
        <v>45</v>
      </c>
      <c r="B20" s="98"/>
      <c r="D20" s="100"/>
    </row>
    <row r="21" spans="1:4" x14ac:dyDescent="0.25">
      <c r="A21" s="97" t="s">
        <v>46</v>
      </c>
      <c r="B21" s="98"/>
      <c r="D21" s="100"/>
    </row>
    <row r="22" spans="1:4" x14ac:dyDescent="0.25">
      <c r="A22" s="101"/>
      <c r="B22" s="105"/>
      <c r="C22" s="106"/>
      <c r="D22" s="107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view="pageLayout" zoomScaleNormal="100" workbookViewId="0">
      <selection activeCell="A13" sqref="A13:D13"/>
    </sheetView>
  </sheetViews>
  <sheetFormatPr defaultRowHeight="15" x14ac:dyDescent="0.25"/>
  <cols>
    <col min="1" max="7" width="9.140625" style="6"/>
    <col min="8" max="8" width="9.140625" style="6" customWidth="1"/>
    <col min="9" max="10" width="9.140625" style="6"/>
    <col min="11" max="11" width="10.42578125" style="6" customWidth="1"/>
    <col min="12" max="16384" width="9.140625" style="6"/>
  </cols>
  <sheetData>
    <row r="1" spans="1:11" x14ac:dyDescent="0.25">
      <c r="A1" s="81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x14ac:dyDescent="0.25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 x14ac:dyDescent="0.25">
      <c r="A3" s="84"/>
      <c r="B3" s="85"/>
      <c r="C3" s="85"/>
      <c r="D3" s="85"/>
      <c r="E3" s="85"/>
      <c r="F3" s="85"/>
      <c r="G3" s="85"/>
      <c r="H3" s="85"/>
      <c r="I3" s="85"/>
      <c r="J3" s="85"/>
      <c r="K3" s="86"/>
    </row>
    <row r="4" spans="1:11" x14ac:dyDescent="0.25">
      <c r="A4" s="84"/>
      <c r="B4" s="85"/>
      <c r="C4" s="85"/>
      <c r="D4" s="85"/>
      <c r="E4" s="85"/>
      <c r="F4" s="85"/>
      <c r="G4" s="85"/>
      <c r="H4" s="85"/>
      <c r="I4" s="85"/>
      <c r="J4" s="85"/>
      <c r="K4" s="86"/>
    </row>
    <row r="5" spans="1:11" x14ac:dyDescent="0.25">
      <c r="A5" s="84"/>
      <c r="B5" s="85"/>
      <c r="C5" s="85"/>
      <c r="D5" s="85"/>
      <c r="E5" s="85"/>
      <c r="F5" s="85"/>
      <c r="G5" s="85"/>
      <c r="H5" s="85"/>
      <c r="I5" s="85"/>
      <c r="J5" s="85"/>
      <c r="K5" s="86"/>
    </row>
    <row r="6" spans="1:11" ht="7.5" customHeight="1" x14ac:dyDescent="0.25">
      <c r="A6" s="33"/>
      <c r="B6" s="8"/>
      <c r="C6" s="8"/>
      <c r="D6" s="8"/>
      <c r="E6" s="8"/>
      <c r="F6" s="8"/>
      <c r="G6" s="8"/>
      <c r="H6" s="8"/>
      <c r="I6" s="8"/>
      <c r="J6" s="8"/>
      <c r="K6" s="34"/>
    </row>
    <row r="7" spans="1:11" ht="21" x14ac:dyDescent="0.6">
      <c r="A7" s="74" t="s">
        <v>65</v>
      </c>
      <c r="B7" s="75"/>
      <c r="C7" s="75"/>
      <c r="D7" s="75"/>
      <c r="E7" s="75"/>
      <c r="F7" s="75"/>
      <c r="G7" s="75"/>
      <c r="H7" s="75"/>
      <c r="I7" s="75"/>
      <c r="J7" s="75"/>
      <c r="K7" s="76"/>
    </row>
    <row r="8" spans="1:11" ht="21" x14ac:dyDescent="0.6">
      <c r="A8" s="77" t="s">
        <v>66</v>
      </c>
      <c r="B8" s="78"/>
      <c r="C8" s="10"/>
      <c r="D8" s="78" t="s">
        <v>67</v>
      </c>
      <c r="E8" s="78"/>
      <c r="F8" s="11"/>
      <c r="G8" s="79" t="s">
        <v>68</v>
      </c>
      <c r="H8" s="79"/>
      <c r="I8" s="11"/>
      <c r="J8" s="79" t="s">
        <v>69</v>
      </c>
      <c r="K8" s="80"/>
    </row>
    <row r="9" spans="1:11" ht="7.5" customHeight="1" x14ac:dyDescent="0.25">
      <c r="A9" s="35"/>
      <c r="B9" s="36"/>
      <c r="C9" s="36"/>
      <c r="D9" s="36"/>
      <c r="E9" s="36"/>
      <c r="F9" s="36"/>
      <c r="G9" s="36"/>
      <c r="H9" s="36"/>
      <c r="I9" s="36"/>
      <c r="J9" s="36"/>
      <c r="K9" s="37"/>
    </row>
    <row r="10" spans="1:11" ht="3.75" customHeight="1" x14ac:dyDescent="0.25"/>
    <row r="11" spans="1:11" ht="19.5" customHeight="1" x14ac:dyDescent="0.3">
      <c r="A11" s="63" t="s">
        <v>47</v>
      </c>
      <c r="B11" s="64"/>
      <c r="C11" s="64"/>
      <c r="D11" s="64"/>
      <c r="E11" s="64"/>
      <c r="F11" s="64"/>
      <c r="G11" s="64"/>
      <c r="H11" s="64"/>
      <c r="I11" s="64"/>
      <c r="J11" s="64"/>
      <c r="K11" s="65"/>
    </row>
    <row r="12" spans="1:11" s="15" customFormat="1" ht="11.25" x14ac:dyDescent="0.2">
      <c r="A12" s="60" t="s">
        <v>48</v>
      </c>
      <c r="B12" s="61"/>
      <c r="C12" s="61"/>
      <c r="D12" s="61"/>
      <c r="E12" s="61" t="s">
        <v>49</v>
      </c>
      <c r="F12" s="61"/>
      <c r="G12" s="61"/>
      <c r="H12" s="61"/>
      <c r="I12" s="61"/>
      <c r="J12" s="61"/>
      <c r="K12" s="62"/>
    </row>
    <row r="13" spans="1:11" s="16" customFormat="1" ht="15" customHeight="1" x14ac:dyDescent="0.25">
      <c r="A13" s="66"/>
      <c r="B13" s="67"/>
      <c r="C13" s="67"/>
      <c r="D13" s="67"/>
      <c r="E13" s="58" t="str">
        <f>IF(BillTo="","",CONCATENATE(VLOOKUP(BillTo,TBL_Customers[],2,FALSE)," ",VLOOKUP(BillTo,TBL_Customers[],3,FALSE),", ",VLOOKUP(BillTo,TBL_Customers[],4,FALSE)," ",VLOOKUP(BillTo,TBL_Customers[],5,FALSE)))</f>
        <v/>
      </c>
      <c r="F13" s="58"/>
      <c r="G13" s="58"/>
      <c r="H13" s="58"/>
      <c r="I13" s="58"/>
      <c r="J13" s="58"/>
      <c r="K13" s="59"/>
    </row>
    <row r="14" spans="1:11" ht="3.75" customHeight="1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9"/>
    </row>
    <row r="15" spans="1:11" s="15" customFormat="1" ht="11.25" x14ac:dyDescent="0.2">
      <c r="A15" s="60" t="s">
        <v>5</v>
      </c>
      <c r="B15" s="61"/>
      <c r="C15" s="61" t="s">
        <v>6</v>
      </c>
      <c r="D15" s="61"/>
      <c r="E15" s="61" t="s">
        <v>7</v>
      </c>
      <c r="F15" s="61"/>
      <c r="G15" s="61" t="s">
        <v>50</v>
      </c>
      <c r="H15" s="61"/>
      <c r="I15" s="61"/>
      <c r="J15" s="61"/>
      <c r="K15" s="62"/>
    </row>
    <row r="16" spans="1:11" ht="15" customHeight="1" thickBot="1" x14ac:dyDescent="0.3">
      <c r="A16" s="49" t="str">
        <f>IF(BillTo="","",VLOOKUP(BillTo,TBL_Customers[],6,FALSE))</f>
        <v/>
      </c>
      <c r="B16" s="50"/>
      <c r="C16" s="50" t="str">
        <f>IF(BillTo="","",VLOOKUP(BillTo,TBL_Customers[],7,FALSE))</f>
        <v/>
      </c>
      <c r="D16" s="50"/>
      <c r="E16" s="50" t="str">
        <f>IF(BillTo="","",VLOOKUP(BillTo,TBL_Customers[],8,FALSE))</f>
        <v/>
      </c>
      <c r="F16" s="50"/>
      <c r="G16" s="51" t="str">
        <f>IF(BillTo="","",VLOOKUP(BillTo,TBL_Customers[],9,FALSE))</f>
        <v/>
      </c>
      <c r="H16" s="51"/>
      <c r="I16" s="51"/>
      <c r="J16" s="51"/>
      <c r="K16" s="52"/>
    </row>
    <row r="17" spans="1:11" ht="3.75" customHeight="1" thickBot="1" x14ac:dyDescent="0.3"/>
    <row r="18" spans="1:11" ht="15.75" x14ac:dyDescent="0.25">
      <c r="A18" s="53" t="s">
        <v>51</v>
      </c>
      <c r="B18" s="54"/>
      <c r="C18" s="54"/>
      <c r="D18" s="54"/>
      <c r="E18" s="54"/>
      <c r="F18" s="54"/>
      <c r="G18" s="54"/>
      <c r="H18" s="54"/>
      <c r="I18" s="20" t="s">
        <v>52</v>
      </c>
      <c r="J18" s="21" t="s">
        <v>53</v>
      </c>
      <c r="K18" s="22" t="s">
        <v>54</v>
      </c>
    </row>
    <row r="19" spans="1:11" x14ac:dyDescent="0.25">
      <c r="A19" s="55"/>
      <c r="B19" s="56"/>
      <c r="C19" s="56"/>
      <c r="D19" s="56"/>
      <c r="E19" s="56"/>
      <c r="F19" s="56"/>
      <c r="G19" s="56"/>
      <c r="H19" s="56"/>
      <c r="I19" s="30"/>
      <c r="J19" s="23" t="str">
        <f>IF(A19="","",VLOOKUP(A19,TBL_Products[],3,FALSE))</f>
        <v/>
      </c>
      <c r="K19" s="24" t="str">
        <f>IFERROR(IF(I19="","",I19*J19),"")</f>
        <v/>
      </c>
    </row>
    <row r="20" spans="1:11" x14ac:dyDescent="0.25">
      <c r="A20" s="55"/>
      <c r="B20" s="56"/>
      <c r="C20" s="56"/>
      <c r="D20" s="56"/>
      <c r="E20" s="56"/>
      <c r="F20" s="56"/>
      <c r="G20" s="56"/>
      <c r="H20" s="56"/>
      <c r="I20" s="30"/>
      <c r="J20" s="23" t="str">
        <f>IF(A20="","",VLOOKUP(A20,TBL_Products[],3,FALSE))</f>
        <v/>
      </c>
      <c r="K20" s="24" t="str">
        <f t="shared" ref="K20:K45" si="0">IFERROR(IF(I20="","",I20*J20),"")</f>
        <v/>
      </c>
    </row>
    <row r="21" spans="1:11" x14ac:dyDescent="0.25">
      <c r="A21" s="55"/>
      <c r="B21" s="56"/>
      <c r="C21" s="56"/>
      <c r="D21" s="56"/>
      <c r="E21" s="56"/>
      <c r="F21" s="56"/>
      <c r="G21" s="56"/>
      <c r="H21" s="56"/>
      <c r="I21" s="30"/>
      <c r="J21" s="23" t="str">
        <f>IF(A21="","",VLOOKUP(A21,TBL_Products[],3,FALSE))</f>
        <v/>
      </c>
      <c r="K21" s="24" t="str">
        <f t="shared" si="0"/>
        <v/>
      </c>
    </row>
    <row r="22" spans="1:11" x14ac:dyDescent="0.25">
      <c r="A22" s="55"/>
      <c r="B22" s="56"/>
      <c r="C22" s="56"/>
      <c r="D22" s="56"/>
      <c r="E22" s="56"/>
      <c r="F22" s="56"/>
      <c r="G22" s="56"/>
      <c r="H22" s="56"/>
      <c r="I22" s="30"/>
      <c r="J22" s="23" t="str">
        <f>IF(A22="","",VLOOKUP(A22,TBL_Products[],3,FALSE))</f>
        <v/>
      </c>
      <c r="K22" s="24" t="str">
        <f t="shared" si="0"/>
        <v/>
      </c>
    </row>
    <row r="23" spans="1:11" x14ac:dyDescent="0.25">
      <c r="A23" s="55"/>
      <c r="B23" s="56"/>
      <c r="C23" s="56"/>
      <c r="D23" s="56"/>
      <c r="E23" s="56"/>
      <c r="F23" s="56"/>
      <c r="G23" s="56"/>
      <c r="H23" s="56"/>
      <c r="I23" s="30"/>
      <c r="J23" s="23" t="str">
        <f>IF(A23="","",VLOOKUP(A23,TBL_Products[],3,FALSE))</f>
        <v/>
      </c>
      <c r="K23" s="24" t="str">
        <f t="shared" si="0"/>
        <v/>
      </c>
    </row>
    <row r="24" spans="1:11" x14ac:dyDescent="0.25">
      <c r="A24" s="55"/>
      <c r="B24" s="56"/>
      <c r="C24" s="56"/>
      <c r="D24" s="56"/>
      <c r="E24" s="56"/>
      <c r="F24" s="56"/>
      <c r="G24" s="56"/>
      <c r="H24" s="56"/>
      <c r="I24" s="30"/>
      <c r="J24" s="23" t="str">
        <f>IF(A24="","",VLOOKUP(A24,TBL_Products[],3,FALSE))</f>
        <v/>
      </c>
      <c r="K24" s="24" t="str">
        <f t="shared" si="0"/>
        <v/>
      </c>
    </row>
    <row r="25" spans="1:11" x14ac:dyDescent="0.25">
      <c r="A25" s="55"/>
      <c r="B25" s="56"/>
      <c r="C25" s="56"/>
      <c r="D25" s="56"/>
      <c r="E25" s="56"/>
      <c r="F25" s="56"/>
      <c r="G25" s="56"/>
      <c r="H25" s="56"/>
      <c r="I25" s="30"/>
      <c r="J25" s="23" t="str">
        <f>IF(A25="","",VLOOKUP(A25,TBL_Products[],3,FALSE))</f>
        <v/>
      </c>
      <c r="K25" s="24" t="str">
        <f t="shared" si="0"/>
        <v/>
      </c>
    </row>
    <row r="26" spans="1:11" x14ac:dyDescent="0.25">
      <c r="A26" s="55"/>
      <c r="B26" s="56"/>
      <c r="C26" s="56"/>
      <c r="D26" s="56"/>
      <c r="E26" s="56"/>
      <c r="F26" s="56"/>
      <c r="G26" s="56"/>
      <c r="H26" s="56"/>
      <c r="I26" s="30"/>
      <c r="J26" s="23" t="str">
        <f>IF(A26="","",VLOOKUP(A26,TBL_Products[],3,FALSE))</f>
        <v/>
      </c>
      <c r="K26" s="24" t="str">
        <f t="shared" si="0"/>
        <v/>
      </c>
    </row>
    <row r="27" spans="1:11" x14ac:dyDescent="0.25">
      <c r="A27" s="55"/>
      <c r="B27" s="56"/>
      <c r="C27" s="56"/>
      <c r="D27" s="56"/>
      <c r="E27" s="56"/>
      <c r="F27" s="56"/>
      <c r="G27" s="56"/>
      <c r="H27" s="56"/>
      <c r="I27" s="30"/>
      <c r="J27" s="23" t="str">
        <f>IF(A27="","",VLOOKUP(A27,TBL_Products[],3,FALSE))</f>
        <v/>
      </c>
      <c r="K27" s="24" t="str">
        <f t="shared" si="0"/>
        <v/>
      </c>
    </row>
    <row r="28" spans="1:11" x14ac:dyDescent="0.25">
      <c r="A28" s="55"/>
      <c r="B28" s="56"/>
      <c r="C28" s="56"/>
      <c r="D28" s="56"/>
      <c r="E28" s="56"/>
      <c r="F28" s="56"/>
      <c r="G28" s="56"/>
      <c r="H28" s="56"/>
      <c r="I28" s="30"/>
      <c r="J28" s="23" t="str">
        <f>IF(A28="","",VLOOKUP(A28,TBL_Products[],3,FALSE))</f>
        <v/>
      </c>
      <c r="K28" s="24" t="str">
        <f t="shared" si="0"/>
        <v/>
      </c>
    </row>
    <row r="29" spans="1:11" x14ac:dyDescent="0.25">
      <c r="A29" s="55"/>
      <c r="B29" s="56"/>
      <c r="C29" s="56"/>
      <c r="D29" s="56"/>
      <c r="E29" s="56"/>
      <c r="F29" s="56"/>
      <c r="G29" s="56"/>
      <c r="H29" s="56"/>
      <c r="I29" s="30"/>
      <c r="J29" s="23" t="str">
        <f>IF(A29="","",VLOOKUP(A29,TBL_Products[],3,FALSE))</f>
        <v/>
      </c>
      <c r="K29" s="24" t="str">
        <f t="shared" si="0"/>
        <v/>
      </c>
    </row>
    <row r="30" spans="1:11" x14ac:dyDescent="0.25">
      <c r="A30" s="55"/>
      <c r="B30" s="56"/>
      <c r="C30" s="56"/>
      <c r="D30" s="56"/>
      <c r="E30" s="56"/>
      <c r="F30" s="56"/>
      <c r="G30" s="56"/>
      <c r="H30" s="56"/>
      <c r="I30" s="30"/>
      <c r="J30" s="23" t="str">
        <f>IF(A30="","",VLOOKUP(A30,TBL_Products[],3,FALSE))</f>
        <v/>
      </c>
      <c r="K30" s="24" t="str">
        <f t="shared" si="0"/>
        <v/>
      </c>
    </row>
    <row r="31" spans="1:11" x14ac:dyDescent="0.25">
      <c r="A31" s="55"/>
      <c r="B31" s="56"/>
      <c r="C31" s="56"/>
      <c r="D31" s="56"/>
      <c r="E31" s="56"/>
      <c r="F31" s="56"/>
      <c r="G31" s="56"/>
      <c r="H31" s="56"/>
      <c r="I31" s="30"/>
      <c r="J31" s="23" t="str">
        <f>IF(A31="","",VLOOKUP(A31,TBL_Products[],3,FALSE))</f>
        <v/>
      </c>
      <c r="K31" s="24" t="str">
        <f t="shared" si="0"/>
        <v/>
      </c>
    </row>
    <row r="32" spans="1:11" x14ac:dyDescent="0.25">
      <c r="A32" s="55"/>
      <c r="B32" s="56"/>
      <c r="C32" s="56"/>
      <c r="D32" s="56"/>
      <c r="E32" s="56"/>
      <c r="F32" s="56"/>
      <c r="G32" s="56"/>
      <c r="H32" s="56"/>
      <c r="I32" s="30"/>
      <c r="J32" s="23"/>
      <c r="K32" s="24" t="str">
        <f t="shared" si="0"/>
        <v/>
      </c>
    </row>
    <row r="33" spans="1:11" x14ac:dyDescent="0.25">
      <c r="A33" s="55"/>
      <c r="B33" s="56"/>
      <c r="C33" s="56"/>
      <c r="D33" s="56"/>
      <c r="E33" s="56"/>
      <c r="F33" s="56"/>
      <c r="G33" s="56"/>
      <c r="H33" s="56"/>
      <c r="I33" s="30"/>
      <c r="J33" s="23"/>
      <c r="K33" s="24" t="str">
        <f t="shared" si="0"/>
        <v/>
      </c>
    </row>
    <row r="34" spans="1:11" x14ac:dyDescent="0.25">
      <c r="A34" s="55"/>
      <c r="B34" s="56"/>
      <c r="C34" s="56"/>
      <c r="D34" s="56"/>
      <c r="E34" s="56"/>
      <c r="F34" s="56"/>
      <c r="G34" s="56"/>
      <c r="H34" s="56"/>
      <c r="I34" s="30"/>
      <c r="J34" s="23"/>
      <c r="K34" s="24" t="str">
        <f t="shared" si="0"/>
        <v/>
      </c>
    </row>
    <row r="35" spans="1:11" x14ac:dyDescent="0.25">
      <c r="A35" s="55"/>
      <c r="B35" s="56"/>
      <c r="C35" s="56"/>
      <c r="D35" s="56"/>
      <c r="E35" s="56"/>
      <c r="F35" s="56"/>
      <c r="G35" s="56"/>
      <c r="H35" s="56"/>
      <c r="I35" s="30"/>
      <c r="J35" s="23"/>
      <c r="K35" s="24" t="str">
        <f t="shared" si="0"/>
        <v/>
      </c>
    </row>
    <row r="36" spans="1:11" x14ac:dyDescent="0.25">
      <c r="A36" s="55"/>
      <c r="B36" s="56"/>
      <c r="C36" s="56"/>
      <c r="D36" s="56"/>
      <c r="E36" s="56"/>
      <c r="F36" s="56"/>
      <c r="G36" s="56"/>
      <c r="H36" s="56"/>
      <c r="I36" s="30"/>
      <c r="J36" s="23"/>
      <c r="K36" s="24" t="str">
        <f t="shared" si="0"/>
        <v/>
      </c>
    </row>
    <row r="37" spans="1:11" x14ac:dyDescent="0.25">
      <c r="A37" s="55"/>
      <c r="B37" s="56"/>
      <c r="C37" s="56"/>
      <c r="D37" s="56"/>
      <c r="E37" s="56"/>
      <c r="F37" s="56"/>
      <c r="G37" s="56"/>
      <c r="H37" s="56"/>
      <c r="I37" s="30"/>
      <c r="J37" s="23"/>
      <c r="K37" s="24" t="str">
        <f t="shared" si="0"/>
        <v/>
      </c>
    </row>
    <row r="38" spans="1:11" x14ac:dyDescent="0.25">
      <c r="A38" s="55"/>
      <c r="B38" s="56"/>
      <c r="C38" s="56"/>
      <c r="D38" s="56"/>
      <c r="E38" s="56"/>
      <c r="F38" s="56"/>
      <c r="G38" s="56"/>
      <c r="H38" s="56"/>
      <c r="I38" s="30"/>
      <c r="J38" s="23"/>
      <c r="K38" s="24" t="str">
        <f t="shared" si="0"/>
        <v/>
      </c>
    </row>
    <row r="39" spans="1:11" x14ac:dyDescent="0.25">
      <c r="A39" s="55"/>
      <c r="B39" s="56"/>
      <c r="C39" s="56"/>
      <c r="D39" s="56"/>
      <c r="E39" s="56"/>
      <c r="F39" s="56"/>
      <c r="G39" s="56"/>
      <c r="H39" s="56"/>
      <c r="I39" s="30"/>
      <c r="J39" s="23"/>
      <c r="K39" s="24" t="str">
        <f t="shared" si="0"/>
        <v/>
      </c>
    </row>
    <row r="40" spans="1:11" x14ac:dyDescent="0.25">
      <c r="A40" s="55"/>
      <c r="B40" s="56"/>
      <c r="C40" s="56"/>
      <c r="D40" s="56"/>
      <c r="E40" s="56"/>
      <c r="F40" s="56"/>
      <c r="G40" s="56"/>
      <c r="H40" s="56"/>
      <c r="I40" s="30"/>
      <c r="J40" s="23"/>
      <c r="K40" s="24" t="str">
        <f t="shared" si="0"/>
        <v/>
      </c>
    </row>
    <row r="41" spans="1:11" x14ac:dyDescent="0.25">
      <c r="A41" s="55"/>
      <c r="B41" s="56"/>
      <c r="C41" s="56"/>
      <c r="D41" s="56"/>
      <c r="E41" s="56"/>
      <c r="F41" s="56"/>
      <c r="G41" s="56"/>
      <c r="H41" s="56"/>
      <c r="I41" s="30"/>
      <c r="J41" s="23"/>
      <c r="K41" s="24" t="str">
        <f t="shared" si="0"/>
        <v/>
      </c>
    </row>
    <row r="42" spans="1:11" x14ac:dyDescent="0.25">
      <c r="A42" s="55"/>
      <c r="B42" s="56"/>
      <c r="C42" s="56"/>
      <c r="D42" s="56"/>
      <c r="E42" s="56"/>
      <c r="F42" s="56"/>
      <c r="G42" s="56"/>
      <c r="H42" s="56"/>
      <c r="I42" s="30"/>
      <c r="J42" s="23"/>
      <c r="K42" s="24" t="str">
        <f t="shared" si="0"/>
        <v/>
      </c>
    </row>
    <row r="43" spans="1:11" x14ac:dyDescent="0.25">
      <c r="A43" s="55"/>
      <c r="B43" s="56"/>
      <c r="C43" s="56"/>
      <c r="D43" s="56"/>
      <c r="E43" s="56"/>
      <c r="F43" s="56"/>
      <c r="G43" s="56"/>
      <c r="H43" s="56"/>
      <c r="I43" s="30"/>
      <c r="J43" s="23"/>
      <c r="K43" s="24" t="str">
        <f t="shared" si="0"/>
        <v/>
      </c>
    </row>
    <row r="44" spans="1:11" x14ac:dyDescent="0.25">
      <c r="A44" s="55"/>
      <c r="B44" s="56"/>
      <c r="C44" s="56"/>
      <c r="D44" s="56"/>
      <c r="E44" s="56"/>
      <c r="F44" s="56"/>
      <c r="G44" s="56"/>
      <c r="H44" s="56"/>
      <c r="I44" s="30"/>
      <c r="J44" s="23"/>
      <c r="K44" s="24" t="str">
        <f t="shared" si="0"/>
        <v/>
      </c>
    </row>
    <row r="45" spans="1:11" ht="15.75" thickBot="1" x14ac:dyDescent="0.3">
      <c r="A45" s="55"/>
      <c r="B45" s="56"/>
      <c r="C45" s="56"/>
      <c r="D45" s="56"/>
      <c r="E45" s="56"/>
      <c r="F45" s="56"/>
      <c r="G45" s="56"/>
      <c r="H45" s="56"/>
      <c r="I45" s="31"/>
      <c r="J45" s="25"/>
      <c r="K45" s="26" t="str">
        <f t="shared" si="0"/>
        <v/>
      </c>
    </row>
    <row r="46" spans="1:11" ht="7.5" customHeight="1" x14ac:dyDescent="0.25">
      <c r="A46" s="48"/>
      <c r="B46" s="48"/>
      <c r="C46" s="48"/>
      <c r="D46" s="48"/>
      <c r="E46" s="48"/>
      <c r="F46" s="48"/>
      <c r="G46" s="48"/>
      <c r="H46" s="48"/>
      <c r="I46" s="27"/>
      <c r="J46" s="5"/>
      <c r="K46" s="5"/>
    </row>
    <row r="47" spans="1:11" x14ac:dyDescent="0.25">
      <c r="A47" s="45" t="s">
        <v>55</v>
      </c>
      <c r="B47" s="45"/>
      <c r="C47" s="45"/>
      <c r="D47" s="45"/>
      <c r="E47" s="45"/>
      <c r="F47" s="45"/>
      <c r="G47" s="45"/>
      <c r="H47" s="45"/>
      <c r="I47" s="45"/>
      <c r="J47" s="45"/>
      <c r="K47" s="5" t="str">
        <f>IF(T(A19:H45)="","",SUMIF(A19:H45,"Labor (per hour)",K19:K45))</f>
        <v/>
      </c>
    </row>
    <row r="48" spans="1:11" x14ac:dyDescent="0.25">
      <c r="A48" s="45" t="s">
        <v>56</v>
      </c>
      <c r="B48" s="45"/>
      <c r="C48" s="45"/>
      <c r="D48" s="45"/>
      <c r="E48" s="45"/>
      <c r="F48" s="45"/>
      <c r="G48" s="45"/>
      <c r="H48" s="45"/>
      <c r="I48" s="45"/>
      <c r="J48" s="45"/>
      <c r="K48" s="5" t="str">
        <f>IF(T(A19:H45)="","",SUM(K19:K45)-K47)</f>
        <v/>
      </c>
    </row>
    <row r="49" spans="1:11" ht="15.75" thickBot="1" x14ac:dyDescent="0.3">
      <c r="A49" s="45" t="s">
        <v>57</v>
      </c>
      <c r="B49" s="45"/>
      <c r="C49" s="45"/>
      <c r="D49" s="45"/>
      <c r="E49" s="45"/>
      <c r="F49" s="45"/>
      <c r="G49" s="45"/>
      <c r="H49" s="45"/>
      <c r="I49" s="45"/>
      <c r="J49" s="45"/>
      <c r="K49" s="28" t="str">
        <f>IF(T(A19:H45)="","",(K48*0.06))</f>
        <v/>
      </c>
    </row>
    <row r="50" spans="1:11" ht="15.75" thickBot="1" x14ac:dyDescent="0.3">
      <c r="A50" s="45" t="s">
        <v>58</v>
      </c>
      <c r="B50" s="45"/>
      <c r="C50" s="45"/>
      <c r="D50" s="45"/>
      <c r="E50" s="45"/>
      <c r="F50" s="45"/>
      <c r="G50" s="45"/>
      <c r="H50" s="45"/>
      <c r="I50" s="45"/>
      <c r="J50" s="45"/>
      <c r="K50" s="5" t="str">
        <f>IF(T(A19:H45)="","",SUM(K47:K49))</f>
        <v/>
      </c>
    </row>
    <row r="51" spans="1:11" x14ac:dyDescent="0.25">
      <c r="A51" s="69" t="str">
        <f>IF(ISBLANK(A1),"",A1)</f>
        <v>[Insert Company Logo]</v>
      </c>
      <c r="B51" s="70"/>
      <c r="C51" s="70"/>
      <c r="D51" s="70"/>
      <c r="E51" s="70"/>
      <c r="F51" s="70"/>
      <c r="G51" s="70"/>
      <c r="H51" s="70"/>
      <c r="I51" s="70"/>
      <c r="J51" s="70"/>
      <c r="K51" s="71"/>
    </row>
    <row r="52" spans="1:11" x14ac:dyDescent="0.25">
      <c r="A52" s="72"/>
      <c r="B52" s="68"/>
      <c r="C52" s="68"/>
      <c r="D52" s="68"/>
      <c r="E52" s="68"/>
      <c r="F52" s="68"/>
      <c r="G52" s="68"/>
      <c r="H52" s="68"/>
      <c r="I52" s="68"/>
      <c r="J52" s="68"/>
      <c r="K52" s="73"/>
    </row>
    <row r="53" spans="1:11" x14ac:dyDescent="0.25">
      <c r="A53" s="72"/>
      <c r="B53" s="68"/>
      <c r="C53" s="68"/>
      <c r="D53" s="68"/>
      <c r="E53" s="68"/>
      <c r="F53" s="68"/>
      <c r="G53" s="68"/>
      <c r="H53" s="68"/>
      <c r="I53" s="68"/>
      <c r="J53" s="68"/>
      <c r="K53" s="73"/>
    </row>
    <row r="54" spans="1:11" x14ac:dyDescent="0.25">
      <c r="A54" s="72"/>
      <c r="B54" s="68"/>
      <c r="C54" s="68"/>
      <c r="D54" s="68"/>
      <c r="E54" s="68"/>
      <c r="F54" s="68"/>
      <c r="G54" s="68"/>
      <c r="H54" s="68"/>
      <c r="I54" s="68"/>
      <c r="J54" s="68"/>
      <c r="K54" s="73"/>
    </row>
    <row r="55" spans="1:11" x14ac:dyDescent="0.25">
      <c r="A55" s="72"/>
      <c r="B55" s="68"/>
      <c r="C55" s="68"/>
      <c r="D55" s="68"/>
      <c r="E55" s="68"/>
      <c r="F55" s="68"/>
      <c r="G55" s="68"/>
      <c r="H55" s="68"/>
      <c r="I55" s="68"/>
      <c r="J55" s="68"/>
      <c r="K55" s="73"/>
    </row>
    <row r="56" spans="1:11" ht="7.5" customHeigh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9"/>
    </row>
    <row r="57" spans="1:11" ht="21" x14ac:dyDescent="0.25">
      <c r="A57" s="42" t="str">
        <f>IF(ISBLANK(A7),"",A7)</f>
        <v>[Company Address]</v>
      </c>
      <c r="B57" s="43"/>
      <c r="C57" s="43"/>
      <c r="D57" s="43"/>
      <c r="E57" s="43"/>
      <c r="F57" s="43"/>
      <c r="G57" s="43"/>
      <c r="H57" s="43"/>
      <c r="I57" s="43"/>
      <c r="J57" s="43"/>
      <c r="K57" s="44"/>
    </row>
    <row r="58" spans="1:11" ht="21" x14ac:dyDescent="0.6">
      <c r="A58" s="41" t="str">
        <f>IF(ISBLANK(A8),"",A8)</f>
        <v>[Company Phone]</v>
      </c>
      <c r="B58" s="38"/>
      <c r="C58" s="10"/>
      <c r="D58" s="38" t="str">
        <f>IF(ISBLANK(D8),"",D8)</f>
        <v>[Company Fax]</v>
      </c>
      <c r="E58" s="38"/>
      <c r="F58" s="11"/>
      <c r="G58" s="39" t="str">
        <f>IF(ISBLANK(G8),"",G8)</f>
        <v>[Company Email]</v>
      </c>
      <c r="H58" s="39"/>
      <c r="I58" s="11"/>
      <c r="J58" s="39" t="str">
        <f>IF(ISBLANK(J8),"",J8)</f>
        <v>[Company Website]</v>
      </c>
      <c r="K58" s="40"/>
    </row>
    <row r="59" spans="1:11" ht="7.5" customHeight="1" thickBot="1" x14ac:dyDescent="0.3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4"/>
    </row>
    <row r="60" spans="1:11" ht="3.75" customHeight="1" thickBot="1" x14ac:dyDescent="0.3"/>
    <row r="61" spans="1:11" ht="19.5" customHeight="1" x14ac:dyDescent="0.3">
      <c r="A61" s="63" t="s">
        <v>47</v>
      </c>
      <c r="B61" s="64"/>
      <c r="C61" s="64"/>
      <c r="D61" s="64"/>
      <c r="E61" s="64"/>
      <c r="F61" s="64"/>
      <c r="G61" s="64"/>
      <c r="H61" s="64"/>
      <c r="I61" s="64"/>
      <c r="J61" s="64"/>
      <c r="K61" s="65"/>
    </row>
    <row r="62" spans="1:11" s="15" customFormat="1" ht="11.25" x14ac:dyDescent="0.2">
      <c r="A62" s="60" t="s">
        <v>48</v>
      </c>
      <c r="B62" s="61"/>
      <c r="C62" s="61"/>
      <c r="D62" s="61"/>
      <c r="E62" s="61" t="s">
        <v>49</v>
      </c>
      <c r="F62" s="61"/>
      <c r="G62" s="61"/>
      <c r="H62" s="61"/>
      <c r="I62" s="61"/>
      <c r="J62" s="61"/>
      <c r="K62" s="62"/>
    </row>
    <row r="63" spans="1:11" s="16" customFormat="1" ht="15" customHeight="1" x14ac:dyDescent="0.25">
      <c r="A63" s="57" t="str">
        <f>IF(BillTo="","",BillTo)</f>
        <v/>
      </c>
      <c r="B63" s="58"/>
      <c r="C63" s="58"/>
      <c r="D63" s="58"/>
      <c r="E63" s="58" t="str">
        <f>E13</f>
        <v/>
      </c>
      <c r="F63" s="58"/>
      <c r="G63" s="58"/>
      <c r="H63" s="58"/>
      <c r="I63" s="58"/>
      <c r="J63" s="58"/>
      <c r="K63" s="59"/>
    </row>
    <row r="64" spans="1:11" ht="3.75" customHeight="1" x14ac:dyDescent="0.25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9"/>
    </row>
    <row r="65" spans="1:11" s="15" customFormat="1" ht="11.25" x14ac:dyDescent="0.2">
      <c r="A65" s="60" t="s">
        <v>5</v>
      </c>
      <c r="B65" s="61"/>
      <c r="C65" s="61" t="s">
        <v>6</v>
      </c>
      <c r="D65" s="61"/>
      <c r="E65" s="61" t="s">
        <v>7</v>
      </c>
      <c r="F65" s="61"/>
      <c r="G65" s="61" t="s">
        <v>50</v>
      </c>
      <c r="H65" s="61"/>
      <c r="I65" s="61"/>
      <c r="J65" s="61"/>
      <c r="K65" s="62"/>
    </row>
    <row r="66" spans="1:11" ht="15" customHeight="1" thickBot="1" x14ac:dyDescent="0.3">
      <c r="A66" s="49" t="str">
        <f>A16</f>
        <v/>
      </c>
      <c r="B66" s="50"/>
      <c r="C66" s="50" t="str">
        <f>C16</f>
        <v/>
      </c>
      <c r="D66" s="50"/>
      <c r="E66" s="50" t="str">
        <f>E16</f>
        <v/>
      </c>
      <c r="F66" s="50"/>
      <c r="G66" s="51" t="str">
        <f>G16</f>
        <v/>
      </c>
      <c r="H66" s="51"/>
      <c r="I66" s="51"/>
      <c r="J66" s="51"/>
      <c r="K66" s="52"/>
    </row>
    <row r="67" spans="1:11" ht="3.75" customHeight="1" thickBot="1" x14ac:dyDescent="0.3"/>
    <row r="68" spans="1:11" ht="15.75" x14ac:dyDescent="0.25">
      <c r="A68" s="53" t="s">
        <v>51</v>
      </c>
      <c r="B68" s="54"/>
      <c r="C68" s="54"/>
      <c r="D68" s="54"/>
      <c r="E68" s="54"/>
      <c r="F68" s="54"/>
      <c r="G68" s="54"/>
      <c r="H68" s="54"/>
      <c r="I68" s="32" t="s">
        <v>52</v>
      </c>
      <c r="J68" s="32" t="s">
        <v>59</v>
      </c>
      <c r="K68" s="29" t="s">
        <v>60</v>
      </c>
    </row>
    <row r="69" spans="1:11" x14ac:dyDescent="0.25">
      <c r="A69" s="46" t="str">
        <f>IF(A19="","",A19)</f>
        <v/>
      </c>
      <c r="B69" s="47"/>
      <c r="C69" s="47"/>
      <c r="D69" s="47"/>
      <c r="E69" s="47"/>
      <c r="F69" s="47"/>
      <c r="G69" s="47"/>
      <c r="H69" s="47"/>
      <c r="I69" s="1" t="str">
        <f>IF(I19="","",I19)</f>
        <v/>
      </c>
      <c r="J69" s="1" t="str">
        <f>IF(A69="","",VLOOKUP(A69,TBL_Products[],4,FALSE))</f>
        <v/>
      </c>
      <c r="K69" s="2" t="str">
        <f>IFERROR(IF(I69="","",I69*J69),"")</f>
        <v/>
      </c>
    </row>
    <row r="70" spans="1:11" x14ac:dyDescent="0.25">
      <c r="A70" s="46" t="str">
        <f t="shared" ref="A70:A95" si="1">IF(A20="","",A20)</f>
        <v/>
      </c>
      <c r="B70" s="47"/>
      <c r="C70" s="47"/>
      <c r="D70" s="47"/>
      <c r="E70" s="47"/>
      <c r="F70" s="47"/>
      <c r="G70" s="47"/>
      <c r="H70" s="47"/>
      <c r="I70" s="1" t="str">
        <f t="shared" ref="I70:I95" si="2">IF(I20="","",I20)</f>
        <v/>
      </c>
      <c r="J70" s="1" t="str">
        <f>IF(A70="","",VLOOKUP(A70,TBL_Products[],4,FALSE))</f>
        <v/>
      </c>
      <c r="K70" s="2" t="str">
        <f t="shared" ref="K70:K95" si="3">IFERROR(IF(I70="","",I70*J70),"")</f>
        <v/>
      </c>
    </row>
    <row r="71" spans="1:11" x14ac:dyDescent="0.25">
      <c r="A71" s="46" t="str">
        <f t="shared" si="1"/>
        <v/>
      </c>
      <c r="B71" s="47"/>
      <c r="C71" s="47"/>
      <c r="D71" s="47"/>
      <c r="E71" s="47"/>
      <c r="F71" s="47"/>
      <c r="G71" s="47"/>
      <c r="H71" s="47"/>
      <c r="I71" s="1" t="str">
        <f t="shared" si="2"/>
        <v/>
      </c>
      <c r="J71" s="1" t="str">
        <f>IF(A71="","",VLOOKUP(A71,TBL_Products[],4,FALSE))</f>
        <v/>
      </c>
      <c r="K71" s="2" t="str">
        <f t="shared" si="3"/>
        <v/>
      </c>
    </row>
    <row r="72" spans="1:11" x14ac:dyDescent="0.25">
      <c r="A72" s="46" t="str">
        <f t="shared" si="1"/>
        <v/>
      </c>
      <c r="B72" s="47"/>
      <c r="C72" s="47"/>
      <c r="D72" s="47"/>
      <c r="E72" s="47"/>
      <c r="F72" s="47"/>
      <c r="G72" s="47"/>
      <c r="H72" s="47"/>
      <c r="I72" s="1" t="str">
        <f t="shared" si="2"/>
        <v/>
      </c>
      <c r="J72" s="1" t="str">
        <f>IF(A72="","",VLOOKUP(A72,TBL_Products[],4,FALSE))</f>
        <v/>
      </c>
      <c r="K72" s="2" t="str">
        <f t="shared" si="3"/>
        <v/>
      </c>
    </row>
    <row r="73" spans="1:11" x14ac:dyDescent="0.25">
      <c r="A73" s="46" t="str">
        <f t="shared" si="1"/>
        <v/>
      </c>
      <c r="B73" s="47"/>
      <c r="C73" s="47"/>
      <c r="D73" s="47"/>
      <c r="E73" s="47"/>
      <c r="F73" s="47"/>
      <c r="G73" s="47"/>
      <c r="H73" s="47"/>
      <c r="I73" s="1" t="str">
        <f t="shared" si="2"/>
        <v/>
      </c>
      <c r="J73" s="1" t="str">
        <f>IF(A73="","",VLOOKUP(A73,TBL_Products[],4,FALSE))</f>
        <v/>
      </c>
      <c r="K73" s="2" t="str">
        <f t="shared" si="3"/>
        <v/>
      </c>
    </row>
    <row r="74" spans="1:11" x14ac:dyDescent="0.25">
      <c r="A74" s="46" t="str">
        <f t="shared" si="1"/>
        <v/>
      </c>
      <c r="B74" s="47"/>
      <c r="C74" s="47"/>
      <c r="D74" s="47"/>
      <c r="E74" s="47"/>
      <c r="F74" s="47"/>
      <c r="G74" s="47"/>
      <c r="H74" s="47"/>
      <c r="I74" s="1" t="str">
        <f t="shared" si="2"/>
        <v/>
      </c>
      <c r="J74" s="1" t="str">
        <f>IF(A74="","",VLOOKUP(A74,TBL_Products[],4,FALSE))</f>
        <v/>
      </c>
      <c r="K74" s="2" t="str">
        <f t="shared" si="3"/>
        <v/>
      </c>
    </row>
    <row r="75" spans="1:11" x14ac:dyDescent="0.25">
      <c r="A75" s="46" t="str">
        <f t="shared" si="1"/>
        <v/>
      </c>
      <c r="B75" s="47"/>
      <c r="C75" s="47"/>
      <c r="D75" s="47"/>
      <c r="E75" s="47"/>
      <c r="F75" s="47"/>
      <c r="G75" s="47"/>
      <c r="H75" s="47"/>
      <c r="I75" s="1" t="str">
        <f t="shared" si="2"/>
        <v/>
      </c>
      <c r="J75" s="1" t="str">
        <f>IF(A75="","",VLOOKUP(A75,TBL_Products[],4,FALSE))</f>
        <v/>
      </c>
      <c r="K75" s="2" t="str">
        <f t="shared" si="3"/>
        <v/>
      </c>
    </row>
    <row r="76" spans="1:11" x14ac:dyDescent="0.25">
      <c r="A76" s="46" t="str">
        <f t="shared" si="1"/>
        <v/>
      </c>
      <c r="B76" s="47"/>
      <c r="C76" s="47"/>
      <c r="D76" s="47"/>
      <c r="E76" s="47"/>
      <c r="F76" s="47"/>
      <c r="G76" s="47"/>
      <c r="H76" s="47"/>
      <c r="I76" s="1" t="str">
        <f t="shared" si="2"/>
        <v/>
      </c>
      <c r="J76" s="1" t="str">
        <f>IF(A76="","",VLOOKUP(A76,TBL_Products[],4,FALSE))</f>
        <v/>
      </c>
      <c r="K76" s="2" t="str">
        <f t="shared" si="3"/>
        <v/>
      </c>
    </row>
    <row r="77" spans="1:11" x14ac:dyDescent="0.25">
      <c r="A77" s="46" t="str">
        <f t="shared" si="1"/>
        <v/>
      </c>
      <c r="B77" s="47"/>
      <c r="C77" s="47"/>
      <c r="D77" s="47"/>
      <c r="E77" s="47"/>
      <c r="F77" s="47"/>
      <c r="G77" s="47"/>
      <c r="H77" s="47"/>
      <c r="I77" s="1" t="str">
        <f t="shared" si="2"/>
        <v/>
      </c>
      <c r="J77" s="1" t="str">
        <f>IF(A77="","",VLOOKUP(A77,TBL_Products[],4,FALSE))</f>
        <v/>
      </c>
      <c r="K77" s="2" t="str">
        <f t="shared" si="3"/>
        <v/>
      </c>
    </row>
    <row r="78" spans="1:11" x14ac:dyDescent="0.25">
      <c r="A78" s="46" t="str">
        <f t="shared" si="1"/>
        <v/>
      </c>
      <c r="B78" s="47"/>
      <c r="C78" s="47"/>
      <c r="D78" s="47"/>
      <c r="E78" s="47"/>
      <c r="F78" s="47"/>
      <c r="G78" s="47"/>
      <c r="H78" s="47"/>
      <c r="I78" s="1" t="str">
        <f t="shared" si="2"/>
        <v/>
      </c>
      <c r="J78" s="1" t="str">
        <f>IF(A78="","",VLOOKUP(A78,TBL_Products[],4,FALSE))</f>
        <v/>
      </c>
      <c r="K78" s="2" t="str">
        <f t="shared" si="3"/>
        <v/>
      </c>
    </row>
    <row r="79" spans="1:11" x14ac:dyDescent="0.25">
      <c r="A79" s="46" t="str">
        <f t="shared" si="1"/>
        <v/>
      </c>
      <c r="B79" s="47"/>
      <c r="C79" s="47"/>
      <c r="D79" s="47"/>
      <c r="E79" s="47"/>
      <c r="F79" s="47"/>
      <c r="G79" s="47"/>
      <c r="H79" s="47"/>
      <c r="I79" s="1" t="str">
        <f t="shared" si="2"/>
        <v/>
      </c>
      <c r="J79" s="1" t="str">
        <f>IF(A79="","",VLOOKUP(A79,TBL_Products[],4,FALSE))</f>
        <v/>
      </c>
      <c r="K79" s="2" t="str">
        <f t="shared" si="3"/>
        <v/>
      </c>
    </row>
    <row r="80" spans="1:11" x14ac:dyDescent="0.25">
      <c r="A80" s="46" t="str">
        <f t="shared" si="1"/>
        <v/>
      </c>
      <c r="B80" s="47"/>
      <c r="C80" s="47"/>
      <c r="D80" s="47"/>
      <c r="E80" s="47"/>
      <c r="F80" s="47"/>
      <c r="G80" s="47"/>
      <c r="H80" s="47"/>
      <c r="I80" s="1" t="str">
        <f t="shared" si="2"/>
        <v/>
      </c>
      <c r="J80" s="1" t="str">
        <f>IF(A80="","",VLOOKUP(A80,TBL_Products[],4,FALSE))</f>
        <v/>
      </c>
      <c r="K80" s="2" t="str">
        <f t="shared" si="3"/>
        <v/>
      </c>
    </row>
    <row r="81" spans="1:11" x14ac:dyDescent="0.25">
      <c r="A81" s="46" t="str">
        <f t="shared" si="1"/>
        <v/>
      </c>
      <c r="B81" s="47"/>
      <c r="C81" s="47"/>
      <c r="D81" s="47"/>
      <c r="E81" s="47"/>
      <c r="F81" s="47"/>
      <c r="G81" s="47"/>
      <c r="H81" s="47"/>
      <c r="I81" s="1" t="str">
        <f t="shared" si="2"/>
        <v/>
      </c>
      <c r="J81" s="1" t="str">
        <f>IF(A81="","",VLOOKUP(A81,TBL_Products[],4,FALSE))</f>
        <v/>
      </c>
      <c r="K81" s="2" t="str">
        <f t="shared" si="3"/>
        <v/>
      </c>
    </row>
    <row r="82" spans="1:11" x14ac:dyDescent="0.25">
      <c r="A82" s="46" t="str">
        <f t="shared" si="1"/>
        <v/>
      </c>
      <c r="B82" s="47"/>
      <c r="C82" s="47"/>
      <c r="D82" s="47"/>
      <c r="E82" s="47"/>
      <c r="F82" s="47"/>
      <c r="G82" s="47"/>
      <c r="H82" s="47"/>
      <c r="I82" s="1" t="str">
        <f t="shared" si="2"/>
        <v/>
      </c>
      <c r="J82" s="1" t="str">
        <f>IF(A82="","",VLOOKUP(A82,TBL_Products[],4,FALSE))</f>
        <v/>
      </c>
      <c r="K82" s="2" t="str">
        <f t="shared" si="3"/>
        <v/>
      </c>
    </row>
    <row r="83" spans="1:11" x14ac:dyDescent="0.25">
      <c r="A83" s="46" t="str">
        <f t="shared" si="1"/>
        <v/>
      </c>
      <c r="B83" s="47"/>
      <c r="C83" s="47"/>
      <c r="D83" s="47"/>
      <c r="E83" s="47"/>
      <c r="F83" s="47"/>
      <c r="G83" s="47"/>
      <c r="H83" s="47"/>
      <c r="I83" s="1" t="str">
        <f t="shared" si="2"/>
        <v/>
      </c>
      <c r="J83" s="1" t="str">
        <f>IF(A83="","",VLOOKUP(A83,TBL_Products[],4,FALSE))</f>
        <v/>
      </c>
      <c r="K83" s="2" t="str">
        <f t="shared" si="3"/>
        <v/>
      </c>
    </row>
    <row r="84" spans="1:11" x14ac:dyDescent="0.25">
      <c r="A84" s="46" t="str">
        <f t="shared" si="1"/>
        <v/>
      </c>
      <c r="B84" s="47"/>
      <c r="C84" s="47"/>
      <c r="D84" s="47"/>
      <c r="E84" s="47"/>
      <c r="F84" s="47"/>
      <c r="G84" s="47"/>
      <c r="H84" s="47"/>
      <c r="I84" s="1" t="str">
        <f t="shared" si="2"/>
        <v/>
      </c>
      <c r="J84" s="1" t="str">
        <f>IF(A84="","",VLOOKUP(A84,TBL_Products[],4,FALSE))</f>
        <v/>
      </c>
      <c r="K84" s="2" t="str">
        <f t="shared" si="3"/>
        <v/>
      </c>
    </row>
    <row r="85" spans="1:11" x14ac:dyDescent="0.25">
      <c r="A85" s="46" t="str">
        <f t="shared" si="1"/>
        <v/>
      </c>
      <c r="B85" s="47"/>
      <c r="C85" s="47"/>
      <c r="D85" s="47"/>
      <c r="E85" s="47"/>
      <c r="F85" s="47"/>
      <c r="G85" s="47"/>
      <c r="H85" s="47"/>
      <c r="I85" s="1" t="str">
        <f t="shared" si="2"/>
        <v/>
      </c>
      <c r="J85" s="1" t="str">
        <f>IF(A85="","",VLOOKUP(A85,TBL_Products[],4,FALSE))</f>
        <v/>
      </c>
      <c r="K85" s="2" t="str">
        <f t="shared" si="3"/>
        <v/>
      </c>
    </row>
    <row r="86" spans="1:11" x14ac:dyDescent="0.25">
      <c r="A86" s="46" t="str">
        <f t="shared" si="1"/>
        <v/>
      </c>
      <c r="B86" s="47"/>
      <c r="C86" s="47"/>
      <c r="D86" s="47"/>
      <c r="E86" s="47"/>
      <c r="F86" s="47"/>
      <c r="G86" s="47"/>
      <c r="H86" s="47"/>
      <c r="I86" s="1" t="str">
        <f t="shared" si="2"/>
        <v/>
      </c>
      <c r="J86" s="1" t="str">
        <f>IF(A86="","",VLOOKUP(A86,TBL_Products[],4,FALSE))</f>
        <v/>
      </c>
      <c r="K86" s="2" t="str">
        <f t="shared" si="3"/>
        <v/>
      </c>
    </row>
    <row r="87" spans="1:11" x14ac:dyDescent="0.25">
      <c r="A87" s="46" t="str">
        <f t="shared" si="1"/>
        <v/>
      </c>
      <c r="B87" s="47"/>
      <c r="C87" s="47"/>
      <c r="D87" s="47"/>
      <c r="E87" s="47"/>
      <c r="F87" s="47"/>
      <c r="G87" s="47"/>
      <c r="H87" s="47"/>
      <c r="I87" s="1" t="str">
        <f t="shared" si="2"/>
        <v/>
      </c>
      <c r="J87" s="1" t="str">
        <f>IF(A87="","",VLOOKUP(A87,TBL_Products[],4,FALSE))</f>
        <v/>
      </c>
      <c r="K87" s="2" t="str">
        <f t="shared" si="3"/>
        <v/>
      </c>
    </row>
    <row r="88" spans="1:11" x14ac:dyDescent="0.25">
      <c r="A88" s="46" t="str">
        <f t="shared" si="1"/>
        <v/>
      </c>
      <c r="B88" s="47"/>
      <c r="C88" s="47"/>
      <c r="D88" s="47"/>
      <c r="E88" s="47"/>
      <c r="F88" s="47"/>
      <c r="G88" s="47"/>
      <c r="H88" s="47"/>
      <c r="I88" s="1" t="str">
        <f t="shared" si="2"/>
        <v/>
      </c>
      <c r="J88" s="1" t="str">
        <f>IF(A88="","",VLOOKUP(A88,TBL_Products[],4,FALSE))</f>
        <v/>
      </c>
      <c r="K88" s="2" t="str">
        <f t="shared" si="3"/>
        <v/>
      </c>
    </row>
    <row r="89" spans="1:11" x14ac:dyDescent="0.25">
      <c r="A89" s="46" t="str">
        <f t="shared" si="1"/>
        <v/>
      </c>
      <c r="B89" s="47"/>
      <c r="C89" s="47"/>
      <c r="D89" s="47"/>
      <c r="E89" s="47"/>
      <c r="F89" s="47"/>
      <c r="G89" s="47"/>
      <c r="H89" s="47"/>
      <c r="I89" s="1" t="str">
        <f t="shared" si="2"/>
        <v/>
      </c>
      <c r="J89" s="1" t="str">
        <f>IF(A89="","",VLOOKUP(A89,TBL_Products[],4,FALSE))</f>
        <v/>
      </c>
      <c r="K89" s="2" t="str">
        <f t="shared" si="3"/>
        <v/>
      </c>
    </row>
    <row r="90" spans="1:11" x14ac:dyDescent="0.25">
      <c r="A90" s="46" t="str">
        <f t="shared" si="1"/>
        <v/>
      </c>
      <c r="B90" s="47"/>
      <c r="C90" s="47"/>
      <c r="D90" s="47"/>
      <c r="E90" s="47"/>
      <c r="F90" s="47"/>
      <c r="G90" s="47"/>
      <c r="H90" s="47"/>
      <c r="I90" s="1" t="str">
        <f t="shared" si="2"/>
        <v/>
      </c>
      <c r="J90" s="1" t="str">
        <f>IF(A90="","",VLOOKUP(A90,TBL_Products[],4,FALSE))</f>
        <v/>
      </c>
      <c r="K90" s="2" t="str">
        <f t="shared" si="3"/>
        <v/>
      </c>
    </row>
    <row r="91" spans="1:11" x14ac:dyDescent="0.25">
      <c r="A91" s="46" t="str">
        <f t="shared" si="1"/>
        <v/>
      </c>
      <c r="B91" s="47"/>
      <c r="C91" s="47"/>
      <c r="D91" s="47"/>
      <c r="E91" s="47"/>
      <c r="F91" s="47"/>
      <c r="G91" s="47"/>
      <c r="H91" s="47"/>
      <c r="I91" s="1" t="str">
        <f t="shared" si="2"/>
        <v/>
      </c>
      <c r="J91" s="1" t="str">
        <f>IF(A91="","",VLOOKUP(A91,TBL_Products[],4,FALSE))</f>
        <v/>
      </c>
      <c r="K91" s="2" t="str">
        <f t="shared" si="3"/>
        <v/>
      </c>
    </row>
    <row r="92" spans="1:11" x14ac:dyDescent="0.25">
      <c r="A92" s="46" t="str">
        <f t="shared" si="1"/>
        <v/>
      </c>
      <c r="B92" s="47"/>
      <c r="C92" s="47"/>
      <c r="D92" s="47"/>
      <c r="E92" s="47"/>
      <c r="F92" s="47"/>
      <c r="G92" s="47"/>
      <c r="H92" s="47"/>
      <c r="I92" s="1" t="str">
        <f t="shared" si="2"/>
        <v/>
      </c>
      <c r="J92" s="1" t="str">
        <f>IF(A92="","",VLOOKUP(A92,TBL_Products[],4,FALSE))</f>
        <v/>
      </c>
      <c r="K92" s="2" t="str">
        <f t="shared" si="3"/>
        <v/>
      </c>
    </row>
    <row r="93" spans="1:11" x14ac:dyDescent="0.25">
      <c r="A93" s="46" t="str">
        <f t="shared" si="1"/>
        <v/>
      </c>
      <c r="B93" s="47"/>
      <c r="C93" s="47"/>
      <c r="D93" s="47"/>
      <c r="E93" s="47"/>
      <c r="F93" s="47"/>
      <c r="G93" s="47"/>
      <c r="H93" s="47"/>
      <c r="I93" s="1" t="str">
        <f t="shared" si="2"/>
        <v/>
      </c>
      <c r="J93" s="1" t="str">
        <f>IF(A93="","",VLOOKUP(A93,TBL_Products[],4,FALSE))</f>
        <v/>
      </c>
      <c r="K93" s="2" t="str">
        <f t="shared" si="3"/>
        <v/>
      </c>
    </row>
    <row r="94" spans="1:11" x14ac:dyDescent="0.25">
      <c r="A94" s="46" t="str">
        <f t="shared" si="1"/>
        <v/>
      </c>
      <c r="B94" s="47"/>
      <c r="C94" s="47"/>
      <c r="D94" s="47"/>
      <c r="E94" s="47"/>
      <c r="F94" s="47"/>
      <c r="G94" s="47"/>
      <c r="H94" s="47"/>
      <c r="I94" s="1" t="str">
        <f t="shared" si="2"/>
        <v/>
      </c>
      <c r="J94" s="1" t="str">
        <f>IF(A94="","",VLOOKUP(A94,TBL_Products[],4,FALSE))</f>
        <v/>
      </c>
      <c r="K94" s="2" t="str">
        <f t="shared" si="3"/>
        <v/>
      </c>
    </row>
    <row r="95" spans="1:11" ht="15.75" thickBot="1" x14ac:dyDescent="0.3">
      <c r="A95" s="46" t="str">
        <f t="shared" si="1"/>
        <v/>
      </c>
      <c r="B95" s="47"/>
      <c r="C95" s="47"/>
      <c r="D95" s="47"/>
      <c r="E95" s="47"/>
      <c r="F95" s="47"/>
      <c r="G95" s="47"/>
      <c r="H95" s="47"/>
      <c r="I95" s="1" t="str">
        <f t="shared" si="2"/>
        <v/>
      </c>
      <c r="J95" s="1" t="str">
        <f>IF(A95="","",VLOOKUP(A95,TBL_Products[],4,FALSE))</f>
        <v/>
      </c>
      <c r="K95" s="3" t="str">
        <f t="shared" si="3"/>
        <v/>
      </c>
    </row>
    <row r="96" spans="1:11" ht="7.5" customHeight="1" x14ac:dyDescent="0.25">
      <c r="A96" s="48"/>
      <c r="B96" s="48"/>
      <c r="C96" s="48"/>
      <c r="D96" s="48"/>
      <c r="E96" s="48"/>
      <c r="F96" s="48"/>
      <c r="G96" s="48"/>
      <c r="H96" s="48"/>
      <c r="I96" s="27"/>
      <c r="J96" s="5"/>
      <c r="K96" s="5"/>
    </row>
    <row r="97" spans="1:11" x14ac:dyDescent="0.25">
      <c r="A97" s="45" t="s">
        <v>61</v>
      </c>
      <c r="B97" s="45"/>
      <c r="C97" s="45"/>
      <c r="D97" s="45"/>
      <c r="E97" s="45"/>
      <c r="F97" s="45"/>
      <c r="G97" s="45"/>
      <c r="H97" s="45"/>
      <c r="I97" s="45"/>
      <c r="J97" s="45"/>
      <c r="K97" s="5" t="str">
        <f>IF(T(A69:H95)="","",(K48*0.1)+150)</f>
        <v/>
      </c>
    </row>
    <row r="98" spans="1:11" x14ac:dyDescent="0.25">
      <c r="A98" s="45" t="s">
        <v>62</v>
      </c>
      <c r="B98" s="45"/>
      <c r="C98" s="45"/>
      <c r="D98" s="45"/>
      <c r="E98" s="45"/>
      <c r="F98" s="45"/>
      <c r="G98" s="45"/>
      <c r="H98" s="45"/>
      <c r="I98" s="45"/>
      <c r="J98" s="45"/>
      <c r="K98" s="4" t="str">
        <f>IF(T(A69:H95)="","",SUM(K69:K95))</f>
        <v/>
      </c>
    </row>
    <row r="99" spans="1:11" ht="15.75" thickBot="1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28"/>
    </row>
    <row r="100" spans="1:11" x14ac:dyDescent="0.25">
      <c r="A100" s="45" t="s">
        <v>63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5" t="str">
        <f>IF(T(A69:H95)="","",SUM(K97:K99))</f>
        <v/>
      </c>
    </row>
  </sheetData>
  <sheetProtection algorithmName="SHA-512" hashValue="GaGBkfukVi7ypeVNA6VP1FYpbivYxvph74W24pQSpg9UF9UtV6r5PgRTxA2evtzrGMSMMTjPZ6/L/ld8zKqKbw==" saltValue="FIVtuRiByxUpVuCrAhrJ6A==" spinCount="100000" sheet="1" objects="1" scenarios="1"/>
  <mergeCells count="104">
    <mergeCell ref="A30:H30"/>
    <mergeCell ref="A29:H29"/>
    <mergeCell ref="A1:K5"/>
    <mergeCell ref="A51:K55"/>
    <mergeCell ref="A33:H33"/>
    <mergeCell ref="A32:H32"/>
    <mergeCell ref="A31:H31"/>
    <mergeCell ref="A40:H40"/>
    <mergeCell ref="A39:H39"/>
    <mergeCell ref="A35:H35"/>
    <mergeCell ref="A34:H34"/>
    <mergeCell ref="A42:H42"/>
    <mergeCell ref="A41:H41"/>
    <mergeCell ref="A38:H38"/>
    <mergeCell ref="A37:H37"/>
    <mergeCell ref="A36:H36"/>
    <mergeCell ref="A15:B15"/>
    <mergeCell ref="A18:H18"/>
    <mergeCell ref="A19:H19"/>
    <mergeCell ref="A25:H25"/>
    <mergeCell ref="A24:H24"/>
    <mergeCell ref="A23:H23"/>
    <mergeCell ref="A22:H22"/>
    <mergeCell ref="A28:H28"/>
    <mergeCell ref="A27:H27"/>
    <mergeCell ref="A66:B66"/>
    <mergeCell ref="C66:D66"/>
    <mergeCell ref="E66:F66"/>
    <mergeCell ref="G66:K66"/>
    <mergeCell ref="A68:H68"/>
    <mergeCell ref="A44:H44"/>
    <mergeCell ref="A43:H43"/>
    <mergeCell ref="A63:D63"/>
    <mergeCell ref="E63:K63"/>
    <mergeCell ref="A65:B65"/>
    <mergeCell ref="C65:D65"/>
    <mergeCell ref="E65:F65"/>
    <mergeCell ref="G65:K65"/>
    <mergeCell ref="A61:K61"/>
    <mergeCell ref="A62:D62"/>
    <mergeCell ref="E62:K62"/>
    <mergeCell ref="A45:H45"/>
    <mergeCell ref="A50:J50"/>
    <mergeCell ref="A49:J49"/>
    <mergeCell ref="A48:J48"/>
    <mergeCell ref="A47:J47"/>
    <mergeCell ref="A46:H46"/>
    <mergeCell ref="A75:H75"/>
    <mergeCell ref="A76:H76"/>
    <mergeCell ref="A77:H77"/>
    <mergeCell ref="A78:H78"/>
    <mergeCell ref="A69:H69"/>
    <mergeCell ref="A70:H70"/>
    <mergeCell ref="A71:H71"/>
    <mergeCell ref="A72:H72"/>
    <mergeCell ref="A73:H73"/>
    <mergeCell ref="A7:K7"/>
    <mergeCell ref="A99:J99"/>
    <mergeCell ref="A100:J100"/>
    <mergeCell ref="A94:H94"/>
    <mergeCell ref="A95:H95"/>
    <mergeCell ref="A96:H96"/>
    <mergeCell ref="A97:J97"/>
    <mergeCell ref="A98:J98"/>
    <mergeCell ref="A89:H89"/>
    <mergeCell ref="A90:H90"/>
    <mergeCell ref="A91:H91"/>
    <mergeCell ref="A92:H92"/>
    <mergeCell ref="A93:H93"/>
    <mergeCell ref="A84:H84"/>
    <mergeCell ref="A85:H85"/>
    <mergeCell ref="A86:H86"/>
    <mergeCell ref="A87:H87"/>
    <mergeCell ref="A88:H88"/>
    <mergeCell ref="A79:H79"/>
    <mergeCell ref="A80:H80"/>
    <mergeCell ref="A81:H81"/>
    <mergeCell ref="A82:H82"/>
    <mergeCell ref="A83:H83"/>
    <mergeCell ref="A74:H74"/>
    <mergeCell ref="A8:B8"/>
    <mergeCell ref="D8:E8"/>
    <mergeCell ref="G8:H8"/>
    <mergeCell ref="J8:K8"/>
    <mergeCell ref="J58:K58"/>
    <mergeCell ref="G58:H58"/>
    <mergeCell ref="D58:E58"/>
    <mergeCell ref="A58:B58"/>
    <mergeCell ref="A57:K57"/>
    <mergeCell ref="A26:H26"/>
    <mergeCell ref="A11:K11"/>
    <mergeCell ref="A21:H21"/>
    <mergeCell ref="A20:H20"/>
    <mergeCell ref="G16:K16"/>
    <mergeCell ref="G15:K15"/>
    <mergeCell ref="A13:D13"/>
    <mergeCell ref="A12:D12"/>
    <mergeCell ref="E13:K13"/>
    <mergeCell ref="E12:K12"/>
    <mergeCell ref="E16:F16"/>
    <mergeCell ref="E15:F15"/>
    <mergeCell ref="C16:D16"/>
    <mergeCell ref="C15:D15"/>
    <mergeCell ref="A16:B16"/>
  </mergeCells>
  <dataValidations count="2">
    <dataValidation type="list" allowBlank="1" showInputMessage="1" showErrorMessage="1" errorTitle="Capo Security - Warning" error="This field must be blank or selected from the drop down list." sqref="A13:D13">
      <formula1>LST_Customers</formula1>
    </dataValidation>
    <dataValidation type="list" allowBlank="1" showErrorMessage="1" errorTitle="Copo Security - Warning" error="This field must be blank or selected from the drop down list." sqref="A19:H45">
      <formula1>LST_Products</formula1>
    </dataValidation>
  </dataValidations>
  <hyperlinks>
    <hyperlink ref="J8" r:id="rId1" display="www.caposecurity.com"/>
    <hyperlink ref="G8" r:id="rId2" display="info@caposecurity.com"/>
    <hyperlink ref="J58" r:id="rId3" display="www.caposecurity.com"/>
    <hyperlink ref="G58" r:id="rId4" display="info@caposecurity.com"/>
  </hyperlinks>
  <pageMargins left="0.25" right="0.25" top="0.75" bottom="0.75" header="0.3" footer="0.3"/>
  <pageSetup orientation="portrait" horizontalDpi="1200" verticalDpi="1200" r:id="rId5"/>
  <headerFooter differentFirst="1">
    <oddHeader>&amp;LOffice Copy&amp;R&amp;D</oddHeader>
    <firstHeader>&amp;LCustomer Copy&amp;R&amp;D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Leads</vt:lpstr>
      <vt:lpstr>Customers</vt:lpstr>
      <vt:lpstr>Products</vt:lpstr>
      <vt:lpstr>Proposal</vt:lpstr>
      <vt:lpstr>BillTo</vt:lpstr>
      <vt:lpstr>LST_Customers</vt:lpstr>
      <vt:lpstr>LST_Products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Nelson</dc:creator>
  <cp:keywords/>
  <dc:description>exports PDF's w/o Adobe software</dc:description>
  <cp:lastModifiedBy>Daniel Nelson</cp:lastModifiedBy>
  <cp:revision/>
  <dcterms:created xsi:type="dcterms:W3CDTF">2015-10-08T11:32:09Z</dcterms:created>
  <dcterms:modified xsi:type="dcterms:W3CDTF">2016-09-13T04:47:23Z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DataFormExcel" visible="true"/>
      </mso:documentControls>
    </mso:qat>
  </mso:ribbon>
</mso:customUI>
</file>