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b7Kbh8iKkIFVgRSR5hGmZNNyP+oSUVb9BDGCVWA1UEbJF1Q8N6jTrtjik1E1XwNhX3aLWnWodE+uVMmorL1gCA==" workbookSaltValue="ayfKqUHmqbqOOTp8LN0hVQ==" workbookSpinCount="100000" lockStructure="1"/>
  <bookViews>
    <workbookView xWindow="240" yWindow="105" windowWidth="14805" windowHeight="8010"/>
  </bookViews>
  <sheets>
    <sheet name="Product List" sheetId="2" r:id="rId1"/>
    <sheet name="Customer List" sheetId="4" r:id="rId2"/>
    <sheet name="Party Invoice" sheetId="19" r:id="rId3"/>
    <sheet name="Invoice (1)" sheetId="1" r:id="rId4"/>
    <sheet name="Invoice (2)" sheetId="21" r:id="rId5"/>
    <sheet name="Invoice (3)" sheetId="22" r:id="rId6"/>
    <sheet name="Invoice (4)" sheetId="23" r:id="rId7"/>
    <sheet name="Invoice (5)" sheetId="24" r:id="rId8"/>
    <sheet name="Invoice (6)" sheetId="25" r:id="rId9"/>
    <sheet name="Invoice (7)" sheetId="26" r:id="rId10"/>
    <sheet name="Invoice (8)" sheetId="27" r:id="rId11"/>
    <sheet name="Invoice (9)" sheetId="28" r:id="rId12"/>
    <sheet name="Invoice (10)" sheetId="29" r:id="rId13"/>
    <sheet name="Invoice (11)" sheetId="30" r:id="rId14"/>
    <sheet name="Invoice (12)" sheetId="31" r:id="rId15"/>
    <sheet name="Invoice (13)" sheetId="32" r:id="rId16"/>
    <sheet name="Invoice (14)" sheetId="33" r:id="rId17"/>
    <sheet name="Invoice (15)" sheetId="34" r:id="rId18"/>
    <sheet name="Invoice (16)" sheetId="35" r:id="rId19"/>
    <sheet name="Invoice (17)" sheetId="36" r:id="rId20"/>
    <sheet name="Invoice (18)" sheetId="37" r:id="rId21"/>
    <sheet name="Invoice (19)" sheetId="38" r:id="rId22"/>
    <sheet name="Invoice (20)" sheetId="39" r:id="rId23"/>
  </sheets>
  <calcPr calcId="152511"/>
</workbook>
</file>

<file path=xl/calcChain.xml><?xml version="1.0" encoding="utf-8"?>
<calcChain xmlns="http://schemas.openxmlformats.org/spreadsheetml/2006/main">
  <c r="P61" i="19" l="1"/>
  <c r="P58" i="19"/>
  <c r="Q48" i="19"/>
  <c r="Q49" i="19"/>
  <c r="Q50" i="19"/>
  <c r="Q51" i="19"/>
  <c r="Q52" i="19"/>
  <c r="Q53" i="19"/>
  <c r="Q54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7" i="19"/>
  <c r="K62" i="19"/>
  <c r="J62" i="19"/>
  <c r="I62" i="19"/>
  <c r="E62" i="19"/>
  <c r="D62" i="19"/>
  <c r="C62" i="19"/>
  <c r="A62" i="19"/>
  <c r="W122" i="19" l="1"/>
  <c r="X122" i="19"/>
  <c r="Y122" i="19"/>
  <c r="Z122" i="19"/>
  <c r="W123" i="19"/>
  <c r="X123" i="19"/>
  <c r="Y123" i="19"/>
  <c r="Z123" i="19"/>
  <c r="W124" i="19"/>
  <c r="X124" i="19"/>
  <c r="Y124" i="19"/>
  <c r="Z124" i="19"/>
  <c r="W125" i="19"/>
  <c r="X125" i="19"/>
  <c r="Y125" i="19"/>
  <c r="Z125" i="19"/>
  <c r="W126" i="19"/>
  <c r="X126" i="19"/>
  <c r="Y126" i="19"/>
  <c r="Z126" i="19"/>
  <c r="X121" i="19"/>
  <c r="Y121" i="19"/>
  <c r="Z121" i="19"/>
  <c r="W121" i="19"/>
  <c r="W116" i="19"/>
  <c r="X116" i="19"/>
  <c r="Y116" i="19"/>
  <c r="Z116" i="19"/>
  <c r="W117" i="19"/>
  <c r="X117" i="19"/>
  <c r="Y117" i="19"/>
  <c r="Z117" i="19"/>
  <c r="W118" i="19"/>
  <c r="X118" i="19"/>
  <c r="Y118" i="19"/>
  <c r="Z118" i="19"/>
  <c r="W119" i="19"/>
  <c r="X119" i="19"/>
  <c r="Y119" i="19"/>
  <c r="Z119" i="19"/>
  <c r="W120" i="19"/>
  <c r="X120" i="19"/>
  <c r="Y120" i="19"/>
  <c r="Z120" i="19"/>
  <c r="X115" i="19"/>
  <c r="Y115" i="19"/>
  <c r="Z115" i="19"/>
  <c r="W115" i="19"/>
  <c r="W110" i="19"/>
  <c r="X110" i="19"/>
  <c r="Y110" i="19"/>
  <c r="Z110" i="19"/>
  <c r="W111" i="19"/>
  <c r="X111" i="19"/>
  <c r="Y111" i="19"/>
  <c r="Z111" i="19"/>
  <c r="W112" i="19"/>
  <c r="X112" i="19"/>
  <c r="Y112" i="19"/>
  <c r="Z112" i="19"/>
  <c r="W113" i="19"/>
  <c r="X113" i="19"/>
  <c r="Y113" i="19"/>
  <c r="Z113" i="19"/>
  <c r="W114" i="19"/>
  <c r="X114" i="19"/>
  <c r="Y114" i="19"/>
  <c r="Z114" i="19"/>
  <c r="X109" i="19"/>
  <c r="Y109" i="19"/>
  <c r="Z109" i="19"/>
  <c r="W109" i="19"/>
  <c r="W104" i="19"/>
  <c r="X104" i="19"/>
  <c r="Y104" i="19"/>
  <c r="Z104" i="19"/>
  <c r="W105" i="19"/>
  <c r="X105" i="19"/>
  <c r="Y105" i="19"/>
  <c r="Z105" i="19"/>
  <c r="W106" i="19"/>
  <c r="X106" i="19"/>
  <c r="Y106" i="19"/>
  <c r="Z106" i="19"/>
  <c r="W107" i="19"/>
  <c r="X107" i="19"/>
  <c r="Y107" i="19"/>
  <c r="Z107" i="19"/>
  <c r="W108" i="19"/>
  <c r="X108" i="19"/>
  <c r="Y108" i="19"/>
  <c r="Z108" i="19"/>
  <c r="X103" i="19"/>
  <c r="Y103" i="19"/>
  <c r="Z103" i="19"/>
  <c r="W103" i="19"/>
  <c r="W98" i="19"/>
  <c r="X98" i="19"/>
  <c r="Y98" i="19"/>
  <c r="Z98" i="19"/>
  <c r="W99" i="19"/>
  <c r="X99" i="19"/>
  <c r="Y99" i="19"/>
  <c r="Z99" i="19"/>
  <c r="W100" i="19"/>
  <c r="X100" i="19"/>
  <c r="Y100" i="19"/>
  <c r="Z100" i="19"/>
  <c r="W101" i="19"/>
  <c r="X101" i="19"/>
  <c r="Y101" i="19"/>
  <c r="Z101" i="19"/>
  <c r="W102" i="19"/>
  <c r="X102" i="19"/>
  <c r="Y102" i="19"/>
  <c r="Z102" i="19"/>
  <c r="X97" i="19"/>
  <c r="Y97" i="19"/>
  <c r="Z97" i="19"/>
  <c r="W97" i="19"/>
  <c r="W92" i="19"/>
  <c r="X92" i="19"/>
  <c r="Y92" i="19"/>
  <c r="Z92" i="19"/>
  <c r="W93" i="19"/>
  <c r="X93" i="19"/>
  <c r="Y93" i="19"/>
  <c r="Z93" i="19"/>
  <c r="W94" i="19"/>
  <c r="X94" i="19"/>
  <c r="Y94" i="19"/>
  <c r="Z94" i="19"/>
  <c r="W95" i="19"/>
  <c r="X95" i="19"/>
  <c r="Y95" i="19"/>
  <c r="Z95" i="19"/>
  <c r="W96" i="19"/>
  <c r="X96" i="19"/>
  <c r="Y96" i="19"/>
  <c r="Z96" i="19"/>
  <c r="X91" i="19"/>
  <c r="Y91" i="19"/>
  <c r="Z91" i="19"/>
  <c r="W91" i="19"/>
  <c r="W86" i="19"/>
  <c r="X86" i="19"/>
  <c r="Y86" i="19"/>
  <c r="Z86" i="19"/>
  <c r="W87" i="19"/>
  <c r="X87" i="19"/>
  <c r="Y87" i="19"/>
  <c r="Z87" i="19"/>
  <c r="W88" i="19"/>
  <c r="X88" i="19"/>
  <c r="Y88" i="19"/>
  <c r="Z88" i="19"/>
  <c r="W89" i="19"/>
  <c r="X89" i="19"/>
  <c r="Y89" i="19"/>
  <c r="Z89" i="19"/>
  <c r="W90" i="19"/>
  <c r="X90" i="19"/>
  <c r="Y90" i="19"/>
  <c r="Z90" i="19"/>
  <c r="X85" i="19"/>
  <c r="Y85" i="19"/>
  <c r="Z85" i="19"/>
  <c r="W85" i="19"/>
  <c r="W80" i="19"/>
  <c r="X80" i="19"/>
  <c r="Y80" i="19"/>
  <c r="Z80" i="19"/>
  <c r="W81" i="19"/>
  <c r="X81" i="19"/>
  <c r="Y81" i="19"/>
  <c r="Z81" i="19"/>
  <c r="W82" i="19"/>
  <c r="X82" i="19"/>
  <c r="Y82" i="19"/>
  <c r="Z82" i="19"/>
  <c r="W83" i="19"/>
  <c r="X83" i="19"/>
  <c r="Y83" i="19"/>
  <c r="Z83" i="19"/>
  <c r="W84" i="19"/>
  <c r="X84" i="19"/>
  <c r="Y84" i="19"/>
  <c r="Z84" i="19"/>
  <c r="X79" i="19"/>
  <c r="Y79" i="19"/>
  <c r="Z79" i="19"/>
  <c r="W79" i="19"/>
  <c r="W75" i="19"/>
  <c r="X75" i="19"/>
  <c r="Y75" i="19"/>
  <c r="Z75" i="19"/>
  <c r="W76" i="19"/>
  <c r="X76" i="19"/>
  <c r="Y76" i="19"/>
  <c r="Z76" i="19"/>
  <c r="W77" i="19"/>
  <c r="X77" i="19"/>
  <c r="Y77" i="19"/>
  <c r="Z77" i="19"/>
  <c r="W78" i="19"/>
  <c r="X78" i="19"/>
  <c r="Y78" i="19"/>
  <c r="Z78" i="19"/>
  <c r="W62" i="19"/>
  <c r="X62" i="19"/>
  <c r="Y62" i="19"/>
  <c r="Z62" i="19"/>
  <c r="X61" i="19"/>
  <c r="Y61" i="19"/>
  <c r="Z61" i="19"/>
  <c r="W61" i="19"/>
  <c r="W56" i="19"/>
  <c r="X56" i="19"/>
  <c r="Y56" i="19"/>
  <c r="Z56" i="19"/>
  <c r="W57" i="19"/>
  <c r="X57" i="19"/>
  <c r="Y57" i="19"/>
  <c r="Z57" i="19"/>
  <c r="W58" i="19"/>
  <c r="X58" i="19"/>
  <c r="Y58" i="19"/>
  <c r="Z58" i="19"/>
  <c r="W59" i="19"/>
  <c r="X59" i="19"/>
  <c r="Y59" i="19"/>
  <c r="Z59" i="19"/>
  <c r="W60" i="19"/>
  <c r="X60" i="19"/>
  <c r="Y60" i="19"/>
  <c r="Z60" i="19"/>
  <c r="X55" i="19"/>
  <c r="Y55" i="19"/>
  <c r="Z55" i="19"/>
  <c r="W55" i="19"/>
  <c r="W50" i="19"/>
  <c r="X50" i="19"/>
  <c r="Y50" i="19"/>
  <c r="Z50" i="19"/>
  <c r="W51" i="19"/>
  <c r="X51" i="19"/>
  <c r="Y51" i="19"/>
  <c r="Z51" i="19"/>
  <c r="W52" i="19"/>
  <c r="X52" i="19"/>
  <c r="Y52" i="19"/>
  <c r="Z52" i="19"/>
  <c r="W53" i="19"/>
  <c r="X53" i="19"/>
  <c r="Y53" i="19"/>
  <c r="Z53" i="19"/>
  <c r="W54" i="19"/>
  <c r="X54" i="19"/>
  <c r="Y54" i="19"/>
  <c r="Z54" i="19"/>
  <c r="X49" i="19"/>
  <c r="Y49" i="19"/>
  <c r="Z49" i="19"/>
  <c r="W49" i="19"/>
  <c r="W44" i="19"/>
  <c r="X44" i="19"/>
  <c r="Y44" i="19"/>
  <c r="Z44" i="19"/>
  <c r="W45" i="19"/>
  <c r="X45" i="19"/>
  <c r="Y45" i="19"/>
  <c r="Z45" i="19"/>
  <c r="W46" i="19"/>
  <c r="X46" i="19"/>
  <c r="Y46" i="19"/>
  <c r="Z46" i="19"/>
  <c r="W47" i="19"/>
  <c r="X47" i="19"/>
  <c r="Y47" i="19"/>
  <c r="Z47" i="19"/>
  <c r="W48" i="19"/>
  <c r="X48" i="19"/>
  <c r="Y48" i="19"/>
  <c r="Z48" i="19"/>
  <c r="X43" i="19"/>
  <c r="Y43" i="19"/>
  <c r="Z43" i="19"/>
  <c r="W43" i="19"/>
  <c r="W38" i="19" l="1"/>
  <c r="X38" i="19"/>
  <c r="Y38" i="19"/>
  <c r="Z38" i="19"/>
  <c r="W39" i="19"/>
  <c r="X39" i="19"/>
  <c r="Y39" i="19"/>
  <c r="Z39" i="19"/>
  <c r="W40" i="19"/>
  <c r="X40" i="19"/>
  <c r="Y40" i="19"/>
  <c r="Z40" i="19"/>
  <c r="W41" i="19"/>
  <c r="X41" i="19"/>
  <c r="Y41" i="19"/>
  <c r="Z41" i="19"/>
  <c r="W42" i="19"/>
  <c r="X42" i="19"/>
  <c r="Y42" i="19"/>
  <c r="Z42" i="19"/>
  <c r="X37" i="19"/>
  <c r="Y37" i="19"/>
  <c r="Z37" i="19"/>
  <c r="W37" i="19"/>
  <c r="W32" i="19"/>
  <c r="X32" i="19"/>
  <c r="Y32" i="19"/>
  <c r="Z32" i="19"/>
  <c r="W33" i="19"/>
  <c r="X33" i="19"/>
  <c r="Y33" i="19"/>
  <c r="Z33" i="19"/>
  <c r="W34" i="19"/>
  <c r="X34" i="19"/>
  <c r="Y34" i="19"/>
  <c r="Z34" i="19"/>
  <c r="W35" i="19"/>
  <c r="X35" i="19"/>
  <c r="Y35" i="19"/>
  <c r="Z35" i="19"/>
  <c r="W36" i="19"/>
  <c r="X36" i="19"/>
  <c r="Y36" i="19"/>
  <c r="Z36" i="19"/>
  <c r="X31" i="19"/>
  <c r="Y31" i="19"/>
  <c r="Z31" i="19"/>
  <c r="Z26" i="19"/>
  <c r="Z27" i="19"/>
  <c r="Z28" i="19"/>
  <c r="Z29" i="19"/>
  <c r="Z30" i="19"/>
  <c r="Z25" i="19"/>
  <c r="Z21" i="19"/>
  <c r="Z22" i="19"/>
  <c r="Z23" i="19"/>
  <c r="Z24" i="19"/>
  <c r="Z16" i="19"/>
  <c r="Z17" i="19"/>
  <c r="Z18" i="19"/>
  <c r="Z10" i="19"/>
  <c r="Z11" i="19"/>
  <c r="Z12" i="19"/>
  <c r="Q47" i="1"/>
  <c r="Z7" i="19" s="1"/>
  <c r="W31" i="19"/>
  <c r="Y26" i="19"/>
  <c r="Y27" i="19"/>
  <c r="Y28" i="19"/>
  <c r="Y29" i="19"/>
  <c r="Y30" i="19"/>
  <c r="X26" i="19"/>
  <c r="X27" i="19"/>
  <c r="X28" i="19"/>
  <c r="X29" i="19"/>
  <c r="X30" i="19"/>
  <c r="W26" i="19"/>
  <c r="W27" i="19"/>
  <c r="W28" i="19"/>
  <c r="W29" i="19"/>
  <c r="W30" i="19"/>
  <c r="X25" i="19"/>
  <c r="Y25" i="19"/>
  <c r="W25" i="19"/>
  <c r="Y20" i="19"/>
  <c r="Y21" i="19"/>
  <c r="Y22" i="19"/>
  <c r="Y23" i="19"/>
  <c r="Y24" i="19"/>
  <c r="X20" i="19"/>
  <c r="X21" i="19"/>
  <c r="X22" i="19"/>
  <c r="X23" i="19"/>
  <c r="X24" i="19"/>
  <c r="X19" i="19"/>
  <c r="Y19" i="19"/>
  <c r="Y14" i="19"/>
  <c r="Y15" i="19"/>
  <c r="Y16" i="19"/>
  <c r="Y17" i="19"/>
  <c r="Y18" i="19"/>
  <c r="X14" i="19"/>
  <c r="X15" i="19"/>
  <c r="X16" i="19"/>
  <c r="X17" i="19"/>
  <c r="X18" i="19"/>
  <c r="X13" i="19"/>
  <c r="Y13" i="19"/>
  <c r="W20" i="19"/>
  <c r="W21" i="19"/>
  <c r="W22" i="19"/>
  <c r="W23" i="19"/>
  <c r="W24" i="19"/>
  <c r="W19" i="19"/>
  <c r="W14" i="19"/>
  <c r="W15" i="19"/>
  <c r="W16" i="19"/>
  <c r="W17" i="19"/>
  <c r="W18" i="19"/>
  <c r="W13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S122" i="19"/>
  <c r="S123" i="19"/>
  <c r="S124" i="19"/>
  <c r="S125" i="19"/>
  <c r="S126" i="19"/>
  <c r="S121" i="19"/>
  <c r="S116" i="19"/>
  <c r="S117" i="19"/>
  <c r="S118" i="19"/>
  <c r="S119" i="19"/>
  <c r="S120" i="19"/>
  <c r="S115" i="19"/>
  <c r="S110" i="19"/>
  <c r="S111" i="19"/>
  <c r="S112" i="19"/>
  <c r="S113" i="19"/>
  <c r="S114" i="19"/>
  <c r="S109" i="19"/>
  <c r="S104" i="19"/>
  <c r="S105" i="19"/>
  <c r="S106" i="19"/>
  <c r="S107" i="19"/>
  <c r="S108" i="19"/>
  <c r="S103" i="19"/>
  <c r="S98" i="19"/>
  <c r="S99" i="19"/>
  <c r="S100" i="19"/>
  <c r="S101" i="19"/>
  <c r="S102" i="19"/>
  <c r="S97" i="19"/>
  <c r="S92" i="19"/>
  <c r="S93" i="19"/>
  <c r="S94" i="19"/>
  <c r="S95" i="19"/>
  <c r="S96" i="19"/>
  <c r="S91" i="19"/>
  <c r="S86" i="19"/>
  <c r="S87" i="19"/>
  <c r="S88" i="19"/>
  <c r="S89" i="19"/>
  <c r="S90" i="19"/>
  <c r="S85" i="19"/>
  <c r="S80" i="19"/>
  <c r="S81" i="19"/>
  <c r="S82" i="19"/>
  <c r="S83" i="19"/>
  <c r="S84" i="19"/>
  <c r="S79" i="19"/>
  <c r="S75" i="19"/>
  <c r="S76" i="19"/>
  <c r="S77" i="19"/>
  <c r="S78" i="19"/>
  <c r="S62" i="19"/>
  <c r="S61" i="19"/>
  <c r="S56" i="19"/>
  <c r="S57" i="19"/>
  <c r="S58" i="19"/>
  <c r="S59" i="19"/>
  <c r="S60" i="19"/>
  <c r="S55" i="19"/>
  <c r="S50" i="19"/>
  <c r="S51" i="19"/>
  <c r="S52" i="19"/>
  <c r="S53" i="19"/>
  <c r="S54" i="19"/>
  <c r="S49" i="19"/>
  <c r="S44" i="19"/>
  <c r="S45" i="19"/>
  <c r="S46" i="19"/>
  <c r="S47" i="19"/>
  <c r="S48" i="19"/>
  <c r="S43" i="19"/>
  <c r="S38" i="19"/>
  <c r="S39" i="19"/>
  <c r="S40" i="19"/>
  <c r="S41" i="19"/>
  <c r="S42" i="19"/>
  <c r="S37" i="19"/>
  <c r="S32" i="19"/>
  <c r="S33" i="19"/>
  <c r="S34" i="19"/>
  <c r="S35" i="19"/>
  <c r="S36" i="19"/>
  <c r="S31" i="19"/>
  <c r="S26" i="19"/>
  <c r="S27" i="19"/>
  <c r="S28" i="19"/>
  <c r="S29" i="19"/>
  <c r="S30" i="19"/>
  <c r="S25" i="19"/>
  <c r="S20" i="19"/>
  <c r="S21" i="19"/>
  <c r="S22" i="19"/>
  <c r="S23" i="19"/>
  <c r="S24" i="19"/>
  <c r="S19" i="19"/>
  <c r="S14" i="19"/>
  <c r="S15" i="19"/>
  <c r="S16" i="19"/>
  <c r="S17" i="19"/>
  <c r="S18" i="19"/>
  <c r="S13" i="19"/>
  <c r="W7" i="19"/>
  <c r="S7" i="19"/>
  <c r="U7" i="19" s="1"/>
  <c r="P8" i="19" l="1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7" i="19"/>
  <c r="A2" i="39"/>
  <c r="C2" i="39" s="1"/>
  <c r="A2" i="38"/>
  <c r="A2" i="37"/>
  <c r="A2" i="36"/>
  <c r="C2" i="36" s="1"/>
  <c r="A2" i="35"/>
  <c r="A2" i="34"/>
  <c r="A2" i="33"/>
  <c r="A2" i="32"/>
  <c r="C4" i="32" s="1"/>
  <c r="A2" i="31"/>
  <c r="A2" i="30"/>
  <c r="A2" i="29"/>
  <c r="A2" i="28"/>
  <c r="C4" i="28" s="1"/>
  <c r="A2" i="27"/>
  <c r="A2" i="26"/>
  <c r="A2" i="25"/>
  <c r="A2" i="24"/>
  <c r="C4" i="24" s="1"/>
  <c r="A2" i="2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3" i="4"/>
  <c r="A2" i="22"/>
  <c r="C4" i="22" s="1"/>
  <c r="A2" i="21"/>
  <c r="C4" i="21" s="1"/>
  <c r="P62" i="39"/>
  <c r="K62" i="39"/>
  <c r="G62" i="39"/>
  <c r="I62" i="39" s="1"/>
  <c r="E62" i="39"/>
  <c r="A62" i="39"/>
  <c r="C62" i="39" s="1"/>
  <c r="K61" i="39"/>
  <c r="G61" i="39"/>
  <c r="I61" i="39" s="1"/>
  <c r="E61" i="39"/>
  <c r="C61" i="39"/>
  <c r="A61" i="39"/>
  <c r="K60" i="39"/>
  <c r="I60" i="39"/>
  <c r="G60" i="39"/>
  <c r="E60" i="39"/>
  <c r="A60" i="39"/>
  <c r="C60" i="39" s="1"/>
  <c r="K59" i="39"/>
  <c r="G59" i="39"/>
  <c r="I59" i="39" s="1"/>
  <c r="E59" i="39"/>
  <c r="A59" i="39"/>
  <c r="C59" i="39" s="1"/>
  <c r="K58" i="39"/>
  <c r="I58" i="39"/>
  <c r="G58" i="39"/>
  <c r="E58" i="39"/>
  <c r="A58" i="39"/>
  <c r="C58" i="39" s="1"/>
  <c r="K57" i="39"/>
  <c r="G57" i="39"/>
  <c r="I57" i="39" s="1"/>
  <c r="E57" i="39"/>
  <c r="A57" i="39"/>
  <c r="C57" i="39" s="1"/>
  <c r="K56" i="39"/>
  <c r="G56" i="39"/>
  <c r="I56" i="39" s="1"/>
  <c r="E56" i="39"/>
  <c r="A56" i="39"/>
  <c r="C56" i="39" s="1"/>
  <c r="Q55" i="39"/>
  <c r="K55" i="39"/>
  <c r="G55" i="39"/>
  <c r="I55" i="39" s="1"/>
  <c r="E55" i="39"/>
  <c r="C55" i="39"/>
  <c r="A55" i="39"/>
  <c r="Q54" i="39"/>
  <c r="K54" i="39"/>
  <c r="I54" i="39"/>
  <c r="G54" i="39"/>
  <c r="E54" i="39"/>
  <c r="A54" i="39"/>
  <c r="C54" i="39" s="1"/>
  <c r="Q53" i="39"/>
  <c r="K53" i="39"/>
  <c r="G53" i="39"/>
  <c r="I53" i="39" s="1"/>
  <c r="E53" i="39"/>
  <c r="A53" i="39"/>
  <c r="C53" i="39" s="1"/>
  <c r="Q52" i="39"/>
  <c r="K52" i="39"/>
  <c r="G52" i="39"/>
  <c r="I52" i="39" s="1"/>
  <c r="E52" i="39"/>
  <c r="A52" i="39"/>
  <c r="C52" i="39" s="1"/>
  <c r="Q51" i="39"/>
  <c r="K51" i="39"/>
  <c r="G51" i="39"/>
  <c r="I51" i="39" s="1"/>
  <c r="E51" i="39"/>
  <c r="C51" i="39"/>
  <c r="A51" i="39"/>
  <c r="Q50" i="39"/>
  <c r="K50" i="39"/>
  <c r="I50" i="39"/>
  <c r="G50" i="39"/>
  <c r="E50" i="39"/>
  <c r="A50" i="39"/>
  <c r="C50" i="39" s="1"/>
  <c r="Q49" i="39"/>
  <c r="K49" i="39"/>
  <c r="G49" i="39"/>
  <c r="I49" i="39" s="1"/>
  <c r="E49" i="39"/>
  <c r="A49" i="39"/>
  <c r="C49" i="39" s="1"/>
  <c r="Q48" i="39"/>
  <c r="K48" i="39"/>
  <c r="G48" i="39"/>
  <c r="I48" i="39" s="1"/>
  <c r="E48" i="39"/>
  <c r="A48" i="39"/>
  <c r="C48" i="39" s="1"/>
  <c r="Q47" i="39"/>
  <c r="K47" i="39"/>
  <c r="G47" i="39"/>
  <c r="I47" i="39" s="1"/>
  <c r="E47" i="39"/>
  <c r="C47" i="39"/>
  <c r="A47" i="39"/>
  <c r="Q46" i="39"/>
  <c r="M46" i="39"/>
  <c r="O46" i="39" s="1"/>
  <c r="K46" i="39"/>
  <c r="G46" i="39"/>
  <c r="I46" i="39" s="1"/>
  <c r="E46" i="39"/>
  <c r="A46" i="39"/>
  <c r="C46" i="39" s="1"/>
  <c r="Q45" i="39"/>
  <c r="O45" i="39"/>
  <c r="M45" i="39"/>
  <c r="K45" i="39"/>
  <c r="G45" i="39"/>
  <c r="I45" i="39" s="1"/>
  <c r="E45" i="39"/>
  <c r="A45" i="39"/>
  <c r="C45" i="39" s="1"/>
  <c r="Q44" i="39"/>
  <c r="M44" i="39"/>
  <c r="O44" i="39" s="1"/>
  <c r="K44" i="39"/>
  <c r="I44" i="39"/>
  <c r="G44" i="39"/>
  <c r="E44" i="39"/>
  <c r="A44" i="39"/>
  <c r="C44" i="39" s="1"/>
  <c r="Q43" i="39"/>
  <c r="M43" i="39"/>
  <c r="O43" i="39" s="1"/>
  <c r="K43" i="39"/>
  <c r="G43" i="39"/>
  <c r="I43" i="39" s="1"/>
  <c r="E43" i="39"/>
  <c r="C43" i="39"/>
  <c r="A43" i="39"/>
  <c r="Q42" i="39"/>
  <c r="M42" i="39"/>
  <c r="O42" i="39" s="1"/>
  <c r="K42" i="39"/>
  <c r="G42" i="39"/>
  <c r="I42" i="39" s="1"/>
  <c r="E42" i="39"/>
  <c r="A42" i="39"/>
  <c r="C42" i="39" s="1"/>
  <c r="Q41" i="39"/>
  <c r="O41" i="39"/>
  <c r="M41" i="39"/>
  <c r="K41" i="39"/>
  <c r="G41" i="39"/>
  <c r="I41" i="39" s="1"/>
  <c r="E41" i="39"/>
  <c r="A41" i="39"/>
  <c r="C41" i="39" s="1"/>
  <c r="Q40" i="39"/>
  <c r="M40" i="39"/>
  <c r="O40" i="39" s="1"/>
  <c r="K40" i="39"/>
  <c r="I40" i="39"/>
  <c r="G40" i="39"/>
  <c r="E40" i="39"/>
  <c r="A40" i="39"/>
  <c r="C40" i="39" s="1"/>
  <c r="Q39" i="39"/>
  <c r="M39" i="39"/>
  <c r="O39" i="39" s="1"/>
  <c r="K39" i="39"/>
  <c r="G39" i="39"/>
  <c r="I39" i="39" s="1"/>
  <c r="E39" i="39"/>
  <c r="C39" i="39"/>
  <c r="A39" i="39"/>
  <c r="Q38" i="39"/>
  <c r="M38" i="39"/>
  <c r="O38" i="39" s="1"/>
  <c r="K38" i="39"/>
  <c r="G38" i="39"/>
  <c r="I38" i="39" s="1"/>
  <c r="E38" i="39"/>
  <c r="A38" i="39"/>
  <c r="C38" i="39" s="1"/>
  <c r="Q37" i="39"/>
  <c r="O37" i="39"/>
  <c r="M37" i="39"/>
  <c r="K37" i="39"/>
  <c r="G37" i="39"/>
  <c r="I37" i="39" s="1"/>
  <c r="E37" i="39"/>
  <c r="A37" i="39"/>
  <c r="C37" i="39" s="1"/>
  <c r="Q36" i="39"/>
  <c r="M36" i="39"/>
  <c r="O36" i="39" s="1"/>
  <c r="K36" i="39"/>
  <c r="I36" i="39"/>
  <c r="G36" i="39"/>
  <c r="E36" i="39"/>
  <c r="A36" i="39"/>
  <c r="C36" i="39" s="1"/>
  <c r="Q35" i="39"/>
  <c r="M35" i="39"/>
  <c r="O35" i="39" s="1"/>
  <c r="K35" i="39"/>
  <c r="G35" i="39"/>
  <c r="I35" i="39" s="1"/>
  <c r="E35" i="39"/>
  <c r="C35" i="39"/>
  <c r="A35" i="39"/>
  <c r="Q34" i="39"/>
  <c r="M34" i="39"/>
  <c r="O34" i="39" s="1"/>
  <c r="K34" i="39"/>
  <c r="G34" i="39"/>
  <c r="I34" i="39" s="1"/>
  <c r="E34" i="39"/>
  <c r="A34" i="39"/>
  <c r="C34" i="39" s="1"/>
  <c r="Q33" i="39"/>
  <c r="O33" i="39"/>
  <c r="M33" i="39"/>
  <c r="K33" i="39"/>
  <c r="G33" i="39"/>
  <c r="I33" i="39" s="1"/>
  <c r="E33" i="39"/>
  <c r="A33" i="39"/>
  <c r="C33" i="39" s="1"/>
  <c r="Q32" i="39"/>
  <c r="M32" i="39"/>
  <c r="O32" i="39" s="1"/>
  <c r="K32" i="39"/>
  <c r="I32" i="39"/>
  <c r="G32" i="39"/>
  <c r="E32" i="39"/>
  <c r="A32" i="39"/>
  <c r="C32" i="39" s="1"/>
  <c r="Q31" i="39"/>
  <c r="M31" i="39"/>
  <c r="O31" i="39" s="1"/>
  <c r="K31" i="39"/>
  <c r="G31" i="39"/>
  <c r="I31" i="39" s="1"/>
  <c r="E31" i="39"/>
  <c r="C31" i="39"/>
  <c r="A31" i="39"/>
  <c r="Q30" i="39"/>
  <c r="M30" i="39"/>
  <c r="O30" i="39" s="1"/>
  <c r="K30" i="39"/>
  <c r="G30" i="39"/>
  <c r="I30" i="39" s="1"/>
  <c r="E30" i="39"/>
  <c r="A30" i="39"/>
  <c r="C30" i="39" s="1"/>
  <c r="Q29" i="39"/>
  <c r="O29" i="39"/>
  <c r="M29" i="39"/>
  <c r="K29" i="39"/>
  <c r="G29" i="39"/>
  <c r="I29" i="39" s="1"/>
  <c r="E29" i="39"/>
  <c r="A29" i="39"/>
  <c r="C29" i="39" s="1"/>
  <c r="Q28" i="39"/>
  <c r="M28" i="39"/>
  <c r="O28" i="39" s="1"/>
  <c r="K28" i="39"/>
  <c r="I28" i="39"/>
  <c r="G28" i="39"/>
  <c r="E28" i="39"/>
  <c r="A28" i="39"/>
  <c r="C28" i="39" s="1"/>
  <c r="Q27" i="39"/>
  <c r="M27" i="39"/>
  <c r="O27" i="39" s="1"/>
  <c r="K27" i="39"/>
  <c r="G27" i="39"/>
  <c r="I27" i="39" s="1"/>
  <c r="E27" i="39"/>
  <c r="C27" i="39"/>
  <c r="A27" i="39"/>
  <c r="Q26" i="39"/>
  <c r="M26" i="39"/>
  <c r="O26" i="39" s="1"/>
  <c r="K26" i="39"/>
  <c r="G26" i="39"/>
  <c r="I26" i="39" s="1"/>
  <c r="E26" i="39"/>
  <c r="A26" i="39"/>
  <c r="C26" i="39" s="1"/>
  <c r="Q25" i="39"/>
  <c r="O25" i="39"/>
  <c r="M25" i="39"/>
  <c r="K25" i="39"/>
  <c r="G25" i="39"/>
  <c r="I25" i="39" s="1"/>
  <c r="E25" i="39"/>
  <c r="A25" i="39"/>
  <c r="C25" i="39" s="1"/>
  <c r="Q24" i="39"/>
  <c r="M24" i="39"/>
  <c r="O24" i="39" s="1"/>
  <c r="K24" i="39"/>
  <c r="I24" i="39"/>
  <c r="G24" i="39"/>
  <c r="E24" i="39"/>
  <c r="A24" i="39"/>
  <c r="C24" i="39" s="1"/>
  <c r="Q23" i="39"/>
  <c r="M23" i="39"/>
  <c r="O23" i="39" s="1"/>
  <c r="K23" i="39"/>
  <c r="G23" i="39"/>
  <c r="I23" i="39" s="1"/>
  <c r="E23" i="39"/>
  <c r="C23" i="39"/>
  <c r="A23" i="39"/>
  <c r="Q22" i="39"/>
  <c r="M22" i="39"/>
  <c r="O22" i="39" s="1"/>
  <c r="K22" i="39"/>
  <c r="G22" i="39"/>
  <c r="I22" i="39" s="1"/>
  <c r="E22" i="39"/>
  <c r="A22" i="39"/>
  <c r="C22" i="39" s="1"/>
  <c r="Q21" i="39"/>
  <c r="O21" i="39"/>
  <c r="M21" i="39"/>
  <c r="K21" i="39"/>
  <c r="G21" i="39"/>
  <c r="I21" i="39" s="1"/>
  <c r="E21" i="39"/>
  <c r="A21" i="39"/>
  <c r="C21" i="39" s="1"/>
  <c r="Q20" i="39"/>
  <c r="M20" i="39"/>
  <c r="O20" i="39" s="1"/>
  <c r="K20" i="39"/>
  <c r="I20" i="39"/>
  <c r="G20" i="39"/>
  <c r="E20" i="39"/>
  <c r="A20" i="39"/>
  <c r="C20" i="39" s="1"/>
  <c r="Q19" i="39"/>
  <c r="M19" i="39"/>
  <c r="O19" i="39" s="1"/>
  <c r="K19" i="39"/>
  <c r="G19" i="39"/>
  <c r="I19" i="39" s="1"/>
  <c r="E19" i="39"/>
  <c r="C19" i="39"/>
  <c r="A19" i="39"/>
  <c r="Q18" i="39"/>
  <c r="M18" i="39"/>
  <c r="O18" i="39" s="1"/>
  <c r="K18" i="39"/>
  <c r="G18" i="39"/>
  <c r="I18" i="39" s="1"/>
  <c r="E18" i="39"/>
  <c r="A18" i="39"/>
  <c r="C18" i="39" s="1"/>
  <c r="Q17" i="39"/>
  <c r="O17" i="39"/>
  <c r="M17" i="39"/>
  <c r="K17" i="39"/>
  <c r="G17" i="39"/>
  <c r="I17" i="39" s="1"/>
  <c r="E17" i="39"/>
  <c r="A17" i="39"/>
  <c r="C17" i="39" s="1"/>
  <c r="Q16" i="39"/>
  <c r="M16" i="39"/>
  <c r="O16" i="39" s="1"/>
  <c r="K16" i="39"/>
  <c r="I16" i="39"/>
  <c r="G16" i="39"/>
  <c r="E16" i="39"/>
  <c r="A16" i="39"/>
  <c r="C16" i="39" s="1"/>
  <c r="Q15" i="39"/>
  <c r="M15" i="39"/>
  <c r="O15" i="39" s="1"/>
  <c r="K15" i="39"/>
  <c r="G15" i="39"/>
  <c r="I15" i="39" s="1"/>
  <c r="E15" i="39"/>
  <c r="C15" i="39"/>
  <c r="A15" i="39"/>
  <c r="Q14" i="39"/>
  <c r="M14" i="39"/>
  <c r="O14" i="39" s="1"/>
  <c r="K14" i="39"/>
  <c r="G14" i="39"/>
  <c r="I14" i="39" s="1"/>
  <c r="E14" i="39"/>
  <c r="A14" i="39"/>
  <c r="C14" i="39" s="1"/>
  <c r="Q13" i="39"/>
  <c r="O13" i="39"/>
  <c r="M13" i="39"/>
  <c r="K13" i="39"/>
  <c r="G13" i="39"/>
  <c r="I13" i="39" s="1"/>
  <c r="E13" i="39"/>
  <c r="A13" i="39"/>
  <c r="C13" i="39" s="1"/>
  <c r="Q12" i="39"/>
  <c r="M12" i="39"/>
  <c r="O12" i="39" s="1"/>
  <c r="K12" i="39"/>
  <c r="I12" i="39"/>
  <c r="G12" i="39"/>
  <c r="E12" i="39"/>
  <c r="A12" i="39"/>
  <c r="C12" i="39" s="1"/>
  <c r="Q11" i="39"/>
  <c r="M11" i="39"/>
  <c r="O11" i="39" s="1"/>
  <c r="K11" i="39"/>
  <c r="G11" i="39"/>
  <c r="I11" i="39" s="1"/>
  <c r="E11" i="39"/>
  <c r="C11" i="39"/>
  <c r="A11" i="39"/>
  <c r="Q10" i="39"/>
  <c r="M10" i="39"/>
  <c r="O10" i="39" s="1"/>
  <c r="K10" i="39"/>
  <c r="G10" i="39"/>
  <c r="I10" i="39" s="1"/>
  <c r="E10" i="39"/>
  <c r="P56" i="39" s="1"/>
  <c r="A10" i="39"/>
  <c r="C10" i="39" s="1"/>
  <c r="Q9" i="39"/>
  <c r="O9" i="39"/>
  <c r="M9" i="39"/>
  <c r="K9" i="39"/>
  <c r="G9" i="39"/>
  <c r="I9" i="39" s="1"/>
  <c r="E9" i="39"/>
  <c r="A9" i="39"/>
  <c r="C9" i="39" s="1"/>
  <c r="Q8" i="39"/>
  <c r="M8" i="39"/>
  <c r="O8" i="39" s="1"/>
  <c r="K8" i="39"/>
  <c r="I8" i="39"/>
  <c r="G8" i="39"/>
  <c r="E8" i="39"/>
  <c r="A8" i="39"/>
  <c r="C8" i="39" s="1"/>
  <c r="Q7" i="39"/>
  <c r="M7" i="39"/>
  <c r="O7" i="39" s="1"/>
  <c r="K7" i="39"/>
  <c r="G7" i="39"/>
  <c r="I7" i="39" s="1"/>
  <c r="E7" i="39"/>
  <c r="C7" i="39"/>
  <c r="A7" i="39"/>
  <c r="A4" i="39"/>
  <c r="P62" i="38"/>
  <c r="K62" i="38"/>
  <c r="G62" i="38"/>
  <c r="I62" i="38" s="1"/>
  <c r="E62" i="38"/>
  <c r="A62" i="38"/>
  <c r="C62" i="38" s="1"/>
  <c r="K61" i="38"/>
  <c r="G61" i="38"/>
  <c r="I61" i="38" s="1"/>
  <c r="E61" i="38"/>
  <c r="C61" i="38"/>
  <c r="A61" i="38"/>
  <c r="K60" i="38"/>
  <c r="I60" i="38"/>
  <c r="G60" i="38"/>
  <c r="E60" i="38"/>
  <c r="A60" i="38"/>
  <c r="C60" i="38" s="1"/>
  <c r="K59" i="38"/>
  <c r="G59" i="38"/>
  <c r="I59" i="38" s="1"/>
  <c r="E59" i="38"/>
  <c r="A59" i="38"/>
  <c r="C59" i="38" s="1"/>
  <c r="K58" i="38"/>
  <c r="I58" i="38"/>
  <c r="G58" i="38"/>
  <c r="E58" i="38"/>
  <c r="A58" i="38"/>
  <c r="C58" i="38" s="1"/>
  <c r="K57" i="38"/>
  <c r="G57" i="38"/>
  <c r="I57" i="38" s="1"/>
  <c r="E57" i="38"/>
  <c r="A57" i="38"/>
  <c r="C57" i="38" s="1"/>
  <c r="K56" i="38"/>
  <c r="G56" i="38"/>
  <c r="I56" i="38" s="1"/>
  <c r="E56" i="38"/>
  <c r="A56" i="38"/>
  <c r="C56" i="38" s="1"/>
  <c r="Q55" i="38"/>
  <c r="K55" i="38"/>
  <c r="G55" i="38"/>
  <c r="I55" i="38" s="1"/>
  <c r="E55" i="38"/>
  <c r="C55" i="38"/>
  <c r="A55" i="38"/>
  <c r="Q54" i="38"/>
  <c r="K54" i="38"/>
  <c r="I54" i="38"/>
  <c r="G54" i="38"/>
  <c r="E54" i="38"/>
  <c r="A54" i="38"/>
  <c r="C54" i="38" s="1"/>
  <c r="Q53" i="38"/>
  <c r="K53" i="38"/>
  <c r="G53" i="38"/>
  <c r="I53" i="38" s="1"/>
  <c r="E53" i="38"/>
  <c r="A53" i="38"/>
  <c r="C53" i="38" s="1"/>
  <c r="Q52" i="38"/>
  <c r="K52" i="38"/>
  <c r="G52" i="38"/>
  <c r="I52" i="38" s="1"/>
  <c r="E52" i="38"/>
  <c r="A52" i="38"/>
  <c r="C52" i="38" s="1"/>
  <c r="Q51" i="38"/>
  <c r="K51" i="38"/>
  <c r="G51" i="38"/>
  <c r="I51" i="38" s="1"/>
  <c r="E51" i="38"/>
  <c r="C51" i="38"/>
  <c r="A51" i="38"/>
  <c r="Q50" i="38"/>
  <c r="K50" i="38"/>
  <c r="I50" i="38"/>
  <c r="G50" i="38"/>
  <c r="E50" i="38"/>
  <c r="A50" i="38"/>
  <c r="C50" i="38" s="1"/>
  <c r="Q49" i="38"/>
  <c r="K49" i="38"/>
  <c r="G49" i="38"/>
  <c r="I49" i="38" s="1"/>
  <c r="E49" i="38"/>
  <c r="A49" i="38"/>
  <c r="C49" i="38" s="1"/>
  <c r="Q48" i="38"/>
  <c r="K48" i="38"/>
  <c r="G48" i="38"/>
  <c r="I48" i="38" s="1"/>
  <c r="E48" i="38"/>
  <c r="A48" i="38"/>
  <c r="C48" i="38" s="1"/>
  <c r="Q47" i="38"/>
  <c r="K47" i="38"/>
  <c r="G47" i="38"/>
  <c r="I47" i="38" s="1"/>
  <c r="E47" i="38"/>
  <c r="C47" i="38"/>
  <c r="A47" i="38"/>
  <c r="Q46" i="38"/>
  <c r="M46" i="38"/>
  <c r="O46" i="38" s="1"/>
  <c r="K46" i="38"/>
  <c r="G46" i="38"/>
  <c r="I46" i="38" s="1"/>
  <c r="E46" i="38"/>
  <c r="A46" i="38"/>
  <c r="C46" i="38" s="1"/>
  <c r="Q45" i="38"/>
  <c r="O45" i="38"/>
  <c r="M45" i="38"/>
  <c r="K45" i="38"/>
  <c r="G45" i="38"/>
  <c r="I45" i="38" s="1"/>
  <c r="E45" i="38"/>
  <c r="A45" i="38"/>
  <c r="C45" i="38" s="1"/>
  <c r="Q44" i="38"/>
  <c r="M44" i="38"/>
  <c r="O44" i="38" s="1"/>
  <c r="K44" i="38"/>
  <c r="I44" i="38"/>
  <c r="G44" i="38"/>
  <c r="E44" i="38"/>
  <c r="A44" i="38"/>
  <c r="C44" i="38" s="1"/>
  <c r="Q43" i="38"/>
  <c r="M43" i="38"/>
  <c r="O43" i="38" s="1"/>
  <c r="K43" i="38"/>
  <c r="G43" i="38"/>
  <c r="I43" i="38" s="1"/>
  <c r="E43" i="38"/>
  <c r="C43" i="38"/>
  <c r="A43" i="38"/>
  <c r="Q42" i="38"/>
  <c r="M42" i="38"/>
  <c r="O42" i="38" s="1"/>
  <c r="K42" i="38"/>
  <c r="G42" i="38"/>
  <c r="I42" i="38" s="1"/>
  <c r="E42" i="38"/>
  <c r="A42" i="38"/>
  <c r="C42" i="38" s="1"/>
  <c r="Q41" i="38"/>
  <c r="O41" i="38"/>
  <c r="M41" i="38"/>
  <c r="K41" i="38"/>
  <c r="G41" i="38"/>
  <c r="I41" i="38" s="1"/>
  <c r="E41" i="38"/>
  <c r="A41" i="38"/>
  <c r="C41" i="38" s="1"/>
  <c r="Q40" i="38"/>
  <c r="M40" i="38"/>
  <c r="O40" i="38" s="1"/>
  <c r="K40" i="38"/>
  <c r="I40" i="38"/>
  <c r="G40" i="38"/>
  <c r="E40" i="38"/>
  <c r="A40" i="38"/>
  <c r="C40" i="38" s="1"/>
  <c r="Q39" i="38"/>
  <c r="M39" i="38"/>
  <c r="O39" i="38" s="1"/>
  <c r="K39" i="38"/>
  <c r="G39" i="38"/>
  <c r="I39" i="38" s="1"/>
  <c r="E39" i="38"/>
  <c r="C39" i="38"/>
  <c r="A39" i="38"/>
  <c r="Q38" i="38"/>
  <c r="M38" i="38"/>
  <c r="O38" i="38" s="1"/>
  <c r="K38" i="38"/>
  <c r="G38" i="38"/>
  <c r="I38" i="38" s="1"/>
  <c r="E38" i="38"/>
  <c r="A38" i="38"/>
  <c r="C38" i="38" s="1"/>
  <c r="Q37" i="38"/>
  <c r="O37" i="38"/>
  <c r="M37" i="38"/>
  <c r="K37" i="38"/>
  <c r="G37" i="38"/>
  <c r="I37" i="38" s="1"/>
  <c r="E37" i="38"/>
  <c r="A37" i="38"/>
  <c r="C37" i="38" s="1"/>
  <c r="Q36" i="38"/>
  <c r="M36" i="38"/>
  <c r="O36" i="38" s="1"/>
  <c r="K36" i="38"/>
  <c r="I36" i="38"/>
  <c r="G36" i="38"/>
  <c r="E36" i="38"/>
  <c r="A36" i="38"/>
  <c r="C36" i="38" s="1"/>
  <c r="Q35" i="38"/>
  <c r="M35" i="38"/>
  <c r="O35" i="38" s="1"/>
  <c r="K35" i="38"/>
  <c r="G35" i="38"/>
  <c r="I35" i="38" s="1"/>
  <c r="E35" i="38"/>
  <c r="C35" i="38"/>
  <c r="A35" i="38"/>
  <c r="Q34" i="38"/>
  <c r="M34" i="38"/>
  <c r="O34" i="38" s="1"/>
  <c r="K34" i="38"/>
  <c r="G34" i="38"/>
  <c r="I34" i="38" s="1"/>
  <c r="E34" i="38"/>
  <c r="C34" i="38"/>
  <c r="A34" i="38"/>
  <c r="Q33" i="38"/>
  <c r="O33" i="38"/>
  <c r="M33" i="38"/>
  <c r="K33" i="38"/>
  <c r="G33" i="38"/>
  <c r="I33" i="38" s="1"/>
  <c r="E33" i="38"/>
  <c r="A33" i="38"/>
  <c r="C33" i="38" s="1"/>
  <c r="Q32" i="38"/>
  <c r="O32" i="38"/>
  <c r="M32" i="38"/>
  <c r="K32" i="38"/>
  <c r="I32" i="38"/>
  <c r="G32" i="38"/>
  <c r="E32" i="38"/>
  <c r="A32" i="38"/>
  <c r="C32" i="38" s="1"/>
  <c r="Q31" i="38"/>
  <c r="M31" i="38"/>
  <c r="O31" i="38" s="1"/>
  <c r="K31" i="38"/>
  <c r="I31" i="38"/>
  <c r="G31" i="38"/>
  <c r="E31" i="38"/>
  <c r="C31" i="38"/>
  <c r="A31" i="38"/>
  <c r="Q30" i="38"/>
  <c r="M30" i="38"/>
  <c r="O30" i="38" s="1"/>
  <c r="K30" i="38"/>
  <c r="G30" i="38"/>
  <c r="I30" i="38" s="1"/>
  <c r="E30" i="38"/>
  <c r="C30" i="38"/>
  <c r="A30" i="38"/>
  <c r="Q29" i="38"/>
  <c r="O29" i="38"/>
  <c r="M29" i="38"/>
  <c r="K29" i="38"/>
  <c r="G29" i="38"/>
  <c r="I29" i="38" s="1"/>
  <c r="E29" i="38"/>
  <c r="A29" i="38"/>
  <c r="C29" i="38" s="1"/>
  <c r="Q28" i="38"/>
  <c r="O28" i="38"/>
  <c r="M28" i="38"/>
  <c r="K28" i="38"/>
  <c r="I28" i="38"/>
  <c r="G28" i="38"/>
  <c r="E28" i="38"/>
  <c r="A28" i="38"/>
  <c r="C28" i="38" s="1"/>
  <c r="Q27" i="38"/>
  <c r="M27" i="38"/>
  <c r="O27" i="38" s="1"/>
  <c r="K27" i="38"/>
  <c r="I27" i="38"/>
  <c r="G27" i="38"/>
  <c r="E27" i="38"/>
  <c r="C27" i="38"/>
  <c r="A27" i="38"/>
  <c r="Q26" i="38"/>
  <c r="M26" i="38"/>
  <c r="O26" i="38" s="1"/>
  <c r="K26" i="38"/>
  <c r="G26" i="38"/>
  <c r="I26" i="38" s="1"/>
  <c r="E26" i="38"/>
  <c r="C26" i="38"/>
  <c r="A26" i="38"/>
  <c r="Q25" i="38"/>
  <c r="O25" i="38"/>
  <c r="M25" i="38"/>
  <c r="K25" i="38"/>
  <c r="G25" i="38"/>
  <c r="I25" i="38" s="1"/>
  <c r="E25" i="38"/>
  <c r="A25" i="38"/>
  <c r="C25" i="38" s="1"/>
  <c r="Q24" i="38"/>
  <c r="O24" i="38"/>
  <c r="M24" i="38"/>
  <c r="K24" i="38"/>
  <c r="I24" i="38"/>
  <c r="G24" i="38"/>
  <c r="E24" i="38"/>
  <c r="A24" i="38"/>
  <c r="C24" i="38" s="1"/>
  <c r="Q23" i="38"/>
  <c r="M23" i="38"/>
  <c r="O23" i="38" s="1"/>
  <c r="K23" i="38"/>
  <c r="I23" i="38"/>
  <c r="G23" i="38"/>
  <c r="E23" i="38"/>
  <c r="C23" i="38"/>
  <c r="A23" i="38"/>
  <c r="Q22" i="38"/>
  <c r="M22" i="38"/>
  <c r="O22" i="38" s="1"/>
  <c r="K22" i="38"/>
  <c r="G22" i="38"/>
  <c r="I22" i="38" s="1"/>
  <c r="E22" i="38"/>
  <c r="C22" i="38"/>
  <c r="A22" i="38"/>
  <c r="Q21" i="38"/>
  <c r="O21" i="38"/>
  <c r="M21" i="38"/>
  <c r="K21" i="38"/>
  <c r="G21" i="38"/>
  <c r="I21" i="38" s="1"/>
  <c r="E21" i="38"/>
  <c r="A21" i="38"/>
  <c r="C21" i="38" s="1"/>
  <c r="Q20" i="38"/>
  <c r="O20" i="38"/>
  <c r="M20" i="38"/>
  <c r="K20" i="38"/>
  <c r="I20" i="38"/>
  <c r="G20" i="38"/>
  <c r="E20" i="38"/>
  <c r="A20" i="38"/>
  <c r="C20" i="38" s="1"/>
  <c r="Q19" i="38"/>
  <c r="M19" i="38"/>
  <c r="O19" i="38" s="1"/>
  <c r="K19" i="38"/>
  <c r="I19" i="38"/>
  <c r="G19" i="38"/>
  <c r="E19" i="38"/>
  <c r="C19" i="38"/>
  <c r="A19" i="38"/>
  <c r="Q18" i="38"/>
  <c r="M18" i="38"/>
  <c r="O18" i="38" s="1"/>
  <c r="K18" i="38"/>
  <c r="G18" i="38"/>
  <c r="I18" i="38" s="1"/>
  <c r="E18" i="38"/>
  <c r="C18" i="38"/>
  <c r="A18" i="38"/>
  <c r="Q17" i="38"/>
  <c r="O17" i="38"/>
  <c r="M17" i="38"/>
  <c r="K17" i="38"/>
  <c r="G17" i="38"/>
  <c r="I17" i="38" s="1"/>
  <c r="E17" i="38"/>
  <c r="A17" i="38"/>
  <c r="C17" i="38" s="1"/>
  <c r="Q16" i="38"/>
  <c r="O16" i="38"/>
  <c r="M16" i="38"/>
  <c r="K16" i="38"/>
  <c r="I16" i="38"/>
  <c r="G16" i="38"/>
  <c r="E16" i="38"/>
  <c r="A16" i="38"/>
  <c r="C16" i="38" s="1"/>
  <c r="Q15" i="38"/>
  <c r="M15" i="38"/>
  <c r="O15" i="38" s="1"/>
  <c r="K15" i="38"/>
  <c r="I15" i="38"/>
  <c r="G15" i="38"/>
  <c r="E15" i="38"/>
  <c r="C15" i="38"/>
  <c r="A15" i="38"/>
  <c r="Q14" i="38"/>
  <c r="M14" i="38"/>
  <c r="O14" i="38" s="1"/>
  <c r="K14" i="38"/>
  <c r="G14" i="38"/>
  <c r="I14" i="38" s="1"/>
  <c r="E14" i="38"/>
  <c r="C14" i="38"/>
  <c r="A14" i="38"/>
  <c r="Q13" i="38"/>
  <c r="O13" i="38"/>
  <c r="M13" i="38"/>
  <c r="K13" i="38"/>
  <c r="G13" i="38"/>
  <c r="I13" i="38" s="1"/>
  <c r="E13" i="38"/>
  <c r="A13" i="38"/>
  <c r="C13" i="38" s="1"/>
  <c r="Q12" i="38"/>
  <c r="O12" i="38"/>
  <c r="M12" i="38"/>
  <c r="K12" i="38"/>
  <c r="I12" i="38"/>
  <c r="G12" i="38"/>
  <c r="E12" i="38"/>
  <c r="A12" i="38"/>
  <c r="C12" i="38" s="1"/>
  <c r="Q11" i="38"/>
  <c r="M11" i="38"/>
  <c r="O11" i="38" s="1"/>
  <c r="K11" i="38"/>
  <c r="I11" i="38"/>
  <c r="G11" i="38"/>
  <c r="E11" i="38"/>
  <c r="C11" i="38"/>
  <c r="A11" i="38"/>
  <c r="Q10" i="38"/>
  <c r="M10" i="38"/>
  <c r="O10" i="38" s="1"/>
  <c r="K10" i="38"/>
  <c r="G10" i="38"/>
  <c r="I10" i="38" s="1"/>
  <c r="E10" i="38"/>
  <c r="P56" i="38" s="1"/>
  <c r="C10" i="38"/>
  <c r="A10" i="38"/>
  <c r="Q9" i="38"/>
  <c r="O9" i="38"/>
  <c r="M9" i="38"/>
  <c r="K9" i="38"/>
  <c r="G9" i="38"/>
  <c r="I9" i="38" s="1"/>
  <c r="E9" i="38"/>
  <c r="A9" i="38"/>
  <c r="C9" i="38" s="1"/>
  <c r="Q8" i="38"/>
  <c r="O8" i="38"/>
  <c r="M8" i="38"/>
  <c r="K8" i="38"/>
  <c r="I8" i="38"/>
  <c r="G8" i="38"/>
  <c r="E8" i="38"/>
  <c r="A8" i="38"/>
  <c r="C8" i="38" s="1"/>
  <c r="Q7" i="38"/>
  <c r="M7" i="38"/>
  <c r="O7" i="38" s="1"/>
  <c r="K7" i="38"/>
  <c r="I7" i="38"/>
  <c r="G7" i="38"/>
  <c r="E7" i="38"/>
  <c r="C7" i="38"/>
  <c r="A7" i="38"/>
  <c r="A4" i="38"/>
  <c r="C4" i="38"/>
  <c r="P62" i="37"/>
  <c r="K62" i="37"/>
  <c r="G62" i="37"/>
  <c r="I62" i="37" s="1"/>
  <c r="E62" i="37"/>
  <c r="A62" i="37"/>
  <c r="C62" i="37" s="1"/>
  <c r="K61" i="37"/>
  <c r="G61" i="37"/>
  <c r="I61" i="37" s="1"/>
  <c r="E61" i="37"/>
  <c r="C61" i="37"/>
  <c r="A61" i="37"/>
  <c r="K60" i="37"/>
  <c r="I60" i="37"/>
  <c r="G60" i="37"/>
  <c r="E60" i="37"/>
  <c r="A60" i="37"/>
  <c r="C60" i="37" s="1"/>
  <c r="K59" i="37"/>
  <c r="G59" i="37"/>
  <c r="I59" i="37" s="1"/>
  <c r="E59" i="37"/>
  <c r="A59" i="37"/>
  <c r="C59" i="37" s="1"/>
  <c r="K58" i="37"/>
  <c r="I58" i="37"/>
  <c r="G58" i="37"/>
  <c r="E58" i="37"/>
  <c r="A58" i="37"/>
  <c r="C58" i="37" s="1"/>
  <c r="K57" i="37"/>
  <c r="G57" i="37"/>
  <c r="I57" i="37" s="1"/>
  <c r="E57" i="37"/>
  <c r="A57" i="37"/>
  <c r="C57" i="37" s="1"/>
  <c r="K56" i="37"/>
  <c r="G56" i="37"/>
  <c r="I56" i="37" s="1"/>
  <c r="E56" i="37"/>
  <c r="A56" i="37"/>
  <c r="C56" i="37" s="1"/>
  <c r="Q55" i="37"/>
  <c r="K55" i="37"/>
  <c r="G55" i="37"/>
  <c r="I55" i="37" s="1"/>
  <c r="E55" i="37"/>
  <c r="C55" i="37"/>
  <c r="A55" i="37"/>
  <c r="Q54" i="37"/>
  <c r="K54" i="37"/>
  <c r="I54" i="37"/>
  <c r="G54" i="37"/>
  <c r="E54" i="37"/>
  <c r="A54" i="37"/>
  <c r="C54" i="37" s="1"/>
  <c r="Q53" i="37"/>
  <c r="K53" i="37"/>
  <c r="G53" i="37"/>
  <c r="I53" i="37" s="1"/>
  <c r="E53" i="37"/>
  <c r="A53" i="37"/>
  <c r="C53" i="37" s="1"/>
  <c r="Q52" i="37"/>
  <c r="K52" i="37"/>
  <c r="G52" i="37"/>
  <c r="I52" i="37" s="1"/>
  <c r="E52" i="37"/>
  <c r="A52" i="37"/>
  <c r="C52" i="37" s="1"/>
  <c r="Q51" i="37"/>
  <c r="K51" i="37"/>
  <c r="G51" i="37"/>
  <c r="I51" i="37" s="1"/>
  <c r="E51" i="37"/>
  <c r="C51" i="37"/>
  <c r="A51" i="37"/>
  <c r="Q50" i="37"/>
  <c r="K50" i="37"/>
  <c r="I50" i="37"/>
  <c r="G50" i="37"/>
  <c r="E50" i="37"/>
  <c r="A50" i="37"/>
  <c r="C50" i="37" s="1"/>
  <c r="Q49" i="37"/>
  <c r="K49" i="37"/>
  <c r="G49" i="37"/>
  <c r="I49" i="37" s="1"/>
  <c r="E49" i="37"/>
  <c r="A49" i="37"/>
  <c r="C49" i="37" s="1"/>
  <c r="Q48" i="37"/>
  <c r="K48" i="37"/>
  <c r="G48" i="37"/>
  <c r="I48" i="37" s="1"/>
  <c r="E48" i="37"/>
  <c r="A48" i="37"/>
  <c r="C48" i="37" s="1"/>
  <c r="Q47" i="37"/>
  <c r="K47" i="37"/>
  <c r="G47" i="37"/>
  <c r="I47" i="37" s="1"/>
  <c r="E47" i="37"/>
  <c r="C47" i="37"/>
  <c r="A47" i="37"/>
  <c r="Q46" i="37"/>
  <c r="M46" i="37"/>
  <c r="O46" i="37" s="1"/>
  <c r="K46" i="37"/>
  <c r="G46" i="37"/>
  <c r="I46" i="37" s="1"/>
  <c r="E46" i="37"/>
  <c r="A46" i="37"/>
  <c r="C46" i="37" s="1"/>
  <c r="Q45" i="37"/>
  <c r="O45" i="37"/>
  <c r="M45" i="37"/>
  <c r="K45" i="37"/>
  <c r="G45" i="37"/>
  <c r="I45" i="37" s="1"/>
  <c r="E45" i="37"/>
  <c r="A45" i="37"/>
  <c r="C45" i="37" s="1"/>
  <c r="Q44" i="37"/>
  <c r="M44" i="37"/>
  <c r="O44" i="37" s="1"/>
  <c r="K44" i="37"/>
  <c r="I44" i="37"/>
  <c r="G44" i="37"/>
  <c r="E44" i="37"/>
  <c r="A44" i="37"/>
  <c r="C44" i="37" s="1"/>
  <c r="Q43" i="37"/>
  <c r="M43" i="37"/>
  <c r="O43" i="37" s="1"/>
  <c r="K43" i="37"/>
  <c r="G43" i="37"/>
  <c r="I43" i="37" s="1"/>
  <c r="E43" i="37"/>
  <c r="C43" i="37"/>
  <c r="A43" i="37"/>
  <c r="Q42" i="37"/>
  <c r="M42" i="37"/>
  <c r="O42" i="37" s="1"/>
  <c r="K42" i="37"/>
  <c r="G42" i="37"/>
  <c r="I42" i="37" s="1"/>
  <c r="E42" i="37"/>
  <c r="A42" i="37"/>
  <c r="C42" i="37" s="1"/>
  <c r="Q41" i="37"/>
  <c r="O41" i="37"/>
  <c r="M41" i="37"/>
  <c r="K41" i="37"/>
  <c r="G41" i="37"/>
  <c r="I41" i="37" s="1"/>
  <c r="E41" i="37"/>
  <c r="A41" i="37"/>
  <c r="C41" i="37" s="1"/>
  <c r="Q40" i="37"/>
  <c r="M40" i="37"/>
  <c r="O40" i="37" s="1"/>
  <c r="K40" i="37"/>
  <c r="I40" i="37"/>
  <c r="G40" i="37"/>
  <c r="E40" i="37"/>
  <c r="A40" i="37"/>
  <c r="C40" i="37" s="1"/>
  <c r="Q39" i="37"/>
  <c r="M39" i="37"/>
  <c r="O39" i="37" s="1"/>
  <c r="K39" i="37"/>
  <c r="G39" i="37"/>
  <c r="I39" i="37" s="1"/>
  <c r="E39" i="37"/>
  <c r="C39" i="37"/>
  <c r="A39" i="37"/>
  <c r="Q38" i="37"/>
  <c r="M38" i="37"/>
  <c r="O38" i="37" s="1"/>
  <c r="K38" i="37"/>
  <c r="G38" i="37"/>
  <c r="I38" i="37" s="1"/>
  <c r="E38" i="37"/>
  <c r="A38" i="37"/>
  <c r="C38" i="37" s="1"/>
  <c r="Q37" i="37"/>
  <c r="O37" i="37"/>
  <c r="M37" i="37"/>
  <c r="K37" i="37"/>
  <c r="G37" i="37"/>
  <c r="I37" i="37" s="1"/>
  <c r="E37" i="37"/>
  <c r="A37" i="37"/>
  <c r="C37" i="37" s="1"/>
  <c r="Q36" i="37"/>
  <c r="M36" i="37"/>
  <c r="O36" i="37" s="1"/>
  <c r="K36" i="37"/>
  <c r="I36" i="37"/>
  <c r="G36" i="37"/>
  <c r="E36" i="37"/>
  <c r="A36" i="37"/>
  <c r="C36" i="37" s="1"/>
  <c r="Q35" i="37"/>
  <c r="M35" i="37"/>
  <c r="O35" i="37" s="1"/>
  <c r="K35" i="37"/>
  <c r="G35" i="37"/>
  <c r="I35" i="37" s="1"/>
  <c r="E35" i="37"/>
  <c r="C35" i="37"/>
  <c r="A35" i="37"/>
  <c r="Q34" i="37"/>
  <c r="M34" i="37"/>
  <c r="O34" i="37" s="1"/>
  <c r="K34" i="37"/>
  <c r="G34" i="37"/>
  <c r="I34" i="37" s="1"/>
  <c r="E34" i="37"/>
  <c r="A34" i="37"/>
  <c r="C34" i="37" s="1"/>
  <c r="Q33" i="37"/>
  <c r="O33" i="37"/>
  <c r="M33" i="37"/>
  <c r="K33" i="37"/>
  <c r="G33" i="37"/>
  <c r="I33" i="37" s="1"/>
  <c r="E33" i="37"/>
  <c r="A33" i="37"/>
  <c r="C33" i="37" s="1"/>
  <c r="Q32" i="37"/>
  <c r="M32" i="37"/>
  <c r="O32" i="37" s="1"/>
  <c r="K32" i="37"/>
  <c r="I32" i="37"/>
  <c r="G32" i="37"/>
  <c r="E32" i="37"/>
  <c r="A32" i="37"/>
  <c r="C32" i="37" s="1"/>
  <c r="Q31" i="37"/>
  <c r="M31" i="37"/>
  <c r="O31" i="37" s="1"/>
  <c r="K31" i="37"/>
  <c r="G31" i="37"/>
  <c r="I31" i="37" s="1"/>
  <c r="E31" i="37"/>
  <c r="C31" i="37"/>
  <c r="A31" i="37"/>
  <c r="Q30" i="37"/>
  <c r="M30" i="37"/>
  <c r="O30" i="37" s="1"/>
  <c r="K30" i="37"/>
  <c r="G30" i="37"/>
  <c r="I30" i="37" s="1"/>
  <c r="E30" i="37"/>
  <c r="A30" i="37"/>
  <c r="C30" i="37" s="1"/>
  <c r="Q29" i="37"/>
  <c r="O29" i="37"/>
  <c r="M29" i="37"/>
  <c r="K29" i="37"/>
  <c r="G29" i="37"/>
  <c r="I29" i="37" s="1"/>
  <c r="E29" i="37"/>
  <c r="A29" i="37"/>
  <c r="C29" i="37" s="1"/>
  <c r="Q28" i="37"/>
  <c r="M28" i="37"/>
  <c r="O28" i="37" s="1"/>
  <c r="K28" i="37"/>
  <c r="I28" i="37"/>
  <c r="G28" i="37"/>
  <c r="E28" i="37"/>
  <c r="A28" i="37"/>
  <c r="C28" i="37" s="1"/>
  <c r="Q27" i="37"/>
  <c r="M27" i="37"/>
  <c r="O27" i="37" s="1"/>
  <c r="K27" i="37"/>
  <c r="G27" i="37"/>
  <c r="I27" i="37" s="1"/>
  <c r="E27" i="37"/>
  <c r="C27" i="37"/>
  <c r="A27" i="37"/>
  <c r="Q26" i="37"/>
  <c r="M26" i="37"/>
  <c r="O26" i="37" s="1"/>
  <c r="K26" i="37"/>
  <c r="G26" i="37"/>
  <c r="I26" i="37" s="1"/>
  <c r="E26" i="37"/>
  <c r="A26" i="37"/>
  <c r="C26" i="37" s="1"/>
  <c r="Q25" i="37"/>
  <c r="O25" i="37"/>
  <c r="M25" i="37"/>
  <c r="K25" i="37"/>
  <c r="G25" i="37"/>
  <c r="I25" i="37" s="1"/>
  <c r="E25" i="37"/>
  <c r="A25" i="37"/>
  <c r="C25" i="37" s="1"/>
  <c r="Q24" i="37"/>
  <c r="M24" i="37"/>
  <c r="O24" i="37" s="1"/>
  <c r="K24" i="37"/>
  <c r="I24" i="37"/>
  <c r="G24" i="37"/>
  <c r="E24" i="37"/>
  <c r="A24" i="37"/>
  <c r="C24" i="37" s="1"/>
  <c r="Q23" i="37"/>
  <c r="M23" i="37"/>
  <c r="O23" i="37" s="1"/>
  <c r="K23" i="37"/>
  <c r="G23" i="37"/>
  <c r="I23" i="37" s="1"/>
  <c r="E23" i="37"/>
  <c r="C23" i="37"/>
  <c r="A23" i="37"/>
  <c r="Q22" i="37"/>
  <c r="M22" i="37"/>
  <c r="O22" i="37" s="1"/>
  <c r="K22" i="37"/>
  <c r="G22" i="37"/>
  <c r="I22" i="37" s="1"/>
  <c r="E22" i="37"/>
  <c r="A22" i="37"/>
  <c r="C22" i="37" s="1"/>
  <c r="Q21" i="37"/>
  <c r="O21" i="37"/>
  <c r="M21" i="37"/>
  <c r="K21" i="37"/>
  <c r="G21" i="37"/>
  <c r="I21" i="37" s="1"/>
  <c r="E21" i="37"/>
  <c r="A21" i="37"/>
  <c r="C21" i="37" s="1"/>
  <c r="Q20" i="37"/>
  <c r="M20" i="37"/>
  <c r="O20" i="37" s="1"/>
  <c r="K20" i="37"/>
  <c r="I20" i="37"/>
  <c r="G20" i="37"/>
  <c r="E20" i="37"/>
  <c r="A20" i="37"/>
  <c r="C20" i="37" s="1"/>
  <c r="Q19" i="37"/>
  <c r="M19" i="37"/>
  <c r="O19" i="37" s="1"/>
  <c r="K19" i="37"/>
  <c r="I19" i="37"/>
  <c r="G19" i="37"/>
  <c r="E19" i="37"/>
  <c r="C19" i="37"/>
  <c r="A19" i="37"/>
  <c r="Q18" i="37"/>
  <c r="M18" i="37"/>
  <c r="O18" i="37" s="1"/>
  <c r="K18" i="37"/>
  <c r="G18" i="37"/>
  <c r="I18" i="37" s="1"/>
  <c r="E18" i="37"/>
  <c r="C18" i="37"/>
  <c r="A18" i="37"/>
  <c r="Q17" i="37"/>
  <c r="O17" i="37"/>
  <c r="M17" i="37"/>
  <c r="K17" i="37"/>
  <c r="G17" i="37"/>
  <c r="I17" i="37" s="1"/>
  <c r="E17" i="37"/>
  <c r="A17" i="37"/>
  <c r="C17" i="37" s="1"/>
  <c r="Q16" i="37"/>
  <c r="O16" i="37"/>
  <c r="M16" i="37"/>
  <c r="K16" i="37"/>
  <c r="I16" i="37"/>
  <c r="G16" i="37"/>
  <c r="E16" i="37"/>
  <c r="A16" i="37"/>
  <c r="C16" i="37" s="1"/>
  <c r="Q15" i="37"/>
  <c r="M15" i="37"/>
  <c r="O15" i="37" s="1"/>
  <c r="K15" i="37"/>
  <c r="I15" i="37"/>
  <c r="G15" i="37"/>
  <c r="E15" i="37"/>
  <c r="C15" i="37"/>
  <c r="A15" i="37"/>
  <c r="Q14" i="37"/>
  <c r="M14" i="37"/>
  <c r="O14" i="37" s="1"/>
  <c r="K14" i="37"/>
  <c r="G14" i="37"/>
  <c r="I14" i="37" s="1"/>
  <c r="E14" i="37"/>
  <c r="C14" i="37"/>
  <c r="A14" i="37"/>
  <c r="Q13" i="37"/>
  <c r="O13" i="37"/>
  <c r="M13" i="37"/>
  <c r="K13" i="37"/>
  <c r="G13" i="37"/>
  <c r="I13" i="37" s="1"/>
  <c r="E13" i="37"/>
  <c r="A13" i="37"/>
  <c r="C13" i="37" s="1"/>
  <c r="Q12" i="37"/>
  <c r="O12" i="37"/>
  <c r="M12" i="37"/>
  <c r="K12" i="37"/>
  <c r="I12" i="37"/>
  <c r="G12" i="37"/>
  <c r="E12" i="37"/>
  <c r="A12" i="37"/>
  <c r="C12" i="37" s="1"/>
  <c r="Q11" i="37"/>
  <c r="M11" i="37"/>
  <c r="O11" i="37" s="1"/>
  <c r="K11" i="37"/>
  <c r="I11" i="37"/>
  <c r="G11" i="37"/>
  <c r="E11" i="37"/>
  <c r="C11" i="37"/>
  <c r="A11" i="37"/>
  <c r="Q10" i="37"/>
  <c r="M10" i="37"/>
  <c r="O10" i="37" s="1"/>
  <c r="K10" i="37"/>
  <c r="G10" i="37"/>
  <c r="I10" i="37" s="1"/>
  <c r="E10" i="37"/>
  <c r="P56" i="37" s="1"/>
  <c r="C10" i="37"/>
  <c r="A10" i="37"/>
  <c r="Q9" i="37"/>
  <c r="O9" i="37"/>
  <c r="M9" i="37"/>
  <c r="K9" i="37"/>
  <c r="G9" i="37"/>
  <c r="I9" i="37" s="1"/>
  <c r="E9" i="37"/>
  <c r="A9" i="37"/>
  <c r="C9" i="37" s="1"/>
  <c r="Q8" i="37"/>
  <c r="O8" i="37"/>
  <c r="M8" i="37"/>
  <c r="K8" i="37"/>
  <c r="I8" i="37"/>
  <c r="G8" i="37"/>
  <c r="E8" i="37"/>
  <c r="A8" i="37"/>
  <c r="C8" i="37" s="1"/>
  <c r="Q7" i="37"/>
  <c r="M7" i="37"/>
  <c r="O7" i="37" s="1"/>
  <c r="K7" i="37"/>
  <c r="I7" i="37"/>
  <c r="G7" i="37"/>
  <c r="E7" i="37"/>
  <c r="C7" i="37"/>
  <c r="A7" i="37"/>
  <c r="C2" i="37"/>
  <c r="C4" i="37"/>
  <c r="P62" i="36"/>
  <c r="K62" i="36"/>
  <c r="G62" i="36"/>
  <c r="I62" i="36" s="1"/>
  <c r="E62" i="36"/>
  <c r="A62" i="36"/>
  <c r="C62" i="36" s="1"/>
  <c r="K61" i="36"/>
  <c r="G61" i="36"/>
  <c r="I61" i="36" s="1"/>
  <c r="E61" i="36"/>
  <c r="C61" i="36"/>
  <c r="A61" i="36"/>
  <c r="K60" i="36"/>
  <c r="I60" i="36"/>
  <c r="G60" i="36"/>
  <c r="E60" i="36"/>
  <c r="A60" i="36"/>
  <c r="C60" i="36" s="1"/>
  <c r="K59" i="36"/>
  <c r="I59" i="36"/>
  <c r="G59" i="36"/>
  <c r="E59" i="36"/>
  <c r="A59" i="36"/>
  <c r="C59" i="36" s="1"/>
  <c r="K58" i="36"/>
  <c r="I58" i="36"/>
  <c r="G58" i="36"/>
  <c r="E58" i="36"/>
  <c r="A58" i="36"/>
  <c r="C58" i="36" s="1"/>
  <c r="K57" i="36"/>
  <c r="G57" i="36"/>
  <c r="I57" i="36" s="1"/>
  <c r="E57" i="36"/>
  <c r="C57" i="36"/>
  <c r="A57" i="36"/>
  <c r="K56" i="36"/>
  <c r="I56" i="36"/>
  <c r="G56" i="36"/>
  <c r="E56" i="36"/>
  <c r="A56" i="36"/>
  <c r="C56" i="36" s="1"/>
  <c r="Q55" i="36"/>
  <c r="K55" i="36"/>
  <c r="G55" i="36"/>
  <c r="I55" i="36" s="1"/>
  <c r="E55" i="36"/>
  <c r="C55" i="36"/>
  <c r="A55" i="36"/>
  <c r="Q54" i="36"/>
  <c r="K54" i="36"/>
  <c r="I54" i="36"/>
  <c r="G54" i="36"/>
  <c r="E54" i="36"/>
  <c r="A54" i="36"/>
  <c r="C54" i="36" s="1"/>
  <c r="Q53" i="36"/>
  <c r="K53" i="36"/>
  <c r="G53" i="36"/>
  <c r="I53" i="36" s="1"/>
  <c r="E53" i="36"/>
  <c r="C53" i="36"/>
  <c r="A53" i="36"/>
  <c r="Q52" i="36"/>
  <c r="K52" i="36"/>
  <c r="I52" i="36"/>
  <c r="G52" i="36"/>
  <c r="E52" i="36"/>
  <c r="A52" i="36"/>
  <c r="C52" i="36" s="1"/>
  <c r="Q51" i="36"/>
  <c r="K51" i="36"/>
  <c r="G51" i="36"/>
  <c r="I51" i="36" s="1"/>
  <c r="E51" i="36"/>
  <c r="C51" i="36"/>
  <c r="A51" i="36"/>
  <c r="Q50" i="36"/>
  <c r="K50" i="36"/>
  <c r="I50" i="36"/>
  <c r="G50" i="36"/>
  <c r="E50" i="36"/>
  <c r="A50" i="36"/>
  <c r="C50" i="36" s="1"/>
  <c r="Q49" i="36"/>
  <c r="K49" i="36"/>
  <c r="G49" i="36"/>
  <c r="I49" i="36" s="1"/>
  <c r="E49" i="36"/>
  <c r="C49" i="36"/>
  <c r="A49" i="36"/>
  <c r="Q48" i="36"/>
  <c r="K48" i="36"/>
  <c r="I48" i="36"/>
  <c r="G48" i="36"/>
  <c r="E48" i="36"/>
  <c r="A48" i="36"/>
  <c r="C48" i="36" s="1"/>
  <c r="Q47" i="36"/>
  <c r="K47" i="36"/>
  <c r="G47" i="36"/>
  <c r="I47" i="36" s="1"/>
  <c r="E47" i="36"/>
  <c r="C47" i="36"/>
  <c r="A47" i="36"/>
  <c r="Q46" i="36"/>
  <c r="M46" i="36"/>
  <c r="O46" i="36" s="1"/>
  <c r="K46" i="36"/>
  <c r="I46" i="36"/>
  <c r="G46" i="36"/>
  <c r="E46" i="36"/>
  <c r="A46" i="36"/>
  <c r="C46" i="36" s="1"/>
  <c r="Q45" i="36"/>
  <c r="O45" i="36"/>
  <c r="M45" i="36"/>
  <c r="K45" i="36"/>
  <c r="G45" i="36"/>
  <c r="I45" i="36" s="1"/>
  <c r="E45" i="36"/>
  <c r="C45" i="36"/>
  <c r="A45" i="36"/>
  <c r="Q44" i="36"/>
  <c r="M44" i="36"/>
  <c r="O44" i="36" s="1"/>
  <c r="K44" i="36"/>
  <c r="I44" i="36"/>
  <c r="G44" i="36"/>
  <c r="E44" i="36"/>
  <c r="A44" i="36"/>
  <c r="C44" i="36" s="1"/>
  <c r="Q43" i="36"/>
  <c r="O43" i="36"/>
  <c r="M43" i="36"/>
  <c r="K43" i="36"/>
  <c r="G43" i="36"/>
  <c r="I43" i="36" s="1"/>
  <c r="E43" i="36"/>
  <c r="C43" i="36"/>
  <c r="A43" i="36"/>
  <c r="Q42" i="36"/>
  <c r="M42" i="36"/>
  <c r="O42" i="36" s="1"/>
  <c r="K42" i="36"/>
  <c r="I42" i="36"/>
  <c r="G42" i="36"/>
  <c r="E42" i="36"/>
  <c r="A42" i="36"/>
  <c r="C42" i="36" s="1"/>
  <c r="Q41" i="36"/>
  <c r="O41" i="36"/>
  <c r="M41" i="36"/>
  <c r="K41" i="36"/>
  <c r="G41" i="36"/>
  <c r="I41" i="36" s="1"/>
  <c r="E41" i="36"/>
  <c r="C41" i="36"/>
  <c r="A41" i="36"/>
  <c r="Q40" i="36"/>
  <c r="M40" i="36"/>
  <c r="O40" i="36" s="1"/>
  <c r="K40" i="36"/>
  <c r="I40" i="36"/>
  <c r="G40" i="36"/>
  <c r="E40" i="36"/>
  <c r="A40" i="36"/>
  <c r="C40" i="36" s="1"/>
  <c r="Q39" i="36"/>
  <c r="O39" i="36"/>
  <c r="M39" i="36"/>
  <c r="K39" i="36"/>
  <c r="G39" i="36"/>
  <c r="I39" i="36" s="1"/>
  <c r="E39" i="36"/>
  <c r="C39" i="36"/>
  <c r="A39" i="36"/>
  <c r="Q38" i="36"/>
  <c r="M38" i="36"/>
  <c r="O38" i="36" s="1"/>
  <c r="K38" i="36"/>
  <c r="I38" i="36"/>
  <c r="G38" i="36"/>
  <c r="E38" i="36"/>
  <c r="A38" i="36"/>
  <c r="C38" i="36" s="1"/>
  <c r="Q37" i="36"/>
  <c r="O37" i="36"/>
  <c r="M37" i="36"/>
  <c r="K37" i="36"/>
  <c r="G37" i="36"/>
  <c r="I37" i="36" s="1"/>
  <c r="E37" i="36"/>
  <c r="C37" i="36"/>
  <c r="A37" i="36"/>
  <c r="Q36" i="36"/>
  <c r="M36" i="36"/>
  <c r="O36" i="36" s="1"/>
  <c r="K36" i="36"/>
  <c r="I36" i="36"/>
  <c r="G36" i="36"/>
  <c r="E36" i="36"/>
  <c r="A36" i="36"/>
  <c r="C36" i="36" s="1"/>
  <c r="Q35" i="36"/>
  <c r="O35" i="36"/>
  <c r="M35" i="36"/>
  <c r="K35" i="36"/>
  <c r="G35" i="36"/>
  <c r="I35" i="36" s="1"/>
  <c r="E35" i="36"/>
  <c r="C35" i="36"/>
  <c r="A35" i="36"/>
  <c r="Q34" i="36"/>
  <c r="M34" i="36"/>
  <c r="O34" i="36" s="1"/>
  <c r="K34" i="36"/>
  <c r="I34" i="36"/>
  <c r="G34" i="36"/>
  <c r="E34" i="36"/>
  <c r="A34" i="36"/>
  <c r="C34" i="36" s="1"/>
  <c r="Q33" i="36"/>
  <c r="O33" i="36"/>
  <c r="M33" i="36"/>
  <c r="K33" i="36"/>
  <c r="G33" i="36"/>
  <c r="I33" i="36" s="1"/>
  <c r="E33" i="36"/>
  <c r="C33" i="36"/>
  <c r="A33" i="36"/>
  <c r="Q32" i="36"/>
  <c r="M32" i="36"/>
  <c r="O32" i="36" s="1"/>
  <c r="K32" i="36"/>
  <c r="I32" i="36"/>
  <c r="G32" i="36"/>
  <c r="E32" i="36"/>
  <c r="A32" i="36"/>
  <c r="C32" i="36" s="1"/>
  <c r="Q31" i="36"/>
  <c r="O31" i="36"/>
  <c r="M31" i="36"/>
  <c r="K31" i="36"/>
  <c r="G31" i="36"/>
  <c r="I31" i="36" s="1"/>
  <c r="E31" i="36"/>
  <c r="C31" i="36"/>
  <c r="A31" i="36"/>
  <c r="Q30" i="36"/>
  <c r="M30" i="36"/>
  <c r="O30" i="36" s="1"/>
  <c r="K30" i="36"/>
  <c r="I30" i="36"/>
  <c r="G30" i="36"/>
  <c r="E30" i="36"/>
  <c r="A30" i="36"/>
  <c r="C30" i="36" s="1"/>
  <c r="Q29" i="36"/>
  <c r="O29" i="36"/>
  <c r="M29" i="36"/>
  <c r="K29" i="36"/>
  <c r="G29" i="36"/>
  <c r="I29" i="36" s="1"/>
  <c r="E29" i="36"/>
  <c r="C29" i="36"/>
  <c r="A29" i="36"/>
  <c r="Q28" i="36"/>
  <c r="M28" i="36"/>
  <c r="O28" i="36" s="1"/>
  <c r="K28" i="36"/>
  <c r="I28" i="36"/>
  <c r="G28" i="36"/>
  <c r="E28" i="36"/>
  <c r="A28" i="36"/>
  <c r="C28" i="36" s="1"/>
  <c r="Q27" i="36"/>
  <c r="O27" i="36"/>
  <c r="M27" i="36"/>
  <c r="K27" i="36"/>
  <c r="G27" i="36"/>
  <c r="I27" i="36" s="1"/>
  <c r="E27" i="36"/>
  <c r="C27" i="36"/>
  <c r="A27" i="36"/>
  <c r="Q26" i="36"/>
  <c r="M26" i="36"/>
  <c r="O26" i="36" s="1"/>
  <c r="K26" i="36"/>
  <c r="I26" i="36"/>
  <c r="G26" i="36"/>
  <c r="E26" i="36"/>
  <c r="A26" i="36"/>
  <c r="C26" i="36" s="1"/>
  <c r="Q25" i="36"/>
  <c r="O25" i="36"/>
  <c r="M25" i="36"/>
  <c r="K25" i="36"/>
  <c r="G25" i="36"/>
  <c r="I25" i="36" s="1"/>
  <c r="E25" i="36"/>
  <c r="C25" i="36"/>
  <c r="A25" i="36"/>
  <c r="Q24" i="36"/>
  <c r="M24" i="36"/>
  <c r="O24" i="36" s="1"/>
  <c r="K24" i="36"/>
  <c r="I24" i="36"/>
  <c r="G24" i="36"/>
  <c r="E24" i="36"/>
  <c r="A24" i="36"/>
  <c r="C24" i="36" s="1"/>
  <c r="Q23" i="36"/>
  <c r="O23" i="36"/>
  <c r="M23" i="36"/>
  <c r="K23" i="36"/>
  <c r="G23" i="36"/>
  <c r="I23" i="36" s="1"/>
  <c r="E23" i="36"/>
  <c r="C23" i="36"/>
  <c r="A23" i="36"/>
  <c r="Q22" i="36"/>
  <c r="M22" i="36"/>
  <c r="O22" i="36" s="1"/>
  <c r="K22" i="36"/>
  <c r="I22" i="36"/>
  <c r="G22" i="36"/>
  <c r="E22" i="36"/>
  <c r="A22" i="36"/>
  <c r="C22" i="36" s="1"/>
  <c r="Q21" i="36"/>
  <c r="O21" i="36"/>
  <c r="M21" i="36"/>
  <c r="K21" i="36"/>
  <c r="G21" i="36"/>
  <c r="I21" i="36" s="1"/>
  <c r="E21" i="36"/>
  <c r="C21" i="36"/>
  <c r="A21" i="36"/>
  <c r="Q20" i="36"/>
  <c r="M20" i="36"/>
  <c r="O20" i="36" s="1"/>
  <c r="K20" i="36"/>
  <c r="I20" i="36"/>
  <c r="G20" i="36"/>
  <c r="E20" i="36"/>
  <c r="A20" i="36"/>
  <c r="C20" i="36" s="1"/>
  <c r="Q19" i="36"/>
  <c r="O19" i="36"/>
  <c r="M19" i="36"/>
  <c r="K19" i="36"/>
  <c r="G19" i="36"/>
  <c r="I19" i="36" s="1"/>
  <c r="E19" i="36"/>
  <c r="C19" i="36"/>
  <c r="A19" i="36"/>
  <c r="Q18" i="36"/>
  <c r="M18" i="36"/>
  <c r="O18" i="36" s="1"/>
  <c r="K18" i="36"/>
  <c r="I18" i="36"/>
  <c r="G18" i="36"/>
  <c r="E18" i="36"/>
  <c r="A18" i="36"/>
  <c r="C18" i="36" s="1"/>
  <c r="Q17" i="36"/>
  <c r="O17" i="36"/>
  <c r="M17" i="36"/>
  <c r="K17" i="36"/>
  <c r="G17" i="36"/>
  <c r="I17" i="36" s="1"/>
  <c r="E17" i="36"/>
  <c r="C17" i="36"/>
  <c r="A17" i="36"/>
  <c r="Q16" i="36"/>
  <c r="M16" i="36"/>
  <c r="O16" i="36" s="1"/>
  <c r="K16" i="36"/>
  <c r="I16" i="36"/>
  <c r="G16" i="36"/>
  <c r="E16" i="36"/>
  <c r="A16" i="36"/>
  <c r="C16" i="36" s="1"/>
  <c r="Q15" i="36"/>
  <c r="O15" i="36"/>
  <c r="M15" i="36"/>
  <c r="K15" i="36"/>
  <c r="G15" i="36"/>
  <c r="I15" i="36" s="1"/>
  <c r="E15" i="36"/>
  <c r="C15" i="36"/>
  <c r="A15" i="36"/>
  <c r="Q14" i="36"/>
  <c r="M14" i="36"/>
  <c r="O14" i="36" s="1"/>
  <c r="K14" i="36"/>
  <c r="I14" i="36"/>
  <c r="G14" i="36"/>
  <c r="E14" i="36"/>
  <c r="A14" i="36"/>
  <c r="C14" i="36" s="1"/>
  <c r="Q13" i="36"/>
  <c r="O13" i="36"/>
  <c r="M13" i="36"/>
  <c r="K13" i="36"/>
  <c r="G13" i="36"/>
  <c r="I13" i="36" s="1"/>
  <c r="E13" i="36"/>
  <c r="C13" i="36"/>
  <c r="A13" i="36"/>
  <c r="Q12" i="36"/>
  <c r="M12" i="36"/>
  <c r="O12" i="36" s="1"/>
  <c r="K12" i="36"/>
  <c r="I12" i="36"/>
  <c r="G12" i="36"/>
  <c r="E12" i="36"/>
  <c r="A12" i="36"/>
  <c r="C12" i="36" s="1"/>
  <c r="Q11" i="36"/>
  <c r="O11" i="36"/>
  <c r="M11" i="36"/>
  <c r="K11" i="36"/>
  <c r="G11" i="36"/>
  <c r="I11" i="36" s="1"/>
  <c r="E11" i="36"/>
  <c r="C11" i="36"/>
  <c r="A11" i="36"/>
  <c r="Q10" i="36"/>
  <c r="M10" i="36"/>
  <c r="O10" i="36" s="1"/>
  <c r="K10" i="36"/>
  <c r="I10" i="36"/>
  <c r="G10" i="36"/>
  <c r="E10" i="36"/>
  <c r="A10" i="36"/>
  <c r="C10" i="36" s="1"/>
  <c r="Q9" i="36"/>
  <c r="O9" i="36"/>
  <c r="M9" i="36"/>
  <c r="K9" i="36"/>
  <c r="G9" i="36"/>
  <c r="I9" i="36" s="1"/>
  <c r="E9" i="36"/>
  <c r="C9" i="36"/>
  <c r="A9" i="36"/>
  <c r="Q8" i="36"/>
  <c r="M8" i="36"/>
  <c r="O8" i="36" s="1"/>
  <c r="K8" i="36"/>
  <c r="I8" i="36"/>
  <c r="G8" i="36"/>
  <c r="E8" i="36"/>
  <c r="P56" i="36" s="1"/>
  <c r="A8" i="36"/>
  <c r="C8" i="36" s="1"/>
  <c r="Q7" i="36"/>
  <c r="O7" i="36"/>
  <c r="M7" i="36"/>
  <c r="K7" i="36"/>
  <c r="G7" i="36"/>
  <c r="I7" i="36" s="1"/>
  <c r="E7" i="36"/>
  <c r="C7" i="36"/>
  <c r="A7" i="36"/>
  <c r="P62" i="35"/>
  <c r="K62" i="35"/>
  <c r="G62" i="35"/>
  <c r="I62" i="35" s="1"/>
  <c r="E62" i="35"/>
  <c r="C62" i="35"/>
  <c r="A62" i="35"/>
  <c r="K61" i="35"/>
  <c r="G61" i="35"/>
  <c r="I61" i="35" s="1"/>
  <c r="E61" i="35"/>
  <c r="C61" i="35"/>
  <c r="A61" i="35"/>
  <c r="K60" i="35"/>
  <c r="I60" i="35"/>
  <c r="G60" i="35"/>
  <c r="E60" i="35"/>
  <c r="A60" i="35"/>
  <c r="C60" i="35" s="1"/>
  <c r="K59" i="35"/>
  <c r="I59" i="35"/>
  <c r="G59" i="35"/>
  <c r="E59" i="35"/>
  <c r="A59" i="35"/>
  <c r="C59" i="35" s="1"/>
  <c r="K58" i="35"/>
  <c r="I58" i="35"/>
  <c r="G58" i="35"/>
  <c r="E58" i="35"/>
  <c r="A58" i="35"/>
  <c r="C58" i="35" s="1"/>
  <c r="K57" i="35"/>
  <c r="G57" i="35"/>
  <c r="I57" i="35" s="1"/>
  <c r="E57" i="35"/>
  <c r="C57" i="35"/>
  <c r="A57" i="35"/>
  <c r="K56" i="35"/>
  <c r="I56" i="35"/>
  <c r="G56" i="35"/>
  <c r="E56" i="35"/>
  <c r="A56" i="35"/>
  <c r="C56" i="35" s="1"/>
  <c r="Q55" i="35"/>
  <c r="K55" i="35"/>
  <c r="G55" i="35"/>
  <c r="I55" i="35" s="1"/>
  <c r="E55" i="35"/>
  <c r="C55" i="35"/>
  <c r="A55" i="35"/>
  <c r="Q54" i="35"/>
  <c r="K54" i="35"/>
  <c r="I54" i="35"/>
  <c r="G54" i="35"/>
  <c r="E54" i="35"/>
  <c r="A54" i="35"/>
  <c r="C54" i="35" s="1"/>
  <c r="Q53" i="35"/>
  <c r="K53" i="35"/>
  <c r="G53" i="35"/>
  <c r="I53" i="35" s="1"/>
  <c r="E53" i="35"/>
  <c r="C53" i="35"/>
  <c r="A53" i="35"/>
  <c r="Q52" i="35"/>
  <c r="K52" i="35"/>
  <c r="I52" i="35"/>
  <c r="G52" i="35"/>
  <c r="E52" i="35"/>
  <c r="A52" i="35"/>
  <c r="C52" i="35" s="1"/>
  <c r="Q51" i="35"/>
  <c r="K51" i="35"/>
  <c r="G51" i="35"/>
  <c r="I51" i="35" s="1"/>
  <c r="E51" i="35"/>
  <c r="C51" i="35"/>
  <c r="A51" i="35"/>
  <c r="Q50" i="35"/>
  <c r="K50" i="35"/>
  <c r="I50" i="35"/>
  <c r="G50" i="35"/>
  <c r="E50" i="35"/>
  <c r="A50" i="35"/>
  <c r="C50" i="35" s="1"/>
  <c r="Q49" i="35"/>
  <c r="K49" i="35"/>
  <c r="G49" i="35"/>
  <c r="I49" i="35" s="1"/>
  <c r="E49" i="35"/>
  <c r="C49" i="35"/>
  <c r="A49" i="35"/>
  <c r="Q48" i="35"/>
  <c r="K48" i="35"/>
  <c r="I48" i="35"/>
  <c r="G48" i="35"/>
  <c r="E48" i="35"/>
  <c r="A48" i="35"/>
  <c r="C48" i="35" s="1"/>
  <c r="Q47" i="35"/>
  <c r="K47" i="35"/>
  <c r="G47" i="35"/>
  <c r="I47" i="35" s="1"/>
  <c r="E47" i="35"/>
  <c r="C47" i="35"/>
  <c r="A47" i="35"/>
  <c r="Q46" i="35"/>
  <c r="M46" i="35"/>
  <c r="O46" i="35" s="1"/>
  <c r="K46" i="35"/>
  <c r="I46" i="35"/>
  <c r="G46" i="35"/>
  <c r="E46" i="35"/>
  <c r="A46" i="35"/>
  <c r="C46" i="35" s="1"/>
  <c r="Q45" i="35"/>
  <c r="O45" i="35"/>
  <c r="M45" i="35"/>
  <c r="K45" i="35"/>
  <c r="G45" i="35"/>
  <c r="I45" i="35" s="1"/>
  <c r="E45" i="35"/>
  <c r="C45" i="35"/>
  <c r="A45" i="35"/>
  <c r="Q44" i="35"/>
  <c r="M44" i="35"/>
  <c r="O44" i="35" s="1"/>
  <c r="K44" i="35"/>
  <c r="I44" i="35"/>
  <c r="G44" i="35"/>
  <c r="E44" i="35"/>
  <c r="A44" i="35"/>
  <c r="C44" i="35" s="1"/>
  <c r="Q43" i="35"/>
  <c r="O43" i="35"/>
  <c r="M43" i="35"/>
  <c r="K43" i="35"/>
  <c r="G43" i="35"/>
  <c r="I43" i="35" s="1"/>
  <c r="E43" i="35"/>
  <c r="C43" i="35"/>
  <c r="A43" i="35"/>
  <c r="Q42" i="35"/>
  <c r="M42" i="35"/>
  <c r="O42" i="35" s="1"/>
  <c r="K42" i="35"/>
  <c r="I42" i="35"/>
  <c r="G42" i="35"/>
  <c r="E42" i="35"/>
  <c r="A42" i="35"/>
  <c r="C42" i="35" s="1"/>
  <c r="Q41" i="35"/>
  <c r="O41" i="35"/>
  <c r="M41" i="35"/>
  <c r="K41" i="35"/>
  <c r="G41" i="35"/>
  <c r="I41" i="35" s="1"/>
  <c r="E41" i="35"/>
  <c r="C41" i="35"/>
  <c r="A41" i="35"/>
  <c r="Q40" i="35"/>
  <c r="M40" i="35"/>
  <c r="O40" i="35" s="1"/>
  <c r="K40" i="35"/>
  <c r="I40" i="35"/>
  <c r="G40" i="35"/>
  <c r="E40" i="35"/>
  <c r="A40" i="35"/>
  <c r="C40" i="35" s="1"/>
  <c r="Q39" i="35"/>
  <c r="O39" i="35"/>
  <c r="M39" i="35"/>
  <c r="K39" i="35"/>
  <c r="G39" i="35"/>
  <c r="I39" i="35" s="1"/>
  <c r="E39" i="35"/>
  <c r="C39" i="35"/>
  <c r="A39" i="35"/>
  <c r="Q38" i="35"/>
  <c r="M38" i="35"/>
  <c r="O38" i="35" s="1"/>
  <c r="K38" i="35"/>
  <c r="I38" i="35"/>
  <c r="G38" i="35"/>
  <c r="E38" i="35"/>
  <c r="A38" i="35"/>
  <c r="C38" i="35" s="1"/>
  <c r="Q37" i="35"/>
  <c r="O37" i="35"/>
  <c r="M37" i="35"/>
  <c r="K37" i="35"/>
  <c r="G37" i="35"/>
  <c r="I37" i="35" s="1"/>
  <c r="E37" i="35"/>
  <c r="C37" i="35"/>
  <c r="A37" i="35"/>
  <c r="Q36" i="35"/>
  <c r="M36" i="35"/>
  <c r="O36" i="35" s="1"/>
  <c r="K36" i="35"/>
  <c r="I36" i="35"/>
  <c r="G36" i="35"/>
  <c r="E36" i="35"/>
  <c r="A36" i="35"/>
  <c r="C36" i="35" s="1"/>
  <c r="Q35" i="35"/>
  <c r="O35" i="35"/>
  <c r="M35" i="35"/>
  <c r="K35" i="35"/>
  <c r="G35" i="35"/>
  <c r="I35" i="35" s="1"/>
  <c r="E35" i="35"/>
  <c r="C35" i="35"/>
  <c r="A35" i="35"/>
  <c r="Q34" i="35"/>
  <c r="M34" i="35"/>
  <c r="O34" i="35" s="1"/>
  <c r="K34" i="35"/>
  <c r="I34" i="35"/>
  <c r="G34" i="35"/>
  <c r="E34" i="35"/>
  <c r="A34" i="35"/>
  <c r="C34" i="35" s="1"/>
  <c r="Q33" i="35"/>
  <c r="O33" i="35"/>
  <c r="M33" i="35"/>
  <c r="K33" i="35"/>
  <c r="G33" i="35"/>
  <c r="I33" i="35" s="1"/>
  <c r="E33" i="35"/>
  <c r="C33" i="35"/>
  <c r="A33" i="35"/>
  <c r="Q32" i="35"/>
  <c r="M32" i="35"/>
  <c r="O32" i="35" s="1"/>
  <c r="K32" i="35"/>
  <c r="I32" i="35"/>
  <c r="G32" i="35"/>
  <c r="E32" i="35"/>
  <c r="A32" i="35"/>
  <c r="C32" i="35" s="1"/>
  <c r="Q31" i="35"/>
  <c r="O31" i="35"/>
  <c r="M31" i="35"/>
  <c r="K31" i="35"/>
  <c r="G31" i="35"/>
  <c r="I31" i="35" s="1"/>
  <c r="E31" i="35"/>
  <c r="C31" i="35"/>
  <c r="A31" i="35"/>
  <c r="Q30" i="35"/>
  <c r="M30" i="35"/>
  <c r="O30" i="35" s="1"/>
  <c r="K30" i="35"/>
  <c r="I30" i="35"/>
  <c r="G30" i="35"/>
  <c r="E30" i="35"/>
  <c r="A30" i="35"/>
  <c r="C30" i="35" s="1"/>
  <c r="Q29" i="35"/>
  <c r="O29" i="35"/>
  <c r="M29" i="35"/>
  <c r="K29" i="35"/>
  <c r="G29" i="35"/>
  <c r="I29" i="35" s="1"/>
  <c r="E29" i="35"/>
  <c r="C29" i="35"/>
  <c r="A29" i="35"/>
  <c r="Q28" i="35"/>
  <c r="M28" i="35"/>
  <c r="O28" i="35" s="1"/>
  <c r="K28" i="35"/>
  <c r="I28" i="35"/>
  <c r="G28" i="35"/>
  <c r="E28" i="35"/>
  <c r="A28" i="35"/>
  <c r="C28" i="35" s="1"/>
  <c r="Q27" i="35"/>
  <c r="O27" i="35"/>
  <c r="M27" i="35"/>
  <c r="K27" i="35"/>
  <c r="G27" i="35"/>
  <c r="I27" i="35" s="1"/>
  <c r="E27" i="35"/>
  <c r="C27" i="35"/>
  <c r="A27" i="35"/>
  <c r="Q26" i="35"/>
  <c r="M26" i="35"/>
  <c r="O26" i="35" s="1"/>
  <c r="K26" i="35"/>
  <c r="I26" i="35"/>
  <c r="G26" i="35"/>
  <c r="E26" i="35"/>
  <c r="A26" i="35"/>
  <c r="C26" i="35" s="1"/>
  <c r="Q25" i="35"/>
  <c r="O25" i="35"/>
  <c r="M25" i="35"/>
  <c r="K25" i="35"/>
  <c r="G25" i="35"/>
  <c r="I25" i="35" s="1"/>
  <c r="E25" i="35"/>
  <c r="C25" i="35"/>
  <c r="A25" i="35"/>
  <c r="Q24" i="35"/>
  <c r="M24" i="35"/>
  <c r="O24" i="35" s="1"/>
  <c r="K24" i="35"/>
  <c r="I24" i="35"/>
  <c r="G24" i="35"/>
  <c r="E24" i="35"/>
  <c r="A24" i="35"/>
  <c r="C24" i="35" s="1"/>
  <c r="Q23" i="35"/>
  <c r="O23" i="35"/>
  <c r="M23" i="35"/>
  <c r="K23" i="35"/>
  <c r="G23" i="35"/>
  <c r="I23" i="35" s="1"/>
  <c r="E23" i="35"/>
  <c r="C23" i="35"/>
  <c r="A23" i="35"/>
  <c r="Q22" i="35"/>
  <c r="M22" i="35"/>
  <c r="O22" i="35" s="1"/>
  <c r="K22" i="35"/>
  <c r="I22" i="35"/>
  <c r="G22" i="35"/>
  <c r="E22" i="35"/>
  <c r="A22" i="35"/>
  <c r="C22" i="35" s="1"/>
  <c r="Q21" i="35"/>
  <c r="O21" i="35"/>
  <c r="M21" i="35"/>
  <c r="K21" i="35"/>
  <c r="G21" i="35"/>
  <c r="I21" i="35" s="1"/>
  <c r="E21" i="35"/>
  <c r="C21" i="35"/>
  <c r="A21" i="35"/>
  <c r="Q20" i="35"/>
  <c r="M20" i="35"/>
  <c r="O20" i="35" s="1"/>
  <c r="K20" i="35"/>
  <c r="I20" i="35"/>
  <c r="G20" i="35"/>
  <c r="E20" i="35"/>
  <c r="A20" i="35"/>
  <c r="C20" i="35" s="1"/>
  <c r="Q19" i="35"/>
  <c r="O19" i="35"/>
  <c r="M19" i="35"/>
  <c r="K19" i="35"/>
  <c r="G19" i="35"/>
  <c r="I19" i="35" s="1"/>
  <c r="E19" i="35"/>
  <c r="C19" i="35"/>
  <c r="A19" i="35"/>
  <c r="Q18" i="35"/>
  <c r="M18" i="35"/>
  <c r="O18" i="35" s="1"/>
  <c r="K18" i="35"/>
  <c r="I18" i="35"/>
  <c r="G18" i="35"/>
  <c r="E18" i="35"/>
  <c r="A18" i="35"/>
  <c r="C18" i="35" s="1"/>
  <c r="Q17" i="35"/>
  <c r="O17" i="35"/>
  <c r="M17" i="35"/>
  <c r="K17" i="35"/>
  <c r="G17" i="35"/>
  <c r="I17" i="35" s="1"/>
  <c r="E17" i="35"/>
  <c r="C17" i="35"/>
  <c r="A17" i="35"/>
  <c r="Q16" i="35"/>
  <c r="M16" i="35"/>
  <c r="O16" i="35" s="1"/>
  <c r="K16" i="35"/>
  <c r="I16" i="35"/>
  <c r="G16" i="35"/>
  <c r="E16" i="35"/>
  <c r="A16" i="35"/>
  <c r="C16" i="35" s="1"/>
  <c r="Q15" i="35"/>
  <c r="O15" i="35"/>
  <c r="M15" i="35"/>
  <c r="K15" i="35"/>
  <c r="G15" i="35"/>
  <c r="I15" i="35" s="1"/>
  <c r="E15" i="35"/>
  <c r="C15" i="35"/>
  <c r="A15" i="35"/>
  <c r="Q14" i="35"/>
  <c r="M14" i="35"/>
  <c r="O14" i="35" s="1"/>
  <c r="K14" i="35"/>
  <c r="I14" i="35"/>
  <c r="G14" i="35"/>
  <c r="E14" i="35"/>
  <c r="A14" i="35"/>
  <c r="C14" i="35" s="1"/>
  <c r="Q13" i="35"/>
  <c r="O13" i="35"/>
  <c r="M13" i="35"/>
  <c r="K13" i="35"/>
  <c r="G13" i="35"/>
  <c r="I13" i="35" s="1"/>
  <c r="E13" i="35"/>
  <c r="C13" i="35"/>
  <c r="A13" i="35"/>
  <c r="Q12" i="35"/>
  <c r="M12" i="35"/>
  <c r="O12" i="35" s="1"/>
  <c r="K12" i="35"/>
  <c r="I12" i="35"/>
  <c r="G12" i="35"/>
  <c r="E12" i="35"/>
  <c r="A12" i="35"/>
  <c r="C12" i="35" s="1"/>
  <c r="Q11" i="35"/>
  <c r="M11" i="35"/>
  <c r="O11" i="35" s="1"/>
  <c r="K11" i="35"/>
  <c r="G11" i="35"/>
  <c r="I11" i="35" s="1"/>
  <c r="E11" i="35"/>
  <c r="C11" i="35"/>
  <c r="A11" i="35"/>
  <c r="Q10" i="35"/>
  <c r="M10" i="35"/>
  <c r="O10" i="35" s="1"/>
  <c r="K10" i="35"/>
  <c r="G10" i="35"/>
  <c r="I10" i="35" s="1"/>
  <c r="E10" i="35"/>
  <c r="P56" i="35" s="1"/>
  <c r="A10" i="35"/>
  <c r="C10" i="35" s="1"/>
  <c r="Q9" i="35"/>
  <c r="O9" i="35"/>
  <c r="M9" i="35"/>
  <c r="K9" i="35"/>
  <c r="G9" i="35"/>
  <c r="I9" i="35" s="1"/>
  <c r="E9" i="35"/>
  <c r="A9" i="35"/>
  <c r="C9" i="35" s="1"/>
  <c r="Q8" i="35"/>
  <c r="M8" i="35"/>
  <c r="O8" i="35" s="1"/>
  <c r="K8" i="35"/>
  <c r="I8" i="35"/>
  <c r="G8" i="35"/>
  <c r="E8" i="35"/>
  <c r="A8" i="35"/>
  <c r="C8" i="35" s="1"/>
  <c r="Q7" i="35"/>
  <c r="M7" i="35"/>
  <c r="O7" i="35" s="1"/>
  <c r="K7" i="35"/>
  <c r="G7" i="35"/>
  <c r="I7" i="35" s="1"/>
  <c r="E7" i="35"/>
  <c r="C7" i="35"/>
  <c r="A7" i="35"/>
  <c r="C4" i="35"/>
  <c r="A4" i="35"/>
  <c r="C2" i="35"/>
  <c r="P62" i="34"/>
  <c r="K62" i="34"/>
  <c r="G62" i="34"/>
  <c r="I62" i="34" s="1"/>
  <c r="E62" i="34"/>
  <c r="A62" i="34"/>
  <c r="C62" i="34" s="1"/>
  <c r="K61" i="34"/>
  <c r="G61" i="34"/>
  <c r="I61" i="34" s="1"/>
  <c r="E61" i="34"/>
  <c r="C61" i="34"/>
  <c r="A61" i="34"/>
  <c r="K60" i="34"/>
  <c r="I60" i="34"/>
  <c r="G60" i="34"/>
  <c r="E60" i="34"/>
  <c r="A60" i="34"/>
  <c r="C60" i="34" s="1"/>
  <c r="K59" i="34"/>
  <c r="G59" i="34"/>
  <c r="I59" i="34" s="1"/>
  <c r="E59" i="34"/>
  <c r="A59" i="34"/>
  <c r="C59" i="34" s="1"/>
  <c r="K58" i="34"/>
  <c r="I58" i="34"/>
  <c r="G58" i="34"/>
  <c r="E58" i="34"/>
  <c r="A58" i="34"/>
  <c r="C58" i="34" s="1"/>
  <c r="K57" i="34"/>
  <c r="G57" i="34"/>
  <c r="I57" i="34" s="1"/>
  <c r="E57" i="34"/>
  <c r="A57" i="34"/>
  <c r="C57" i="34" s="1"/>
  <c r="K56" i="34"/>
  <c r="G56" i="34"/>
  <c r="I56" i="34" s="1"/>
  <c r="E56" i="34"/>
  <c r="A56" i="34"/>
  <c r="C56" i="34" s="1"/>
  <c r="Q55" i="34"/>
  <c r="K55" i="34"/>
  <c r="G55" i="34"/>
  <c r="I55" i="34" s="1"/>
  <c r="E55" i="34"/>
  <c r="C55" i="34"/>
  <c r="A55" i="34"/>
  <c r="Q54" i="34"/>
  <c r="K54" i="34"/>
  <c r="I54" i="34"/>
  <c r="G54" i="34"/>
  <c r="E54" i="34"/>
  <c r="A54" i="34"/>
  <c r="C54" i="34" s="1"/>
  <c r="Q53" i="34"/>
  <c r="K53" i="34"/>
  <c r="G53" i="34"/>
  <c r="I53" i="34" s="1"/>
  <c r="E53" i="34"/>
  <c r="A53" i="34"/>
  <c r="C53" i="34" s="1"/>
  <c r="Q52" i="34"/>
  <c r="K52" i="34"/>
  <c r="G52" i="34"/>
  <c r="I52" i="34" s="1"/>
  <c r="E52" i="34"/>
  <c r="A52" i="34"/>
  <c r="C52" i="34" s="1"/>
  <c r="Q51" i="34"/>
  <c r="K51" i="34"/>
  <c r="G51" i="34"/>
  <c r="I51" i="34" s="1"/>
  <c r="E51" i="34"/>
  <c r="C51" i="34"/>
  <c r="A51" i="34"/>
  <c r="Q50" i="34"/>
  <c r="K50" i="34"/>
  <c r="I50" i="34"/>
  <c r="G50" i="34"/>
  <c r="E50" i="34"/>
  <c r="A50" i="34"/>
  <c r="C50" i="34" s="1"/>
  <c r="Q49" i="34"/>
  <c r="K49" i="34"/>
  <c r="G49" i="34"/>
  <c r="I49" i="34" s="1"/>
  <c r="E49" i="34"/>
  <c r="A49" i="34"/>
  <c r="C49" i="34" s="1"/>
  <c r="Q48" i="34"/>
  <c r="K48" i="34"/>
  <c r="G48" i="34"/>
  <c r="I48" i="34" s="1"/>
  <c r="E48" i="34"/>
  <c r="A48" i="34"/>
  <c r="C48" i="34" s="1"/>
  <c r="Q47" i="34"/>
  <c r="K47" i="34"/>
  <c r="G47" i="34"/>
  <c r="I47" i="34" s="1"/>
  <c r="E47" i="34"/>
  <c r="C47" i="34"/>
  <c r="A47" i="34"/>
  <c r="Q46" i="34"/>
  <c r="M46" i="34"/>
  <c r="O46" i="34" s="1"/>
  <c r="K46" i="34"/>
  <c r="G46" i="34"/>
  <c r="I46" i="34" s="1"/>
  <c r="E46" i="34"/>
  <c r="A46" i="34"/>
  <c r="C46" i="34" s="1"/>
  <c r="Q45" i="34"/>
  <c r="O45" i="34"/>
  <c r="M45" i="34"/>
  <c r="K45" i="34"/>
  <c r="G45" i="34"/>
  <c r="I45" i="34" s="1"/>
  <c r="E45" i="34"/>
  <c r="A45" i="34"/>
  <c r="C45" i="34" s="1"/>
  <c r="Q44" i="34"/>
  <c r="M44" i="34"/>
  <c r="O44" i="34" s="1"/>
  <c r="K44" i="34"/>
  <c r="I44" i="34"/>
  <c r="G44" i="34"/>
  <c r="E44" i="34"/>
  <c r="A44" i="34"/>
  <c r="C44" i="34" s="1"/>
  <c r="Q43" i="34"/>
  <c r="M43" i="34"/>
  <c r="O43" i="34" s="1"/>
  <c r="K43" i="34"/>
  <c r="G43" i="34"/>
  <c r="I43" i="34" s="1"/>
  <c r="E43" i="34"/>
  <c r="C43" i="34"/>
  <c r="A43" i="34"/>
  <c r="Q42" i="34"/>
  <c r="M42" i="34"/>
  <c r="O42" i="34" s="1"/>
  <c r="K42" i="34"/>
  <c r="G42" i="34"/>
  <c r="I42" i="34" s="1"/>
  <c r="E42" i="34"/>
  <c r="A42" i="34"/>
  <c r="C42" i="34" s="1"/>
  <c r="Q41" i="34"/>
  <c r="O41" i="34"/>
  <c r="M41" i="34"/>
  <c r="K41" i="34"/>
  <c r="G41" i="34"/>
  <c r="I41" i="34" s="1"/>
  <c r="E41" i="34"/>
  <c r="A41" i="34"/>
  <c r="C41" i="34" s="1"/>
  <c r="Q40" i="34"/>
  <c r="M40" i="34"/>
  <c r="O40" i="34" s="1"/>
  <c r="K40" i="34"/>
  <c r="I40" i="34"/>
  <c r="G40" i="34"/>
  <c r="E40" i="34"/>
  <c r="A40" i="34"/>
  <c r="C40" i="34" s="1"/>
  <c r="Q39" i="34"/>
  <c r="M39" i="34"/>
  <c r="O39" i="34" s="1"/>
  <c r="K39" i="34"/>
  <c r="G39" i="34"/>
  <c r="I39" i="34" s="1"/>
  <c r="E39" i="34"/>
  <c r="C39" i="34"/>
  <c r="A39" i="34"/>
  <c r="Q38" i="34"/>
  <c r="M38" i="34"/>
  <c r="O38" i="34" s="1"/>
  <c r="K38" i="34"/>
  <c r="G38" i="34"/>
  <c r="I38" i="34" s="1"/>
  <c r="E38" i="34"/>
  <c r="A38" i="34"/>
  <c r="C38" i="34" s="1"/>
  <c r="Q37" i="34"/>
  <c r="O37" i="34"/>
  <c r="M37" i="34"/>
  <c r="K37" i="34"/>
  <c r="G37" i="34"/>
  <c r="I37" i="34" s="1"/>
  <c r="E37" i="34"/>
  <c r="A37" i="34"/>
  <c r="C37" i="34" s="1"/>
  <c r="Q36" i="34"/>
  <c r="M36" i="34"/>
  <c r="O36" i="34" s="1"/>
  <c r="K36" i="34"/>
  <c r="I36" i="34"/>
  <c r="G36" i="34"/>
  <c r="E36" i="34"/>
  <c r="A36" i="34"/>
  <c r="C36" i="34" s="1"/>
  <c r="Q35" i="34"/>
  <c r="M35" i="34"/>
  <c r="O35" i="34" s="1"/>
  <c r="K35" i="34"/>
  <c r="G35" i="34"/>
  <c r="I35" i="34" s="1"/>
  <c r="E35" i="34"/>
  <c r="C35" i="34"/>
  <c r="A35" i="34"/>
  <c r="Q34" i="34"/>
  <c r="M34" i="34"/>
  <c r="O34" i="34" s="1"/>
  <c r="K34" i="34"/>
  <c r="G34" i="34"/>
  <c r="I34" i="34" s="1"/>
  <c r="E34" i="34"/>
  <c r="A34" i="34"/>
  <c r="C34" i="34" s="1"/>
  <c r="Q33" i="34"/>
  <c r="O33" i="34"/>
  <c r="M33" i="34"/>
  <c r="K33" i="34"/>
  <c r="G33" i="34"/>
  <c r="I33" i="34" s="1"/>
  <c r="E33" i="34"/>
  <c r="A33" i="34"/>
  <c r="C33" i="34" s="1"/>
  <c r="Q32" i="34"/>
  <c r="M32" i="34"/>
  <c r="O32" i="34" s="1"/>
  <c r="K32" i="34"/>
  <c r="I32" i="34"/>
  <c r="G32" i="34"/>
  <c r="E32" i="34"/>
  <c r="A32" i="34"/>
  <c r="C32" i="34" s="1"/>
  <c r="Q31" i="34"/>
  <c r="M31" i="34"/>
  <c r="O31" i="34" s="1"/>
  <c r="K31" i="34"/>
  <c r="G31" i="34"/>
  <c r="I31" i="34" s="1"/>
  <c r="E31" i="34"/>
  <c r="C31" i="34"/>
  <c r="A31" i="34"/>
  <c r="Q30" i="34"/>
  <c r="M30" i="34"/>
  <c r="O30" i="34" s="1"/>
  <c r="K30" i="34"/>
  <c r="I30" i="34"/>
  <c r="G30" i="34"/>
  <c r="E30" i="34"/>
  <c r="A30" i="34"/>
  <c r="C30" i="34" s="1"/>
  <c r="Q29" i="34"/>
  <c r="O29" i="34"/>
  <c r="M29" i="34"/>
  <c r="K29" i="34"/>
  <c r="G29" i="34"/>
  <c r="I29" i="34" s="1"/>
  <c r="E29" i="34"/>
  <c r="C29" i="34"/>
  <c r="A29" i="34"/>
  <c r="Q28" i="34"/>
  <c r="M28" i="34"/>
  <c r="O28" i="34" s="1"/>
  <c r="K28" i="34"/>
  <c r="I28" i="34"/>
  <c r="G28" i="34"/>
  <c r="E28" i="34"/>
  <c r="A28" i="34"/>
  <c r="C28" i="34" s="1"/>
  <c r="Q27" i="34"/>
  <c r="O27" i="34"/>
  <c r="M27" i="34"/>
  <c r="K27" i="34"/>
  <c r="G27" i="34"/>
  <c r="I27" i="34" s="1"/>
  <c r="E27" i="34"/>
  <c r="C27" i="34"/>
  <c r="A27" i="34"/>
  <c r="Q26" i="34"/>
  <c r="M26" i="34"/>
  <c r="O26" i="34" s="1"/>
  <c r="K26" i="34"/>
  <c r="I26" i="34"/>
  <c r="G26" i="34"/>
  <c r="E26" i="34"/>
  <c r="A26" i="34"/>
  <c r="C26" i="34" s="1"/>
  <c r="Q25" i="34"/>
  <c r="O25" i="34"/>
  <c r="M25" i="34"/>
  <c r="K25" i="34"/>
  <c r="G25" i="34"/>
  <c r="I25" i="34" s="1"/>
  <c r="E25" i="34"/>
  <c r="C25" i="34"/>
  <c r="A25" i="34"/>
  <c r="Q24" i="34"/>
  <c r="M24" i="34"/>
  <c r="O24" i="34" s="1"/>
  <c r="K24" i="34"/>
  <c r="I24" i="34"/>
  <c r="G24" i="34"/>
  <c r="E24" i="34"/>
  <c r="A24" i="34"/>
  <c r="C24" i="34" s="1"/>
  <c r="Q23" i="34"/>
  <c r="O23" i="34"/>
  <c r="M23" i="34"/>
  <c r="K23" i="34"/>
  <c r="G23" i="34"/>
  <c r="I23" i="34" s="1"/>
  <c r="E23" i="34"/>
  <c r="C23" i="34"/>
  <c r="A23" i="34"/>
  <c r="Q22" i="34"/>
  <c r="M22" i="34"/>
  <c r="O22" i="34" s="1"/>
  <c r="K22" i="34"/>
  <c r="I22" i="34"/>
  <c r="G22" i="34"/>
  <c r="E22" i="34"/>
  <c r="A22" i="34"/>
  <c r="C22" i="34" s="1"/>
  <c r="Q21" i="34"/>
  <c r="O21" i="34"/>
  <c r="M21" i="34"/>
  <c r="K21" i="34"/>
  <c r="G21" i="34"/>
  <c r="I21" i="34" s="1"/>
  <c r="E21" i="34"/>
  <c r="C21" i="34"/>
  <c r="A21" i="34"/>
  <c r="Q20" i="34"/>
  <c r="M20" i="34"/>
  <c r="O20" i="34" s="1"/>
  <c r="K20" i="34"/>
  <c r="I20" i="34"/>
  <c r="G20" i="34"/>
  <c r="E20" i="34"/>
  <c r="A20" i="34"/>
  <c r="C20" i="34" s="1"/>
  <c r="Q19" i="34"/>
  <c r="O19" i="34"/>
  <c r="M19" i="34"/>
  <c r="K19" i="34"/>
  <c r="G19" i="34"/>
  <c r="I19" i="34" s="1"/>
  <c r="E19" i="34"/>
  <c r="C19" i="34"/>
  <c r="A19" i="34"/>
  <c r="Q18" i="34"/>
  <c r="M18" i="34"/>
  <c r="O18" i="34" s="1"/>
  <c r="K18" i="34"/>
  <c r="I18" i="34"/>
  <c r="G18" i="34"/>
  <c r="E18" i="34"/>
  <c r="A18" i="34"/>
  <c r="C18" i="34" s="1"/>
  <c r="Q17" i="34"/>
  <c r="O17" i="34"/>
  <c r="M17" i="34"/>
  <c r="K17" i="34"/>
  <c r="G17" i="34"/>
  <c r="I17" i="34" s="1"/>
  <c r="E17" i="34"/>
  <c r="C17" i="34"/>
  <c r="A17" i="34"/>
  <c r="Q16" i="34"/>
  <c r="M16" i="34"/>
  <c r="O16" i="34" s="1"/>
  <c r="K16" i="34"/>
  <c r="I16" i="34"/>
  <c r="G16" i="34"/>
  <c r="E16" i="34"/>
  <c r="A16" i="34"/>
  <c r="C16" i="34" s="1"/>
  <c r="Q15" i="34"/>
  <c r="O15" i="34"/>
  <c r="M15" i="34"/>
  <c r="K15" i="34"/>
  <c r="G15" i="34"/>
  <c r="I15" i="34" s="1"/>
  <c r="E15" i="34"/>
  <c r="C15" i="34"/>
  <c r="A15" i="34"/>
  <c r="Q14" i="34"/>
  <c r="M14" i="34"/>
  <c r="O14" i="34" s="1"/>
  <c r="K14" i="34"/>
  <c r="I14" i="34"/>
  <c r="G14" i="34"/>
  <c r="E14" i="34"/>
  <c r="A14" i="34"/>
  <c r="C14" i="34" s="1"/>
  <c r="Q13" i="34"/>
  <c r="O13" i="34"/>
  <c r="M13" i="34"/>
  <c r="K13" i="34"/>
  <c r="G13" i="34"/>
  <c r="I13" i="34" s="1"/>
  <c r="E13" i="34"/>
  <c r="C13" i="34"/>
  <c r="A13" i="34"/>
  <c r="Q12" i="34"/>
  <c r="M12" i="34"/>
  <c r="O12" i="34" s="1"/>
  <c r="K12" i="34"/>
  <c r="I12" i="34"/>
  <c r="G12" i="34"/>
  <c r="E12" i="34"/>
  <c r="A12" i="34"/>
  <c r="C12" i="34" s="1"/>
  <c r="Q11" i="34"/>
  <c r="O11" i="34"/>
  <c r="M11" i="34"/>
  <c r="K11" i="34"/>
  <c r="G11" i="34"/>
  <c r="I11" i="34" s="1"/>
  <c r="E11" i="34"/>
  <c r="C11" i="34"/>
  <c r="A11" i="34"/>
  <c r="Q10" i="34"/>
  <c r="M10" i="34"/>
  <c r="O10" i="34" s="1"/>
  <c r="K10" i="34"/>
  <c r="I10" i="34"/>
  <c r="G10" i="34"/>
  <c r="E10" i="34"/>
  <c r="P56" i="34" s="1"/>
  <c r="A10" i="34"/>
  <c r="C10" i="34" s="1"/>
  <c r="Q9" i="34"/>
  <c r="O9" i="34"/>
  <c r="M9" i="34"/>
  <c r="K9" i="34"/>
  <c r="G9" i="34"/>
  <c r="I9" i="34" s="1"/>
  <c r="E9" i="34"/>
  <c r="C9" i="34"/>
  <c r="A9" i="34"/>
  <c r="Q8" i="34"/>
  <c r="M8" i="34"/>
  <c r="O8" i="34" s="1"/>
  <c r="K8" i="34"/>
  <c r="I8" i="34"/>
  <c r="G8" i="34"/>
  <c r="E8" i="34"/>
  <c r="A8" i="34"/>
  <c r="C8" i="34" s="1"/>
  <c r="Q7" i="34"/>
  <c r="O7" i="34"/>
  <c r="M7" i="34"/>
  <c r="K7" i="34"/>
  <c r="G7" i="34"/>
  <c r="I7" i="34" s="1"/>
  <c r="E7" i="34"/>
  <c r="C7" i="34"/>
  <c r="A7" i="34"/>
  <c r="C4" i="34"/>
  <c r="C2" i="34"/>
  <c r="A4" i="34"/>
  <c r="P62" i="33"/>
  <c r="K62" i="33"/>
  <c r="G62" i="33"/>
  <c r="I62" i="33" s="1"/>
  <c r="E62" i="33"/>
  <c r="C62" i="33"/>
  <c r="A62" i="33"/>
  <c r="K61" i="33"/>
  <c r="G61" i="33"/>
  <c r="I61" i="33" s="1"/>
  <c r="E61" i="33"/>
  <c r="C61" i="33"/>
  <c r="A61" i="33"/>
  <c r="K60" i="33"/>
  <c r="I60" i="33"/>
  <c r="G60" i="33"/>
  <c r="E60" i="33"/>
  <c r="A60" i="33"/>
  <c r="C60" i="33" s="1"/>
  <c r="K59" i="33"/>
  <c r="I59" i="33"/>
  <c r="G59" i="33"/>
  <c r="E59" i="33"/>
  <c r="A59" i="33"/>
  <c r="C59" i="33" s="1"/>
  <c r="K58" i="33"/>
  <c r="I58" i="33"/>
  <c r="G58" i="33"/>
  <c r="E58" i="33"/>
  <c r="A58" i="33"/>
  <c r="C58" i="33" s="1"/>
  <c r="K57" i="33"/>
  <c r="G57" i="33"/>
  <c r="I57" i="33" s="1"/>
  <c r="E57" i="33"/>
  <c r="C57" i="33"/>
  <c r="A57" i="33"/>
  <c r="K56" i="33"/>
  <c r="I56" i="33"/>
  <c r="G56" i="33"/>
  <c r="E56" i="33"/>
  <c r="A56" i="33"/>
  <c r="C56" i="33" s="1"/>
  <c r="Q55" i="33"/>
  <c r="K55" i="33"/>
  <c r="G55" i="33"/>
  <c r="I55" i="33" s="1"/>
  <c r="E55" i="33"/>
  <c r="C55" i="33"/>
  <c r="A55" i="33"/>
  <c r="Q54" i="33"/>
  <c r="K54" i="33"/>
  <c r="I54" i="33"/>
  <c r="G54" i="33"/>
  <c r="E54" i="33"/>
  <c r="A54" i="33"/>
  <c r="C54" i="33" s="1"/>
  <c r="Q53" i="33"/>
  <c r="K53" i="33"/>
  <c r="G53" i="33"/>
  <c r="I53" i="33" s="1"/>
  <c r="E53" i="33"/>
  <c r="C53" i="33"/>
  <c r="A53" i="33"/>
  <c r="Q52" i="33"/>
  <c r="K52" i="33"/>
  <c r="I52" i="33"/>
  <c r="G52" i="33"/>
  <c r="E52" i="33"/>
  <c r="A52" i="33"/>
  <c r="C52" i="33" s="1"/>
  <c r="Q51" i="33"/>
  <c r="K51" i="33"/>
  <c r="G51" i="33"/>
  <c r="I51" i="33" s="1"/>
  <c r="E51" i="33"/>
  <c r="C51" i="33"/>
  <c r="A51" i="33"/>
  <c r="Q50" i="33"/>
  <c r="K50" i="33"/>
  <c r="I50" i="33"/>
  <c r="G50" i="33"/>
  <c r="E50" i="33"/>
  <c r="A50" i="33"/>
  <c r="C50" i="33" s="1"/>
  <c r="Q49" i="33"/>
  <c r="K49" i="33"/>
  <c r="G49" i="33"/>
  <c r="I49" i="33" s="1"/>
  <c r="E49" i="33"/>
  <c r="C49" i="33"/>
  <c r="A49" i="33"/>
  <c r="Q48" i="33"/>
  <c r="K48" i="33"/>
  <c r="I48" i="33"/>
  <c r="G48" i="33"/>
  <c r="E48" i="33"/>
  <c r="A48" i="33"/>
  <c r="C48" i="33" s="1"/>
  <c r="Q47" i="33"/>
  <c r="K47" i="33"/>
  <c r="G47" i="33"/>
  <c r="I47" i="33" s="1"/>
  <c r="E47" i="33"/>
  <c r="C47" i="33"/>
  <c r="A47" i="33"/>
  <c r="Q46" i="33"/>
  <c r="M46" i="33"/>
  <c r="O46" i="33" s="1"/>
  <c r="K46" i="33"/>
  <c r="I46" i="33"/>
  <c r="G46" i="33"/>
  <c r="E46" i="33"/>
  <c r="A46" i="33"/>
  <c r="C46" i="33" s="1"/>
  <c r="Q45" i="33"/>
  <c r="O45" i="33"/>
  <c r="M45" i="33"/>
  <c r="K45" i="33"/>
  <c r="G45" i="33"/>
  <c r="I45" i="33" s="1"/>
  <c r="E45" i="33"/>
  <c r="C45" i="33"/>
  <c r="A45" i="33"/>
  <c r="Q44" i="33"/>
  <c r="M44" i="33"/>
  <c r="O44" i="33" s="1"/>
  <c r="K44" i="33"/>
  <c r="I44" i="33"/>
  <c r="G44" i="33"/>
  <c r="E44" i="33"/>
  <c r="A44" i="33"/>
  <c r="C44" i="33" s="1"/>
  <c r="Q43" i="33"/>
  <c r="O43" i="33"/>
  <c r="M43" i="33"/>
  <c r="K43" i="33"/>
  <c r="G43" i="33"/>
  <c r="I43" i="33" s="1"/>
  <c r="E43" i="33"/>
  <c r="C43" i="33"/>
  <c r="A43" i="33"/>
  <c r="Q42" i="33"/>
  <c r="M42" i="33"/>
  <c r="O42" i="33" s="1"/>
  <c r="K42" i="33"/>
  <c r="I42" i="33"/>
  <c r="G42" i="33"/>
  <c r="E42" i="33"/>
  <c r="A42" i="33"/>
  <c r="C42" i="33" s="1"/>
  <c r="Q41" i="33"/>
  <c r="O41" i="33"/>
  <c r="M41" i="33"/>
  <c r="K41" i="33"/>
  <c r="G41" i="33"/>
  <c r="I41" i="33" s="1"/>
  <c r="E41" i="33"/>
  <c r="C41" i="33"/>
  <c r="A41" i="33"/>
  <c r="Q40" i="33"/>
  <c r="M40" i="33"/>
  <c r="O40" i="33" s="1"/>
  <c r="K40" i="33"/>
  <c r="I40" i="33"/>
  <c r="G40" i="33"/>
  <c r="E40" i="33"/>
  <c r="A40" i="33"/>
  <c r="C40" i="33" s="1"/>
  <c r="Q39" i="33"/>
  <c r="O39" i="33"/>
  <c r="M39" i="33"/>
  <c r="K39" i="33"/>
  <c r="G39" i="33"/>
  <c r="I39" i="33" s="1"/>
  <c r="E39" i="33"/>
  <c r="C39" i="33"/>
  <c r="A39" i="33"/>
  <c r="Q38" i="33"/>
  <c r="M38" i="33"/>
  <c r="O38" i="33" s="1"/>
  <c r="K38" i="33"/>
  <c r="I38" i="33"/>
  <c r="G38" i="33"/>
  <c r="E38" i="33"/>
  <c r="A38" i="33"/>
  <c r="C38" i="33" s="1"/>
  <c r="Q37" i="33"/>
  <c r="O37" i="33"/>
  <c r="M37" i="33"/>
  <c r="K37" i="33"/>
  <c r="G37" i="33"/>
  <c r="I37" i="33" s="1"/>
  <c r="E37" i="33"/>
  <c r="C37" i="33"/>
  <c r="A37" i="33"/>
  <c r="Q36" i="33"/>
  <c r="M36" i="33"/>
  <c r="O36" i="33" s="1"/>
  <c r="K36" i="33"/>
  <c r="I36" i="33"/>
  <c r="G36" i="33"/>
  <c r="E36" i="33"/>
  <c r="A36" i="33"/>
  <c r="C36" i="33" s="1"/>
  <c r="Q35" i="33"/>
  <c r="O35" i="33"/>
  <c r="M35" i="33"/>
  <c r="K35" i="33"/>
  <c r="G35" i="33"/>
  <c r="I35" i="33" s="1"/>
  <c r="E35" i="33"/>
  <c r="C35" i="33"/>
  <c r="A35" i="33"/>
  <c r="Q34" i="33"/>
  <c r="M34" i="33"/>
  <c r="O34" i="33" s="1"/>
  <c r="K34" i="33"/>
  <c r="I34" i="33"/>
  <c r="G34" i="33"/>
  <c r="E34" i="33"/>
  <c r="A34" i="33"/>
  <c r="C34" i="33" s="1"/>
  <c r="Q33" i="33"/>
  <c r="O33" i="33"/>
  <c r="M33" i="33"/>
  <c r="K33" i="33"/>
  <c r="G33" i="33"/>
  <c r="I33" i="33" s="1"/>
  <c r="E33" i="33"/>
  <c r="C33" i="33"/>
  <c r="A33" i="33"/>
  <c r="Q32" i="33"/>
  <c r="M32" i="33"/>
  <c r="O32" i="33" s="1"/>
  <c r="K32" i="33"/>
  <c r="I32" i="33"/>
  <c r="G32" i="33"/>
  <c r="E32" i="33"/>
  <c r="A32" i="33"/>
  <c r="C32" i="33" s="1"/>
  <c r="Q31" i="33"/>
  <c r="O31" i="33"/>
  <c r="M31" i="33"/>
  <c r="K31" i="33"/>
  <c r="G31" i="33"/>
  <c r="I31" i="33" s="1"/>
  <c r="E31" i="33"/>
  <c r="C31" i="33"/>
  <c r="A31" i="33"/>
  <c r="Q30" i="33"/>
  <c r="M30" i="33"/>
  <c r="O30" i="33" s="1"/>
  <c r="K30" i="33"/>
  <c r="I30" i="33"/>
  <c r="G30" i="33"/>
  <c r="E30" i="33"/>
  <c r="A30" i="33"/>
  <c r="C30" i="33" s="1"/>
  <c r="Q29" i="33"/>
  <c r="O29" i="33"/>
  <c r="M29" i="33"/>
  <c r="K29" i="33"/>
  <c r="G29" i="33"/>
  <c r="I29" i="33" s="1"/>
  <c r="E29" i="33"/>
  <c r="C29" i="33"/>
  <c r="A29" i="33"/>
  <c r="Q28" i="33"/>
  <c r="M28" i="33"/>
  <c r="O28" i="33" s="1"/>
  <c r="K28" i="33"/>
  <c r="I28" i="33"/>
  <c r="G28" i="33"/>
  <c r="E28" i="33"/>
  <c r="A28" i="33"/>
  <c r="C28" i="33" s="1"/>
  <c r="Q27" i="33"/>
  <c r="O27" i="33"/>
  <c r="M27" i="33"/>
  <c r="K27" i="33"/>
  <c r="G27" i="33"/>
  <c r="I27" i="33" s="1"/>
  <c r="E27" i="33"/>
  <c r="C27" i="33"/>
  <c r="A27" i="33"/>
  <c r="Q26" i="33"/>
  <c r="M26" i="33"/>
  <c r="O26" i="33" s="1"/>
  <c r="K26" i="33"/>
  <c r="I26" i="33"/>
  <c r="G26" i="33"/>
  <c r="E26" i="33"/>
  <c r="A26" i="33"/>
  <c r="C26" i="33" s="1"/>
  <c r="Q25" i="33"/>
  <c r="O25" i="33"/>
  <c r="M25" i="33"/>
  <c r="K25" i="33"/>
  <c r="G25" i="33"/>
  <c r="I25" i="33" s="1"/>
  <c r="E25" i="33"/>
  <c r="C25" i="33"/>
  <c r="A25" i="33"/>
  <c r="Q24" i="33"/>
  <c r="M24" i="33"/>
  <c r="O24" i="33" s="1"/>
  <c r="K24" i="33"/>
  <c r="I24" i="33"/>
  <c r="G24" i="33"/>
  <c r="E24" i="33"/>
  <c r="A24" i="33"/>
  <c r="C24" i="33" s="1"/>
  <c r="Q23" i="33"/>
  <c r="O23" i="33"/>
  <c r="M23" i="33"/>
  <c r="K23" i="33"/>
  <c r="G23" i="33"/>
  <c r="I23" i="33" s="1"/>
  <c r="E23" i="33"/>
  <c r="C23" i="33"/>
  <c r="A23" i="33"/>
  <c r="Q22" i="33"/>
  <c r="M22" i="33"/>
  <c r="O22" i="33" s="1"/>
  <c r="K22" i="33"/>
  <c r="I22" i="33"/>
  <c r="G22" i="33"/>
  <c r="E22" i="33"/>
  <c r="A22" i="33"/>
  <c r="C22" i="33" s="1"/>
  <c r="Q21" i="33"/>
  <c r="O21" i="33"/>
  <c r="M21" i="33"/>
  <c r="K21" i="33"/>
  <c r="G21" i="33"/>
  <c r="I21" i="33" s="1"/>
  <c r="E21" i="33"/>
  <c r="C21" i="33"/>
  <c r="A21" i="33"/>
  <c r="Q20" i="33"/>
  <c r="M20" i="33"/>
  <c r="O20" i="33" s="1"/>
  <c r="K20" i="33"/>
  <c r="I20" i="33"/>
  <c r="G20" i="33"/>
  <c r="E20" i="33"/>
  <c r="A20" i="33"/>
  <c r="C20" i="33" s="1"/>
  <c r="Q19" i="33"/>
  <c r="O19" i="33"/>
  <c r="M19" i="33"/>
  <c r="K19" i="33"/>
  <c r="G19" i="33"/>
  <c r="I19" i="33" s="1"/>
  <c r="E19" i="33"/>
  <c r="C19" i="33"/>
  <c r="A19" i="33"/>
  <c r="Q18" i="33"/>
  <c r="M18" i="33"/>
  <c r="O18" i="33" s="1"/>
  <c r="K18" i="33"/>
  <c r="I18" i="33"/>
  <c r="G18" i="33"/>
  <c r="E18" i="33"/>
  <c r="A18" i="33"/>
  <c r="C18" i="33" s="1"/>
  <c r="Q17" i="33"/>
  <c r="O17" i="33"/>
  <c r="M17" i="33"/>
  <c r="K17" i="33"/>
  <c r="G17" i="33"/>
  <c r="I17" i="33" s="1"/>
  <c r="E17" i="33"/>
  <c r="C17" i="33"/>
  <c r="A17" i="33"/>
  <c r="Q16" i="33"/>
  <c r="M16" i="33"/>
  <c r="O16" i="33" s="1"/>
  <c r="K16" i="33"/>
  <c r="I16" i="33"/>
  <c r="G16" i="33"/>
  <c r="E16" i="33"/>
  <c r="A16" i="33"/>
  <c r="C16" i="33" s="1"/>
  <c r="Q15" i="33"/>
  <c r="O15" i="33"/>
  <c r="M15" i="33"/>
  <c r="K15" i="33"/>
  <c r="G15" i="33"/>
  <c r="I15" i="33" s="1"/>
  <c r="E15" i="33"/>
  <c r="C15" i="33"/>
  <c r="A15" i="33"/>
  <c r="Q14" i="33"/>
  <c r="M14" i="33"/>
  <c r="O14" i="33" s="1"/>
  <c r="K14" i="33"/>
  <c r="I14" i="33"/>
  <c r="G14" i="33"/>
  <c r="E14" i="33"/>
  <c r="A14" i="33"/>
  <c r="C14" i="33" s="1"/>
  <c r="Q13" i="33"/>
  <c r="O13" i="33"/>
  <c r="M13" i="33"/>
  <c r="K13" i="33"/>
  <c r="G13" i="33"/>
  <c r="I13" i="33" s="1"/>
  <c r="E13" i="33"/>
  <c r="C13" i="33"/>
  <c r="A13" i="33"/>
  <c r="Q12" i="33"/>
  <c r="M12" i="33"/>
  <c r="O12" i="33" s="1"/>
  <c r="K12" i="33"/>
  <c r="I12" i="33"/>
  <c r="G12" i="33"/>
  <c r="E12" i="33"/>
  <c r="A12" i="33"/>
  <c r="C12" i="33" s="1"/>
  <c r="Q11" i="33"/>
  <c r="O11" i="33"/>
  <c r="M11" i="33"/>
  <c r="K11" i="33"/>
  <c r="G11" i="33"/>
  <c r="I11" i="33" s="1"/>
  <c r="E11" i="33"/>
  <c r="C11" i="33"/>
  <c r="A11" i="33"/>
  <c r="Q10" i="33"/>
  <c r="M10" i="33"/>
  <c r="O10" i="33" s="1"/>
  <c r="K10" i="33"/>
  <c r="I10" i="33"/>
  <c r="G10" i="33"/>
  <c r="E10" i="33"/>
  <c r="A10" i="33"/>
  <c r="C10" i="33" s="1"/>
  <c r="Q9" i="33"/>
  <c r="O9" i="33"/>
  <c r="M9" i="33"/>
  <c r="K9" i="33"/>
  <c r="G9" i="33"/>
  <c r="I9" i="33" s="1"/>
  <c r="E9" i="33"/>
  <c r="C9" i="33"/>
  <c r="A9" i="33"/>
  <c r="Q8" i="33"/>
  <c r="M8" i="33"/>
  <c r="O8" i="33" s="1"/>
  <c r="K8" i="33"/>
  <c r="I8" i="33"/>
  <c r="G8" i="33"/>
  <c r="E8" i="33"/>
  <c r="P56" i="33" s="1"/>
  <c r="A8" i="33"/>
  <c r="C8" i="33" s="1"/>
  <c r="Q7" i="33"/>
  <c r="O7" i="33"/>
  <c r="M7" i="33"/>
  <c r="K7" i="33"/>
  <c r="G7" i="33"/>
  <c r="I7" i="33" s="1"/>
  <c r="E7" i="33"/>
  <c r="C7" i="33"/>
  <c r="A7" i="33"/>
  <c r="A4" i="33"/>
  <c r="P62" i="32"/>
  <c r="K62" i="32"/>
  <c r="G62" i="32"/>
  <c r="I62" i="32" s="1"/>
  <c r="E62" i="32"/>
  <c r="A62" i="32"/>
  <c r="C62" i="32" s="1"/>
  <c r="K61" i="32"/>
  <c r="G61" i="32"/>
  <c r="I61" i="32" s="1"/>
  <c r="E61" i="32"/>
  <c r="C61" i="32"/>
  <c r="A61" i="32"/>
  <c r="K60" i="32"/>
  <c r="I60" i="32"/>
  <c r="G60" i="32"/>
  <c r="E60" i="32"/>
  <c r="A60" i="32"/>
  <c r="C60" i="32" s="1"/>
  <c r="K59" i="32"/>
  <c r="G59" i="32"/>
  <c r="I59" i="32" s="1"/>
  <c r="E59" i="32"/>
  <c r="A59" i="32"/>
  <c r="C59" i="32" s="1"/>
  <c r="K58" i="32"/>
  <c r="I58" i="32"/>
  <c r="G58" i="32"/>
  <c r="E58" i="32"/>
  <c r="A58" i="32"/>
  <c r="C58" i="32" s="1"/>
  <c r="K57" i="32"/>
  <c r="G57" i="32"/>
  <c r="I57" i="32" s="1"/>
  <c r="E57" i="32"/>
  <c r="A57" i="32"/>
  <c r="C57" i="32" s="1"/>
  <c r="K56" i="32"/>
  <c r="G56" i="32"/>
  <c r="I56" i="32" s="1"/>
  <c r="E56" i="32"/>
  <c r="A56" i="32"/>
  <c r="C56" i="32" s="1"/>
  <c r="Q55" i="32"/>
  <c r="K55" i="32"/>
  <c r="G55" i="32"/>
  <c r="I55" i="32" s="1"/>
  <c r="E55" i="32"/>
  <c r="C55" i="32"/>
  <c r="A55" i="32"/>
  <c r="Q54" i="32"/>
  <c r="K54" i="32"/>
  <c r="I54" i="32"/>
  <c r="G54" i="32"/>
  <c r="E54" i="32"/>
  <c r="A54" i="32"/>
  <c r="C54" i="32" s="1"/>
  <c r="Q53" i="32"/>
  <c r="K53" i="32"/>
  <c r="G53" i="32"/>
  <c r="I53" i="32" s="1"/>
  <c r="E53" i="32"/>
  <c r="A53" i="32"/>
  <c r="C53" i="32" s="1"/>
  <c r="Q52" i="32"/>
  <c r="K52" i="32"/>
  <c r="G52" i="32"/>
  <c r="I52" i="32" s="1"/>
  <c r="E52" i="32"/>
  <c r="A52" i="32"/>
  <c r="C52" i="32" s="1"/>
  <c r="Q51" i="32"/>
  <c r="K51" i="32"/>
  <c r="G51" i="32"/>
  <c r="I51" i="32" s="1"/>
  <c r="E51" i="32"/>
  <c r="C51" i="32"/>
  <c r="A51" i="32"/>
  <c r="Q50" i="32"/>
  <c r="K50" i="32"/>
  <c r="I50" i="32"/>
  <c r="G50" i="32"/>
  <c r="E50" i="32"/>
  <c r="A50" i="32"/>
  <c r="C50" i="32" s="1"/>
  <c r="Q49" i="32"/>
  <c r="K49" i="32"/>
  <c r="G49" i="32"/>
  <c r="I49" i="32" s="1"/>
  <c r="E49" i="32"/>
  <c r="A49" i="32"/>
  <c r="C49" i="32" s="1"/>
  <c r="Q48" i="32"/>
  <c r="K48" i="32"/>
  <c r="G48" i="32"/>
  <c r="I48" i="32" s="1"/>
  <c r="E48" i="32"/>
  <c r="A48" i="32"/>
  <c r="C48" i="32" s="1"/>
  <c r="Q47" i="32"/>
  <c r="K47" i="32"/>
  <c r="G47" i="32"/>
  <c r="I47" i="32" s="1"/>
  <c r="E47" i="32"/>
  <c r="C47" i="32"/>
  <c r="A47" i="32"/>
  <c r="Q46" i="32"/>
  <c r="M46" i="32"/>
  <c r="O46" i="32" s="1"/>
  <c r="K46" i="32"/>
  <c r="G46" i="32"/>
  <c r="I46" i="32" s="1"/>
  <c r="E46" i="32"/>
  <c r="A46" i="32"/>
  <c r="C46" i="32" s="1"/>
  <c r="Q45" i="32"/>
  <c r="O45" i="32"/>
  <c r="M45" i="32"/>
  <c r="K45" i="32"/>
  <c r="G45" i="32"/>
  <c r="I45" i="32" s="1"/>
  <c r="E45" i="32"/>
  <c r="A45" i="32"/>
  <c r="C45" i="32" s="1"/>
  <c r="Q44" i="32"/>
  <c r="M44" i="32"/>
  <c r="O44" i="32" s="1"/>
  <c r="K44" i="32"/>
  <c r="I44" i="32"/>
  <c r="G44" i="32"/>
  <c r="E44" i="32"/>
  <c r="A44" i="32"/>
  <c r="C44" i="32" s="1"/>
  <c r="Q43" i="32"/>
  <c r="M43" i="32"/>
  <c r="O43" i="32" s="1"/>
  <c r="K43" i="32"/>
  <c r="G43" i="32"/>
  <c r="I43" i="32" s="1"/>
  <c r="E43" i="32"/>
  <c r="C43" i="32"/>
  <c r="A43" i="32"/>
  <c r="Q42" i="32"/>
  <c r="M42" i="32"/>
  <c r="O42" i="32" s="1"/>
  <c r="K42" i="32"/>
  <c r="G42" i="32"/>
  <c r="I42" i="32" s="1"/>
  <c r="E42" i="32"/>
  <c r="A42" i="32"/>
  <c r="C42" i="32" s="1"/>
  <c r="Q41" i="32"/>
  <c r="O41" i="32"/>
  <c r="M41" i="32"/>
  <c r="K41" i="32"/>
  <c r="G41" i="32"/>
  <c r="I41" i="32" s="1"/>
  <c r="E41" i="32"/>
  <c r="A41" i="32"/>
  <c r="C41" i="32" s="1"/>
  <c r="Q40" i="32"/>
  <c r="M40" i="32"/>
  <c r="O40" i="32" s="1"/>
  <c r="K40" i="32"/>
  <c r="I40" i="32"/>
  <c r="G40" i="32"/>
  <c r="E40" i="32"/>
  <c r="A40" i="32"/>
  <c r="C40" i="32" s="1"/>
  <c r="Q39" i="32"/>
  <c r="M39" i="32"/>
  <c r="O39" i="32" s="1"/>
  <c r="K39" i="32"/>
  <c r="G39" i="32"/>
  <c r="I39" i="32" s="1"/>
  <c r="E39" i="32"/>
  <c r="C39" i="32"/>
  <c r="A39" i="32"/>
  <c r="Q38" i="32"/>
  <c r="M38" i="32"/>
  <c r="O38" i="32" s="1"/>
  <c r="K38" i="32"/>
  <c r="G38" i="32"/>
  <c r="I38" i="32" s="1"/>
  <c r="E38" i="32"/>
  <c r="A38" i="32"/>
  <c r="C38" i="32" s="1"/>
  <c r="Q37" i="32"/>
  <c r="O37" i="32"/>
  <c r="M37" i="32"/>
  <c r="K37" i="32"/>
  <c r="G37" i="32"/>
  <c r="I37" i="32" s="1"/>
  <c r="E37" i="32"/>
  <c r="A37" i="32"/>
  <c r="C37" i="32" s="1"/>
  <c r="Q36" i="32"/>
  <c r="M36" i="32"/>
  <c r="O36" i="32" s="1"/>
  <c r="K36" i="32"/>
  <c r="I36" i="32"/>
  <c r="G36" i="32"/>
  <c r="E36" i="32"/>
  <c r="A36" i="32"/>
  <c r="C36" i="32" s="1"/>
  <c r="Q35" i="32"/>
  <c r="M35" i="32"/>
  <c r="O35" i="32" s="1"/>
  <c r="K35" i="32"/>
  <c r="G35" i="32"/>
  <c r="I35" i="32" s="1"/>
  <c r="E35" i="32"/>
  <c r="C35" i="32"/>
  <c r="A35" i="32"/>
  <c r="Q34" i="32"/>
  <c r="M34" i="32"/>
  <c r="O34" i="32" s="1"/>
  <c r="K34" i="32"/>
  <c r="G34" i="32"/>
  <c r="I34" i="32" s="1"/>
  <c r="E34" i="32"/>
  <c r="A34" i="32"/>
  <c r="C34" i="32" s="1"/>
  <c r="Q33" i="32"/>
  <c r="O33" i="32"/>
  <c r="M33" i="32"/>
  <c r="K33" i="32"/>
  <c r="G33" i="32"/>
  <c r="I33" i="32" s="1"/>
  <c r="E33" i="32"/>
  <c r="A33" i="32"/>
  <c r="C33" i="32" s="1"/>
  <c r="Q32" i="32"/>
  <c r="M32" i="32"/>
  <c r="O32" i="32" s="1"/>
  <c r="K32" i="32"/>
  <c r="I32" i="32"/>
  <c r="G32" i="32"/>
  <c r="E32" i="32"/>
  <c r="A32" i="32"/>
  <c r="C32" i="32" s="1"/>
  <c r="Q31" i="32"/>
  <c r="M31" i="32"/>
  <c r="O31" i="32" s="1"/>
  <c r="K31" i="32"/>
  <c r="G31" i="32"/>
  <c r="I31" i="32" s="1"/>
  <c r="E31" i="32"/>
  <c r="C31" i="32"/>
  <c r="A31" i="32"/>
  <c r="Q30" i="32"/>
  <c r="M30" i="32"/>
  <c r="O30" i="32" s="1"/>
  <c r="K30" i="32"/>
  <c r="I30" i="32"/>
  <c r="G30" i="32"/>
  <c r="E30" i="32"/>
  <c r="A30" i="32"/>
  <c r="C30" i="32" s="1"/>
  <c r="Q29" i="32"/>
  <c r="O29" i="32"/>
  <c r="M29" i="32"/>
  <c r="K29" i="32"/>
  <c r="G29" i="32"/>
  <c r="I29" i="32" s="1"/>
  <c r="E29" i="32"/>
  <c r="C29" i="32"/>
  <c r="A29" i="32"/>
  <c r="Q28" i="32"/>
  <c r="M28" i="32"/>
  <c r="O28" i="32" s="1"/>
  <c r="K28" i="32"/>
  <c r="I28" i="32"/>
  <c r="G28" i="32"/>
  <c r="E28" i="32"/>
  <c r="A28" i="32"/>
  <c r="C28" i="32" s="1"/>
  <c r="Q27" i="32"/>
  <c r="O27" i="32"/>
  <c r="M27" i="32"/>
  <c r="K27" i="32"/>
  <c r="G27" i="32"/>
  <c r="I27" i="32" s="1"/>
  <c r="E27" i="32"/>
  <c r="C27" i="32"/>
  <c r="A27" i="32"/>
  <c r="Q26" i="32"/>
  <c r="M26" i="32"/>
  <c r="O26" i="32" s="1"/>
  <c r="K26" i="32"/>
  <c r="I26" i="32"/>
  <c r="G26" i="32"/>
  <c r="E26" i="32"/>
  <c r="C26" i="32"/>
  <c r="A26" i="32"/>
  <c r="Q25" i="32"/>
  <c r="M25" i="32"/>
  <c r="O25" i="32" s="1"/>
  <c r="K25" i="32"/>
  <c r="G25" i="32"/>
  <c r="I25" i="32" s="1"/>
  <c r="E25" i="32"/>
  <c r="C25" i="32"/>
  <c r="A25" i="32"/>
  <c r="Q24" i="32"/>
  <c r="O24" i="32"/>
  <c r="M24" i="32"/>
  <c r="K24" i="32"/>
  <c r="G24" i="32"/>
  <c r="I24" i="32" s="1"/>
  <c r="E24" i="32"/>
  <c r="A24" i="32"/>
  <c r="C24" i="32" s="1"/>
  <c r="Q23" i="32"/>
  <c r="O23" i="32"/>
  <c r="M23" i="32"/>
  <c r="K23" i="32"/>
  <c r="I23" i="32"/>
  <c r="G23" i="32"/>
  <c r="E23" i="32"/>
  <c r="A23" i="32"/>
  <c r="C23" i="32" s="1"/>
  <c r="Q22" i="32"/>
  <c r="M22" i="32"/>
  <c r="O22" i="32" s="1"/>
  <c r="K22" i="32"/>
  <c r="I22" i="32"/>
  <c r="G22" i="32"/>
  <c r="E22" i="32"/>
  <c r="C22" i="32"/>
  <c r="A22" i="32"/>
  <c r="Q21" i="32"/>
  <c r="M21" i="32"/>
  <c r="O21" i="32" s="1"/>
  <c r="K21" i="32"/>
  <c r="G21" i="32"/>
  <c r="I21" i="32" s="1"/>
  <c r="E21" i="32"/>
  <c r="C21" i="32"/>
  <c r="A21" i="32"/>
  <c r="Q20" i="32"/>
  <c r="O20" i="32"/>
  <c r="M20" i="32"/>
  <c r="K20" i="32"/>
  <c r="G20" i="32"/>
  <c r="I20" i="32" s="1"/>
  <c r="E20" i="32"/>
  <c r="A20" i="32"/>
  <c r="C20" i="32" s="1"/>
  <c r="Q19" i="32"/>
  <c r="O19" i="32"/>
  <c r="M19" i="32"/>
  <c r="K19" i="32"/>
  <c r="I19" i="32"/>
  <c r="G19" i="32"/>
  <c r="E19" i="32"/>
  <c r="A19" i="32"/>
  <c r="C19" i="32" s="1"/>
  <c r="Q18" i="32"/>
  <c r="M18" i="32"/>
  <c r="O18" i="32" s="1"/>
  <c r="K18" i="32"/>
  <c r="I18" i="32"/>
  <c r="G18" i="32"/>
  <c r="E18" i="32"/>
  <c r="C18" i="32"/>
  <c r="A18" i="32"/>
  <c r="Q17" i="32"/>
  <c r="M17" i="32"/>
  <c r="O17" i="32" s="1"/>
  <c r="K17" i="32"/>
  <c r="G17" i="32"/>
  <c r="I17" i="32" s="1"/>
  <c r="E17" i="32"/>
  <c r="C17" i="32"/>
  <c r="A17" i="32"/>
  <c r="Q16" i="32"/>
  <c r="O16" i="32"/>
  <c r="M16" i="32"/>
  <c r="K16" i="32"/>
  <c r="G16" i="32"/>
  <c r="I16" i="32" s="1"/>
  <c r="E16" i="32"/>
  <c r="A16" i="32"/>
  <c r="C16" i="32" s="1"/>
  <c r="Q15" i="32"/>
  <c r="O15" i="32"/>
  <c r="M15" i="32"/>
  <c r="K15" i="32"/>
  <c r="I15" i="32"/>
  <c r="G15" i="32"/>
  <c r="E15" i="32"/>
  <c r="A15" i="32"/>
  <c r="C15" i="32" s="1"/>
  <c r="Q14" i="32"/>
  <c r="M14" i="32"/>
  <c r="O14" i="32" s="1"/>
  <c r="K14" i="32"/>
  <c r="I14" i="32"/>
  <c r="G14" i="32"/>
  <c r="E14" i="32"/>
  <c r="C14" i="32"/>
  <c r="A14" i="32"/>
  <c r="Q13" i="32"/>
  <c r="M13" i="32"/>
  <c r="O13" i="32" s="1"/>
  <c r="K13" i="32"/>
  <c r="G13" i="32"/>
  <c r="I13" i="32" s="1"/>
  <c r="E13" i="32"/>
  <c r="C13" i="32"/>
  <c r="A13" i="32"/>
  <c r="Q12" i="32"/>
  <c r="O12" i="32"/>
  <c r="M12" i="32"/>
  <c r="K12" i="32"/>
  <c r="G12" i="32"/>
  <c r="I12" i="32" s="1"/>
  <c r="E12" i="32"/>
  <c r="A12" i="32"/>
  <c r="C12" i="32" s="1"/>
  <c r="Q11" i="32"/>
  <c r="O11" i="32"/>
  <c r="M11" i="32"/>
  <c r="K11" i="32"/>
  <c r="I11" i="32"/>
  <c r="G11" i="32"/>
  <c r="E11" i="32"/>
  <c r="A11" i="32"/>
  <c r="C11" i="32" s="1"/>
  <c r="Q10" i="32"/>
  <c r="M10" i="32"/>
  <c r="O10" i="32" s="1"/>
  <c r="K10" i="32"/>
  <c r="I10" i="32"/>
  <c r="G10" i="32"/>
  <c r="E10" i="32"/>
  <c r="C10" i="32"/>
  <c r="A10" i="32"/>
  <c r="Q9" i="32"/>
  <c r="M9" i="32"/>
  <c r="O9" i="32" s="1"/>
  <c r="K9" i="32"/>
  <c r="G9" i="32"/>
  <c r="I9" i="32" s="1"/>
  <c r="E9" i="32"/>
  <c r="P56" i="32" s="1"/>
  <c r="C9" i="32"/>
  <c r="A9" i="32"/>
  <c r="Q8" i="32"/>
  <c r="O8" i="32"/>
  <c r="M8" i="32"/>
  <c r="K8" i="32"/>
  <c r="G8" i="32"/>
  <c r="I8" i="32" s="1"/>
  <c r="E8" i="32"/>
  <c r="A8" i="32"/>
  <c r="C8" i="32" s="1"/>
  <c r="Q7" i="32"/>
  <c r="O7" i="32"/>
  <c r="M7" i="32"/>
  <c r="K7" i="32"/>
  <c r="I7" i="32"/>
  <c r="G7" i="32"/>
  <c r="E7" i="32"/>
  <c r="A7" i="32"/>
  <c r="C7" i="32" s="1"/>
  <c r="P62" i="31"/>
  <c r="K62" i="31"/>
  <c r="G62" i="31"/>
  <c r="I62" i="31" s="1"/>
  <c r="E62" i="31"/>
  <c r="A62" i="31"/>
  <c r="C62" i="31" s="1"/>
  <c r="K61" i="31"/>
  <c r="G61" i="31"/>
  <c r="I61" i="31" s="1"/>
  <c r="E61" i="31"/>
  <c r="C61" i="31"/>
  <c r="A61" i="31"/>
  <c r="K60" i="31"/>
  <c r="I60" i="31"/>
  <c r="G60" i="31"/>
  <c r="E60" i="31"/>
  <c r="A60" i="31"/>
  <c r="C60" i="31" s="1"/>
  <c r="K59" i="31"/>
  <c r="G59" i="31"/>
  <c r="I59" i="31" s="1"/>
  <c r="E59" i="31"/>
  <c r="A59" i="31"/>
  <c r="C59" i="31" s="1"/>
  <c r="K58" i="31"/>
  <c r="I58" i="31"/>
  <c r="G58" i="31"/>
  <c r="E58" i="31"/>
  <c r="A58" i="31"/>
  <c r="C58" i="31" s="1"/>
  <c r="K57" i="31"/>
  <c r="G57" i="31"/>
  <c r="I57" i="31" s="1"/>
  <c r="E57" i="31"/>
  <c r="A57" i="31"/>
  <c r="C57" i="31" s="1"/>
  <c r="K56" i="31"/>
  <c r="G56" i="31"/>
  <c r="I56" i="31" s="1"/>
  <c r="E56" i="31"/>
  <c r="A56" i="31"/>
  <c r="C56" i="31" s="1"/>
  <c r="Q55" i="31"/>
  <c r="K55" i="31"/>
  <c r="G55" i="31"/>
  <c r="I55" i="31" s="1"/>
  <c r="E55" i="31"/>
  <c r="C55" i="31"/>
  <c r="A55" i="31"/>
  <c r="Q54" i="31"/>
  <c r="K54" i="31"/>
  <c r="I54" i="31"/>
  <c r="G54" i="31"/>
  <c r="E54" i="31"/>
  <c r="A54" i="31"/>
  <c r="C54" i="31" s="1"/>
  <c r="Q53" i="31"/>
  <c r="K53" i="31"/>
  <c r="G53" i="31"/>
  <c r="I53" i="31" s="1"/>
  <c r="E53" i="31"/>
  <c r="A53" i="31"/>
  <c r="C53" i="31" s="1"/>
  <c r="Q52" i="31"/>
  <c r="K52" i="31"/>
  <c r="G52" i="31"/>
  <c r="I52" i="31" s="1"/>
  <c r="E52" i="31"/>
  <c r="A52" i="31"/>
  <c r="C52" i="31" s="1"/>
  <c r="Q51" i="31"/>
  <c r="K51" i="31"/>
  <c r="G51" i="31"/>
  <c r="I51" i="31" s="1"/>
  <c r="E51" i="31"/>
  <c r="C51" i="31"/>
  <c r="A51" i="31"/>
  <c r="Q50" i="31"/>
  <c r="K50" i="31"/>
  <c r="I50" i="31"/>
  <c r="G50" i="31"/>
  <c r="E50" i="31"/>
  <c r="A50" i="31"/>
  <c r="C50" i="31" s="1"/>
  <c r="Q49" i="31"/>
  <c r="K49" i="31"/>
  <c r="G49" i="31"/>
  <c r="I49" i="31" s="1"/>
  <c r="E49" i="31"/>
  <c r="A49" i="31"/>
  <c r="C49" i="31" s="1"/>
  <c r="Q48" i="31"/>
  <c r="K48" i="31"/>
  <c r="G48" i="31"/>
  <c r="I48" i="31" s="1"/>
  <c r="E48" i="31"/>
  <c r="A48" i="31"/>
  <c r="C48" i="31" s="1"/>
  <c r="Q47" i="31"/>
  <c r="K47" i="31"/>
  <c r="G47" i="31"/>
  <c r="I47" i="31" s="1"/>
  <c r="E47" i="31"/>
  <c r="C47" i="31"/>
  <c r="A47" i="31"/>
  <c r="Q46" i="31"/>
  <c r="M46" i="31"/>
  <c r="O46" i="31" s="1"/>
  <c r="K46" i="31"/>
  <c r="G46" i="31"/>
  <c r="I46" i="31" s="1"/>
  <c r="E46" i="31"/>
  <c r="A46" i="31"/>
  <c r="C46" i="31" s="1"/>
  <c r="Q45" i="31"/>
  <c r="O45" i="31"/>
  <c r="M45" i="31"/>
  <c r="K45" i="31"/>
  <c r="G45" i="31"/>
  <c r="I45" i="31" s="1"/>
  <c r="E45" i="31"/>
  <c r="A45" i="31"/>
  <c r="C45" i="31" s="1"/>
  <c r="Q44" i="31"/>
  <c r="M44" i="31"/>
  <c r="O44" i="31" s="1"/>
  <c r="K44" i="31"/>
  <c r="I44" i="31"/>
  <c r="G44" i="31"/>
  <c r="E44" i="31"/>
  <c r="A44" i="31"/>
  <c r="C44" i="31" s="1"/>
  <c r="Q43" i="31"/>
  <c r="M43" i="31"/>
  <c r="O43" i="31" s="1"/>
  <c r="K43" i="31"/>
  <c r="G43" i="31"/>
  <c r="I43" i="31" s="1"/>
  <c r="E43" i="31"/>
  <c r="C43" i="31"/>
  <c r="A43" i="31"/>
  <c r="Q42" i="31"/>
  <c r="M42" i="31"/>
  <c r="O42" i="31" s="1"/>
  <c r="K42" i="31"/>
  <c r="G42" i="31"/>
  <c r="I42" i="31" s="1"/>
  <c r="E42" i="31"/>
  <c r="A42" i="31"/>
  <c r="C42" i="31" s="1"/>
  <c r="Q41" i="31"/>
  <c r="O41" i="31"/>
  <c r="M41" i="31"/>
  <c r="K41" i="31"/>
  <c r="G41" i="31"/>
  <c r="I41" i="31" s="1"/>
  <c r="E41" i="31"/>
  <c r="A41" i="31"/>
  <c r="C41" i="31" s="1"/>
  <c r="Q40" i="31"/>
  <c r="M40" i="31"/>
  <c r="O40" i="31" s="1"/>
  <c r="K40" i="31"/>
  <c r="I40" i="31"/>
  <c r="G40" i="31"/>
  <c r="E40" i="31"/>
  <c r="A40" i="31"/>
  <c r="C40" i="31" s="1"/>
  <c r="Q39" i="31"/>
  <c r="M39" i="31"/>
  <c r="O39" i="31" s="1"/>
  <c r="K39" i="31"/>
  <c r="G39" i="31"/>
  <c r="I39" i="31" s="1"/>
  <c r="E39" i="31"/>
  <c r="C39" i="31"/>
  <c r="A39" i="31"/>
  <c r="Q38" i="31"/>
  <c r="M38" i="31"/>
  <c r="O38" i="31" s="1"/>
  <c r="K38" i="31"/>
  <c r="G38" i="31"/>
  <c r="I38" i="31" s="1"/>
  <c r="E38" i="31"/>
  <c r="A38" i="31"/>
  <c r="C38" i="31" s="1"/>
  <c r="Q37" i="31"/>
  <c r="O37" i="31"/>
  <c r="M37" i="31"/>
  <c r="K37" i="31"/>
  <c r="G37" i="31"/>
  <c r="I37" i="31" s="1"/>
  <c r="E37" i="31"/>
  <c r="A37" i="31"/>
  <c r="C37" i="31" s="1"/>
  <c r="Q36" i="31"/>
  <c r="M36" i="31"/>
  <c r="O36" i="31" s="1"/>
  <c r="K36" i="31"/>
  <c r="I36" i="31"/>
  <c r="G36" i="31"/>
  <c r="E36" i="31"/>
  <c r="A36" i="31"/>
  <c r="C36" i="31" s="1"/>
  <c r="Q35" i="31"/>
  <c r="M35" i="31"/>
  <c r="O35" i="31" s="1"/>
  <c r="K35" i="31"/>
  <c r="G35" i="31"/>
  <c r="I35" i="31" s="1"/>
  <c r="E35" i="31"/>
  <c r="C35" i="31"/>
  <c r="A35" i="31"/>
  <c r="Q34" i="31"/>
  <c r="M34" i="31"/>
  <c r="O34" i="31" s="1"/>
  <c r="K34" i="31"/>
  <c r="G34" i="31"/>
  <c r="I34" i="31" s="1"/>
  <c r="E34" i="31"/>
  <c r="A34" i="31"/>
  <c r="C34" i="31" s="1"/>
  <c r="Q33" i="31"/>
  <c r="O33" i="31"/>
  <c r="M33" i="31"/>
  <c r="K33" i="31"/>
  <c r="G33" i="31"/>
  <c r="I33" i="31" s="1"/>
  <c r="E33" i="31"/>
  <c r="A33" i="31"/>
  <c r="C33" i="31" s="1"/>
  <c r="Q32" i="31"/>
  <c r="M32" i="31"/>
  <c r="O32" i="31" s="1"/>
  <c r="K32" i="31"/>
  <c r="I32" i="31"/>
  <c r="G32" i="31"/>
  <c r="E32" i="31"/>
  <c r="A32" i="31"/>
  <c r="C32" i="31" s="1"/>
  <c r="Q31" i="31"/>
  <c r="M31" i="31"/>
  <c r="O31" i="31" s="1"/>
  <c r="K31" i="31"/>
  <c r="G31" i="31"/>
  <c r="I31" i="31" s="1"/>
  <c r="E31" i="31"/>
  <c r="C31" i="31"/>
  <c r="A31" i="31"/>
  <c r="Q30" i="31"/>
  <c r="M30" i="31"/>
  <c r="O30" i="31" s="1"/>
  <c r="K30" i="31"/>
  <c r="G30" i="31"/>
  <c r="I30" i="31" s="1"/>
  <c r="E30" i="31"/>
  <c r="A30" i="31"/>
  <c r="C30" i="31" s="1"/>
  <c r="Q29" i="31"/>
  <c r="O29" i="31"/>
  <c r="M29" i="31"/>
  <c r="K29" i="31"/>
  <c r="G29" i="31"/>
  <c r="I29" i="31" s="1"/>
  <c r="E29" i="31"/>
  <c r="A29" i="31"/>
  <c r="C29" i="31" s="1"/>
  <c r="Q28" i="31"/>
  <c r="M28" i="31"/>
  <c r="O28" i="31" s="1"/>
  <c r="K28" i="31"/>
  <c r="I28" i="31"/>
  <c r="G28" i="31"/>
  <c r="E28" i="31"/>
  <c r="A28" i="31"/>
  <c r="C28" i="31" s="1"/>
  <c r="Q27" i="31"/>
  <c r="M27" i="31"/>
  <c r="O27" i="31" s="1"/>
  <c r="K27" i="31"/>
  <c r="G27" i="31"/>
  <c r="I27" i="31" s="1"/>
  <c r="E27" i="31"/>
  <c r="C27" i="31"/>
  <c r="A27" i="31"/>
  <c r="Q26" i="31"/>
  <c r="M26" i="31"/>
  <c r="O26" i="31" s="1"/>
  <c r="K26" i="31"/>
  <c r="G26" i="31"/>
  <c r="I26" i="31" s="1"/>
  <c r="E26" i="31"/>
  <c r="A26" i="31"/>
  <c r="C26" i="31" s="1"/>
  <c r="Q25" i="31"/>
  <c r="O25" i="31"/>
  <c r="M25" i="31"/>
  <c r="K25" i="31"/>
  <c r="G25" i="31"/>
  <c r="I25" i="31" s="1"/>
  <c r="E25" i="31"/>
  <c r="A25" i="31"/>
  <c r="C25" i="31" s="1"/>
  <c r="Q24" i="31"/>
  <c r="M24" i="31"/>
  <c r="O24" i="31" s="1"/>
  <c r="K24" i="31"/>
  <c r="I24" i="31"/>
  <c r="G24" i="31"/>
  <c r="E24" i="31"/>
  <c r="A24" i="31"/>
  <c r="C24" i="31" s="1"/>
  <c r="Q23" i="31"/>
  <c r="M23" i="31"/>
  <c r="O23" i="31" s="1"/>
  <c r="K23" i="31"/>
  <c r="G23" i="31"/>
  <c r="I23" i="31" s="1"/>
  <c r="E23" i="31"/>
  <c r="C23" i="31"/>
  <c r="A23" i="31"/>
  <c r="Q22" i="31"/>
  <c r="M22" i="31"/>
  <c r="O22" i="31" s="1"/>
  <c r="K22" i="31"/>
  <c r="G22" i="31"/>
  <c r="I22" i="31" s="1"/>
  <c r="E22" i="31"/>
  <c r="A22" i="31"/>
  <c r="C22" i="31" s="1"/>
  <c r="Q21" i="31"/>
  <c r="O21" i="31"/>
  <c r="M21" i="31"/>
  <c r="K21" i="31"/>
  <c r="G21" i="31"/>
  <c r="I21" i="31" s="1"/>
  <c r="E21" i="31"/>
  <c r="A21" i="31"/>
  <c r="C21" i="31" s="1"/>
  <c r="Q20" i="31"/>
  <c r="M20" i="31"/>
  <c r="O20" i="31" s="1"/>
  <c r="K20" i="31"/>
  <c r="I20" i="31"/>
  <c r="G20" i="31"/>
  <c r="E20" i="31"/>
  <c r="A20" i="31"/>
  <c r="C20" i="31" s="1"/>
  <c r="Q19" i="31"/>
  <c r="M19" i="31"/>
  <c r="O19" i="31" s="1"/>
  <c r="K19" i="31"/>
  <c r="G19" i="31"/>
  <c r="I19" i="31" s="1"/>
  <c r="E19" i="31"/>
  <c r="C19" i="31"/>
  <c r="A19" i="31"/>
  <c r="Q18" i="31"/>
  <c r="M18" i="31"/>
  <c r="O18" i="31" s="1"/>
  <c r="K18" i="31"/>
  <c r="G18" i="31"/>
  <c r="I18" i="31" s="1"/>
  <c r="E18" i="31"/>
  <c r="A18" i="31"/>
  <c r="C18" i="31" s="1"/>
  <c r="Q17" i="31"/>
  <c r="O17" i="31"/>
  <c r="M17" i="31"/>
  <c r="K17" i="31"/>
  <c r="G17" i="31"/>
  <c r="I17" i="31" s="1"/>
  <c r="E17" i="31"/>
  <c r="A17" i="31"/>
  <c r="C17" i="31" s="1"/>
  <c r="Q16" i="31"/>
  <c r="M16" i="31"/>
  <c r="O16" i="31" s="1"/>
  <c r="K16" i="31"/>
  <c r="I16" i="31"/>
  <c r="G16" i="31"/>
  <c r="E16" i="31"/>
  <c r="A16" i="31"/>
  <c r="C16" i="31" s="1"/>
  <c r="Q15" i="31"/>
  <c r="M15" i="31"/>
  <c r="O15" i="31" s="1"/>
  <c r="K15" i="31"/>
  <c r="G15" i="31"/>
  <c r="I15" i="31" s="1"/>
  <c r="E15" i="31"/>
  <c r="C15" i="31"/>
  <c r="A15" i="31"/>
  <c r="Q14" i="31"/>
  <c r="M14" i="31"/>
  <c r="O14" i="31" s="1"/>
  <c r="K14" i="31"/>
  <c r="G14" i="31"/>
  <c r="I14" i="31" s="1"/>
  <c r="E14" i="31"/>
  <c r="A14" i="31"/>
  <c r="C14" i="31" s="1"/>
  <c r="Q13" i="31"/>
  <c r="O13" i="31"/>
  <c r="M13" i="31"/>
  <c r="K13" i="31"/>
  <c r="G13" i="31"/>
  <c r="I13" i="31" s="1"/>
  <c r="E13" i="31"/>
  <c r="A13" i="31"/>
  <c r="C13" i="31" s="1"/>
  <c r="Q12" i="31"/>
  <c r="M12" i="31"/>
  <c r="O12" i="31" s="1"/>
  <c r="K12" i="31"/>
  <c r="I12" i="31"/>
  <c r="G12" i="31"/>
  <c r="E12" i="31"/>
  <c r="A12" i="31"/>
  <c r="C12" i="31" s="1"/>
  <c r="Q11" i="31"/>
  <c r="M11" i="31"/>
  <c r="O11" i="31" s="1"/>
  <c r="K11" i="31"/>
  <c r="G11" i="31"/>
  <c r="I11" i="31" s="1"/>
  <c r="E11" i="31"/>
  <c r="C11" i="31"/>
  <c r="A11" i="31"/>
  <c r="Q10" i="31"/>
  <c r="M10" i="31"/>
  <c r="O10" i="31" s="1"/>
  <c r="K10" i="31"/>
  <c r="G10" i="31"/>
  <c r="I10" i="31" s="1"/>
  <c r="E10" i="31"/>
  <c r="A10" i="31"/>
  <c r="C10" i="31" s="1"/>
  <c r="Q9" i="31"/>
  <c r="O9" i="31"/>
  <c r="M9" i="31"/>
  <c r="K9" i="31"/>
  <c r="G9" i="31"/>
  <c r="I9" i="31" s="1"/>
  <c r="E9" i="31"/>
  <c r="A9" i="31"/>
  <c r="C9" i="31" s="1"/>
  <c r="Q8" i="31"/>
  <c r="M8" i="31"/>
  <c r="O8" i="31" s="1"/>
  <c r="K8" i="31"/>
  <c r="I8" i="31"/>
  <c r="G8" i="31"/>
  <c r="E8" i="31"/>
  <c r="A8" i="31"/>
  <c r="C8" i="31" s="1"/>
  <c r="Q7" i="31"/>
  <c r="M7" i="31"/>
  <c r="O7" i="31" s="1"/>
  <c r="K7" i="31"/>
  <c r="G7" i="31"/>
  <c r="I7" i="31" s="1"/>
  <c r="E7" i="31"/>
  <c r="P56" i="31" s="1"/>
  <c r="C7" i="31"/>
  <c r="A7" i="31"/>
  <c r="C4" i="31"/>
  <c r="C2" i="31"/>
  <c r="A4" i="31"/>
  <c r="P62" i="30"/>
  <c r="K62" i="30"/>
  <c r="G62" i="30"/>
  <c r="I62" i="30" s="1"/>
  <c r="E62" i="30"/>
  <c r="A62" i="30"/>
  <c r="C62" i="30" s="1"/>
  <c r="K61" i="30"/>
  <c r="G61" i="30"/>
  <c r="I61" i="30" s="1"/>
  <c r="E61" i="30"/>
  <c r="C61" i="30"/>
  <c r="A61" i="30"/>
  <c r="K60" i="30"/>
  <c r="I60" i="30"/>
  <c r="G60" i="30"/>
  <c r="E60" i="30"/>
  <c r="A60" i="30"/>
  <c r="C60" i="30" s="1"/>
  <c r="K59" i="30"/>
  <c r="I59" i="30"/>
  <c r="G59" i="30"/>
  <c r="E59" i="30"/>
  <c r="A59" i="30"/>
  <c r="C59" i="30" s="1"/>
  <c r="K58" i="30"/>
  <c r="I58" i="30"/>
  <c r="G58" i="30"/>
  <c r="E58" i="30"/>
  <c r="A58" i="30"/>
  <c r="C58" i="30" s="1"/>
  <c r="K57" i="30"/>
  <c r="G57" i="30"/>
  <c r="I57" i="30" s="1"/>
  <c r="E57" i="30"/>
  <c r="C57" i="30"/>
  <c r="A57" i="30"/>
  <c r="K56" i="30"/>
  <c r="I56" i="30"/>
  <c r="G56" i="30"/>
  <c r="E56" i="30"/>
  <c r="A56" i="30"/>
  <c r="C56" i="30" s="1"/>
  <c r="Q55" i="30"/>
  <c r="K55" i="30"/>
  <c r="G55" i="30"/>
  <c r="I55" i="30" s="1"/>
  <c r="E55" i="30"/>
  <c r="C55" i="30"/>
  <c r="A55" i="30"/>
  <c r="Q54" i="30"/>
  <c r="K54" i="30"/>
  <c r="I54" i="30"/>
  <c r="G54" i="30"/>
  <c r="E54" i="30"/>
  <c r="A54" i="30"/>
  <c r="C54" i="30" s="1"/>
  <c r="Q53" i="30"/>
  <c r="K53" i="30"/>
  <c r="G53" i="30"/>
  <c r="I53" i="30" s="1"/>
  <c r="E53" i="30"/>
  <c r="C53" i="30"/>
  <c r="A53" i="30"/>
  <c r="Q52" i="30"/>
  <c r="K52" i="30"/>
  <c r="I52" i="30"/>
  <c r="G52" i="30"/>
  <c r="E52" i="30"/>
  <c r="A52" i="30"/>
  <c r="C52" i="30" s="1"/>
  <c r="Q51" i="30"/>
  <c r="K51" i="30"/>
  <c r="G51" i="30"/>
  <c r="I51" i="30" s="1"/>
  <c r="E51" i="30"/>
  <c r="C51" i="30"/>
  <c r="A51" i="30"/>
  <c r="Q50" i="30"/>
  <c r="K50" i="30"/>
  <c r="I50" i="30"/>
  <c r="G50" i="30"/>
  <c r="E50" i="30"/>
  <c r="A50" i="30"/>
  <c r="C50" i="30" s="1"/>
  <c r="Q49" i="30"/>
  <c r="K49" i="30"/>
  <c r="G49" i="30"/>
  <c r="I49" i="30" s="1"/>
  <c r="E49" i="30"/>
  <c r="C49" i="30"/>
  <c r="A49" i="30"/>
  <c r="Q48" i="30"/>
  <c r="K48" i="30"/>
  <c r="I48" i="30"/>
  <c r="G48" i="30"/>
  <c r="E48" i="30"/>
  <c r="A48" i="30"/>
  <c r="C48" i="30" s="1"/>
  <c r="Q47" i="30"/>
  <c r="K47" i="30"/>
  <c r="G47" i="30"/>
  <c r="I47" i="30" s="1"/>
  <c r="E47" i="30"/>
  <c r="C47" i="30"/>
  <c r="A47" i="30"/>
  <c r="Q46" i="30"/>
  <c r="M46" i="30"/>
  <c r="O46" i="30" s="1"/>
  <c r="K46" i="30"/>
  <c r="I46" i="30"/>
  <c r="G46" i="30"/>
  <c r="E46" i="30"/>
  <c r="A46" i="30"/>
  <c r="C46" i="30" s="1"/>
  <c r="Q45" i="30"/>
  <c r="O45" i="30"/>
  <c r="M45" i="30"/>
  <c r="K45" i="30"/>
  <c r="G45" i="30"/>
  <c r="I45" i="30" s="1"/>
  <c r="E45" i="30"/>
  <c r="C45" i="30"/>
  <c r="A45" i="30"/>
  <c r="Q44" i="30"/>
  <c r="M44" i="30"/>
  <c r="O44" i="30" s="1"/>
  <c r="K44" i="30"/>
  <c r="I44" i="30"/>
  <c r="G44" i="30"/>
  <c r="E44" i="30"/>
  <c r="A44" i="30"/>
  <c r="C44" i="30" s="1"/>
  <c r="Q43" i="30"/>
  <c r="O43" i="30"/>
  <c r="M43" i="30"/>
  <c r="K43" i="30"/>
  <c r="G43" i="30"/>
  <c r="I43" i="30" s="1"/>
  <c r="E43" i="30"/>
  <c r="C43" i="30"/>
  <c r="A43" i="30"/>
  <c r="Q42" i="30"/>
  <c r="M42" i="30"/>
  <c r="O42" i="30" s="1"/>
  <c r="K42" i="30"/>
  <c r="I42" i="30"/>
  <c r="G42" i="30"/>
  <c r="E42" i="30"/>
  <c r="A42" i="30"/>
  <c r="C42" i="30" s="1"/>
  <c r="Q41" i="30"/>
  <c r="O41" i="30"/>
  <c r="M41" i="30"/>
  <c r="K41" i="30"/>
  <c r="G41" i="30"/>
  <c r="I41" i="30" s="1"/>
  <c r="E41" i="30"/>
  <c r="C41" i="30"/>
  <c r="A41" i="30"/>
  <c r="Q40" i="30"/>
  <c r="M40" i="30"/>
  <c r="O40" i="30" s="1"/>
  <c r="K40" i="30"/>
  <c r="I40" i="30"/>
  <c r="G40" i="30"/>
  <c r="E40" i="30"/>
  <c r="A40" i="30"/>
  <c r="C40" i="30" s="1"/>
  <c r="Q39" i="30"/>
  <c r="O39" i="30"/>
  <c r="M39" i="30"/>
  <c r="K39" i="30"/>
  <c r="G39" i="30"/>
  <c r="I39" i="30" s="1"/>
  <c r="E39" i="30"/>
  <c r="C39" i="30"/>
  <c r="A39" i="30"/>
  <c r="Q38" i="30"/>
  <c r="M38" i="30"/>
  <c r="O38" i="30" s="1"/>
  <c r="K38" i="30"/>
  <c r="I38" i="30"/>
  <c r="G38" i="30"/>
  <c r="E38" i="30"/>
  <c r="A38" i="30"/>
  <c r="C38" i="30" s="1"/>
  <c r="Q37" i="30"/>
  <c r="O37" i="30"/>
  <c r="M37" i="30"/>
  <c r="K37" i="30"/>
  <c r="G37" i="30"/>
  <c r="I37" i="30" s="1"/>
  <c r="E37" i="30"/>
  <c r="C37" i="30"/>
  <c r="A37" i="30"/>
  <c r="Q36" i="30"/>
  <c r="M36" i="30"/>
  <c r="O36" i="30" s="1"/>
  <c r="K36" i="30"/>
  <c r="I36" i="30"/>
  <c r="G36" i="30"/>
  <c r="E36" i="30"/>
  <c r="A36" i="30"/>
  <c r="C36" i="30" s="1"/>
  <c r="Q35" i="30"/>
  <c r="O35" i="30"/>
  <c r="M35" i="30"/>
  <c r="K35" i="30"/>
  <c r="G35" i="30"/>
  <c r="I35" i="30" s="1"/>
  <c r="E35" i="30"/>
  <c r="C35" i="30"/>
  <c r="A35" i="30"/>
  <c r="Q34" i="30"/>
  <c r="M34" i="30"/>
  <c r="O34" i="30" s="1"/>
  <c r="K34" i="30"/>
  <c r="I34" i="30"/>
  <c r="G34" i="30"/>
  <c r="E34" i="30"/>
  <c r="A34" i="30"/>
  <c r="C34" i="30" s="1"/>
  <c r="Q33" i="30"/>
  <c r="O33" i="30"/>
  <c r="M33" i="30"/>
  <c r="K33" i="30"/>
  <c r="G33" i="30"/>
  <c r="I33" i="30" s="1"/>
  <c r="E33" i="30"/>
  <c r="C33" i="30"/>
  <c r="A33" i="30"/>
  <c r="Q32" i="30"/>
  <c r="M32" i="30"/>
  <c r="O32" i="30" s="1"/>
  <c r="K32" i="30"/>
  <c r="I32" i="30"/>
  <c r="G32" i="30"/>
  <c r="E32" i="30"/>
  <c r="A32" i="30"/>
  <c r="C32" i="30" s="1"/>
  <c r="Q31" i="30"/>
  <c r="O31" i="30"/>
  <c r="M31" i="30"/>
  <c r="K31" i="30"/>
  <c r="G31" i="30"/>
  <c r="I31" i="30" s="1"/>
  <c r="E31" i="30"/>
  <c r="C31" i="30"/>
  <c r="A31" i="30"/>
  <c r="Q30" i="30"/>
  <c r="M30" i="30"/>
  <c r="O30" i="30" s="1"/>
  <c r="K30" i="30"/>
  <c r="I30" i="30"/>
  <c r="G30" i="30"/>
  <c r="E30" i="30"/>
  <c r="A30" i="30"/>
  <c r="C30" i="30" s="1"/>
  <c r="Q29" i="30"/>
  <c r="O29" i="30"/>
  <c r="M29" i="30"/>
  <c r="K29" i="30"/>
  <c r="G29" i="30"/>
  <c r="I29" i="30" s="1"/>
  <c r="E29" i="30"/>
  <c r="C29" i="30"/>
  <c r="A29" i="30"/>
  <c r="Q28" i="30"/>
  <c r="M28" i="30"/>
  <c r="O28" i="30" s="1"/>
  <c r="K28" i="30"/>
  <c r="I28" i="30"/>
  <c r="G28" i="30"/>
  <c r="E28" i="30"/>
  <c r="A28" i="30"/>
  <c r="C28" i="30" s="1"/>
  <c r="Q27" i="30"/>
  <c r="O27" i="30"/>
  <c r="M27" i="30"/>
  <c r="K27" i="30"/>
  <c r="G27" i="30"/>
  <c r="I27" i="30" s="1"/>
  <c r="E27" i="30"/>
  <c r="C27" i="30"/>
  <c r="A27" i="30"/>
  <c r="Q26" i="30"/>
  <c r="M26" i="30"/>
  <c r="O26" i="30" s="1"/>
  <c r="K26" i="30"/>
  <c r="I26" i="30"/>
  <c r="G26" i="30"/>
  <c r="E26" i="30"/>
  <c r="A26" i="30"/>
  <c r="C26" i="30" s="1"/>
  <c r="Q25" i="30"/>
  <c r="O25" i="30"/>
  <c r="M25" i="30"/>
  <c r="K25" i="30"/>
  <c r="G25" i="30"/>
  <c r="I25" i="30" s="1"/>
  <c r="E25" i="30"/>
  <c r="C25" i="30"/>
  <c r="A25" i="30"/>
  <c r="Q24" i="30"/>
  <c r="M24" i="30"/>
  <c r="O24" i="30" s="1"/>
  <c r="K24" i="30"/>
  <c r="I24" i="30"/>
  <c r="G24" i="30"/>
  <c r="E24" i="30"/>
  <c r="A24" i="30"/>
  <c r="C24" i="30" s="1"/>
  <c r="Q23" i="30"/>
  <c r="O23" i="30"/>
  <c r="M23" i="30"/>
  <c r="K23" i="30"/>
  <c r="G23" i="30"/>
  <c r="I23" i="30" s="1"/>
  <c r="E23" i="30"/>
  <c r="C23" i="30"/>
  <c r="A23" i="30"/>
  <c r="Q22" i="30"/>
  <c r="M22" i="30"/>
  <c r="O22" i="30" s="1"/>
  <c r="K22" i="30"/>
  <c r="I22" i="30"/>
  <c r="G22" i="30"/>
  <c r="E22" i="30"/>
  <c r="A22" i="30"/>
  <c r="C22" i="30" s="1"/>
  <c r="Q21" i="30"/>
  <c r="O21" i="30"/>
  <c r="M21" i="30"/>
  <c r="K21" i="30"/>
  <c r="G21" i="30"/>
  <c r="I21" i="30" s="1"/>
  <c r="E21" i="30"/>
  <c r="C21" i="30"/>
  <c r="A21" i="30"/>
  <c r="Q20" i="30"/>
  <c r="M20" i="30"/>
  <c r="O20" i="30" s="1"/>
  <c r="K20" i="30"/>
  <c r="I20" i="30"/>
  <c r="G20" i="30"/>
  <c r="E20" i="30"/>
  <c r="A20" i="30"/>
  <c r="C20" i="30" s="1"/>
  <c r="Q19" i="30"/>
  <c r="O19" i="30"/>
  <c r="M19" i="30"/>
  <c r="K19" i="30"/>
  <c r="G19" i="30"/>
  <c r="I19" i="30" s="1"/>
  <c r="E19" i="30"/>
  <c r="C19" i="30"/>
  <c r="A19" i="30"/>
  <c r="Q18" i="30"/>
  <c r="M18" i="30"/>
  <c r="O18" i="30" s="1"/>
  <c r="K18" i="30"/>
  <c r="I18" i="30"/>
  <c r="G18" i="30"/>
  <c r="E18" i="30"/>
  <c r="A18" i="30"/>
  <c r="C18" i="30" s="1"/>
  <c r="Q17" i="30"/>
  <c r="O17" i="30"/>
  <c r="M17" i="30"/>
  <c r="K17" i="30"/>
  <c r="G17" i="30"/>
  <c r="I17" i="30" s="1"/>
  <c r="E17" i="30"/>
  <c r="C17" i="30"/>
  <c r="A17" i="30"/>
  <c r="Q16" i="30"/>
  <c r="M16" i="30"/>
  <c r="O16" i="30" s="1"/>
  <c r="K16" i="30"/>
  <c r="I16" i="30"/>
  <c r="G16" i="30"/>
  <c r="E16" i="30"/>
  <c r="A16" i="30"/>
  <c r="C16" i="30" s="1"/>
  <c r="Q15" i="30"/>
  <c r="O15" i="30"/>
  <c r="M15" i="30"/>
  <c r="K15" i="30"/>
  <c r="G15" i="30"/>
  <c r="I15" i="30" s="1"/>
  <c r="E15" i="30"/>
  <c r="C15" i="30"/>
  <c r="A15" i="30"/>
  <c r="Q14" i="30"/>
  <c r="M14" i="30"/>
  <c r="O14" i="30" s="1"/>
  <c r="K14" i="30"/>
  <c r="I14" i="30"/>
  <c r="G14" i="30"/>
  <c r="E14" i="30"/>
  <c r="A14" i="30"/>
  <c r="C14" i="30" s="1"/>
  <c r="Q13" i="30"/>
  <c r="O13" i="30"/>
  <c r="M13" i="30"/>
  <c r="K13" i="30"/>
  <c r="G13" i="30"/>
  <c r="I13" i="30" s="1"/>
  <c r="E13" i="30"/>
  <c r="C13" i="30"/>
  <c r="A13" i="30"/>
  <c r="Q12" i="30"/>
  <c r="M12" i="30"/>
  <c r="O12" i="30" s="1"/>
  <c r="K12" i="30"/>
  <c r="I12" i="30"/>
  <c r="G12" i="30"/>
  <c r="E12" i="30"/>
  <c r="A12" i="30"/>
  <c r="C12" i="30" s="1"/>
  <c r="Q11" i="30"/>
  <c r="O11" i="30"/>
  <c r="M11" i="30"/>
  <c r="K11" i="30"/>
  <c r="G11" i="30"/>
  <c r="I11" i="30" s="1"/>
  <c r="E11" i="30"/>
  <c r="C11" i="30"/>
  <c r="A11" i="30"/>
  <c r="Q10" i="30"/>
  <c r="M10" i="30"/>
  <c r="O10" i="30" s="1"/>
  <c r="K10" i="30"/>
  <c r="I10" i="30"/>
  <c r="G10" i="30"/>
  <c r="E10" i="30"/>
  <c r="P56" i="30" s="1"/>
  <c r="A10" i="30"/>
  <c r="C10" i="30" s="1"/>
  <c r="Q9" i="30"/>
  <c r="O9" i="30"/>
  <c r="M9" i="30"/>
  <c r="K9" i="30"/>
  <c r="G9" i="30"/>
  <c r="I9" i="30" s="1"/>
  <c r="E9" i="30"/>
  <c r="C9" i="30"/>
  <c r="A9" i="30"/>
  <c r="Q8" i="30"/>
  <c r="M8" i="30"/>
  <c r="O8" i="30" s="1"/>
  <c r="K8" i="30"/>
  <c r="I8" i="30"/>
  <c r="G8" i="30"/>
  <c r="E8" i="30"/>
  <c r="A8" i="30"/>
  <c r="C8" i="30" s="1"/>
  <c r="Q7" i="30"/>
  <c r="O7" i="30"/>
  <c r="M7" i="30"/>
  <c r="K7" i="30"/>
  <c r="G7" i="30"/>
  <c r="I7" i="30" s="1"/>
  <c r="E7" i="30"/>
  <c r="C7" i="30"/>
  <c r="A7" i="30"/>
  <c r="C2" i="30"/>
  <c r="A4" i="30"/>
  <c r="P62" i="29"/>
  <c r="K62" i="29"/>
  <c r="G62" i="29"/>
  <c r="I62" i="29" s="1"/>
  <c r="E62" i="29"/>
  <c r="A62" i="29"/>
  <c r="C62" i="29" s="1"/>
  <c r="K61" i="29"/>
  <c r="G61" i="29"/>
  <c r="I61" i="29" s="1"/>
  <c r="E61" i="29"/>
  <c r="C61" i="29"/>
  <c r="A61" i="29"/>
  <c r="K60" i="29"/>
  <c r="I60" i="29"/>
  <c r="G60" i="29"/>
  <c r="E60" i="29"/>
  <c r="A60" i="29"/>
  <c r="C60" i="29" s="1"/>
  <c r="K59" i="29"/>
  <c r="G59" i="29"/>
  <c r="I59" i="29" s="1"/>
  <c r="E59" i="29"/>
  <c r="A59" i="29"/>
  <c r="C59" i="29" s="1"/>
  <c r="K58" i="29"/>
  <c r="I58" i="29"/>
  <c r="G58" i="29"/>
  <c r="E58" i="29"/>
  <c r="A58" i="29"/>
  <c r="C58" i="29" s="1"/>
  <c r="K57" i="29"/>
  <c r="G57" i="29"/>
  <c r="I57" i="29" s="1"/>
  <c r="E57" i="29"/>
  <c r="A57" i="29"/>
  <c r="C57" i="29" s="1"/>
  <c r="K56" i="29"/>
  <c r="G56" i="29"/>
  <c r="I56" i="29" s="1"/>
  <c r="E56" i="29"/>
  <c r="A56" i="29"/>
  <c r="C56" i="29" s="1"/>
  <c r="Q55" i="29"/>
  <c r="K55" i="29"/>
  <c r="G55" i="29"/>
  <c r="I55" i="29" s="1"/>
  <c r="E55" i="29"/>
  <c r="C55" i="29"/>
  <c r="A55" i="29"/>
  <c r="Q54" i="29"/>
  <c r="K54" i="29"/>
  <c r="I54" i="29"/>
  <c r="G54" i="29"/>
  <c r="E54" i="29"/>
  <c r="A54" i="29"/>
  <c r="C54" i="29" s="1"/>
  <c r="Q53" i="29"/>
  <c r="K53" i="29"/>
  <c r="G53" i="29"/>
  <c r="I53" i="29" s="1"/>
  <c r="E53" i="29"/>
  <c r="A53" i="29"/>
  <c r="C53" i="29" s="1"/>
  <c r="Q52" i="29"/>
  <c r="K52" i="29"/>
  <c r="G52" i="29"/>
  <c r="I52" i="29" s="1"/>
  <c r="E52" i="29"/>
  <c r="A52" i="29"/>
  <c r="C52" i="29" s="1"/>
  <c r="Q51" i="29"/>
  <c r="K51" i="29"/>
  <c r="G51" i="29"/>
  <c r="I51" i="29" s="1"/>
  <c r="E51" i="29"/>
  <c r="C51" i="29"/>
  <c r="A51" i="29"/>
  <c r="Q50" i="29"/>
  <c r="K50" i="29"/>
  <c r="I50" i="29"/>
  <c r="G50" i="29"/>
  <c r="E50" i="29"/>
  <c r="A50" i="29"/>
  <c r="C50" i="29" s="1"/>
  <c r="Q49" i="29"/>
  <c r="K49" i="29"/>
  <c r="G49" i="29"/>
  <c r="I49" i="29" s="1"/>
  <c r="E49" i="29"/>
  <c r="A49" i="29"/>
  <c r="C49" i="29" s="1"/>
  <c r="Q48" i="29"/>
  <c r="K48" i="29"/>
  <c r="G48" i="29"/>
  <c r="I48" i="29" s="1"/>
  <c r="E48" i="29"/>
  <c r="A48" i="29"/>
  <c r="C48" i="29" s="1"/>
  <c r="Q47" i="29"/>
  <c r="K47" i="29"/>
  <c r="G47" i="29"/>
  <c r="I47" i="29" s="1"/>
  <c r="E47" i="29"/>
  <c r="C47" i="29"/>
  <c r="A47" i="29"/>
  <c r="Q46" i="29"/>
  <c r="M46" i="29"/>
  <c r="O46" i="29" s="1"/>
  <c r="K46" i="29"/>
  <c r="G46" i="29"/>
  <c r="I46" i="29" s="1"/>
  <c r="E46" i="29"/>
  <c r="A46" i="29"/>
  <c r="C46" i="29" s="1"/>
  <c r="Q45" i="29"/>
  <c r="O45" i="29"/>
  <c r="M45" i="29"/>
  <c r="K45" i="29"/>
  <c r="I45" i="29"/>
  <c r="G45" i="29"/>
  <c r="E45" i="29"/>
  <c r="A45" i="29"/>
  <c r="C45" i="29" s="1"/>
  <c r="Q44" i="29"/>
  <c r="M44" i="29"/>
  <c r="O44" i="29" s="1"/>
  <c r="K44" i="29"/>
  <c r="I44" i="29"/>
  <c r="G44" i="29"/>
  <c r="E44" i="29"/>
  <c r="A44" i="29"/>
  <c r="C44" i="29" s="1"/>
  <c r="Q43" i="29"/>
  <c r="M43" i="29"/>
  <c r="O43" i="29" s="1"/>
  <c r="K43" i="29"/>
  <c r="G43" i="29"/>
  <c r="I43" i="29" s="1"/>
  <c r="E43" i="29"/>
  <c r="C43" i="29"/>
  <c r="A43" i="29"/>
  <c r="Q42" i="29"/>
  <c r="O42" i="29"/>
  <c r="M42" i="29"/>
  <c r="K42" i="29"/>
  <c r="G42" i="29"/>
  <c r="I42" i="29" s="1"/>
  <c r="E42" i="29"/>
  <c r="A42" i="29"/>
  <c r="C42" i="29" s="1"/>
  <c r="Q41" i="29"/>
  <c r="O41" i="29"/>
  <c r="M41" i="29"/>
  <c r="K41" i="29"/>
  <c r="G41" i="29"/>
  <c r="I41" i="29" s="1"/>
  <c r="E41" i="29"/>
  <c r="A41" i="29"/>
  <c r="C41" i="29" s="1"/>
  <c r="Q40" i="29"/>
  <c r="M40" i="29"/>
  <c r="O40" i="29" s="1"/>
  <c r="K40" i="29"/>
  <c r="I40" i="29"/>
  <c r="G40" i="29"/>
  <c r="E40" i="29"/>
  <c r="C40" i="29"/>
  <c r="A40" i="29"/>
  <c r="Q39" i="29"/>
  <c r="M39" i="29"/>
  <c r="O39" i="29" s="1"/>
  <c r="K39" i="29"/>
  <c r="G39" i="29"/>
  <c r="I39" i="29" s="1"/>
  <c r="E39" i="29"/>
  <c r="C39" i="29"/>
  <c r="A39" i="29"/>
  <c r="Q38" i="29"/>
  <c r="M38" i="29"/>
  <c r="O38" i="29" s="1"/>
  <c r="K38" i="29"/>
  <c r="G38" i="29"/>
  <c r="I38" i="29" s="1"/>
  <c r="E38" i="29"/>
  <c r="A38" i="29"/>
  <c r="C38" i="29" s="1"/>
  <c r="Q37" i="29"/>
  <c r="O37" i="29"/>
  <c r="M37" i="29"/>
  <c r="K37" i="29"/>
  <c r="I37" i="29"/>
  <c r="G37" i="29"/>
  <c r="E37" i="29"/>
  <c r="A37" i="29"/>
  <c r="C37" i="29" s="1"/>
  <c r="Q36" i="29"/>
  <c r="M36" i="29"/>
  <c r="O36" i="29" s="1"/>
  <c r="K36" i="29"/>
  <c r="I36" i="29"/>
  <c r="G36" i="29"/>
  <c r="E36" i="29"/>
  <c r="A36" i="29"/>
  <c r="C36" i="29" s="1"/>
  <c r="Q35" i="29"/>
  <c r="M35" i="29"/>
  <c r="O35" i="29" s="1"/>
  <c r="K35" i="29"/>
  <c r="G35" i="29"/>
  <c r="I35" i="29" s="1"/>
  <c r="E35" i="29"/>
  <c r="C35" i="29"/>
  <c r="A35" i="29"/>
  <c r="Q34" i="29"/>
  <c r="O34" i="29"/>
  <c r="M34" i="29"/>
  <c r="K34" i="29"/>
  <c r="G34" i="29"/>
  <c r="I34" i="29" s="1"/>
  <c r="E34" i="29"/>
  <c r="A34" i="29"/>
  <c r="C34" i="29" s="1"/>
  <c r="Q33" i="29"/>
  <c r="O33" i="29"/>
  <c r="M33" i="29"/>
  <c r="K33" i="29"/>
  <c r="G33" i="29"/>
  <c r="I33" i="29" s="1"/>
  <c r="E33" i="29"/>
  <c r="A33" i="29"/>
  <c r="C33" i="29" s="1"/>
  <c r="Q32" i="29"/>
  <c r="M32" i="29"/>
  <c r="O32" i="29" s="1"/>
  <c r="K32" i="29"/>
  <c r="I32" i="29"/>
  <c r="G32" i="29"/>
  <c r="E32" i="29"/>
  <c r="C32" i="29"/>
  <c r="A32" i="29"/>
  <c r="Q31" i="29"/>
  <c r="M31" i="29"/>
  <c r="O31" i="29" s="1"/>
  <c r="K31" i="29"/>
  <c r="G31" i="29"/>
  <c r="I31" i="29" s="1"/>
  <c r="E31" i="29"/>
  <c r="C31" i="29"/>
  <c r="A31" i="29"/>
  <c r="Q30" i="29"/>
  <c r="M30" i="29"/>
  <c r="O30" i="29" s="1"/>
  <c r="K30" i="29"/>
  <c r="G30" i="29"/>
  <c r="I30" i="29" s="1"/>
  <c r="E30" i="29"/>
  <c r="A30" i="29"/>
  <c r="C30" i="29" s="1"/>
  <c r="Q29" i="29"/>
  <c r="O29" i="29"/>
  <c r="M29" i="29"/>
  <c r="K29" i="29"/>
  <c r="I29" i="29"/>
  <c r="G29" i="29"/>
  <c r="E29" i="29"/>
  <c r="A29" i="29"/>
  <c r="C29" i="29" s="1"/>
  <c r="Q28" i="29"/>
  <c r="M28" i="29"/>
  <c r="O28" i="29" s="1"/>
  <c r="K28" i="29"/>
  <c r="I28" i="29"/>
  <c r="G28" i="29"/>
  <c r="E28" i="29"/>
  <c r="A28" i="29"/>
  <c r="C28" i="29" s="1"/>
  <c r="Q27" i="29"/>
  <c r="M27" i="29"/>
  <c r="O27" i="29" s="1"/>
  <c r="K27" i="29"/>
  <c r="G27" i="29"/>
  <c r="I27" i="29" s="1"/>
  <c r="E27" i="29"/>
  <c r="C27" i="29"/>
  <c r="A27" i="29"/>
  <c r="Q26" i="29"/>
  <c r="O26" i="29"/>
  <c r="M26" i="29"/>
  <c r="K26" i="29"/>
  <c r="G26" i="29"/>
  <c r="I26" i="29" s="1"/>
  <c r="E26" i="29"/>
  <c r="A26" i="29"/>
  <c r="C26" i="29" s="1"/>
  <c r="Q25" i="29"/>
  <c r="O25" i="29"/>
  <c r="M25" i="29"/>
  <c r="K25" i="29"/>
  <c r="G25" i="29"/>
  <c r="I25" i="29" s="1"/>
  <c r="E25" i="29"/>
  <c r="A25" i="29"/>
  <c r="C25" i="29" s="1"/>
  <c r="Q24" i="29"/>
  <c r="M24" i="29"/>
  <c r="O24" i="29" s="1"/>
  <c r="K24" i="29"/>
  <c r="I24" i="29"/>
  <c r="G24" i="29"/>
  <c r="E24" i="29"/>
  <c r="C24" i="29"/>
  <c r="A24" i="29"/>
  <c r="Q23" i="29"/>
  <c r="M23" i="29"/>
  <c r="O23" i="29" s="1"/>
  <c r="K23" i="29"/>
  <c r="G23" i="29"/>
  <c r="I23" i="29" s="1"/>
  <c r="E23" i="29"/>
  <c r="C23" i="29"/>
  <c r="A23" i="29"/>
  <c r="Q22" i="29"/>
  <c r="M22" i="29"/>
  <c r="O22" i="29" s="1"/>
  <c r="K22" i="29"/>
  <c r="G22" i="29"/>
  <c r="I22" i="29" s="1"/>
  <c r="E22" i="29"/>
  <c r="A22" i="29"/>
  <c r="C22" i="29" s="1"/>
  <c r="Q21" i="29"/>
  <c r="O21" i="29"/>
  <c r="M21" i="29"/>
  <c r="K21" i="29"/>
  <c r="I21" i="29"/>
  <c r="G21" i="29"/>
  <c r="E21" i="29"/>
  <c r="A21" i="29"/>
  <c r="C21" i="29" s="1"/>
  <c r="Q20" i="29"/>
  <c r="M20" i="29"/>
  <c r="O20" i="29" s="1"/>
  <c r="K20" i="29"/>
  <c r="I20" i="29"/>
  <c r="G20" i="29"/>
  <c r="E20" i="29"/>
  <c r="A20" i="29"/>
  <c r="C20" i="29" s="1"/>
  <c r="Q19" i="29"/>
  <c r="M19" i="29"/>
  <c r="O19" i="29" s="1"/>
  <c r="K19" i="29"/>
  <c r="G19" i="29"/>
  <c r="I19" i="29" s="1"/>
  <c r="E19" i="29"/>
  <c r="C19" i="29"/>
  <c r="A19" i="29"/>
  <c r="Q18" i="29"/>
  <c r="O18" i="29"/>
  <c r="M18" i="29"/>
  <c r="K18" i="29"/>
  <c r="G18" i="29"/>
  <c r="I18" i="29" s="1"/>
  <c r="E18" i="29"/>
  <c r="A18" i="29"/>
  <c r="C18" i="29" s="1"/>
  <c r="Q17" i="29"/>
  <c r="O17" i="29"/>
  <c r="M17" i="29"/>
  <c r="K17" i="29"/>
  <c r="G17" i="29"/>
  <c r="I17" i="29" s="1"/>
  <c r="E17" i="29"/>
  <c r="A17" i="29"/>
  <c r="C17" i="29" s="1"/>
  <c r="Q16" i="29"/>
  <c r="M16" i="29"/>
  <c r="O16" i="29" s="1"/>
  <c r="K16" i="29"/>
  <c r="I16" i="29"/>
  <c r="G16" i="29"/>
  <c r="E16" i="29"/>
  <c r="C16" i="29"/>
  <c r="A16" i="29"/>
  <c r="Q15" i="29"/>
  <c r="M15" i="29"/>
  <c r="O15" i="29" s="1"/>
  <c r="K15" i="29"/>
  <c r="G15" i="29"/>
  <c r="I15" i="29" s="1"/>
  <c r="E15" i="29"/>
  <c r="C15" i="29"/>
  <c r="A15" i="29"/>
  <c r="Q14" i="29"/>
  <c r="M14" i="29"/>
  <c r="O14" i="29" s="1"/>
  <c r="K14" i="29"/>
  <c r="G14" i="29"/>
  <c r="I14" i="29" s="1"/>
  <c r="E14" i="29"/>
  <c r="A14" i="29"/>
  <c r="C14" i="29" s="1"/>
  <c r="Q13" i="29"/>
  <c r="O13" i="29"/>
  <c r="M13" i="29"/>
  <c r="K13" i="29"/>
  <c r="I13" i="29"/>
  <c r="G13" i="29"/>
  <c r="E13" i="29"/>
  <c r="A13" i="29"/>
  <c r="C13" i="29" s="1"/>
  <c r="Q12" i="29"/>
  <c r="M12" i="29"/>
  <c r="O12" i="29" s="1"/>
  <c r="K12" i="29"/>
  <c r="I12" i="29"/>
  <c r="G12" i="29"/>
  <c r="E12" i="29"/>
  <c r="A12" i="29"/>
  <c r="C12" i="29" s="1"/>
  <c r="Q11" i="29"/>
  <c r="M11" i="29"/>
  <c r="O11" i="29" s="1"/>
  <c r="K11" i="29"/>
  <c r="G11" i="29"/>
  <c r="I11" i="29" s="1"/>
  <c r="E11" i="29"/>
  <c r="C11" i="29"/>
  <c r="A11" i="29"/>
  <c r="Q10" i="29"/>
  <c r="O10" i="29"/>
  <c r="M10" i="29"/>
  <c r="K10" i="29"/>
  <c r="G10" i="29"/>
  <c r="I10" i="29" s="1"/>
  <c r="E10" i="29"/>
  <c r="A10" i="29"/>
  <c r="C10" i="29" s="1"/>
  <c r="Q9" i="29"/>
  <c r="O9" i="29"/>
  <c r="M9" i="29"/>
  <c r="K9" i="29"/>
  <c r="G9" i="29"/>
  <c r="I9" i="29" s="1"/>
  <c r="E9" i="29"/>
  <c r="A9" i="29"/>
  <c r="C9" i="29" s="1"/>
  <c r="Q8" i="29"/>
  <c r="M8" i="29"/>
  <c r="O8" i="29" s="1"/>
  <c r="K8" i="29"/>
  <c r="I8" i="29"/>
  <c r="G8" i="29"/>
  <c r="E8" i="29"/>
  <c r="C8" i="29"/>
  <c r="A8" i="29"/>
  <c r="Q7" i="29"/>
  <c r="M7" i="29"/>
  <c r="O7" i="29" s="1"/>
  <c r="K7" i="29"/>
  <c r="G7" i="29"/>
  <c r="I7" i="29" s="1"/>
  <c r="E7" i="29"/>
  <c r="P56" i="29" s="1"/>
  <c r="C7" i="29"/>
  <c r="A7" i="29"/>
  <c r="A4" i="29"/>
  <c r="C2" i="29"/>
  <c r="P62" i="28"/>
  <c r="K62" i="28"/>
  <c r="G62" i="28"/>
  <c r="I62" i="28" s="1"/>
  <c r="E62" i="28"/>
  <c r="A62" i="28"/>
  <c r="C62" i="28" s="1"/>
  <c r="K61" i="28"/>
  <c r="G61" i="28"/>
  <c r="I61" i="28" s="1"/>
  <c r="E61" i="28"/>
  <c r="C61" i="28"/>
  <c r="A61" i="28"/>
  <c r="K60" i="28"/>
  <c r="I60" i="28"/>
  <c r="G60" i="28"/>
  <c r="E60" i="28"/>
  <c r="A60" i="28"/>
  <c r="C60" i="28" s="1"/>
  <c r="K59" i="28"/>
  <c r="G59" i="28"/>
  <c r="I59" i="28" s="1"/>
  <c r="E59" i="28"/>
  <c r="A59" i="28"/>
  <c r="C59" i="28" s="1"/>
  <c r="K58" i="28"/>
  <c r="I58" i="28"/>
  <c r="G58" i="28"/>
  <c r="E58" i="28"/>
  <c r="A58" i="28"/>
  <c r="C58" i="28" s="1"/>
  <c r="K57" i="28"/>
  <c r="G57" i="28"/>
  <c r="I57" i="28" s="1"/>
  <c r="E57" i="28"/>
  <c r="A57" i="28"/>
  <c r="C57" i="28" s="1"/>
  <c r="K56" i="28"/>
  <c r="G56" i="28"/>
  <c r="I56" i="28" s="1"/>
  <c r="E56" i="28"/>
  <c r="A56" i="28"/>
  <c r="C56" i="28" s="1"/>
  <c r="Q55" i="28"/>
  <c r="K55" i="28"/>
  <c r="G55" i="28"/>
  <c r="I55" i="28" s="1"/>
  <c r="E55" i="28"/>
  <c r="C55" i="28"/>
  <c r="A55" i="28"/>
  <c r="Q54" i="28"/>
  <c r="K54" i="28"/>
  <c r="I54" i="28"/>
  <c r="G54" i="28"/>
  <c r="E54" i="28"/>
  <c r="A54" i="28"/>
  <c r="C54" i="28" s="1"/>
  <c r="Q53" i="28"/>
  <c r="K53" i="28"/>
  <c r="G53" i="28"/>
  <c r="I53" i="28" s="1"/>
  <c r="E53" i="28"/>
  <c r="A53" i="28"/>
  <c r="C53" i="28" s="1"/>
  <c r="Q52" i="28"/>
  <c r="K52" i="28"/>
  <c r="G52" i="28"/>
  <c r="I52" i="28" s="1"/>
  <c r="E52" i="28"/>
  <c r="A52" i="28"/>
  <c r="C52" i="28" s="1"/>
  <c r="Q51" i="28"/>
  <c r="K51" i="28"/>
  <c r="G51" i="28"/>
  <c r="I51" i="28" s="1"/>
  <c r="E51" i="28"/>
  <c r="C51" i="28"/>
  <c r="A51" i="28"/>
  <c r="Q50" i="28"/>
  <c r="K50" i="28"/>
  <c r="I50" i="28"/>
  <c r="G50" i="28"/>
  <c r="E50" i="28"/>
  <c r="A50" i="28"/>
  <c r="C50" i="28" s="1"/>
  <c r="Q49" i="28"/>
  <c r="K49" i="28"/>
  <c r="G49" i="28"/>
  <c r="I49" i="28" s="1"/>
  <c r="E49" i="28"/>
  <c r="A49" i="28"/>
  <c r="C49" i="28" s="1"/>
  <c r="Q48" i="28"/>
  <c r="K48" i="28"/>
  <c r="G48" i="28"/>
  <c r="I48" i="28" s="1"/>
  <c r="E48" i="28"/>
  <c r="A48" i="28"/>
  <c r="C48" i="28" s="1"/>
  <c r="Q47" i="28"/>
  <c r="K47" i="28"/>
  <c r="G47" i="28"/>
  <c r="I47" i="28" s="1"/>
  <c r="E47" i="28"/>
  <c r="C47" i="28"/>
  <c r="A47" i="28"/>
  <c r="Q46" i="28"/>
  <c r="M46" i="28"/>
  <c r="O46" i="28" s="1"/>
  <c r="K46" i="28"/>
  <c r="G46" i="28"/>
  <c r="I46" i="28" s="1"/>
  <c r="E46" i="28"/>
  <c r="A46" i="28"/>
  <c r="C46" i="28" s="1"/>
  <c r="Q45" i="28"/>
  <c r="O45" i="28"/>
  <c r="M45" i="28"/>
  <c r="K45" i="28"/>
  <c r="G45" i="28"/>
  <c r="I45" i="28" s="1"/>
  <c r="E45" i="28"/>
  <c r="A45" i="28"/>
  <c r="C45" i="28" s="1"/>
  <c r="Q44" i="28"/>
  <c r="M44" i="28"/>
  <c r="O44" i="28" s="1"/>
  <c r="K44" i="28"/>
  <c r="I44" i="28"/>
  <c r="G44" i="28"/>
  <c r="E44" i="28"/>
  <c r="A44" i="28"/>
  <c r="C44" i="28" s="1"/>
  <c r="Q43" i="28"/>
  <c r="M43" i="28"/>
  <c r="O43" i="28" s="1"/>
  <c r="K43" i="28"/>
  <c r="G43" i="28"/>
  <c r="I43" i="28" s="1"/>
  <c r="E43" i="28"/>
  <c r="C43" i="28"/>
  <c r="A43" i="28"/>
  <c r="Q42" i="28"/>
  <c r="M42" i="28"/>
  <c r="O42" i="28" s="1"/>
  <c r="K42" i="28"/>
  <c r="G42" i="28"/>
  <c r="I42" i="28" s="1"/>
  <c r="E42" i="28"/>
  <c r="A42" i="28"/>
  <c r="C42" i="28" s="1"/>
  <c r="Q41" i="28"/>
  <c r="O41" i="28"/>
  <c r="M41" i="28"/>
  <c r="K41" i="28"/>
  <c r="G41" i="28"/>
  <c r="I41" i="28" s="1"/>
  <c r="E41" i="28"/>
  <c r="A41" i="28"/>
  <c r="C41" i="28" s="1"/>
  <c r="Q40" i="28"/>
  <c r="M40" i="28"/>
  <c r="O40" i="28" s="1"/>
  <c r="K40" i="28"/>
  <c r="I40" i="28"/>
  <c r="G40" i="28"/>
  <c r="E40" i="28"/>
  <c r="A40" i="28"/>
  <c r="C40" i="28" s="1"/>
  <c r="Q39" i="28"/>
  <c r="M39" i="28"/>
  <c r="O39" i="28" s="1"/>
  <c r="K39" i="28"/>
  <c r="I39" i="28"/>
  <c r="G39" i="28"/>
  <c r="E39" i="28"/>
  <c r="C39" i="28"/>
  <c r="A39" i="28"/>
  <c r="Q38" i="28"/>
  <c r="M38" i="28"/>
  <c r="O38" i="28" s="1"/>
  <c r="K38" i="28"/>
  <c r="G38" i="28"/>
  <c r="I38" i="28" s="1"/>
  <c r="E38" i="28"/>
  <c r="C38" i="28"/>
  <c r="A38" i="28"/>
  <c r="Q37" i="28"/>
  <c r="O37" i="28"/>
  <c r="M37" i="28"/>
  <c r="K37" i="28"/>
  <c r="G37" i="28"/>
  <c r="I37" i="28" s="1"/>
  <c r="E37" i="28"/>
  <c r="A37" i="28"/>
  <c r="C37" i="28" s="1"/>
  <c r="Q36" i="28"/>
  <c r="O36" i="28"/>
  <c r="M36" i="28"/>
  <c r="K36" i="28"/>
  <c r="I36" i="28"/>
  <c r="G36" i="28"/>
  <c r="E36" i="28"/>
  <c r="A36" i="28"/>
  <c r="C36" i="28" s="1"/>
  <c r="Q35" i="28"/>
  <c r="M35" i="28"/>
  <c r="O35" i="28" s="1"/>
  <c r="K35" i="28"/>
  <c r="I35" i="28"/>
  <c r="G35" i="28"/>
  <c r="E35" i="28"/>
  <c r="C35" i="28"/>
  <c r="A35" i="28"/>
  <c r="Q34" i="28"/>
  <c r="M34" i="28"/>
  <c r="O34" i="28" s="1"/>
  <c r="K34" i="28"/>
  <c r="G34" i="28"/>
  <c r="I34" i="28" s="1"/>
  <c r="E34" i="28"/>
  <c r="C34" i="28"/>
  <c r="A34" i="28"/>
  <c r="Q33" i="28"/>
  <c r="O33" i="28"/>
  <c r="M33" i="28"/>
  <c r="K33" i="28"/>
  <c r="G33" i="28"/>
  <c r="I33" i="28" s="1"/>
  <c r="E33" i="28"/>
  <c r="A33" i="28"/>
  <c r="C33" i="28" s="1"/>
  <c r="Q32" i="28"/>
  <c r="O32" i="28"/>
  <c r="M32" i="28"/>
  <c r="K32" i="28"/>
  <c r="I32" i="28"/>
  <c r="G32" i="28"/>
  <c r="E32" i="28"/>
  <c r="A32" i="28"/>
  <c r="C32" i="28" s="1"/>
  <c r="Q31" i="28"/>
  <c r="M31" i="28"/>
  <c r="O31" i="28" s="1"/>
  <c r="K31" i="28"/>
  <c r="I31" i="28"/>
  <c r="G31" i="28"/>
  <c r="E31" i="28"/>
  <c r="C31" i="28"/>
  <c r="A31" i="28"/>
  <c r="Q30" i="28"/>
  <c r="M30" i="28"/>
  <c r="O30" i="28" s="1"/>
  <c r="K30" i="28"/>
  <c r="G30" i="28"/>
  <c r="I30" i="28" s="1"/>
  <c r="E30" i="28"/>
  <c r="C30" i="28"/>
  <c r="A30" i="28"/>
  <c r="Q29" i="28"/>
  <c r="O29" i="28"/>
  <c r="M29" i="28"/>
  <c r="K29" i="28"/>
  <c r="G29" i="28"/>
  <c r="I29" i="28" s="1"/>
  <c r="E29" i="28"/>
  <c r="A29" i="28"/>
  <c r="C29" i="28" s="1"/>
  <c r="Q28" i="28"/>
  <c r="O28" i="28"/>
  <c r="M28" i="28"/>
  <c r="K28" i="28"/>
  <c r="I28" i="28"/>
  <c r="G28" i="28"/>
  <c r="E28" i="28"/>
  <c r="A28" i="28"/>
  <c r="C28" i="28" s="1"/>
  <c r="Q27" i="28"/>
  <c r="M27" i="28"/>
  <c r="O27" i="28" s="1"/>
  <c r="K27" i="28"/>
  <c r="I27" i="28"/>
  <c r="G27" i="28"/>
  <c r="E27" i="28"/>
  <c r="C27" i="28"/>
  <c r="A27" i="28"/>
  <c r="Q26" i="28"/>
  <c r="M26" i="28"/>
  <c r="O26" i="28" s="1"/>
  <c r="K26" i="28"/>
  <c r="G26" i="28"/>
  <c r="I26" i="28" s="1"/>
  <c r="E26" i="28"/>
  <c r="C26" i="28"/>
  <c r="A26" i="28"/>
  <c r="Q25" i="28"/>
  <c r="O25" i="28"/>
  <c r="M25" i="28"/>
  <c r="K25" i="28"/>
  <c r="G25" i="28"/>
  <c r="I25" i="28" s="1"/>
  <c r="E25" i="28"/>
  <c r="A25" i="28"/>
  <c r="C25" i="28" s="1"/>
  <c r="Q24" i="28"/>
  <c r="O24" i="28"/>
  <c r="M24" i="28"/>
  <c r="K24" i="28"/>
  <c r="I24" i="28"/>
  <c r="G24" i="28"/>
  <c r="E24" i="28"/>
  <c r="A24" i="28"/>
  <c r="C24" i="28" s="1"/>
  <c r="Q23" i="28"/>
  <c r="M23" i="28"/>
  <c r="O23" i="28" s="1"/>
  <c r="K23" i="28"/>
  <c r="I23" i="28"/>
  <c r="G23" i="28"/>
  <c r="E23" i="28"/>
  <c r="C23" i="28"/>
  <c r="A23" i="28"/>
  <c r="Q22" i="28"/>
  <c r="M22" i="28"/>
  <c r="O22" i="28" s="1"/>
  <c r="K22" i="28"/>
  <c r="G22" i="28"/>
  <c r="I22" i="28" s="1"/>
  <c r="E22" i="28"/>
  <c r="C22" i="28"/>
  <c r="A22" i="28"/>
  <c r="Q21" i="28"/>
  <c r="O21" i="28"/>
  <c r="M21" i="28"/>
  <c r="K21" i="28"/>
  <c r="G21" i="28"/>
  <c r="I21" i="28" s="1"/>
  <c r="E21" i="28"/>
  <c r="A21" i="28"/>
  <c r="C21" i="28" s="1"/>
  <c r="Q20" i="28"/>
  <c r="O20" i="28"/>
  <c r="M20" i="28"/>
  <c r="K20" i="28"/>
  <c r="I20" i="28"/>
  <c r="G20" i="28"/>
  <c r="E20" i="28"/>
  <c r="A20" i="28"/>
  <c r="C20" i="28" s="1"/>
  <c r="Q19" i="28"/>
  <c r="M19" i="28"/>
  <c r="O19" i="28" s="1"/>
  <c r="K19" i="28"/>
  <c r="I19" i="28"/>
  <c r="G19" i="28"/>
  <c r="E19" i="28"/>
  <c r="C19" i="28"/>
  <c r="A19" i="28"/>
  <c r="Q18" i="28"/>
  <c r="M18" i="28"/>
  <c r="O18" i="28" s="1"/>
  <c r="K18" i="28"/>
  <c r="G18" i="28"/>
  <c r="I18" i="28" s="1"/>
  <c r="E18" i="28"/>
  <c r="C18" i="28"/>
  <c r="A18" i="28"/>
  <c r="Q17" i="28"/>
  <c r="O17" i="28"/>
  <c r="M17" i="28"/>
  <c r="K17" i="28"/>
  <c r="G17" i="28"/>
  <c r="I17" i="28" s="1"/>
  <c r="E17" i="28"/>
  <c r="A17" i="28"/>
  <c r="C17" i="28" s="1"/>
  <c r="Q16" i="28"/>
  <c r="O16" i="28"/>
  <c r="M16" i="28"/>
  <c r="K16" i="28"/>
  <c r="I16" i="28"/>
  <c r="G16" i="28"/>
  <c r="E16" i="28"/>
  <c r="A16" i="28"/>
  <c r="C16" i="28" s="1"/>
  <c r="Q15" i="28"/>
  <c r="M15" i="28"/>
  <c r="O15" i="28" s="1"/>
  <c r="K15" i="28"/>
  <c r="I15" i="28"/>
  <c r="G15" i="28"/>
  <c r="E15" i="28"/>
  <c r="C15" i="28"/>
  <c r="A15" i="28"/>
  <c r="Q14" i="28"/>
  <c r="M14" i="28"/>
  <c r="O14" i="28" s="1"/>
  <c r="K14" i="28"/>
  <c r="G14" i="28"/>
  <c r="I14" i="28" s="1"/>
  <c r="E14" i="28"/>
  <c r="C14" i="28"/>
  <c r="A14" i="28"/>
  <c r="Q13" i="28"/>
  <c r="O13" i="28"/>
  <c r="M13" i="28"/>
  <c r="K13" i="28"/>
  <c r="G13" i="28"/>
  <c r="I13" i="28" s="1"/>
  <c r="E13" i="28"/>
  <c r="A13" i="28"/>
  <c r="C13" i="28" s="1"/>
  <c r="Q12" i="28"/>
  <c r="O12" i="28"/>
  <c r="M12" i="28"/>
  <c r="K12" i="28"/>
  <c r="I12" i="28"/>
  <c r="G12" i="28"/>
  <c r="E12" i="28"/>
  <c r="A12" i="28"/>
  <c r="C12" i="28" s="1"/>
  <c r="Q11" i="28"/>
  <c r="M11" i="28"/>
  <c r="O11" i="28" s="1"/>
  <c r="K11" i="28"/>
  <c r="I11" i="28"/>
  <c r="G11" i="28"/>
  <c r="E11" i="28"/>
  <c r="C11" i="28"/>
  <c r="A11" i="28"/>
  <c r="Q10" i="28"/>
  <c r="M10" i="28"/>
  <c r="O10" i="28" s="1"/>
  <c r="K10" i="28"/>
  <c r="G10" i="28"/>
  <c r="I10" i="28" s="1"/>
  <c r="E10" i="28"/>
  <c r="C10" i="28"/>
  <c r="A10" i="28"/>
  <c r="Q9" i="28"/>
  <c r="O9" i="28"/>
  <c r="M9" i="28"/>
  <c r="K9" i="28"/>
  <c r="G9" i="28"/>
  <c r="I9" i="28" s="1"/>
  <c r="E9" i="28"/>
  <c r="P56" i="28" s="1"/>
  <c r="A9" i="28"/>
  <c r="C9" i="28" s="1"/>
  <c r="Q8" i="28"/>
  <c r="O8" i="28"/>
  <c r="M8" i="28"/>
  <c r="K8" i="28"/>
  <c r="I8" i="28"/>
  <c r="G8" i="28"/>
  <c r="E8" i="28"/>
  <c r="A8" i="28"/>
  <c r="C8" i="28" s="1"/>
  <c r="Q7" i="28"/>
  <c r="M7" i="28"/>
  <c r="O7" i="28" s="1"/>
  <c r="K7" i="28"/>
  <c r="I7" i="28"/>
  <c r="G7" i="28"/>
  <c r="E7" i="28"/>
  <c r="C7" i="28"/>
  <c r="A7" i="28"/>
  <c r="C2" i="28"/>
  <c r="P62" i="27"/>
  <c r="K62" i="27"/>
  <c r="G62" i="27"/>
  <c r="I62" i="27" s="1"/>
  <c r="E62" i="27"/>
  <c r="A62" i="27"/>
  <c r="C62" i="27" s="1"/>
  <c r="K61" i="27"/>
  <c r="G61" i="27"/>
  <c r="I61" i="27" s="1"/>
  <c r="E61" i="27"/>
  <c r="C61" i="27"/>
  <c r="A61" i="27"/>
  <c r="K60" i="27"/>
  <c r="I60" i="27"/>
  <c r="G60" i="27"/>
  <c r="E60" i="27"/>
  <c r="A60" i="27"/>
  <c r="C60" i="27" s="1"/>
  <c r="K59" i="27"/>
  <c r="G59" i="27"/>
  <c r="I59" i="27" s="1"/>
  <c r="E59" i="27"/>
  <c r="A59" i="27"/>
  <c r="C59" i="27" s="1"/>
  <c r="K58" i="27"/>
  <c r="I58" i="27"/>
  <c r="G58" i="27"/>
  <c r="E58" i="27"/>
  <c r="A58" i="27"/>
  <c r="C58" i="27" s="1"/>
  <c r="K57" i="27"/>
  <c r="G57" i="27"/>
  <c r="I57" i="27" s="1"/>
  <c r="E57" i="27"/>
  <c r="A57" i="27"/>
  <c r="C57" i="27" s="1"/>
  <c r="K56" i="27"/>
  <c r="G56" i="27"/>
  <c r="I56" i="27" s="1"/>
  <c r="E56" i="27"/>
  <c r="A56" i="27"/>
  <c r="C56" i="27" s="1"/>
  <c r="Q55" i="27"/>
  <c r="K55" i="27"/>
  <c r="G55" i="27"/>
  <c r="I55" i="27" s="1"/>
  <c r="E55" i="27"/>
  <c r="C55" i="27"/>
  <c r="A55" i="27"/>
  <c r="Q54" i="27"/>
  <c r="K54" i="27"/>
  <c r="I54" i="27"/>
  <c r="G54" i="27"/>
  <c r="E54" i="27"/>
  <c r="A54" i="27"/>
  <c r="C54" i="27" s="1"/>
  <c r="Q53" i="27"/>
  <c r="K53" i="27"/>
  <c r="G53" i="27"/>
  <c r="I53" i="27" s="1"/>
  <c r="E53" i="27"/>
  <c r="A53" i="27"/>
  <c r="C53" i="27" s="1"/>
  <c r="Q52" i="27"/>
  <c r="K52" i="27"/>
  <c r="G52" i="27"/>
  <c r="I52" i="27" s="1"/>
  <c r="E52" i="27"/>
  <c r="A52" i="27"/>
  <c r="C52" i="27" s="1"/>
  <c r="Q51" i="27"/>
  <c r="K51" i="27"/>
  <c r="G51" i="27"/>
  <c r="I51" i="27" s="1"/>
  <c r="E51" i="27"/>
  <c r="C51" i="27"/>
  <c r="A51" i="27"/>
  <c r="Q50" i="27"/>
  <c r="K50" i="27"/>
  <c r="I50" i="27"/>
  <c r="G50" i="27"/>
  <c r="E50" i="27"/>
  <c r="A50" i="27"/>
  <c r="C50" i="27" s="1"/>
  <c r="Q49" i="27"/>
  <c r="K49" i="27"/>
  <c r="G49" i="27"/>
  <c r="I49" i="27" s="1"/>
  <c r="E49" i="27"/>
  <c r="A49" i="27"/>
  <c r="C49" i="27" s="1"/>
  <c r="Q48" i="27"/>
  <c r="K48" i="27"/>
  <c r="G48" i="27"/>
  <c r="I48" i="27" s="1"/>
  <c r="E48" i="27"/>
  <c r="A48" i="27"/>
  <c r="C48" i="27" s="1"/>
  <c r="Q47" i="27"/>
  <c r="K47" i="27"/>
  <c r="G47" i="27"/>
  <c r="I47" i="27" s="1"/>
  <c r="E47" i="27"/>
  <c r="C47" i="27"/>
  <c r="A47" i="27"/>
  <c r="Q46" i="27"/>
  <c r="M46" i="27"/>
  <c r="O46" i="27" s="1"/>
  <c r="K46" i="27"/>
  <c r="G46" i="27"/>
  <c r="I46" i="27" s="1"/>
  <c r="E46" i="27"/>
  <c r="A46" i="27"/>
  <c r="C46" i="27" s="1"/>
  <c r="Q45" i="27"/>
  <c r="O45" i="27"/>
  <c r="M45" i="27"/>
  <c r="K45" i="27"/>
  <c r="G45" i="27"/>
  <c r="I45" i="27" s="1"/>
  <c r="E45" i="27"/>
  <c r="A45" i="27"/>
  <c r="C45" i="27" s="1"/>
  <c r="Q44" i="27"/>
  <c r="M44" i="27"/>
  <c r="O44" i="27" s="1"/>
  <c r="K44" i="27"/>
  <c r="I44" i="27"/>
  <c r="G44" i="27"/>
  <c r="E44" i="27"/>
  <c r="A44" i="27"/>
  <c r="C44" i="27" s="1"/>
  <c r="Q43" i="27"/>
  <c r="M43" i="27"/>
  <c r="O43" i="27" s="1"/>
  <c r="K43" i="27"/>
  <c r="G43" i="27"/>
  <c r="I43" i="27" s="1"/>
  <c r="E43" i="27"/>
  <c r="C43" i="27"/>
  <c r="A43" i="27"/>
  <c r="Q42" i="27"/>
  <c r="M42" i="27"/>
  <c r="O42" i="27" s="1"/>
  <c r="K42" i="27"/>
  <c r="G42" i="27"/>
  <c r="I42" i="27" s="1"/>
  <c r="E42" i="27"/>
  <c r="A42" i="27"/>
  <c r="C42" i="27" s="1"/>
  <c r="Q41" i="27"/>
  <c r="O41" i="27"/>
  <c r="M41" i="27"/>
  <c r="K41" i="27"/>
  <c r="G41" i="27"/>
  <c r="I41" i="27" s="1"/>
  <c r="E41" i="27"/>
  <c r="A41" i="27"/>
  <c r="C41" i="27" s="1"/>
  <c r="Q40" i="27"/>
  <c r="M40" i="27"/>
  <c r="O40" i="27" s="1"/>
  <c r="K40" i="27"/>
  <c r="I40" i="27"/>
  <c r="G40" i="27"/>
  <c r="E40" i="27"/>
  <c r="A40" i="27"/>
  <c r="C40" i="27" s="1"/>
  <c r="Q39" i="27"/>
  <c r="M39" i="27"/>
  <c r="O39" i="27" s="1"/>
  <c r="K39" i="27"/>
  <c r="G39" i="27"/>
  <c r="I39" i="27" s="1"/>
  <c r="E39" i="27"/>
  <c r="C39" i="27"/>
  <c r="A39" i="27"/>
  <c r="Q38" i="27"/>
  <c r="M38" i="27"/>
  <c r="O38" i="27" s="1"/>
  <c r="K38" i="27"/>
  <c r="G38" i="27"/>
  <c r="I38" i="27" s="1"/>
  <c r="E38" i="27"/>
  <c r="A38" i="27"/>
  <c r="C38" i="27" s="1"/>
  <c r="Q37" i="27"/>
  <c r="O37" i="27"/>
  <c r="M37" i="27"/>
  <c r="K37" i="27"/>
  <c r="G37" i="27"/>
  <c r="I37" i="27" s="1"/>
  <c r="E37" i="27"/>
  <c r="A37" i="27"/>
  <c r="C37" i="27" s="1"/>
  <c r="Q36" i="27"/>
  <c r="M36" i="27"/>
  <c r="O36" i="27" s="1"/>
  <c r="K36" i="27"/>
  <c r="I36" i="27"/>
  <c r="G36" i="27"/>
  <c r="E36" i="27"/>
  <c r="A36" i="27"/>
  <c r="C36" i="27" s="1"/>
  <c r="Q35" i="27"/>
  <c r="M35" i="27"/>
  <c r="O35" i="27" s="1"/>
  <c r="K35" i="27"/>
  <c r="G35" i="27"/>
  <c r="I35" i="27" s="1"/>
  <c r="E35" i="27"/>
  <c r="C35" i="27"/>
  <c r="A35" i="27"/>
  <c r="Q34" i="27"/>
  <c r="M34" i="27"/>
  <c r="O34" i="27" s="1"/>
  <c r="K34" i="27"/>
  <c r="G34" i="27"/>
  <c r="I34" i="27" s="1"/>
  <c r="E34" i="27"/>
  <c r="A34" i="27"/>
  <c r="C34" i="27" s="1"/>
  <c r="Q33" i="27"/>
  <c r="O33" i="27"/>
  <c r="M33" i="27"/>
  <c r="K33" i="27"/>
  <c r="G33" i="27"/>
  <c r="I33" i="27" s="1"/>
  <c r="E33" i="27"/>
  <c r="A33" i="27"/>
  <c r="C33" i="27" s="1"/>
  <c r="Q32" i="27"/>
  <c r="M32" i="27"/>
  <c r="O32" i="27" s="1"/>
  <c r="K32" i="27"/>
  <c r="I32" i="27"/>
  <c r="G32" i="27"/>
  <c r="E32" i="27"/>
  <c r="A32" i="27"/>
  <c r="C32" i="27" s="1"/>
  <c r="Q31" i="27"/>
  <c r="M31" i="27"/>
  <c r="O31" i="27" s="1"/>
  <c r="K31" i="27"/>
  <c r="G31" i="27"/>
  <c r="I31" i="27" s="1"/>
  <c r="E31" i="27"/>
  <c r="C31" i="27"/>
  <c r="A31" i="27"/>
  <c r="Q30" i="27"/>
  <c r="M30" i="27"/>
  <c r="O30" i="27" s="1"/>
  <c r="K30" i="27"/>
  <c r="G30" i="27"/>
  <c r="I30" i="27" s="1"/>
  <c r="E30" i="27"/>
  <c r="A30" i="27"/>
  <c r="C30" i="27" s="1"/>
  <c r="Q29" i="27"/>
  <c r="O29" i="27"/>
  <c r="M29" i="27"/>
  <c r="K29" i="27"/>
  <c r="G29" i="27"/>
  <c r="I29" i="27" s="1"/>
  <c r="E29" i="27"/>
  <c r="A29" i="27"/>
  <c r="C29" i="27" s="1"/>
  <c r="Q28" i="27"/>
  <c r="M28" i="27"/>
  <c r="O28" i="27" s="1"/>
  <c r="K28" i="27"/>
  <c r="I28" i="27"/>
  <c r="G28" i="27"/>
  <c r="E28" i="27"/>
  <c r="A28" i="27"/>
  <c r="C28" i="27" s="1"/>
  <c r="Q27" i="27"/>
  <c r="M27" i="27"/>
  <c r="O27" i="27" s="1"/>
  <c r="K27" i="27"/>
  <c r="G27" i="27"/>
  <c r="I27" i="27" s="1"/>
  <c r="E27" i="27"/>
  <c r="C27" i="27"/>
  <c r="A27" i="27"/>
  <c r="Q26" i="27"/>
  <c r="M26" i="27"/>
  <c r="O26" i="27" s="1"/>
  <c r="K26" i="27"/>
  <c r="G26" i="27"/>
  <c r="I26" i="27" s="1"/>
  <c r="E26" i="27"/>
  <c r="A26" i="27"/>
  <c r="C26" i="27" s="1"/>
  <c r="Q25" i="27"/>
  <c r="O25" i="27"/>
  <c r="M25" i="27"/>
  <c r="K25" i="27"/>
  <c r="G25" i="27"/>
  <c r="I25" i="27" s="1"/>
  <c r="E25" i="27"/>
  <c r="A25" i="27"/>
  <c r="C25" i="27" s="1"/>
  <c r="Q24" i="27"/>
  <c r="M24" i="27"/>
  <c r="O24" i="27" s="1"/>
  <c r="K24" i="27"/>
  <c r="I24" i="27"/>
  <c r="G24" i="27"/>
  <c r="E24" i="27"/>
  <c r="A24" i="27"/>
  <c r="C24" i="27" s="1"/>
  <c r="Q23" i="27"/>
  <c r="M23" i="27"/>
  <c r="O23" i="27" s="1"/>
  <c r="K23" i="27"/>
  <c r="G23" i="27"/>
  <c r="I23" i="27" s="1"/>
  <c r="E23" i="27"/>
  <c r="C23" i="27"/>
  <c r="A23" i="27"/>
  <c r="Q22" i="27"/>
  <c r="M22" i="27"/>
  <c r="O22" i="27" s="1"/>
  <c r="K22" i="27"/>
  <c r="G22" i="27"/>
  <c r="I22" i="27" s="1"/>
  <c r="E22" i="27"/>
  <c r="A22" i="27"/>
  <c r="C22" i="27" s="1"/>
  <c r="Q21" i="27"/>
  <c r="O21" i="27"/>
  <c r="M21" i="27"/>
  <c r="K21" i="27"/>
  <c r="G21" i="27"/>
  <c r="I21" i="27" s="1"/>
  <c r="E21" i="27"/>
  <c r="A21" i="27"/>
  <c r="C21" i="27" s="1"/>
  <c r="Q20" i="27"/>
  <c r="M20" i="27"/>
  <c r="O20" i="27" s="1"/>
  <c r="K20" i="27"/>
  <c r="I20" i="27"/>
  <c r="G20" i="27"/>
  <c r="E20" i="27"/>
  <c r="A20" i="27"/>
  <c r="C20" i="27" s="1"/>
  <c r="Q19" i="27"/>
  <c r="M19" i="27"/>
  <c r="O19" i="27" s="1"/>
  <c r="K19" i="27"/>
  <c r="G19" i="27"/>
  <c r="I19" i="27" s="1"/>
  <c r="E19" i="27"/>
  <c r="C19" i="27"/>
  <c r="A19" i="27"/>
  <c r="Q18" i="27"/>
  <c r="M18" i="27"/>
  <c r="O18" i="27" s="1"/>
  <c r="K18" i="27"/>
  <c r="G18" i="27"/>
  <c r="I18" i="27" s="1"/>
  <c r="E18" i="27"/>
  <c r="A18" i="27"/>
  <c r="C18" i="27" s="1"/>
  <c r="Q17" i="27"/>
  <c r="O17" i="27"/>
  <c r="M17" i="27"/>
  <c r="K17" i="27"/>
  <c r="G17" i="27"/>
  <c r="I17" i="27" s="1"/>
  <c r="E17" i="27"/>
  <c r="A17" i="27"/>
  <c r="C17" i="27" s="1"/>
  <c r="Q16" i="27"/>
  <c r="M16" i="27"/>
  <c r="O16" i="27" s="1"/>
  <c r="K16" i="27"/>
  <c r="I16" i="27"/>
  <c r="G16" i="27"/>
  <c r="E16" i="27"/>
  <c r="A16" i="27"/>
  <c r="C16" i="27" s="1"/>
  <c r="Q15" i="27"/>
  <c r="M15" i="27"/>
  <c r="O15" i="27" s="1"/>
  <c r="K15" i="27"/>
  <c r="G15" i="27"/>
  <c r="I15" i="27" s="1"/>
  <c r="E15" i="27"/>
  <c r="C15" i="27"/>
  <c r="A15" i="27"/>
  <c r="Q14" i="27"/>
  <c r="M14" i="27"/>
  <c r="O14" i="27" s="1"/>
  <c r="K14" i="27"/>
  <c r="G14" i="27"/>
  <c r="I14" i="27" s="1"/>
  <c r="E14" i="27"/>
  <c r="A14" i="27"/>
  <c r="C14" i="27" s="1"/>
  <c r="Q13" i="27"/>
  <c r="O13" i="27"/>
  <c r="M13" i="27"/>
  <c r="K13" i="27"/>
  <c r="G13" i="27"/>
  <c r="I13" i="27" s="1"/>
  <c r="E13" i="27"/>
  <c r="A13" i="27"/>
  <c r="C13" i="27" s="1"/>
  <c r="Q12" i="27"/>
  <c r="M12" i="27"/>
  <c r="O12" i="27" s="1"/>
  <c r="K12" i="27"/>
  <c r="I12" i="27"/>
  <c r="G12" i="27"/>
  <c r="E12" i="27"/>
  <c r="A12" i="27"/>
  <c r="C12" i="27" s="1"/>
  <c r="Q11" i="27"/>
  <c r="M11" i="27"/>
  <c r="O11" i="27" s="1"/>
  <c r="K11" i="27"/>
  <c r="G11" i="27"/>
  <c r="I11" i="27" s="1"/>
  <c r="E11" i="27"/>
  <c r="C11" i="27"/>
  <c r="A11" i="27"/>
  <c r="Q10" i="27"/>
  <c r="M10" i="27"/>
  <c r="O10" i="27" s="1"/>
  <c r="K10" i="27"/>
  <c r="G10" i="27"/>
  <c r="I10" i="27" s="1"/>
  <c r="E10" i="27"/>
  <c r="P56" i="27" s="1"/>
  <c r="A10" i="27"/>
  <c r="C10" i="27" s="1"/>
  <c r="Q9" i="27"/>
  <c r="O9" i="27"/>
  <c r="M9" i="27"/>
  <c r="K9" i="27"/>
  <c r="G9" i="27"/>
  <c r="I9" i="27" s="1"/>
  <c r="E9" i="27"/>
  <c r="A9" i="27"/>
  <c r="C9" i="27" s="1"/>
  <c r="Q8" i="27"/>
  <c r="M8" i="27"/>
  <c r="O8" i="27" s="1"/>
  <c r="K8" i="27"/>
  <c r="I8" i="27"/>
  <c r="G8" i="27"/>
  <c r="E8" i="27"/>
  <c r="A8" i="27"/>
  <c r="C8" i="27" s="1"/>
  <c r="Q7" i="27"/>
  <c r="M7" i="27"/>
  <c r="O7" i="27" s="1"/>
  <c r="K7" i="27"/>
  <c r="G7" i="27"/>
  <c r="I7" i="27" s="1"/>
  <c r="E7" i="27"/>
  <c r="C7" i="27"/>
  <c r="A7" i="27"/>
  <c r="C4" i="27"/>
  <c r="P62" i="26"/>
  <c r="K62" i="26"/>
  <c r="G62" i="26"/>
  <c r="I62" i="26" s="1"/>
  <c r="E62" i="26"/>
  <c r="A62" i="26"/>
  <c r="C62" i="26" s="1"/>
  <c r="K61" i="26"/>
  <c r="G61" i="26"/>
  <c r="I61" i="26" s="1"/>
  <c r="E61" i="26"/>
  <c r="C61" i="26"/>
  <c r="A61" i="26"/>
  <c r="K60" i="26"/>
  <c r="I60" i="26"/>
  <c r="G60" i="26"/>
  <c r="E60" i="26"/>
  <c r="A60" i="26"/>
  <c r="C60" i="26" s="1"/>
  <c r="K59" i="26"/>
  <c r="G59" i="26"/>
  <c r="I59" i="26" s="1"/>
  <c r="E59" i="26"/>
  <c r="C59" i="26"/>
  <c r="A59" i="26"/>
  <c r="K58" i="26"/>
  <c r="I58" i="26"/>
  <c r="G58" i="26"/>
  <c r="E58" i="26"/>
  <c r="A58" i="26"/>
  <c r="C58" i="26" s="1"/>
  <c r="K57" i="26"/>
  <c r="G57" i="26"/>
  <c r="I57" i="26" s="1"/>
  <c r="E57" i="26"/>
  <c r="A57" i="26"/>
  <c r="C57" i="26" s="1"/>
  <c r="K56" i="26"/>
  <c r="G56" i="26"/>
  <c r="I56" i="26" s="1"/>
  <c r="E56" i="26"/>
  <c r="C56" i="26"/>
  <c r="A56" i="26"/>
  <c r="Q55" i="26"/>
  <c r="K55" i="26"/>
  <c r="I55" i="26"/>
  <c r="G55" i="26"/>
  <c r="E55" i="26"/>
  <c r="C55" i="26"/>
  <c r="A55" i="26"/>
  <c r="Q54" i="26"/>
  <c r="K54" i="26"/>
  <c r="I54" i="26"/>
  <c r="G54" i="26"/>
  <c r="E54" i="26"/>
  <c r="A54" i="26"/>
  <c r="C54" i="26" s="1"/>
  <c r="Q53" i="26"/>
  <c r="K53" i="26"/>
  <c r="G53" i="26"/>
  <c r="I53" i="26" s="1"/>
  <c r="E53" i="26"/>
  <c r="A53" i="26"/>
  <c r="C53" i="26" s="1"/>
  <c r="Q52" i="26"/>
  <c r="K52" i="26"/>
  <c r="G52" i="26"/>
  <c r="I52" i="26" s="1"/>
  <c r="E52" i="26"/>
  <c r="C52" i="26"/>
  <c r="A52" i="26"/>
  <c r="Q51" i="26"/>
  <c r="K51" i="26"/>
  <c r="I51" i="26"/>
  <c r="G51" i="26"/>
  <c r="E51" i="26"/>
  <c r="C51" i="26"/>
  <c r="A51" i="26"/>
  <c r="Q50" i="26"/>
  <c r="K50" i="26"/>
  <c r="I50" i="26"/>
  <c r="G50" i="26"/>
  <c r="E50" i="26"/>
  <c r="A50" i="26"/>
  <c r="C50" i="26" s="1"/>
  <c r="Q49" i="26"/>
  <c r="K49" i="26"/>
  <c r="G49" i="26"/>
  <c r="I49" i="26" s="1"/>
  <c r="E49" i="26"/>
  <c r="A49" i="26"/>
  <c r="C49" i="26" s="1"/>
  <c r="Q48" i="26"/>
  <c r="K48" i="26"/>
  <c r="G48" i="26"/>
  <c r="I48" i="26" s="1"/>
  <c r="E48" i="26"/>
  <c r="C48" i="26"/>
  <c r="A48" i="26"/>
  <c r="Q47" i="26"/>
  <c r="K47" i="26"/>
  <c r="I47" i="26"/>
  <c r="G47" i="26"/>
  <c r="E47" i="26"/>
  <c r="C47" i="26"/>
  <c r="A47" i="26"/>
  <c r="Q46" i="26"/>
  <c r="M46" i="26"/>
  <c r="O46" i="26" s="1"/>
  <c r="K46" i="26"/>
  <c r="G46" i="26"/>
  <c r="I46" i="26" s="1"/>
  <c r="E46" i="26"/>
  <c r="C46" i="26"/>
  <c r="A46" i="26"/>
  <c r="Q45" i="26"/>
  <c r="O45" i="26"/>
  <c r="M45" i="26"/>
  <c r="K45" i="26"/>
  <c r="G45" i="26"/>
  <c r="I45" i="26" s="1"/>
  <c r="E45" i="26"/>
  <c r="A45" i="26"/>
  <c r="C45" i="26" s="1"/>
  <c r="Q44" i="26"/>
  <c r="O44" i="26"/>
  <c r="M44" i="26"/>
  <c r="K44" i="26"/>
  <c r="I44" i="26"/>
  <c r="G44" i="26"/>
  <c r="E44" i="26"/>
  <c r="A44" i="26"/>
  <c r="C44" i="26" s="1"/>
  <c r="Q43" i="26"/>
  <c r="M43" i="26"/>
  <c r="O43" i="26" s="1"/>
  <c r="K43" i="26"/>
  <c r="I43" i="26"/>
  <c r="G43" i="26"/>
  <c r="E43" i="26"/>
  <c r="C43" i="26"/>
  <c r="A43" i="26"/>
  <c r="Q42" i="26"/>
  <c r="M42" i="26"/>
  <c r="O42" i="26" s="1"/>
  <c r="K42" i="26"/>
  <c r="G42" i="26"/>
  <c r="I42" i="26" s="1"/>
  <c r="E42" i="26"/>
  <c r="C42" i="26"/>
  <c r="A42" i="26"/>
  <c r="Q41" i="26"/>
  <c r="O41" i="26"/>
  <c r="M41" i="26"/>
  <c r="K41" i="26"/>
  <c r="G41" i="26"/>
  <c r="I41" i="26" s="1"/>
  <c r="E41" i="26"/>
  <c r="A41" i="26"/>
  <c r="C41" i="26" s="1"/>
  <c r="Q40" i="26"/>
  <c r="O40" i="26"/>
  <c r="M40" i="26"/>
  <c r="K40" i="26"/>
  <c r="I40" i="26"/>
  <c r="G40" i="26"/>
  <c r="E40" i="26"/>
  <c r="A40" i="26"/>
  <c r="C40" i="26" s="1"/>
  <c r="Q39" i="26"/>
  <c r="M39" i="26"/>
  <c r="O39" i="26" s="1"/>
  <c r="K39" i="26"/>
  <c r="I39" i="26"/>
  <c r="G39" i="26"/>
  <c r="E39" i="26"/>
  <c r="C39" i="26"/>
  <c r="A39" i="26"/>
  <c r="Q38" i="26"/>
  <c r="M38" i="26"/>
  <c r="O38" i="26" s="1"/>
  <c r="K38" i="26"/>
  <c r="G38" i="26"/>
  <c r="I38" i="26" s="1"/>
  <c r="E38" i="26"/>
  <c r="C38" i="26"/>
  <c r="A38" i="26"/>
  <c r="Q37" i="26"/>
  <c r="O37" i="26"/>
  <c r="M37" i="26"/>
  <c r="K37" i="26"/>
  <c r="G37" i="26"/>
  <c r="I37" i="26" s="1"/>
  <c r="E37" i="26"/>
  <c r="A37" i="26"/>
  <c r="C37" i="26" s="1"/>
  <c r="Q36" i="26"/>
  <c r="O36" i="26"/>
  <c r="M36" i="26"/>
  <c r="K36" i="26"/>
  <c r="I36" i="26"/>
  <c r="G36" i="26"/>
  <c r="E36" i="26"/>
  <c r="A36" i="26"/>
  <c r="C36" i="26" s="1"/>
  <c r="Q35" i="26"/>
  <c r="M35" i="26"/>
  <c r="O35" i="26" s="1"/>
  <c r="K35" i="26"/>
  <c r="I35" i="26"/>
  <c r="G35" i="26"/>
  <c r="E35" i="26"/>
  <c r="C35" i="26"/>
  <c r="A35" i="26"/>
  <c r="Q34" i="26"/>
  <c r="M34" i="26"/>
  <c r="O34" i="26" s="1"/>
  <c r="K34" i="26"/>
  <c r="G34" i="26"/>
  <c r="I34" i="26" s="1"/>
  <c r="E34" i="26"/>
  <c r="C34" i="26"/>
  <c r="A34" i="26"/>
  <c r="Q33" i="26"/>
  <c r="O33" i="26"/>
  <c r="M33" i="26"/>
  <c r="K33" i="26"/>
  <c r="G33" i="26"/>
  <c r="I33" i="26" s="1"/>
  <c r="E33" i="26"/>
  <c r="A33" i="26"/>
  <c r="C33" i="26" s="1"/>
  <c r="Q32" i="26"/>
  <c r="O32" i="26"/>
  <c r="M32" i="26"/>
  <c r="K32" i="26"/>
  <c r="I32" i="26"/>
  <c r="G32" i="26"/>
  <c r="E32" i="26"/>
  <c r="A32" i="26"/>
  <c r="C32" i="26" s="1"/>
  <c r="Q31" i="26"/>
  <c r="M31" i="26"/>
  <c r="O31" i="26" s="1"/>
  <c r="K31" i="26"/>
  <c r="I31" i="26"/>
  <c r="G31" i="26"/>
  <c r="E31" i="26"/>
  <c r="C31" i="26"/>
  <c r="A31" i="26"/>
  <c r="Q30" i="26"/>
  <c r="M30" i="26"/>
  <c r="O30" i="26" s="1"/>
  <c r="K30" i="26"/>
  <c r="G30" i="26"/>
  <c r="I30" i="26" s="1"/>
  <c r="E30" i="26"/>
  <c r="C30" i="26"/>
  <c r="A30" i="26"/>
  <c r="Q29" i="26"/>
  <c r="O29" i="26"/>
  <c r="M29" i="26"/>
  <c r="K29" i="26"/>
  <c r="G29" i="26"/>
  <c r="I29" i="26" s="1"/>
  <c r="E29" i="26"/>
  <c r="A29" i="26"/>
  <c r="C29" i="26" s="1"/>
  <c r="Q28" i="26"/>
  <c r="O28" i="26"/>
  <c r="M28" i="26"/>
  <c r="K28" i="26"/>
  <c r="I28" i="26"/>
  <c r="G28" i="26"/>
  <c r="E28" i="26"/>
  <c r="A28" i="26"/>
  <c r="C28" i="26" s="1"/>
  <c r="Q27" i="26"/>
  <c r="M27" i="26"/>
  <c r="O27" i="26" s="1"/>
  <c r="K27" i="26"/>
  <c r="I27" i="26"/>
  <c r="G27" i="26"/>
  <c r="E27" i="26"/>
  <c r="C27" i="26"/>
  <c r="A27" i="26"/>
  <c r="Q26" i="26"/>
  <c r="M26" i="26"/>
  <c r="O26" i="26" s="1"/>
  <c r="K26" i="26"/>
  <c r="G26" i="26"/>
  <c r="I26" i="26" s="1"/>
  <c r="E26" i="26"/>
  <c r="C26" i="26"/>
  <c r="A26" i="26"/>
  <c r="Q25" i="26"/>
  <c r="O25" i="26"/>
  <c r="M25" i="26"/>
  <c r="K25" i="26"/>
  <c r="G25" i="26"/>
  <c r="I25" i="26" s="1"/>
  <c r="E25" i="26"/>
  <c r="A25" i="26"/>
  <c r="C25" i="26" s="1"/>
  <c r="Q24" i="26"/>
  <c r="O24" i="26"/>
  <c r="M24" i="26"/>
  <c r="K24" i="26"/>
  <c r="I24" i="26"/>
  <c r="G24" i="26"/>
  <c r="E24" i="26"/>
  <c r="A24" i="26"/>
  <c r="C24" i="26" s="1"/>
  <c r="Q23" i="26"/>
  <c r="M23" i="26"/>
  <c r="O23" i="26" s="1"/>
  <c r="K23" i="26"/>
  <c r="I23" i="26"/>
  <c r="G23" i="26"/>
  <c r="E23" i="26"/>
  <c r="C23" i="26"/>
  <c r="A23" i="26"/>
  <c r="Q22" i="26"/>
  <c r="M22" i="26"/>
  <c r="O22" i="26" s="1"/>
  <c r="K22" i="26"/>
  <c r="G22" i="26"/>
  <c r="I22" i="26" s="1"/>
  <c r="E22" i="26"/>
  <c r="C22" i="26"/>
  <c r="A22" i="26"/>
  <c r="Q21" i="26"/>
  <c r="O21" i="26"/>
  <c r="M21" i="26"/>
  <c r="K21" i="26"/>
  <c r="G21" i="26"/>
  <c r="I21" i="26" s="1"/>
  <c r="E21" i="26"/>
  <c r="A21" i="26"/>
  <c r="C21" i="26" s="1"/>
  <c r="Q20" i="26"/>
  <c r="O20" i="26"/>
  <c r="M20" i="26"/>
  <c r="K20" i="26"/>
  <c r="I20" i="26"/>
  <c r="G20" i="26"/>
  <c r="E20" i="26"/>
  <c r="A20" i="26"/>
  <c r="C20" i="26" s="1"/>
  <c r="Q19" i="26"/>
  <c r="M19" i="26"/>
  <c r="O19" i="26" s="1"/>
  <c r="K19" i="26"/>
  <c r="I19" i="26"/>
  <c r="G19" i="26"/>
  <c r="E19" i="26"/>
  <c r="C19" i="26"/>
  <c r="A19" i="26"/>
  <c r="Q18" i="26"/>
  <c r="M18" i="26"/>
  <c r="O18" i="26" s="1"/>
  <c r="K18" i="26"/>
  <c r="G18" i="26"/>
  <c r="I18" i="26" s="1"/>
  <c r="E18" i="26"/>
  <c r="C18" i="26"/>
  <c r="A18" i="26"/>
  <c r="Q17" i="26"/>
  <c r="O17" i="26"/>
  <c r="M17" i="26"/>
  <c r="K17" i="26"/>
  <c r="G17" i="26"/>
  <c r="I17" i="26" s="1"/>
  <c r="E17" i="26"/>
  <c r="A17" i="26"/>
  <c r="C17" i="26" s="1"/>
  <c r="Q16" i="26"/>
  <c r="O16" i="26"/>
  <c r="M16" i="26"/>
  <c r="K16" i="26"/>
  <c r="I16" i="26"/>
  <c r="G16" i="26"/>
  <c r="E16" i="26"/>
  <c r="A16" i="26"/>
  <c r="C16" i="26" s="1"/>
  <c r="Q15" i="26"/>
  <c r="M15" i="26"/>
  <c r="O15" i="26" s="1"/>
  <c r="K15" i="26"/>
  <c r="I15" i="26"/>
  <c r="G15" i="26"/>
  <c r="E15" i="26"/>
  <c r="C15" i="26"/>
  <c r="A15" i="26"/>
  <c r="Q14" i="26"/>
  <c r="M14" i="26"/>
  <c r="O14" i="26" s="1"/>
  <c r="K14" i="26"/>
  <c r="G14" i="26"/>
  <c r="I14" i="26" s="1"/>
  <c r="E14" i="26"/>
  <c r="C14" i="26"/>
  <c r="A14" i="26"/>
  <c r="Q13" i="26"/>
  <c r="O13" i="26"/>
  <c r="M13" i="26"/>
  <c r="K13" i="26"/>
  <c r="G13" i="26"/>
  <c r="I13" i="26" s="1"/>
  <c r="E13" i="26"/>
  <c r="A13" i="26"/>
  <c r="C13" i="26" s="1"/>
  <c r="Q12" i="26"/>
  <c r="O12" i="26"/>
  <c r="M12" i="26"/>
  <c r="K12" i="26"/>
  <c r="I12" i="26"/>
  <c r="G12" i="26"/>
  <c r="E12" i="26"/>
  <c r="A12" i="26"/>
  <c r="C12" i="26" s="1"/>
  <c r="Q11" i="26"/>
  <c r="M11" i="26"/>
  <c r="O11" i="26" s="1"/>
  <c r="K11" i="26"/>
  <c r="I11" i="26"/>
  <c r="G11" i="26"/>
  <c r="E11" i="26"/>
  <c r="C11" i="26"/>
  <c r="A11" i="26"/>
  <c r="Q10" i="26"/>
  <c r="M10" i="26"/>
  <c r="O10" i="26" s="1"/>
  <c r="K10" i="26"/>
  <c r="G10" i="26"/>
  <c r="I10" i="26" s="1"/>
  <c r="E10" i="26"/>
  <c r="C10" i="26"/>
  <c r="A10" i="26"/>
  <c r="Q9" i="26"/>
  <c r="O9" i="26"/>
  <c r="M9" i="26"/>
  <c r="K9" i="26"/>
  <c r="G9" i="26"/>
  <c r="I9" i="26" s="1"/>
  <c r="E9" i="26"/>
  <c r="P56" i="26" s="1"/>
  <c r="A9" i="26"/>
  <c r="C9" i="26" s="1"/>
  <c r="Q8" i="26"/>
  <c r="O8" i="26"/>
  <c r="M8" i="26"/>
  <c r="K8" i="26"/>
  <c r="I8" i="26"/>
  <c r="G8" i="26"/>
  <c r="E8" i="26"/>
  <c r="A8" i="26"/>
  <c r="C8" i="26" s="1"/>
  <c r="Q7" i="26"/>
  <c r="M7" i="26"/>
  <c r="O7" i="26" s="1"/>
  <c r="K7" i="26"/>
  <c r="I7" i="26"/>
  <c r="G7" i="26"/>
  <c r="E7" i="26"/>
  <c r="C7" i="26"/>
  <c r="A7" i="26"/>
  <c r="C2" i="26"/>
  <c r="C4" i="26"/>
  <c r="P62" i="25"/>
  <c r="K62" i="25"/>
  <c r="G62" i="25"/>
  <c r="I62" i="25" s="1"/>
  <c r="E62" i="25"/>
  <c r="A62" i="25"/>
  <c r="C62" i="25" s="1"/>
  <c r="K61" i="25"/>
  <c r="G61" i="25"/>
  <c r="I61" i="25" s="1"/>
  <c r="E61" i="25"/>
  <c r="C61" i="25"/>
  <c r="A61" i="25"/>
  <c r="K60" i="25"/>
  <c r="I60" i="25"/>
  <c r="G60" i="25"/>
  <c r="E60" i="25"/>
  <c r="A60" i="25"/>
  <c r="C60" i="25" s="1"/>
  <c r="K59" i="25"/>
  <c r="I59" i="25"/>
  <c r="G59" i="25"/>
  <c r="E59" i="25"/>
  <c r="A59" i="25"/>
  <c r="C59" i="25" s="1"/>
  <c r="K58" i="25"/>
  <c r="I58" i="25"/>
  <c r="G58" i="25"/>
  <c r="E58" i="25"/>
  <c r="A58" i="25"/>
  <c r="C58" i="25" s="1"/>
  <c r="K57" i="25"/>
  <c r="G57" i="25"/>
  <c r="I57" i="25" s="1"/>
  <c r="E57" i="25"/>
  <c r="C57" i="25"/>
  <c r="A57" i="25"/>
  <c r="K56" i="25"/>
  <c r="I56" i="25"/>
  <c r="G56" i="25"/>
  <c r="E56" i="25"/>
  <c r="A56" i="25"/>
  <c r="C56" i="25" s="1"/>
  <c r="Q55" i="25"/>
  <c r="K55" i="25"/>
  <c r="G55" i="25"/>
  <c r="I55" i="25" s="1"/>
  <c r="E55" i="25"/>
  <c r="C55" i="25"/>
  <c r="A55" i="25"/>
  <c r="Q54" i="25"/>
  <c r="K54" i="25"/>
  <c r="I54" i="25"/>
  <c r="G54" i="25"/>
  <c r="E54" i="25"/>
  <c r="A54" i="25"/>
  <c r="C54" i="25" s="1"/>
  <c r="Q53" i="25"/>
  <c r="K53" i="25"/>
  <c r="G53" i="25"/>
  <c r="I53" i="25" s="1"/>
  <c r="E53" i="25"/>
  <c r="C53" i="25"/>
  <c r="A53" i="25"/>
  <c r="Q52" i="25"/>
  <c r="K52" i="25"/>
  <c r="I52" i="25"/>
  <c r="G52" i="25"/>
  <c r="E52" i="25"/>
  <c r="A52" i="25"/>
  <c r="C52" i="25" s="1"/>
  <c r="Q51" i="25"/>
  <c r="K51" i="25"/>
  <c r="G51" i="25"/>
  <c r="I51" i="25" s="1"/>
  <c r="E51" i="25"/>
  <c r="C51" i="25"/>
  <c r="A51" i="25"/>
  <c r="Q50" i="25"/>
  <c r="K50" i="25"/>
  <c r="I50" i="25"/>
  <c r="G50" i="25"/>
  <c r="E50" i="25"/>
  <c r="A50" i="25"/>
  <c r="C50" i="25" s="1"/>
  <c r="Q49" i="25"/>
  <c r="K49" i="25"/>
  <c r="G49" i="25"/>
  <c r="I49" i="25" s="1"/>
  <c r="E49" i="25"/>
  <c r="C49" i="25"/>
  <c r="A49" i="25"/>
  <c r="Q48" i="25"/>
  <c r="K48" i="25"/>
  <c r="I48" i="25"/>
  <c r="G48" i="25"/>
  <c r="E48" i="25"/>
  <c r="A48" i="25"/>
  <c r="C48" i="25" s="1"/>
  <c r="Q47" i="25"/>
  <c r="K47" i="25"/>
  <c r="G47" i="25"/>
  <c r="I47" i="25" s="1"/>
  <c r="E47" i="25"/>
  <c r="C47" i="25"/>
  <c r="A47" i="25"/>
  <c r="Q46" i="25"/>
  <c r="M46" i="25"/>
  <c r="O46" i="25" s="1"/>
  <c r="K46" i="25"/>
  <c r="I46" i="25"/>
  <c r="G46" i="25"/>
  <c r="E46" i="25"/>
  <c r="A46" i="25"/>
  <c r="C46" i="25" s="1"/>
  <c r="Q45" i="25"/>
  <c r="O45" i="25"/>
  <c r="M45" i="25"/>
  <c r="K45" i="25"/>
  <c r="G45" i="25"/>
  <c r="I45" i="25" s="1"/>
  <c r="E45" i="25"/>
  <c r="C45" i="25"/>
  <c r="A45" i="25"/>
  <c r="Q44" i="25"/>
  <c r="M44" i="25"/>
  <c r="O44" i="25" s="1"/>
  <c r="K44" i="25"/>
  <c r="I44" i="25"/>
  <c r="G44" i="25"/>
  <c r="E44" i="25"/>
  <c r="A44" i="25"/>
  <c r="C44" i="25" s="1"/>
  <c r="Q43" i="25"/>
  <c r="O43" i="25"/>
  <c r="M43" i="25"/>
  <c r="K43" i="25"/>
  <c r="G43" i="25"/>
  <c r="I43" i="25" s="1"/>
  <c r="E43" i="25"/>
  <c r="C43" i="25"/>
  <c r="A43" i="25"/>
  <c r="Q42" i="25"/>
  <c r="M42" i="25"/>
  <c r="O42" i="25" s="1"/>
  <c r="K42" i="25"/>
  <c r="I42" i="25"/>
  <c r="G42" i="25"/>
  <c r="E42" i="25"/>
  <c r="A42" i="25"/>
  <c r="C42" i="25" s="1"/>
  <c r="Q41" i="25"/>
  <c r="O41" i="25"/>
  <c r="M41" i="25"/>
  <c r="K41" i="25"/>
  <c r="G41" i="25"/>
  <c r="I41" i="25" s="1"/>
  <c r="E41" i="25"/>
  <c r="C41" i="25"/>
  <c r="A41" i="25"/>
  <c r="Q40" i="25"/>
  <c r="M40" i="25"/>
  <c r="O40" i="25" s="1"/>
  <c r="K40" i="25"/>
  <c r="I40" i="25"/>
  <c r="G40" i="25"/>
  <c r="E40" i="25"/>
  <c r="A40" i="25"/>
  <c r="C40" i="25" s="1"/>
  <c r="Q39" i="25"/>
  <c r="O39" i="25"/>
  <c r="M39" i="25"/>
  <c r="K39" i="25"/>
  <c r="G39" i="25"/>
  <c r="I39" i="25" s="1"/>
  <c r="E39" i="25"/>
  <c r="C39" i="25"/>
  <c r="A39" i="25"/>
  <c r="Q38" i="25"/>
  <c r="M38" i="25"/>
  <c r="O38" i="25" s="1"/>
  <c r="K38" i="25"/>
  <c r="I38" i="25"/>
  <c r="G38" i="25"/>
  <c r="E38" i="25"/>
  <c r="A38" i="25"/>
  <c r="C38" i="25" s="1"/>
  <c r="Q37" i="25"/>
  <c r="O37" i="25"/>
  <c r="M37" i="25"/>
  <c r="K37" i="25"/>
  <c r="G37" i="25"/>
  <c r="I37" i="25" s="1"/>
  <c r="E37" i="25"/>
  <c r="C37" i="25"/>
  <c r="A37" i="25"/>
  <c r="Q36" i="25"/>
  <c r="M36" i="25"/>
  <c r="O36" i="25" s="1"/>
  <c r="K36" i="25"/>
  <c r="I36" i="25"/>
  <c r="G36" i="25"/>
  <c r="E36" i="25"/>
  <c r="A36" i="25"/>
  <c r="C36" i="25" s="1"/>
  <c r="Q35" i="25"/>
  <c r="O35" i="25"/>
  <c r="M35" i="25"/>
  <c r="K35" i="25"/>
  <c r="G35" i="25"/>
  <c r="I35" i="25" s="1"/>
  <c r="E35" i="25"/>
  <c r="C35" i="25"/>
  <c r="A35" i="25"/>
  <c r="Q34" i="25"/>
  <c r="M34" i="25"/>
  <c r="O34" i="25" s="1"/>
  <c r="K34" i="25"/>
  <c r="I34" i="25"/>
  <c r="G34" i="25"/>
  <c r="E34" i="25"/>
  <c r="A34" i="25"/>
  <c r="C34" i="25" s="1"/>
  <c r="Q33" i="25"/>
  <c r="O33" i="25"/>
  <c r="M33" i="25"/>
  <c r="K33" i="25"/>
  <c r="G33" i="25"/>
  <c r="I33" i="25" s="1"/>
  <c r="E33" i="25"/>
  <c r="C33" i="25"/>
  <c r="A33" i="25"/>
  <c r="Q32" i="25"/>
  <c r="M32" i="25"/>
  <c r="O32" i="25" s="1"/>
  <c r="K32" i="25"/>
  <c r="I32" i="25"/>
  <c r="G32" i="25"/>
  <c r="E32" i="25"/>
  <c r="A32" i="25"/>
  <c r="C32" i="25" s="1"/>
  <c r="Q31" i="25"/>
  <c r="O31" i="25"/>
  <c r="M31" i="25"/>
  <c r="K31" i="25"/>
  <c r="G31" i="25"/>
  <c r="I31" i="25" s="1"/>
  <c r="E31" i="25"/>
  <c r="C31" i="25"/>
  <c r="A31" i="25"/>
  <c r="Q30" i="25"/>
  <c r="M30" i="25"/>
  <c r="O30" i="25" s="1"/>
  <c r="K30" i="25"/>
  <c r="I30" i="25"/>
  <c r="G30" i="25"/>
  <c r="E30" i="25"/>
  <c r="A30" i="25"/>
  <c r="C30" i="25" s="1"/>
  <c r="Q29" i="25"/>
  <c r="O29" i="25"/>
  <c r="M29" i="25"/>
  <c r="K29" i="25"/>
  <c r="G29" i="25"/>
  <c r="I29" i="25" s="1"/>
  <c r="E29" i="25"/>
  <c r="C29" i="25"/>
  <c r="A29" i="25"/>
  <c r="Q28" i="25"/>
  <c r="M28" i="25"/>
  <c r="O28" i="25" s="1"/>
  <c r="K28" i="25"/>
  <c r="I28" i="25"/>
  <c r="G28" i="25"/>
  <c r="E28" i="25"/>
  <c r="A28" i="25"/>
  <c r="C28" i="25" s="1"/>
  <c r="Q27" i="25"/>
  <c r="O27" i="25"/>
  <c r="M27" i="25"/>
  <c r="K27" i="25"/>
  <c r="G27" i="25"/>
  <c r="I27" i="25" s="1"/>
  <c r="E27" i="25"/>
  <c r="C27" i="25"/>
  <c r="A27" i="25"/>
  <c r="Q26" i="25"/>
  <c r="M26" i="25"/>
  <c r="O26" i="25" s="1"/>
  <c r="K26" i="25"/>
  <c r="I26" i="25"/>
  <c r="G26" i="25"/>
  <c r="E26" i="25"/>
  <c r="A26" i="25"/>
  <c r="C26" i="25" s="1"/>
  <c r="Q25" i="25"/>
  <c r="O25" i="25"/>
  <c r="M25" i="25"/>
  <c r="K25" i="25"/>
  <c r="G25" i="25"/>
  <c r="I25" i="25" s="1"/>
  <c r="E25" i="25"/>
  <c r="C25" i="25"/>
  <c r="A25" i="25"/>
  <c r="Q24" i="25"/>
  <c r="M24" i="25"/>
  <c r="O24" i="25" s="1"/>
  <c r="K24" i="25"/>
  <c r="I24" i="25"/>
  <c r="G24" i="25"/>
  <c r="E24" i="25"/>
  <c r="A24" i="25"/>
  <c r="C24" i="25" s="1"/>
  <c r="Q23" i="25"/>
  <c r="O23" i="25"/>
  <c r="M23" i="25"/>
  <c r="K23" i="25"/>
  <c r="G23" i="25"/>
  <c r="I23" i="25" s="1"/>
  <c r="E23" i="25"/>
  <c r="C23" i="25"/>
  <c r="A23" i="25"/>
  <c r="Q22" i="25"/>
  <c r="M22" i="25"/>
  <c r="O22" i="25" s="1"/>
  <c r="K22" i="25"/>
  <c r="I22" i="25"/>
  <c r="G22" i="25"/>
  <c r="E22" i="25"/>
  <c r="A22" i="25"/>
  <c r="C22" i="25" s="1"/>
  <c r="Q21" i="25"/>
  <c r="O21" i="25"/>
  <c r="M21" i="25"/>
  <c r="K21" i="25"/>
  <c r="G21" i="25"/>
  <c r="I21" i="25" s="1"/>
  <c r="E21" i="25"/>
  <c r="C21" i="25"/>
  <c r="A21" i="25"/>
  <c r="Q20" i="25"/>
  <c r="M20" i="25"/>
  <c r="O20" i="25" s="1"/>
  <c r="K20" i="25"/>
  <c r="I20" i="25"/>
  <c r="G20" i="25"/>
  <c r="E20" i="25"/>
  <c r="A20" i="25"/>
  <c r="C20" i="25" s="1"/>
  <c r="Q19" i="25"/>
  <c r="O19" i="25"/>
  <c r="M19" i="25"/>
  <c r="K19" i="25"/>
  <c r="G19" i="25"/>
  <c r="I19" i="25" s="1"/>
  <c r="E19" i="25"/>
  <c r="C19" i="25"/>
  <c r="A19" i="25"/>
  <c r="Q18" i="25"/>
  <c r="M18" i="25"/>
  <c r="O18" i="25" s="1"/>
  <c r="K18" i="25"/>
  <c r="I18" i="25"/>
  <c r="G18" i="25"/>
  <c r="E18" i="25"/>
  <c r="A18" i="25"/>
  <c r="C18" i="25" s="1"/>
  <c r="Q17" i="25"/>
  <c r="O17" i="25"/>
  <c r="M17" i="25"/>
  <c r="K17" i="25"/>
  <c r="G17" i="25"/>
  <c r="I17" i="25" s="1"/>
  <c r="E17" i="25"/>
  <c r="C17" i="25"/>
  <c r="A17" i="25"/>
  <c r="Q16" i="25"/>
  <c r="M16" i="25"/>
  <c r="O16" i="25" s="1"/>
  <c r="K16" i="25"/>
  <c r="I16" i="25"/>
  <c r="G16" i="25"/>
  <c r="E16" i="25"/>
  <c r="A16" i="25"/>
  <c r="C16" i="25" s="1"/>
  <c r="Q15" i="25"/>
  <c r="O15" i="25"/>
  <c r="M15" i="25"/>
  <c r="K15" i="25"/>
  <c r="G15" i="25"/>
  <c r="I15" i="25" s="1"/>
  <c r="E15" i="25"/>
  <c r="C15" i="25"/>
  <c r="A15" i="25"/>
  <c r="Q14" i="25"/>
  <c r="M14" i="25"/>
  <c r="O14" i="25" s="1"/>
  <c r="K14" i="25"/>
  <c r="I14" i="25"/>
  <c r="G14" i="25"/>
  <c r="E14" i="25"/>
  <c r="A14" i="25"/>
  <c r="C14" i="25" s="1"/>
  <c r="Q13" i="25"/>
  <c r="O13" i="25"/>
  <c r="M13" i="25"/>
  <c r="K13" i="25"/>
  <c r="G13" i="25"/>
  <c r="I13" i="25" s="1"/>
  <c r="E13" i="25"/>
  <c r="C13" i="25"/>
  <c r="A13" i="25"/>
  <c r="Q12" i="25"/>
  <c r="M12" i="25"/>
  <c r="O12" i="25" s="1"/>
  <c r="K12" i="25"/>
  <c r="I12" i="25"/>
  <c r="G12" i="25"/>
  <c r="E12" i="25"/>
  <c r="A12" i="25"/>
  <c r="C12" i="25" s="1"/>
  <c r="Q11" i="25"/>
  <c r="O11" i="25"/>
  <c r="M11" i="25"/>
  <c r="K11" i="25"/>
  <c r="G11" i="25"/>
  <c r="I11" i="25" s="1"/>
  <c r="E11" i="25"/>
  <c r="C11" i="25"/>
  <c r="A11" i="25"/>
  <c r="Q10" i="25"/>
  <c r="M10" i="25"/>
  <c r="O10" i="25" s="1"/>
  <c r="K10" i="25"/>
  <c r="I10" i="25"/>
  <c r="G10" i="25"/>
  <c r="E10" i="25"/>
  <c r="P56" i="25" s="1"/>
  <c r="A10" i="25"/>
  <c r="C10" i="25" s="1"/>
  <c r="Q9" i="25"/>
  <c r="O9" i="25"/>
  <c r="M9" i="25"/>
  <c r="K9" i="25"/>
  <c r="G9" i="25"/>
  <c r="I9" i="25" s="1"/>
  <c r="E9" i="25"/>
  <c r="C9" i="25"/>
  <c r="A9" i="25"/>
  <c r="Q8" i="25"/>
  <c r="M8" i="25"/>
  <c r="O8" i="25" s="1"/>
  <c r="K8" i="25"/>
  <c r="I8" i="25"/>
  <c r="G8" i="25"/>
  <c r="E8" i="25"/>
  <c r="A8" i="25"/>
  <c r="C8" i="25" s="1"/>
  <c r="Q7" i="25"/>
  <c r="O7" i="25"/>
  <c r="M7" i="25"/>
  <c r="K7" i="25"/>
  <c r="G7" i="25"/>
  <c r="I7" i="25" s="1"/>
  <c r="E7" i="25"/>
  <c r="C7" i="25"/>
  <c r="A7" i="25"/>
  <c r="C4" i="25"/>
  <c r="P62" i="24"/>
  <c r="K62" i="24"/>
  <c r="G62" i="24"/>
  <c r="I62" i="24" s="1"/>
  <c r="E62" i="24"/>
  <c r="A62" i="24"/>
  <c r="C62" i="24" s="1"/>
  <c r="K61" i="24"/>
  <c r="G61" i="24"/>
  <c r="I61" i="24" s="1"/>
  <c r="E61" i="24"/>
  <c r="C61" i="24"/>
  <c r="A61" i="24"/>
  <c r="K60" i="24"/>
  <c r="I60" i="24"/>
  <c r="G60" i="24"/>
  <c r="E60" i="24"/>
  <c r="A60" i="24"/>
  <c r="C60" i="24" s="1"/>
  <c r="K59" i="24"/>
  <c r="G59" i="24"/>
  <c r="I59" i="24" s="1"/>
  <c r="E59" i="24"/>
  <c r="C59" i="24"/>
  <c r="A59" i="24"/>
  <c r="K58" i="24"/>
  <c r="I58" i="24"/>
  <c r="G58" i="24"/>
  <c r="E58" i="24"/>
  <c r="A58" i="24"/>
  <c r="C58" i="24" s="1"/>
  <c r="K57" i="24"/>
  <c r="G57" i="24"/>
  <c r="I57" i="24" s="1"/>
  <c r="E57" i="24"/>
  <c r="A57" i="24"/>
  <c r="C57" i="24" s="1"/>
  <c r="K56" i="24"/>
  <c r="G56" i="24"/>
  <c r="I56" i="24" s="1"/>
  <c r="E56" i="24"/>
  <c r="C56" i="24"/>
  <c r="A56" i="24"/>
  <c r="Q55" i="24"/>
  <c r="K55" i="24"/>
  <c r="I55" i="24"/>
  <c r="G55" i="24"/>
  <c r="E55" i="24"/>
  <c r="C55" i="24"/>
  <c r="A55" i="24"/>
  <c r="Q54" i="24"/>
  <c r="K54" i="24"/>
  <c r="I54" i="24"/>
  <c r="G54" i="24"/>
  <c r="E54" i="24"/>
  <c r="A54" i="24"/>
  <c r="C54" i="24" s="1"/>
  <c r="Q53" i="24"/>
  <c r="K53" i="24"/>
  <c r="G53" i="24"/>
  <c r="I53" i="24" s="1"/>
  <c r="E53" i="24"/>
  <c r="A53" i="24"/>
  <c r="C53" i="24" s="1"/>
  <c r="Q52" i="24"/>
  <c r="K52" i="24"/>
  <c r="G52" i="24"/>
  <c r="I52" i="24" s="1"/>
  <c r="E52" i="24"/>
  <c r="C52" i="24"/>
  <c r="A52" i="24"/>
  <c r="Q51" i="24"/>
  <c r="K51" i="24"/>
  <c r="I51" i="24"/>
  <c r="G51" i="24"/>
  <c r="E51" i="24"/>
  <c r="C51" i="24"/>
  <c r="A51" i="24"/>
  <c r="Q50" i="24"/>
  <c r="K50" i="24"/>
  <c r="I50" i="24"/>
  <c r="G50" i="24"/>
  <c r="E50" i="24"/>
  <c r="A50" i="24"/>
  <c r="C50" i="24" s="1"/>
  <c r="Q49" i="24"/>
  <c r="K49" i="24"/>
  <c r="G49" i="24"/>
  <c r="I49" i="24" s="1"/>
  <c r="E49" i="24"/>
  <c r="A49" i="24"/>
  <c r="C49" i="24" s="1"/>
  <c r="Q48" i="24"/>
  <c r="K48" i="24"/>
  <c r="G48" i="24"/>
  <c r="I48" i="24" s="1"/>
  <c r="E48" i="24"/>
  <c r="C48" i="24"/>
  <c r="A48" i="24"/>
  <c r="Q47" i="24"/>
  <c r="K47" i="24"/>
  <c r="I47" i="24"/>
  <c r="G47" i="24"/>
  <c r="E47" i="24"/>
  <c r="C47" i="24"/>
  <c r="A47" i="24"/>
  <c r="Q46" i="24"/>
  <c r="M46" i="24"/>
  <c r="O46" i="24" s="1"/>
  <c r="K46" i="24"/>
  <c r="G46" i="24"/>
  <c r="I46" i="24" s="1"/>
  <c r="E46" i="24"/>
  <c r="C46" i="24"/>
  <c r="A46" i="24"/>
  <c r="Q45" i="24"/>
  <c r="O45" i="24"/>
  <c r="M45" i="24"/>
  <c r="K45" i="24"/>
  <c r="G45" i="24"/>
  <c r="I45" i="24" s="1"/>
  <c r="E45" i="24"/>
  <c r="A45" i="24"/>
  <c r="C45" i="24" s="1"/>
  <c r="Q44" i="24"/>
  <c r="O44" i="24"/>
  <c r="M44" i="24"/>
  <c r="K44" i="24"/>
  <c r="I44" i="24"/>
  <c r="G44" i="24"/>
  <c r="E44" i="24"/>
  <c r="A44" i="24"/>
  <c r="C44" i="24" s="1"/>
  <c r="Q43" i="24"/>
  <c r="M43" i="24"/>
  <c r="O43" i="24" s="1"/>
  <c r="K43" i="24"/>
  <c r="I43" i="24"/>
  <c r="G43" i="24"/>
  <c r="E43" i="24"/>
  <c r="C43" i="24"/>
  <c r="A43" i="24"/>
  <c r="Q42" i="24"/>
  <c r="M42" i="24"/>
  <c r="O42" i="24" s="1"/>
  <c r="K42" i="24"/>
  <c r="G42" i="24"/>
  <c r="I42" i="24" s="1"/>
  <c r="E42" i="24"/>
  <c r="C42" i="24"/>
  <c r="A42" i="24"/>
  <c r="Q41" i="24"/>
  <c r="O41" i="24"/>
  <c r="M41" i="24"/>
  <c r="K41" i="24"/>
  <c r="G41" i="24"/>
  <c r="I41" i="24" s="1"/>
  <c r="E41" i="24"/>
  <c r="A41" i="24"/>
  <c r="C41" i="24" s="1"/>
  <c r="Q40" i="24"/>
  <c r="O40" i="24"/>
  <c r="M40" i="24"/>
  <c r="K40" i="24"/>
  <c r="I40" i="24"/>
  <c r="G40" i="24"/>
  <c r="E40" i="24"/>
  <c r="A40" i="24"/>
  <c r="C40" i="24" s="1"/>
  <c r="Q39" i="24"/>
  <c r="M39" i="24"/>
  <c r="O39" i="24" s="1"/>
  <c r="K39" i="24"/>
  <c r="I39" i="24"/>
  <c r="G39" i="24"/>
  <c r="E39" i="24"/>
  <c r="C39" i="24"/>
  <c r="A39" i="24"/>
  <c r="Q38" i="24"/>
  <c r="M38" i="24"/>
  <c r="O38" i="24" s="1"/>
  <c r="K38" i="24"/>
  <c r="G38" i="24"/>
  <c r="I38" i="24" s="1"/>
  <c r="E38" i="24"/>
  <c r="C38" i="24"/>
  <c r="A38" i="24"/>
  <c r="Q37" i="24"/>
  <c r="O37" i="24"/>
  <c r="M37" i="24"/>
  <c r="K37" i="24"/>
  <c r="G37" i="24"/>
  <c r="I37" i="24" s="1"/>
  <c r="E37" i="24"/>
  <c r="A37" i="24"/>
  <c r="C37" i="24" s="1"/>
  <c r="Q36" i="24"/>
  <c r="O36" i="24"/>
  <c r="M36" i="24"/>
  <c r="K36" i="24"/>
  <c r="I36" i="24"/>
  <c r="G36" i="24"/>
  <c r="E36" i="24"/>
  <c r="A36" i="24"/>
  <c r="C36" i="24" s="1"/>
  <c r="Q35" i="24"/>
  <c r="M35" i="24"/>
  <c r="O35" i="24" s="1"/>
  <c r="K35" i="24"/>
  <c r="I35" i="24"/>
  <c r="G35" i="24"/>
  <c r="E35" i="24"/>
  <c r="C35" i="24"/>
  <c r="A35" i="24"/>
  <c r="Q34" i="24"/>
  <c r="M34" i="24"/>
  <c r="O34" i="24" s="1"/>
  <c r="K34" i="24"/>
  <c r="G34" i="24"/>
  <c r="I34" i="24" s="1"/>
  <c r="E34" i="24"/>
  <c r="C34" i="24"/>
  <c r="A34" i="24"/>
  <c r="Q33" i="24"/>
  <c r="O33" i="24"/>
  <c r="M33" i="24"/>
  <c r="K33" i="24"/>
  <c r="G33" i="24"/>
  <c r="I33" i="24" s="1"/>
  <c r="E33" i="24"/>
  <c r="A33" i="24"/>
  <c r="C33" i="24" s="1"/>
  <c r="Q32" i="24"/>
  <c r="O32" i="24"/>
  <c r="M32" i="24"/>
  <c r="K32" i="24"/>
  <c r="G32" i="24"/>
  <c r="I32" i="24" s="1"/>
  <c r="E32" i="24"/>
  <c r="A32" i="24"/>
  <c r="C32" i="24" s="1"/>
  <c r="Q31" i="24"/>
  <c r="M31" i="24"/>
  <c r="O31" i="24" s="1"/>
  <c r="K31" i="24"/>
  <c r="I31" i="24"/>
  <c r="G31" i="24"/>
  <c r="E31" i="24"/>
  <c r="A31" i="24"/>
  <c r="C31" i="24" s="1"/>
  <c r="Q30" i="24"/>
  <c r="M30" i="24"/>
  <c r="O30" i="24" s="1"/>
  <c r="K30" i="24"/>
  <c r="G30" i="24"/>
  <c r="I30" i="24" s="1"/>
  <c r="E30" i="24"/>
  <c r="C30" i="24"/>
  <c r="A30" i="24"/>
  <c r="Q29" i="24"/>
  <c r="M29" i="24"/>
  <c r="O29" i="24" s="1"/>
  <c r="K29" i="24"/>
  <c r="G29" i="24"/>
  <c r="I29" i="24" s="1"/>
  <c r="E29" i="24"/>
  <c r="A29" i="24"/>
  <c r="C29" i="24" s="1"/>
  <c r="Q28" i="24"/>
  <c r="O28" i="24"/>
  <c r="M28" i="24"/>
  <c r="K28" i="24"/>
  <c r="G28" i="24"/>
  <c r="I28" i="24" s="1"/>
  <c r="E28" i="24"/>
  <c r="A28" i="24"/>
  <c r="C28" i="24" s="1"/>
  <c r="Q27" i="24"/>
  <c r="M27" i="24"/>
  <c r="O27" i="24" s="1"/>
  <c r="K27" i="24"/>
  <c r="I27" i="24"/>
  <c r="G27" i="24"/>
  <c r="E27" i="24"/>
  <c r="A27" i="24"/>
  <c r="C27" i="24" s="1"/>
  <c r="Q26" i="24"/>
  <c r="M26" i="24"/>
  <c r="O26" i="24" s="1"/>
  <c r="K26" i="24"/>
  <c r="G26" i="24"/>
  <c r="I26" i="24" s="1"/>
  <c r="E26" i="24"/>
  <c r="C26" i="24"/>
  <c r="A26" i="24"/>
  <c r="Q25" i="24"/>
  <c r="M25" i="24"/>
  <c r="O25" i="24" s="1"/>
  <c r="K25" i="24"/>
  <c r="G25" i="24"/>
  <c r="I25" i="24" s="1"/>
  <c r="E25" i="24"/>
  <c r="A25" i="24"/>
  <c r="C25" i="24" s="1"/>
  <c r="Q24" i="24"/>
  <c r="O24" i="24"/>
  <c r="M24" i="24"/>
  <c r="K24" i="24"/>
  <c r="G24" i="24"/>
  <c r="I24" i="24" s="1"/>
  <c r="E24" i="24"/>
  <c r="A24" i="24"/>
  <c r="C24" i="24" s="1"/>
  <c r="Q23" i="24"/>
  <c r="M23" i="24"/>
  <c r="O23" i="24" s="1"/>
  <c r="K23" i="24"/>
  <c r="I23" i="24"/>
  <c r="G23" i="24"/>
  <c r="E23" i="24"/>
  <c r="A23" i="24"/>
  <c r="C23" i="24" s="1"/>
  <c r="Q22" i="24"/>
  <c r="M22" i="24"/>
  <c r="O22" i="24" s="1"/>
  <c r="K22" i="24"/>
  <c r="G22" i="24"/>
  <c r="I22" i="24" s="1"/>
  <c r="E22" i="24"/>
  <c r="C22" i="24"/>
  <c r="A22" i="24"/>
  <c r="Q21" i="24"/>
  <c r="M21" i="24"/>
  <c r="O21" i="24" s="1"/>
  <c r="K21" i="24"/>
  <c r="G21" i="24"/>
  <c r="I21" i="24" s="1"/>
  <c r="E21" i="24"/>
  <c r="A21" i="24"/>
  <c r="C21" i="24" s="1"/>
  <c r="Q20" i="24"/>
  <c r="O20" i="24"/>
  <c r="M20" i="24"/>
  <c r="K20" i="24"/>
  <c r="G20" i="24"/>
  <c r="I20" i="24" s="1"/>
  <c r="E20" i="24"/>
  <c r="A20" i="24"/>
  <c r="C20" i="24" s="1"/>
  <c r="Q19" i="24"/>
  <c r="M19" i="24"/>
  <c r="O19" i="24" s="1"/>
  <c r="K19" i="24"/>
  <c r="I19" i="24"/>
  <c r="G19" i="24"/>
  <c r="E19" i="24"/>
  <c r="A19" i="24"/>
  <c r="C19" i="24" s="1"/>
  <c r="Q18" i="24"/>
  <c r="M18" i="24"/>
  <c r="O18" i="24" s="1"/>
  <c r="K18" i="24"/>
  <c r="G18" i="24"/>
  <c r="I18" i="24" s="1"/>
  <c r="E18" i="24"/>
  <c r="C18" i="24"/>
  <c r="A18" i="24"/>
  <c r="Q17" i="24"/>
  <c r="M17" i="24"/>
  <c r="O17" i="24" s="1"/>
  <c r="K17" i="24"/>
  <c r="G17" i="24"/>
  <c r="I17" i="24" s="1"/>
  <c r="E17" i="24"/>
  <c r="A17" i="24"/>
  <c r="C17" i="24" s="1"/>
  <c r="Q16" i="24"/>
  <c r="O16" i="24"/>
  <c r="M16" i="24"/>
  <c r="K16" i="24"/>
  <c r="G16" i="24"/>
  <c r="I16" i="24" s="1"/>
  <c r="E16" i="24"/>
  <c r="A16" i="24"/>
  <c r="C16" i="24" s="1"/>
  <c r="Q15" i="24"/>
  <c r="M15" i="24"/>
  <c r="O15" i="24" s="1"/>
  <c r="K15" i="24"/>
  <c r="I15" i="24"/>
  <c r="G15" i="24"/>
  <c r="E15" i="24"/>
  <c r="A15" i="24"/>
  <c r="C15" i="24" s="1"/>
  <c r="Q14" i="24"/>
  <c r="M14" i="24"/>
  <c r="O14" i="24" s="1"/>
  <c r="K14" i="24"/>
  <c r="G14" i="24"/>
  <c r="I14" i="24" s="1"/>
  <c r="E14" i="24"/>
  <c r="C14" i="24"/>
  <c r="A14" i="24"/>
  <c r="Q13" i="24"/>
  <c r="M13" i="24"/>
  <c r="O13" i="24" s="1"/>
  <c r="K13" i="24"/>
  <c r="G13" i="24"/>
  <c r="I13" i="24" s="1"/>
  <c r="E13" i="24"/>
  <c r="A13" i="24"/>
  <c r="C13" i="24" s="1"/>
  <c r="Q12" i="24"/>
  <c r="O12" i="24"/>
  <c r="M12" i="24"/>
  <c r="K12" i="24"/>
  <c r="G12" i="24"/>
  <c r="I12" i="24" s="1"/>
  <c r="E12" i="24"/>
  <c r="A12" i="24"/>
  <c r="C12" i="24" s="1"/>
  <c r="Q11" i="24"/>
  <c r="M11" i="24"/>
  <c r="O11" i="24" s="1"/>
  <c r="K11" i="24"/>
  <c r="I11" i="24"/>
  <c r="G11" i="24"/>
  <c r="E11" i="24"/>
  <c r="A11" i="24"/>
  <c r="C11" i="24" s="1"/>
  <c r="Q10" i="24"/>
  <c r="M10" i="24"/>
  <c r="O10" i="24" s="1"/>
  <c r="K10" i="24"/>
  <c r="G10" i="24"/>
  <c r="I10" i="24" s="1"/>
  <c r="E10" i="24"/>
  <c r="C10" i="24"/>
  <c r="A10" i="24"/>
  <c r="Q9" i="24"/>
  <c r="M9" i="24"/>
  <c r="O9" i="24" s="1"/>
  <c r="K9" i="24"/>
  <c r="G9" i="24"/>
  <c r="I9" i="24" s="1"/>
  <c r="E9" i="24"/>
  <c r="P56" i="24" s="1"/>
  <c r="A9" i="24"/>
  <c r="C9" i="24" s="1"/>
  <c r="Q8" i="24"/>
  <c r="O8" i="24"/>
  <c r="M8" i="24"/>
  <c r="K8" i="24"/>
  <c r="G8" i="24"/>
  <c r="I8" i="24" s="1"/>
  <c r="E8" i="24"/>
  <c r="A8" i="24"/>
  <c r="C8" i="24" s="1"/>
  <c r="Q7" i="24"/>
  <c r="M7" i="24"/>
  <c r="O7" i="24" s="1"/>
  <c r="K7" i="24"/>
  <c r="I7" i="24"/>
  <c r="G7" i="24"/>
  <c r="E7" i="24"/>
  <c r="A7" i="24"/>
  <c r="C7" i="24" s="1"/>
  <c r="P62" i="23"/>
  <c r="K62" i="23"/>
  <c r="G62" i="23"/>
  <c r="I62" i="23" s="1"/>
  <c r="E62" i="23"/>
  <c r="A62" i="23"/>
  <c r="C62" i="23" s="1"/>
  <c r="K61" i="23"/>
  <c r="G61" i="23"/>
  <c r="I61" i="23" s="1"/>
  <c r="E61" i="23"/>
  <c r="C61" i="23"/>
  <c r="A61" i="23"/>
  <c r="K60" i="23"/>
  <c r="I60" i="23"/>
  <c r="G60" i="23"/>
  <c r="E60" i="23"/>
  <c r="A60" i="23"/>
  <c r="C60" i="23" s="1"/>
  <c r="K59" i="23"/>
  <c r="G59" i="23"/>
  <c r="I59" i="23" s="1"/>
  <c r="E59" i="23"/>
  <c r="A59" i="23"/>
  <c r="C59" i="23" s="1"/>
  <c r="K58" i="23"/>
  <c r="I58" i="23"/>
  <c r="G58" i="23"/>
  <c r="E58" i="23"/>
  <c r="A58" i="23"/>
  <c r="C58" i="23" s="1"/>
  <c r="K57" i="23"/>
  <c r="G57" i="23"/>
  <c r="I57" i="23" s="1"/>
  <c r="E57" i="23"/>
  <c r="A57" i="23"/>
  <c r="C57" i="23" s="1"/>
  <c r="K56" i="23"/>
  <c r="G56" i="23"/>
  <c r="I56" i="23" s="1"/>
  <c r="E56" i="23"/>
  <c r="A56" i="23"/>
  <c r="C56" i="23" s="1"/>
  <c r="Q55" i="23"/>
  <c r="K55" i="23"/>
  <c r="G55" i="23"/>
  <c r="I55" i="23" s="1"/>
  <c r="E55" i="23"/>
  <c r="C55" i="23"/>
  <c r="A55" i="23"/>
  <c r="Q54" i="23"/>
  <c r="K54" i="23"/>
  <c r="I54" i="23"/>
  <c r="G54" i="23"/>
  <c r="E54" i="23"/>
  <c r="A54" i="23"/>
  <c r="C54" i="23" s="1"/>
  <c r="Q53" i="23"/>
  <c r="K53" i="23"/>
  <c r="G53" i="23"/>
  <c r="I53" i="23" s="1"/>
  <c r="E53" i="23"/>
  <c r="A53" i="23"/>
  <c r="C53" i="23" s="1"/>
  <c r="Q52" i="23"/>
  <c r="K52" i="23"/>
  <c r="G52" i="23"/>
  <c r="I52" i="23" s="1"/>
  <c r="E52" i="23"/>
  <c r="A52" i="23"/>
  <c r="C52" i="23" s="1"/>
  <c r="Q51" i="23"/>
  <c r="K51" i="23"/>
  <c r="G51" i="23"/>
  <c r="I51" i="23" s="1"/>
  <c r="E51" i="23"/>
  <c r="C51" i="23"/>
  <c r="A51" i="23"/>
  <c r="Q50" i="23"/>
  <c r="K50" i="23"/>
  <c r="I50" i="23"/>
  <c r="G50" i="23"/>
  <c r="E50" i="23"/>
  <c r="A50" i="23"/>
  <c r="C50" i="23" s="1"/>
  <c r="Q49" i="23"/>
  <c r="K49" i="23"/>
  <c r="G49" i="23"/>
  <c r="I49" i="23" s="1"/>
  <c r="E49" i="23"/>
  <c r="A49" i="23"/>
  <c r="C49" i="23" s="1"/>
  <c r="Q48" i="23"/>
  <c r="K48" i="23"/>
  <c r="G48" i="23"/>
  <c r="I48" i="23" s="1"/>
  <c r="E48" i="23"/>
  <c r="A48" i="23"/>
  <c r="C48" i="23" s="1"/>
  <c r="Q47" i="23"/>
  <c r="K47" i="23"/>
  <c r="G47" i="23"/>
  <c r="I47" i="23" s="1"/>
  <c r="E47" i="23"/>
  <c r="C47" i="23"/>
  <c r="A47" i="23"/>
  <c r="Q46" i="23"/>
  <c r="M46" i="23"/>
  <c r="O46" i="23" s="1"/>
  <c r="K46" i="23"/>
  <c r="G46" i="23"/>
  <c r="I46" i="23" s="1"/>
  <c r="E46" i="23"/>
  <c r="A46" i="23"/>
  <c r="C46" i="23" s="1"/>
  <c r="Q45" i="23"/>
  <c r="O45" i="23"/>
  <c r="M45" i="23"/>
  <c r="K45" i="23"/>
  <c r="I45" i="23"/>
  <c r="G45" i="23"/>
  <c r="E45" i="23"/>
  <c r="A45" i="23"/>
  <c r="C45" i="23" s="1"/>
  <c r="Q44" i="23"/>
  <c r="M44" i="23"/>
  <c r="O44" i="23" s="1"/>
  <c r="K44" i="23"/>
  <c r="I44" i="23"/>
  <c r="G44" i="23"/>
  <c r="E44" i="23"/>
  <c r="A44" i="23"/>
  <c r="C44" i="23" s="1"/>
  <c r="Q43" i="23"/>
  <c r="M43" i="23"/>
  <c r="O43" i="23" s="1"/>
  <c r="K43" i="23"/>
  <c r="G43" i="23"/>
  <c r="I43" i="23" s="1"/>
  <c r="E43" i="23"/>
  <c r="C43" i="23"/>
  <c r="A43" i="23"/>
  <c r="Q42" i="23"/>
  <c r="O42" i="23"/>
  <c r="M42" i="23"/>
  <c r="K42" i="23"/>
  <c r="G42" i="23"/>
  <c r="I42" i="23" s="1"/>
  <c r="E42" i="23"/>
  <c r="A42" i="23"/>
  <c r="C42" i="23" s="1"/>
  <c r="Q41" i="23"/>
  <c r="O41" i="23"/>
  <c r="M41" i="23"/>
  <c r="K41" i="23"/>
  <c r="G41" i="23"/>
  <c r="I41" i="23" s="1"/>
  <c r="E41" i="23"/>
  <c r="A41" i="23"/>
  <c r="C41" i="23" s="1"/>
  <c r="Q40" i="23"/>
  <c r="M40" i="23"/>
  <c r="O40" i="23" s="1"/>
  <c r="K40" i="23"/>
  <c r="I40" i="23"/>
  <c r="G40" i="23"/>
  <c r="E40" i="23"/>
  <c r="C40" i="23"/>
  <c r="A40" i="23"/>
  <c r="Q39" i="23"/>
  <c r="M39" i="23"/>
  <c r="O39" i="23" s="1"/>
  <c r="K39" i="23"/>
  <c r="G39" i="23"/>
  <c r="I39" i="23" s="1"/>
  <c r="E39" i="23"/>
  <c r="C39" i="23"/>
  <c r="A39" i="23"/>
  <c r="Q38" i="23"/>
  <c r="M38" i="23"/>
  <c r="O38" i="23" s="1"/>
  <c r="K38" i="23"/>
  <c r="G38" i="23"/>
  <c r="I38" i="23" s="1"/>
  <c r="E38" i="23"/>
  <c r="A38" i="23"/>
  <c r="C38" i="23" s="1"/>
  <c r="Q37" i="23"/>
  <c r="O37" i="23"/>
  <c r="M37" i="23"/>
  <c r="K37" i="23"/>
  <c r="I37" i="23"/>
  <c r="G37" i="23"/>
  <c r="E37" i="23"/>
  <c r="A37" i="23"/>
  <c r="C37" i="23" s="1"/>
  <c r="Q36" i="23"/>
  <c r="M36" i="23"/>
  <c r="O36" i="23" s="1"/>
  <c r="K36" i="23"/>
  <c r="I36" i="23"/>
  <c r="G36" i="23"/>
  <c r="E36" i="23"/>
  <c r="A36" i="23"/>
  <c r="C36" i="23" s="1"/>
  <c r="Q35" i="23"/>
  <c r="M35" i="23"/>
  <c r="O35" i="23" s="1"/>
  <c r="K35" i="23"/>
  <c r="G35" i="23"/>
  <c r="I35" i="23" s="1"/>
  <c r="E35" i="23"/>
  <c r="C35" i="23"/>
  <c r="A35" i="23"/>
  <c r="Q34" i="23"/>
  <c r="O34" i="23"/>
  <c r="M34" i="23"/>
  <c r="K34" i="23"/>
  <c r="G34" i="23"/>
  <c r="I34" i="23" s="1"/>
  <c r="E34" i="23"/>
  <c r="A34" i="23"/>
  <c r="C34" i="23" s="1"/>
  <c r="Q33" i="23"/>
  <c r="O33" i="23"/>
  <c r="M33" i="23"/>
  <c r="K33" i="23"/>
  <c r="G33" i="23"/>
  <c r="I33" i="23" s="1"/>
  <c r="E33" i="23"/>
  <c r="A33" i="23"/>
  <c r="C33" i="23" s="1"/>
  <c r="Q32" i="23"/>
  <c r="M32" i="23"/>
  <c r="O32" i="23" s="1"/>
  <c r="K32" i="23"/>
  <c r="I32" i="23"/>
  <c r="G32" i="23"/>
  <c r="E32" i="23"/>
  <c r="C32" i="23"/>
  <c r="A32" i="23"/>
  <c r="Q31" i="23"/>
  <c r="M31" i="23"/>
  <c r="O31" i="23" s="1"/>
  <c r="K31" i="23"/>
  <c r="G31" i="23"/>
  <c r="I31" i="23" s="1"/>
  <c r="E31" i="23"/>
  <c r="C31" i="23"/>
  <c r="A31" i="23"/>
  <c r="Q30" i="23"/>
  <c r="M30" i="23"/>
  <c r="O30" i="23" s="1"/>
  <c r="K30" i="23"/>
  <c r="G30" i="23"/>
  <c r="I30" i="23" s="1"/>
  <c r="E30" i="23"/>
  <c r="A30" i="23"/>
  <c r="C30" i="23" s="1"/>
  <c r="Q29" i="23"/>
  <c r="O29" i="23"/>
  <c r="M29" i="23"/>
  <c r="K29" i="23"/>
  <c r="I29" i="23"/>
  <c r="G29" i="23"/>
  <c r="E29" i="23"/>
  <c r="A29" i="23"/>
  <c r="C29" i="23" s="1"/>
  <c r="Q28" i="23"/>
  <c r="M28" i="23"/>
  <c r="O28" i="23" s="1"/>
  <c r="K28" i="23"/>
  <c r="I28" i="23"/>
  <c r="G28" i="23"/>
  <c r="E28" i="23"/>
  <c r="A28" i="23"/>
  <c r="C28" i="23" s="1"/>
  <c r="Q27" i="23"/>
  <c r="M27" i="23"/>
  <c r="O27" i="23" s="1"/>
  <c r="K27" i="23"/>
  <c r="G27" i="23"/>
  <c r="I27" i="23" s="1"/>
  <c r="E27" i="23"/>
  <c r="C27" i="23"/>
  <c r="A27" i="23"/>
  <c r="Q26" i="23"/>
  <c r="O26" i="23"/>
  <c r="M26" i="23"/>
  <c r="K26" i="23"/>
  <c r="G26" i="23"/>
  <c r="I26" i="23" s="1"/>
  <c r="E26" i="23"/>
  <c r="A26" i="23"/>
  <c r="C26" i="23" s="1"/>
  <c r="Q25" i="23"/>
  <c r="O25" i="23"/>
  <c r="M25" i="23"/>
  <c r="K25" i="23"/>
  <c r="G25" i="23"/>
  <c r="I25" i="23" s="1"/>
  <c r="E25" i="23"/>
  <c r="A25" i="23"/>
  <c r="C25" i="23" s="1"/>
  <c r="Q24" i="23"/>
  <c r="M24" i="23"/>
  <c r="O24" i="23" s="1"/>
  <c r="K24" i="23"/>
  <c r="I24" i="23"/>
  <c r="G24" i="23"/>
  <c r="E24" i="23"/>
  <c r="C24" i="23"/>
  <c r="A24" i="23"/>
  <c r="Q23" i="23"/>
  <c r="M23" i="23"/>
  <c r="O23" i="23" s="1"/>
  <c r="K23" i="23"/>
  <c r="G23" i="23"/>
  <c r="I23" i="23" s="1"/>
  <c r="E23" i="23"/>
  <c r="C23" i="23"/>
  <c r="A23" i="23"/>
  <c r="Q22" i="23"/>
  <c r="M22" i="23"/>
  <c r="O22" i="23" s="1"/>
  <c r="K22" i="23"/>
  <c r="G22" i="23"/>
  <c r="I22" i="23" s="1"/>
  <c r="E22" i="23"/>
  <c r="A22" i="23"/>
  <c r="C22" i="23" s="1"/>
  <c r="Q21" i="23"/>
  <c r="O21" i="23"/>
  <c r="M21" i="23"/>
  <c r="K21" i="23"/>
  <c r="I21" i="23"/>
  <c r="G21" i="23"/>
  <c r="E21" i="23"/>
  <c r="A21" i="23"/>
  <c r="C21" i="23" s="1"/>
  <c r="Q20" i="23"/>
  <c r="M20" i="23"/>
  <c r="O20" i="23" s="1"/>
  <c r="K20" i="23"/>
  <c r="I20" i="23"/>
  <c r="G20" i="23"/>
  <c r="E20" i="23"/>
  <c r="A20" i="23"/>
  <c r="C20" i="23" s="1"/>
  <c r="Q19" i="23"/>
  <c r="M19" i="23"/>
  <c r="O19" i="23" s="1"/>
  <c r="K19" i="23"/>
  <c r="G19" i="23"/>
  <c r="I19" i="23" s="1"/>
  <c r="E19" i="23"/>
  <c r="C19" i="23"/>
  <c r="A19" i="23"/>
  <c r="Q18" i="23"/>
  <c r="O18" i="23"/>
  <c r="M18" i="23"/>
  <c r="K18" i="23"/>
  <c r="G18" i="23"/>
  <c r="I18" i="23" s="1"/>
  <c r="E18" i="23"/>
  <c r="A18" i="23"/>
  <c r="C18" i="23" s="1"/>
  <c r="Q17" i="23"/>
  <c r="O17" i="23"/>
  <c r="M17" i="23"/>
  <c r="K17" i="23"/>
  <c r="G17" i="23"/>
  <c r="I17" i="23" s="1"/>
  <c r="E17" i="23"/>
  <c r="A17" i="23"/>
  <c r="C17" i="23" s="1"/>
  <c r="Q16" i="23"/>
  <c r="M16" i="23"/>
  <c r="O16" i="23" s="1"/>
  <c r="K16" i="23"/>
  <c r="I16" i="23"/>
  <c r="G16" i="23"/>
  <c r="E16" i="23"/>
  <c r="C16" i="23"/>
  <c r="A16" i="23"/>
  <c r="Q15" i="23"/>
  <c r="M15" i="23"/>
  <c r="O15" i="23" s="1"/>
  <c r="K15" i="23"/>
  <c r="G15" i="23"/>
  <c r="I15" i="23" s="1"/>
  <c r="E15" i="23"/>
  <c r="C15" i="23"/>
  <c r="A15" i="23"/>
  <c r="Q14" i="23"/>
  <c r="M14" i="23"/>
  <c r="O14" i="23" s="1"/>
  <c r="K14" i="23"/>
  <c r="G14" i="23"/>
  <c r="I14" i="23" s="1"/>
  <c r="E14" i="23"/>
  <c r="A14" i="23"/>
  <c r="C14" i="23" s="1"/>
  <c r="Q13" i="23"/>
  <c r="O13" i="23"/>
  <c r="M13" i="23"/>
  <c r="K13" i="23"/>
  <c r="I13" i="23"/>
  <c r="G13" i="23"/>
  <c r="E13" i="23"/>
  <c r="A13" i="23"/>
  <c r="C13" i="23" s="1"/>
  <c r="Q12" i="23"/>
  <c r="M12" i="23"/>
  <c r="O12" i="23" s="1"/>
  <c r="K12" i="23"/>
  <c r="I12" i="23"/>
  <c r="G12" i="23"/>
  <c r="E12" i="23"/>
  <c r="A12" i="23"/>
  <c r="C12" i="23" s="1"/>
  <c r="Q11" i="23"/>
  <c r="M11" i="23"/>
  <c r="O11" i="23" s="1"/>
  <c r="K11" i="23"/>
  <c r="G11" i="23"/>
  <c r="I11" i="23" s="1"/>
  <c r="E11" i="23"/>
  <c r="C11" i="23"/>
  <c r="A11" i="23"/>
  <c r="Q10" i="23"/>
  <c r="O10" i="23"/>
  <c r="M10" i="23"/>
  <c r="K10" i="23"/>
  <c r="G10" i="23"/>
  <c r="I10" i="23" s="1"/>
  <c r="E10" i="23"/>
  <c r="A10" i="23"/>
  <c r="C10" i="23" s="1"/>
  <c r="Q9" i="23"/>
  <c r="O9" i="23"/>
  <c r="M9" i="23"/>
  <c r="K9" i="23"/>
  <c r="G9" i="23"/>
  <c r="I9" i="23" s="1"/>
  <c r="E9" i="23"/>
  <c r="A9" i="23"/>
  <c r="C9" i="23" s="1"/>
  <c r="Q8" i="23"/>
  <c r="M8" i="23"/>
  <c r="O8" i="23" s="1"/>
  <c r="K8" i="23"/>
  <c r="I8" i="23"/>
  <c r="G8" i="23"/>
  <c r="E8" i="23"/>
  <c r="C8" i="23"/>
  <c r="A8" i="23"/>
  <c r="Q7" i="23"/>
  <c r="M7" i="23"/>
  <c r="O7" i="23" s="1"/>
  <c r="K7" i="23"/>
  <c r="G7" i="23"/>
  <c r="I7" i="23" s="1"/>
  <c r="E7" i="23"/>
  <c r="P56" i="23" s="1"/>
  <c r="C7" i="23"/>
  <c r="A7" i="23"/>
  <c r="C4" i="23"/>
  <c r="C2" i="23"/>
  <c r="A4" i="23"/>
  <c r="P62" i="22"/>
  <c r="K62" i="22"/>
  <c r="G62" i="22"/>
  <c r="I62" i="22" s="1"/>
  <c r="E62" i="22"/>
  <c r="A62" i="22"/>
  <c r="C62" i="22" s="1"/>
  <c r="K61" i="22"/>
  <c r="G61" i="22"/>
  <c r="I61" i="22" s="1"/>
  <c r="E61" i="22"/>
  <c r="C61" i="22"/>
  <c r="A61" i="22"/>
  <c r="K60" i="22"/>
  <c r="I60" i="22"/>
  <c r="G60" i="22"/>
  <c r="E60" i="22"/>
  <c r="A60" i="22"/>
  <c r="C60" i="22" s="1"/>
  <c r="K59" i="22"/>
  <c r="G59" i="22"/>
  <c r="I59" i="22" s="1"/>
  <c r="E59" i="22"/>
  <c r="A59" i="22"/>
  <c r="C59" i="22" s="1"/>
  <c r="K58" i="22"/>
  <c r="I58" i="22"/>
  <c r="G58" i="22"/>
  <c r="E58" i="22"/>
  <c r="A58" i="22"/>
  <c r="C58" i="22" s="1"/>
  <c r="K57" i="22"/>
  <c r="G57" i="22"/>
  <c r="I57" i="22" s="1"/>
  <c r="E57" i="22"/>
  <c r="A57" i="22"/>
  <c r="C57" i="22" s="1"/>
  <c r="K56" i="22"/>
  <c r="G56" i="22"/>
  <c r="I56" i="22" s="1"/>
  <c r="E56" i="22"/>
  <c r="A56" i="22"/>
  <c r="C56" i="22" s="1"/>
  <c r="Q55" i="22"/>
  <c r="K55" i="22"/>
  <c r="G55" i="22"/>
  <c r="I55" i="22" s="1"/>
  <c r="E55" i="22"/>
  <c r="C55" i="22"/>
  <c r="A55" i="22"/>
  <c r="Q54" i="22"/>
  <c r="K54" i="22"/>
  <c r="I54" i="22"/>
  <c r="G54" i="22"/>
  <c r="E54" i="22"/>
  <c r="A54" i="22"/>
  <c r="C54" i="22" s="1"/>
  <c r="Q53" i="22"/>
  <c r="K53" i="22"/>
  <c r="G53" i="22"/>
  <c r="I53" i="22" s="1"/>
  <c r="E53" i="22"/>
  <c r="A53" i="22"/>
  <c r="C53" i="22" s="1"/>
  <c r="Q52" i="22"/>
  <c r="K52" i="22"/>
  <c r="G52" i="22"/>
  <c r="I52" i="22" s="1"/>
  <c r="E52" i="22"/>
  <c r="A52" i="22"/>
  <c r="C52" i="22" s="1"/>
  <c r="Q51" i="22"/>
  <c r="K51" i="22"/>
  <c r="G51" i="22"/>
  <c r="I51" i="22" s="1"/>
  <c r="E51" i="22"/>
  <c r="C51" i="22"/>
  <c r="A51" i="22"/>
  <c r="Q50" i="22"/>
  <c r="K50" i="22"/>
  <c r="I50" i="22"/>
  <c r="G50" i="22"/>
  <c r="E50" i="22"/>
  <c r="A50" i="22"/>
  <c r="C50" i="22" s="1"/>
  <c r="Q49" i="22"/>
  <c r="K49" i="22"/>
  <c r="G49" i="22"/>
  <c r="I49" i="22" s="1"/>
  <c r="E49" i="22"/>
  <c r="A49" i="22"/>
  <c r="C49" i="22" s="1"/>
  <c r="Q48" i="22"/>
  <c r="Z20" i="19" s="1"/>
  <c r="K48" i="22"/>
  <c r="G48" i="22"/>
  <c r="I48" i="22" s="1"/>
  <c r="E48" i="22"/>
  <c r="A48" i="22"/>
  <c r="C48" i="22" s="1"/>
  <c r="Q47" i="22"/>
  <c r="Z19" i="19" s="1"/>
  <c r="K47" i="22"/>
  <c r="G47" i="22"/>
  <c r="I47" i="22" s="1"/>
  <c r="E47" i="22"/>
  <c r="C47" i="22"/>
  <c r="A47" i="22"/>
  <c r="Q46" i="22"/>
  <c r="M46" i="22"/>
  <c r="O46" i="22" s="1"/>
  <c r="K46" i="22"/>
  <c r="G46" i="22"/>
  <c r="I46" i="22" s="1"/>
  <c r="E46" i="22"/>
  <c r="A46" i="22"/>
  <c r="C46" i="22" s="1"/>
  <c r="Q45" i="22"/>
  <c r="O45" i="22"/>
  <c r="M45" i="22"/>
  <c r="K45" i="22"/>
  <c r="G45" i="22"/>
  <c r="I45" i="22" s="1"/>
  <c r="E45" i="22"/>
  <c r="A45" i="22"/>
  <c r="C45" i="22" s="1"/>
  <c r="Q44" i="22"/>
  <c r="M44" i="22"/>
  <c r="O44" i="22" s="1"/>
  <c r="K44" i="22"/>
  <c r="I44" i="22"/>
  <c r="G44" i="22"/>
  <c r="E44" i="22"/>
  <c r="A44" i="22"/>
  <c r="C44" i="22" s="1"/>
  <c r="Q43" i="22"/>
  <c r="M43" i="22"/>
  <c r="O43" i="22" s="1"/>
  <c r="K43" i="22"/>
  <c r="G43" i="22"/>
  <c r="I43" i="22" s="1"/>
  <c r="E43" i="22"/>
  <c r="C43" i="22"/>
  <c r="A43" i="22"/>
  <c r="Q42" i="22"/>
  <c r="M42" i="22"/>
  <c r="O42" i="22" s="1"/>
  <c r="K42" i="22"/>
  <c r="G42" i="22"/>
  <c r="I42" i="22" s="1"/>
  <c r="E42" i="22"/>
  <c r="A42" i="22"/>
  <c r="C42" i="22" s="1"/>
  <c r="Q41" i="22"/>
  <c r="O41" i="22"/>
  <c r="M41" i="22"/>
  <c r="K41" i="22"/>
  <c r="G41" i="22"/>
  <c r="I41" i="22" s="1"/>
  <c r="E41" i="22"/>
  <c r="A41" i="22"/>
  <c r="C41" i="22" s="1"/>
  <c r="Q40" i="22"/>
  <c r="M40" i="22"/>
  <c r="O40" i="22" s="1"/>
  <c r="K40" i="22"/>
  <c r="I40" i="22"/>
  <c r="G40" i="22"/>
  <c r="E40" i="22"/>
  <c r="A40" i="22"/>
  <c r="C40" i="22" s="1"/>
  <c r="Q39" i="22"/>
  <c r="M39" i="22"/>
  <c r="O39" i="22" s="1"/>
  <c r="K39" i="22"/>
  <c r="G39" i="22"/>
  <c r="I39" i="22" s="1"/>
  <c r="E39" i="22"/>
  <c r="C39" i="22"/>
  <c r="A39" i="22"/>
  <c r="Q38" i="22"/>
  <c r="M38" i="22"/>
  <c r="O38" i="22" s="1"/>
  <c r="K38" i="22"/>
  <c r="G38" i="22"/>
  <c r="I38" i="22" s="1"/>
  <c r="E38" i="22"/>
  <c r="C38" i="22"/>
  <c r="A38" i="22"/>
  <c r="Q37" i="22"/>
  <c r="O37" i="22"/>
  <c r="M37" i="22"/>
  <c r="K37" i="22"/>
  <c r="G37" i="22"/>
  <c r="I37" i="22" s="1"/>
  <c r="E37" i="22"/>
  <c r="A37" i="22"/>
  <c r="C37" i="22" s="1"/>
  <c r="Q36" i="22"/>
  <c r="O36" i="22"/>
  <c r="M36" i="22"/>
  <c r="K36" i="22"/>
  <c r="I36" i="22"/>
  <c r="G36" i="22"/>
  <c r="E36" i="22"/>
  <c r="A36" i="22"/>
  <c r="C36" i="22" s="1"/>
  <c r="Q35" i="22"/>
  <c r="M35" i="22"/>
  <c r="O35" i="22" s="1"/>
  <c r="K35" i="22"/>
  <c r="I35" i="22"/>
  <c r="G35" i="22"/>
  <c r="E35" i="22"/>
  <c r="C35" i="22"/>
  <c r="A35" i="22"/>
  <c r="Q34" i="22"/>
  <c r="M34" i="22"/>
  <c r="O34" i="22" s="1"/>
  <c r="K34" i="22"/>
  <c r="G34" i="22"/>
  <c r="I34" i="22" s="1"/>
  <c r="E34" i="22"/>
  <c r="C34" i="22"/>
  <c r="A34" i="22"/>
  <c r="Q33" i="22"/>
  <c r="O33" i="22"/>
  <c r="M33" i="22"/>
  <c r="K33" i="22"/>
  <c r="G33" i="22"/>
  <c r="I33" i="22" s="1"/>
  <c r="E33" i="22"/>
  <c r="A33" i="22"/>
  <c r="C33" i="22" s="1"/>
  <c r="Q32" i="22"/>
  <c r="O32" i="22"/>
  <c r="M32" i="22"/>
  <c r="K32" i="22"/>
  <c r="I32" i="22"/>
  <c r="G32" i="22"/>
  <c r="E32" i="22"/>
  <c r="A32" i="22"/>
  <c r="C32" i="22" s="1"/>
  <c r="Q31" i="22"/>
  <c r="M31" i="22"/>
  <c r="O31" i="22" s="1"/>
  <c r="K31" i="22"/>
  <c r="I31" i="22"/>
  <c r="G31" i="22"/>
  <c r="E31" i="22"/>
  <c r="C31" i="22"/>
  <c r="A31" i="22"/>
  <c r="Q30" i="22"/>
  <c r="M30" i="22"/>
  <c r="O30" i="22" s="1"/>
  <c r="K30" i="22"/>
  <c r="G30" i="22"/>
  <c r="I30" i="22" s="1"/>
  <c r="E30" i="22"/>
  <c r="C30" i="22"/>
  <c r="A30" i="22"/>
  <c r="Q29" i="22"/>
  <c r="O29" i="22"/>
  <c r="M29" i="22"/>
  <c r="K29" i="22"/>
  <c r="G29" i="22"/>
  <c r="I29" i="22" s="1"/>
  <c r="E29" i="22"/>
  <c r="A29" i="22"/>
  <c r="C29" i="22" s="1"/>
  <c r="Q28" i="22"/>
  <c r="O28" i="22"/>
  <c r="M28" i="22"/>
  <c r="K28" i="22"/>
  <c r="I28" i="22"/>
  <c r="G28" i="22"/>
  <c r="E28" i="22"/>
  <c r="A28" i="22"/>
  <c r="C28" i="22" s="1"/>
  <c r="Q27" i="22"/>
  <c r="M27" i="22"/>
  <c r="O27" i="22" s="1"/>
  <c r="K27" i="22"/>
  <c r="I27" i="22"/>
  <c r="G27" i="22"/>
  <c r="E27" i="22"/>
  <c r="C27" i="22"/>
  <c r="A27" i="22"/>
  <c r="Q26" i="22"/>
  <c r="M26" i="22"/>
  <c r="O26" i="22" s="1"/>
  <c r="K26" i="22"/>
  <c r="G26" i="22"/>
  <c r="I26" i="22" s="1"/>
  <c r="E26" i="22"/>
  <c r="C26" i="22"/>
  <c r="A26" i="22"/>
  <c r="Q25" i="22"/>
  <c r="O25" i="22"/>
  <c r="M25" i="22"/>
  <c r="K25" i="22"/>
  <c r="G25" i="22"/>
  <c r="I25" i="22" s="1"/>
  <c r="E25" i="22"/>
  <c r="A25" i="22"/>
  <c r="C25" i="22" s="1"/>
  <c r="Q24" i="22"/>
  <c r="O24" i="22"/>
  <c r="M24" i="22"/>
  <c r="K24" i="22"/>
  <c r="I24" i="22"/>
  <c r="G24" i="22"/>
  <c r="E24" i="22"/>
  <c r="A24" i="22"/>
  <c r="C24" i="22" s="1"/>
  <c r="Q23" i="22"/>
  <c r="M23" i="22"/>
  <c r="O23" i="22" s="1"/>
  <c r="K23" i="22"/>
  <c r="I23" i="22"/>
  <c r="G23" i="22"/>
  <c r="E23" i="22"/>
  <c r="C23" i="22"/>
  <c r="A23" i="22"/>
  <c r="Q22" i="22"/>
  <c r="M22" i="22"/>
  <c r="O22" i="22" s="1"/>
  <c r="K22" i="22"/>
  <c r="G22" i="22"/>
  <c r="I22" i="22" s="1"/>
  <c r="E22" i="22"/>
  <c r="C22" i="22"/>
  <c r="A22" i="22"/>
  <c r="Q21" i="22"/>
  <c r="O21" i="22"/>
  <c r="M21" i="22"/>
  <c r="K21" i="22"/>
  <c r="G21" i="22"/>
  <c r="I21" i="22" s="1"/>
  <c r="E21" i="22"/>
  <c r="A21" i="22"/>
  <c r="C21" i="22" s="1"/>
  <c r="Q20" i="22"/>
  <c r="O20" i="22"/>
  <c r="M20" i="22"/>
  <c r="K20" i="22"/>
  <c r="I20" i="22"/>
  <c r="G20" i="22"/>
  <c r="E20" i="22"/>
  <c r="A20" i="22"/>
  <c r="C20" i="22" s="1"/>
  <c r="Q19" i="22"/>
  <c r="M19" i="22"/>
  <c r="O19" i="22" s="1"/>
  <c r="K19" i="22"/>
  <c r="I19" i="22"/>
  <c r="G19" i="22"/>
  <c r="E19" i="22"/>
  <c r="C19" i="22"/>
  <c r="A19" i="22"/>
  <c r="Q18" i="22"/>
  <c r="M18" i="22"/>
  <c r="O18" i="22" s="1"/>
  <c r="K18" i="22"/>
  <c r="G18" i="22"/>
  <c r="I18" i="22" s="1"/>
  <c r="E18" i="22"/>
  <c r="C18" i="22"/>
  <c r="A18" i="22"/>
  <c r="Q17" i="22"/>
  <c r="O17" i="22"/>
  <c r="M17" i="22"/>
  <c r="K17" i="22"/>
  <c r="G17" i="22"/>
  <c r="I17" i="22" s="1"/>
  <c r="E17" i="22"/>
  <c r="A17" i="22"/>
  <c r="C17" i="22" s="1"/>
  <c r="Q16" i="22"/>
  <c r="O16" i="22"/>
  <c r="M16" i="22"/>
  <c r="K16" i="22"/>
  <c r="I16" i="22"/>
  <c r="G16" i="22"/>
  <c r="E16" i="22"/>
  <c r="A16" i="22"/>
  <c r="C16" i="22" s="1"/>
  <c r="Q15" i="22"/>
  <c r="M15" i="22"/>
  <c r="O15" i="22" s="1"/>
  <c r="K15" i="22"/>
  <c r="I15" i="22"/>
  <c r="G15" i="22"/>
  <c r="E15" i="22"/>
  <c r="C15" i="22"/>
  <c r="A15" i="22"/>
  <c r="Q14" i="22"/>
  <c r="M14" i="22"/>
  <c r="O14" i="22" s="1"/>
  <c r="K14" i="22"/>
  <c r="G14" i="22"/>
  <c r="I14" i="22" s="1"/>
  <c r="E14" i="22"/>
  <c r="C14" i="22"/>
  <c r="A14" i="22"/>
  <c r="Q13" i="22"/>
  <c r="O13" i="22"/>
  <c r="M13" i="22"/>
  <c r="K13" i="22"/>
  <c r="G13" i="22"/>
  <c r="I13" i="22" s="1"/>
  <c r="E13" i="22"/>
  <c r="A13" i="22"/>
  <c r="C13" i="22" s="1"/>
  <c r="Q12" i="22"/>
  <c r="O12" i="22"/>
  <c r="M12" i="22"/>
  <c r="K12" i="22"/>
  <c r="I12" i="22"/>
  <c r="G12" i="22"/>
  <c r="E12" i="22"/>
  <c r="A12" i="22"/>
  <c r="C12" i="22" s="1"/>
  <c r="Q11" i="22"/>
  <c r="M11" i="22"/>
  <c r="O11" i="22" s="1"/>
  <c r="K11" i="22"/>
  <c r="I11" i="22"/>
  <c r="G11" i="22"/>
  <c r="E11" i="22"/>
  <c r="C11" i="22"/>
  <c r="A11" i="22"/>
  <c r="Q10" i="22"/>
  <c r="M10" i="22"/>
  <c r="O10" i="22" s="1"/>
  <c r="K10" i="22"/>
  <c r="G10" i="22"/>
  <c r="I10" i="22" s="1"/>
  <c r="E10" i="22"/>
  <c r="C10" i="22"/>
  <c r="A10" i="22"/>
  <c r="Q9" i="22"/>
  <c r="O9" i="22"/>
  <c r="M9" i="22"/>
  <c r="K9" i="22"/>
  <c r="G9" i="22"/>
  <c r="I9" i="22" s="1"/>
  <c r="E9" i="22"/>
  <c r="A9" i="22"/>
  <c r="C9" i="22" s="1"/>
  <c r="Q8" i="22"/>
  <c r="O8" i="22"/>
  <c r="M8" i="22"/>
  <c r="K8" i="22"/>
  <c r="I8" i="22"/>
  <c r="G8" i="22"/>
  <c r="E8" i="22"/>
  <c r="A8" i="22"/>
  <c r="C8" i="22" s="1"/>
  <c r="Q7" i="22"/>
  <c r="M7" i="22"/>
  <c r="O7" i="22" s="1"/>
  <c r="K7" i="22"/>
  <c r="I7" i="22"/>
  <c r="G7" i="22"/>
  <c r="E7" i="22"/>
  <c r="C7" i="22"/>
  <c r="A7" i="22"/>
  <c r="C2" i="22"/>
  <c r="K62" i="21"/>
  <c r="I62" i="21"/>
  <c r="G62" i="21"/>
  <c r="E62" i="21"/>
  <c r="A62" i="21"/>
  <c r="C62" i="21" s="1"/>
  <c r="K61" i="21"/>
  <c r="G61" i="21"/>
  <c r="I61" i="21" s="1"/>
  <c r="E61" i="21"/>
  <c r="C61" i="21"/>
  <c r="A61" i="21"/>
  <c r="K60" i="21"/>
  <c r="I60" i="21"/>
  <c r="G60" i="21"/>
  <c r="E60" i="21"/>
  <c r="A60" i="21"/>
  <c r="C60" i="21" s="1"/>
  <c r="K59" i="21"/>
  <c r="G59" i="21"/>
  <c r="I59" i="21" s="1"/>
  <c r="E59" i="21"/>
  <c r="A59" i="21"/>
  <c r="C59" i="21" s="1"/>
  <c r="K58" i="21"/>
  <c r="I58" i="21"/>
  <c r="G58" i="21"/>
  <c r="E58" i="21"/>
  <c r="A58" i="21"/>
  <c r="C58" i="21" s="1"/>
  <c r="K57" i="21"/>
  <c r="G57" i="21"/>
  <c r="I57" i="21" s="1"/>
  <c r="E57" i="21"/>
  <c r="A57" i="21"/>
  <c r="C57" i="21" s="1"/>
  <c r="K56" i="21"/>
  <c r="G56" i="21"/>
  <c r="I56" i="21" s="1"/>
  <c r="E56" i="21"/>
  <c r="A56" i="21"/>
  <c r="C56" i="21" s="1"/>
  <c r="Q55" i="21"/>
  <c r="K55" i="21"/>
  <c r="G55" i="21"/>
  <c r="I55" i="21" s="1"/>
  <c r="E55" i="21"/>
  <c r="C55" i="21"/>
  <c r="A55" i="21"/>
  <c r="Q54" i="21"/>
  <c r="K54" i="21"/>
  <c r="I54" i="21"/>
  <c r="G54" i="21"/>
  <c r="E54" i="21"/>
  <c r="A54" i="21"/>
  <c r="C54" i="21" s="1"/>
  <c r="Q53" i="21"/>
  <c r="K53" i="21"/>
  <c r="G53" i="21"/>
  <c r="I53" i="21" s="1"/>
  <c r="E53" i="21"/>
  <c r="A53" i="21"/>
  <c r="C53" i="21" s="1"/>
  <c r="Q52" i="21"/>
  <c r="K52" i="21"/>
  <c r="G52" i="21"/>
  <c r="I52" i="21" s="1"/>
  <c r="E52" i="21"/>
  <c r="A52" i="21"/>
  <c r="C52" i="21" s="1"/>
  <c r="Q51" i="21"/>
  <c r="K51" i="21"/>
  <c r="G51" i="21"/>
  <c r="I51" i="21" s="1"/>
  <c r="E51" i="21"/>
  <c r="C51" i="21"/>
  <c r="A51" i="21"/>
  <c r="Q50" i="21"/>
  <c r="K50" i="21"/>
  <c r="I50" i="21"/>
  <c r="G50" i="21"/>
  <c r="E50" i="21"/>
  <c r="A50" i="21"/>
  <c r="C50" i="21" s="1"/>
  <c r="Q49" i="21"/>
  <c r="Z15" i="19" s="1"/>
  <c r="K49" i="21"/>
  <c r="G49" i="21"/>
  <c r="I49" i="21" s="1"/>
  <c r="E49" i="21"/>
  <c r="A49" i="21"/>
  <c r="C49" i="21" s="1"/>
  <c r="Q48" i="21"/>
  <c r="Z14" i="19" s="1"/>
  <c r="K48" i="21"/>
  <c r="G48" i="21"/>
  <c r="I48" i="21" s="1"/>
  <c r="E48" i="21"/>
  <c r="A48" i="21"/>
  <c r="C48" i="21" s="1"/>
  <c r="Q47" i="21"/>
  <c r="Z13" i="19" s="1"/>
  <c r="K47" i="21"/>
  <c r="G47" i="21"/>
  <c r="I47" i="21" s="1"/>
  <c r="E47" i="21"/>
  <c r="C47" i="21"/>
  <c r="A47" i="21"/>
  <c r="Q46" i="21"/>
  <c r="M46" i="21"/>
  <c r="O46" i="21" s="1"/>
  <c r="K46" i="21"/>
  <c r="G46" i="21"/>
  <c r="I46" i="21" s="1"/>
  <c r="E46" i="21"/>
  <c r="A46" i="21"/>
  <c r="C46" i="21" s="1"/>
  <c r="Q45" i="21"/>
  <c r="O45" i="21"/>
  <c r="M45" i="21"/>
  <c r="K45" i="21"/>
  <c r="G45" i="21"/>
  <c r="I45" i="21" s="1"/>
  <c r="E45" i="21"/>
  <c r="A45" i="21"/>
  <c r="C45" i="21" s="1"/>
  <c r="Q44" i="21"/>
  <c r="M44" i="21"/>
  <c r="O44" i="21" s="1"/>
  <c r="K44" i="21"/>
  <c r="I44" i="21"/>
  <c r="G44" i="21"/>
  <c r="E44" i="21"/>
  <c r="A44" i="21"/>
  <c r="C44" i="21" s="1"/>
  <c r="Q43" i="21"/>
  <c r="M43" i="21"/>
  <c r="O43" i="21" s="1"/>
  <c r="K43" i="21"/>
  <c r="G43" i="21"/>
  <c r="I43" i="21" s="1"/>
  <c r="E43" i="21"/>
  <c r="C43" i="21"/>
  <c r="A43" i="21"/>
  <c r="Q42" i="21"/>
  <c r="M42" i="21"/>
  <c r="O42" i="21" s="1"/>
  <c r="K42" i="21"/>
  <c r="G42" i="21"/>
  <c r="I42" i="21" s="1"/>
  <c r="E42" i="21"/>
  <c r="A42" i="21"/>
  <c r="C42" i="21" s="1"/>
  <c r="Q41" i="21"/>
  <c r="O41" i="21"/>
  <c r="M41" i="21"/>
  <c r="K41" i="21"/>
  <c r="G41" i="21"/>
  <c r="I41" i="21" s="1"/>
  <c r="E41" i="21"/>
  <c r="A41" i="21"/>
  <c r="C41" i="21" s="1"/>
  <c r="Q40" i="21"/>
  <c r="M40" i="21"/>
  <c r="O40" i="21" s="1"/>
  <c r="K40" i="21"/>
  <c r="I40" i="21"/>
  <c r="G40" i="21"/>
  <c r="E40" i="21"/>
  <c r="A40" i="21"/>
  <c r="C40" i="21" s="1"/>
  <c r="Q39" i="21"/>
  <c r="M39" i="21"/>
  <c r="O39" i="21" s="1"/>
  <c r="K39" i="21"/>
  <c r="G39" i="21"/>
  <c r="I39" i="21" s="1"/>
  <c r="E39" i="21"/>
  <c r="C39" i="21"/>
  <c r="A39" i="21"/>
  <c r="Q38" i="21"/>
  <c r="M38" i="21"/>
  <c r="O38" i="21" s="1"/>
  <c r="K38" i="21"/>
  <c r="G38" i="21"/>
  <c r="I38" i="21" s="1"/>
  <c r="E38" i="21"/>
  <c r="A38" i="21"/>
  <c r="C38" i="21" s="1"/>
  <c r="Q37" i="21"/>
  <c r="O37" i="21"/>
  <c r="M37" i="21"/>
  <c r="K37" i="21"/>
  <c r="G37" i="21"/>
  <c r="I37" i="21" s="1"/>
  <c r="E37" i="21"/>
  <c r="A37" i="21"/>
  <c r="C37" i="21" s="1"/>
  <c r="Q36" i="21"/>
  <c r="M36" i="21"/>
  <c r="O36" i="21" s="1"/>
  <c r="K36" i="21"/>
  <c r="I36" i="21"/>
  <c r="G36" i="21"/>
  <c r="E36" i="21"/>
  <c r="A36" i="21"/>
  <c r="C36" i="21" s="1"/>
  <c r="Q35" i="21"/>
  <c r="M35" i="21"/>
  <c r="O35" i="21" s="1"/>
  <c r="K35" i="21"/>
  <c r="G35" i="21"/>
  <c r="I35" i="21" s="1"/>
  <c r="E35" i="21"/>
  <c r="C35" i="21"/>
  <c r="A35" i="21"/>
  <c r="Q34" i="21"/>
  <c r="M34" i="21"/>
  <c r="O34" i="21" s="1"/>
  <c r="K34" i="21"/>
  <c r="G34" i="21"/>
  <c r="I34" i="21" s="1"/>
  <c r="E34" i="21"/>
  <c r="A34" i="21"/>
  <c r="C34" i="21" s="1"/>
  <c r="Q33" i="21"/>
  <c r="O33" i="21"/>
  <c r="M33" i="21"/>
  <c r="K33" i="21"/>
  <c r="G33" i="21"/>
  <c r="I33" i="21" s="1"/>
  <c r="E33" i="21"/>
  <c r="A33" i="21"/>
  <c r="C33" i="21" s="1"/>
  <c r="Q32" i="21"/>
  <c r="M32" i="21"/>
  <c r="O32" i="21" s="1"/>
  <c r="K32" i="21"/>
  <c r="I32" i="21"/>
  <c r="G32" i="21"/>
  <c r="E32" i="21"/>
  <c r="A32" i="21"/>
  <c r="C32" i="21" s="1"/>
  <c r="Q31" i="21"/>
  <c r="M31" i="21"/>
  <c r="O31" i="21" s="1"/>
  <c r="K31" i="21"/>
  <c r="G31" i="21"/>
  <c r="I31" i="21" s="1"/>
  <c r="E31" i="21"/>
  <c r="C31" i="21"/>
  <c r="A31" i="21"/>
  <c r="Q30" i="21"/>
  <c r="M30" i="21"/>
  <c r="O30" i="21" s="1"/>
  <c r="K30" i="21"/>
  <c r="G30" i="21"/>
  <c r="I30" i="21" s="1"/>
  <c r="E30" i="21"/>
  <c r="A30" i="21"/>
  <c r="C30" i="21" s="1"/>
  <c r="Q29" i="21"/>
  <c r="O29" i="21"/>
  <c r="M29" i="21"/>
  <c r="K29" i="21"/>
  <c r="G29" i="21"/>
  <c r="I29" i="21" s="1"/>
  <c r="E29" i="21"/>
  <c r="A29" i="21"/>
  <c r="C29" i="21" s="1"/>
  <c r="Q28" i="21"/>
  <c r="M28" i="21"/>
  <c r="O28" i="21" s="1"/>
  <c r="K28" i="21"/>
  <c r="I28" i="21"/>
  <c r="G28" i="21"/>
  <c r="E28" i="21"/>
  <c r="A28" i="21"/>
  <c r="C28" i="21" s="1"/>
  <c r="Q27" i="21"/>
  <c r="M27" i="21"/>
  <c r="O27" i="21" s="1"/>
  <c r="K27" i="21"/>
  <c r="G27" i="21"/>
  <c r="I27" i="21" s="1"/>
  <c r="E27" i="21"/>
  <c r="C27" i="21"/>
  <c r="A27" i="21"/>
  <c r="Q26" i="21"/>
  <c r="M26" i="21"/>
  <c r="O26" i="21" s="1"/>
  <c r="K26" i="21"/>
  <c r="G26" i="21"/>
  <c r="I26" i="21" s="1"/>
  <c r="E26" i="21"/>
  <c r="A26" i="21"/>
  <c r="C26" i="21" s="1"/>
  <c r="Q25" i="21"/>
  <c r="O25" i="21"/>
  <c r="M25" i="21"/>
  <c r="K25" i="21"/>
  <c r="G25" i="21"/>
  <c r="I25" i="21" s="1"/>
  <c r="E25" i="21"/>
  <c r="A25" i="21"/>
  <c r="C25" i="21" s="1"/>
  <c r="Q24" i="21"/>
  <c r="M24" i="21"/>
  <c r="O24" i="21" s="1"/>
  <c r="K24" i="21"/>
  <c r="I24" i="21"/>
  <c r="G24" i="21"/>
  <c r="E24" i="21"/>
  <c r="A24" i="21"/>
  <c r="C24" i="21" s="1"/>
  <c r="Q23" i="21"/>
  <c r="M23" i="21"/>
  <c r="O23" i="21" s="1"/>
  <c r="K23" i="21"/>
  <c r="G23" i="21"/>
  <c r="I23" i="21" s="1"/>
  <c r="E23" i="21"/>
  <c r="C23" i="21"/>
  <c r="A23" i="21"/>
  <c r="Q22" i="21"/>
  <c r="M22" i="21"/>
  <c r="O22" i="21" s="1"/>
  <c r="K22" i="21"/>
  <c r="G22" i="21"/>
  <c r="I22" i="21" s="1"/>
  <c r="E22" i="21"/>
  <c r="A22" i="21"/>
  <c r="C22" i="21" s="1"/>
  <c r="Q21" i="21"/>
  <c r="O21" i="21"/>
  <c r="M21" i="21"/>
  <c r="K21" i="21"/>
  <c r="G21" i="21"/>
  <c r="I21" i="21" s="1"/>
  <c r="E21" i="21"/>
  <c r="A21" i="21"/>
  <c r="C21" i="21" s="1"/>
  <c r="Q20" i="21"/>
  <c r="M20" i="21"/>
  <c r="O20" i="21" s="1"/>
  <c r="K20" i="21"/>
  <c r="I20" i="21"/>
  <c r="G20" i="21"/>
  <c r="E20" i="21"/>
  <c r="A20" i="21"/>
  <c r="C20" i="21" s="1"/>
  <c r="Q19" i="21"/>
  <c r="M19" i="21"/>
  <c r="O19" i="21" s="1"/>
  <c r="K19" i="21"/>
  <c r="G19" i="21"/>
  <c r="I19" i="21" s="1"/>
  <c r="E19" i="21"/>
  <c r="C19" i="21"/>
  <c r="A19" i="21"/>
  <c r="Q18" i="21"/>
  <c r="M18" i="21"/>
  <c r="O18" i="21" s="1"/>
  <c r="K18" i="21"/>
  <c r="G18" i="21"/>
  <c r="I18" i="21" s="1"/>
  <c r="E18" i="21"/>
  <c r="A18" i="21"/>
  <c r="C18" i="21" s="1"/>
  <c r="Q17" i="21"/>
  <c r="O17" i="21"/>
  <c r="M17" i="21"/>
  <c r="K17" i="21"/>
  <c r="G17" i="21"/>
  <c r="I17" i="21" s="1"/>
  <c r="E17" i="21"/>
  <c r="A17" i="21"/>
  <c r="C17" i="21" s="1"/>
  <c r="Q16" i="21"/>
  <c r="M16" i="21"/>
  <c r="O16" i="21" s="1"/>
  <c r="K16" i="21"/>
  <c r="I16" i="21"/>
  <c r="G16" i="21"/>
  <c r="E16" i="21"/>
  <c r="A16" i="21"/>
  <c r="C16" i="21" s="1"/>
  <c r="Q15" i="21"/>
  <c r="M15" i="21"/>
  <c r="O15" i="21" s="1"/>
  <c r="K15" i="21"/>
  <c r="G15" i="21"/>
  <c r="I15" i="21" s="1"/>
  <c r="E15" i="21"/>
  <c r="C15" i="21"/>
  <c r="A15" i="21"/>
  <c r="Q14" i="21"/>
  <c r="M14" i="21"/>
  <c r="O14" i="21" s="1"/>
  <c r="K14" i="21"/>
  <c r="G14" i="21"/>
  <c r="I14" i="21" s="1"/>
  <c r="E14" i="21"/>
  <c r="A14" i="21"/>
  <c r="C14" i="21" s="1"/>
  <c r="Q13" i="21"/>
  <c r="O13" i="21"/>
  <c r="M13" i="21"/>
  <c r="K13" i="21"/>
  <c r="G13" i="21"/>
  <c r="I13" i="21" s="1"/>
  <c r="E13" i="21"/>
  <c r="A13" i="21"/>
  <c r="C13" i="21" s="1"/>
  <c r="Q12" i="21"/>
  <c r="M12" i="21"/>
  <c r="O12" i="21" s="1"/>
  <c r="K12" i="21"/>
  <c r="I12" i="21"/>
  <c r="G12" i="21"/>
  <c r="E12" i="21"/>
  <c r="A12" i="21"/>
  <c r="C12" i="21" s="1"/>
  <c r="Q11" i="21"/>
  <c r="M11" i="21"/>
  <c r="O11" i="21" s="1"/>
  <c r="K11" i="21"/>
  <c r="G11" i="21"/>
  <c r="I11" i="21" s="1"/>
  <c r="E11" i="21"/>
  <c r="C11" i="21"/>
  <c r="A11" i="21"/>
  <c r="Q10" i="21"/>
  <c r="M10" i="21"/>
  <c r="O10" i="21" s="1"/>
  <c r="K10" i="21"/>
  <c r="G10" i="21"/>
  <c r="I10" i="21" s="1"/>
  <c r="E10" i="21"/>
  <c r="A10" i="21"/>
  <c r="C10" i="21" s="1"/>
  <c r="Q9" i="21"/>
  <c r="O9" i="21"/>
  <c r="M9" i="21"/>
  <c r="K9" i="21"/>
  <c r="G9" i="21"/>
  <c r="I9" i="21" s="1"/>
  <c r="E9" i="21"/>
  <c r="A9" i="21"/>
  <c r="C9" i="21" s="1"/>
  <c r="Q8" i="21"/>
  <c r="M8" i="21"/>
  <c r="O8" i="21" s="1"/>
  <c r="K8" i="21"/>
  <c r="I8" i="21"/>
  <c r="G8" i="21"/>
  <c r="E8" i="21"/>
  <c r="A8" i="21"/>
  <c r="C8" i="21" s="1"/>
  <c r="Q7" i="21"/>
  <c r="M7" i="21"/>
  <c r="O7" i="21" s="1"/>
  <c r="K7" i="21"/>
  <c r="G7" i="21"/>
  <c r="I7" i="21" s="1"/>
  <c r="E7" i="21"/>
  <c r="C7" i="21"/>
  <c r="A7" i="21"/>
  <c r="A4" i="36" l="1"/>
  <c r="C2" i="21"/>
  <c r="A4" i="21"/>
  <c r="P56" i="21"/>
  <c r="P57" i="21" s="1"/>
  <c r="P60" i="21" s="1"/>
  <c r="P62" i="21" s="1"/>
  <c r="P56" i="22"/>
  <c r="C2" i="25"/>
  <c r="C2" i="27"/>
  <c r="C4" i="29"/>
  <c r="C2" i="33"/>
  <c r="C4" i="39"/>
  <c r="A4" i="25"/>
  <c r="A4" i="27"/>
  <c r="C4" i="33"/>
  <c r="C4" i="30"/>
  <c r="C4" i="36"/>
  <c r="A4" i="37"/>
  <c r="C2" i="38"/>
  <c r="P57" i="39"/>
  <c r="P60" i="39"/>
  <c r="P57" i="38"/>
  <c r="P60" i="38"/>
  <c r="P57" i="37"/>
  <c r="P60" i="37"/>
  <c r="P57" i="36"/>
  <c r="P60" i="36"/>
  <c r="P57" i="35"/>
  <c r="P60" i="35"/>
  <c r="P57" i="34"/>
  <c r="P60" i="34"/>
  <c r="P57" i="33"/>
  <c r="P60" i="33"/>
  <c r="P57" i="32"/>
  <c r="P60" i="32"/>
  <c r="C2" i="32"/>
  <c r="A4" i="32"/>
  <c r="P57" i="31"/>
  <c r="P60" i="31"/>
  <c r="P57" i="30"/>
  <c r="P60" i="30"/>
  <c r="P57" i="29"/>
  <c r="P60" i="29"/>
  <c r="P57" i="28"/>
  <c r="P60" i="28"/>
  <c r="A4" i="28"/>
  <c r="P57" i="27"/>
  <c r="P60" i="27"/>
  <c r="P57" i="26"/>
  <c r="P60" i="26"/>
  <c r="A4" i="26"/>
  <c r="P57" i="25"/>
  <c r="P60" i="25"/>
  <c r="P57" i="24"/>
  <c r="P60" i="24"/>
  <c r="A4" i="24"/>
  <c r="C2" i="24"/>
  <c r="P57" i="23"/>
  <c r="P60" i="23"/>
  <c r="A4" i="22"/>
  <c r="A2" i="1"/>
  <c r="C2" i="1" s="1"/>
  <c r="P57" i="22" l="1"/>
  <c r="A4" i="1"/>
  <c r="C4" i="1"/>
  <c r="A2" i="19"/>
  <c r="P60" i="22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" i="1"/>
  <c r="K61" i="1"/>
  <c r="K62" i="1"/>
  <c r="E62" i="1"/>
  <c r="C62" i="1"/>
  <c r="G62" i="1"/>
  <c r="I6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I61" i="1" s="1"/>
  <c r="G7" i="1"/>
  <c r="A62" i="1"/>
  <c r="T8" i="19" l="1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7" i="19"/>
  <c r="U102" i="19" l="1"/>
  <c r="U101" i="19"/>
  <c r="U100" i="19"/>
  <c r="U99" i="19"/>
  <c r="U98" i="19"/>
  <c r="U97" i="19"/>
  <c r="U96" i="19"/>
  <c r="U95" i="19"/>
  <c r="U94" i="19"/>
  <c r="U93" i="19"/>
  <c r="U92" i="19"/>
  <c r="U91" i="19"/>
  <c r="U90" i="19"/>
  <c r="U89" i="19"/>
  <c r="U88" i="19"/>
  <c r="U87" i="19"/>
  <c r="U86" i="19"/>
  <c r="U85" i="19"/>
  <c r="U84" i="19"/>
  <c r="U83" i="19"/>
  <c r="U82" i="19"/>
  <c r="U81" i="19"/>
  <c r="U80" i="19"/>
  <c r="U79" i="19"/>
  <c r="U78" i="19"/>
  <c r="U77" i="19"/>
  <c r="U76" i="19"/>
  <c r="U75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36" i="19"/>
  <c r="U35" i="19"/>
  <c r="U34" i="19"/>
  <c r="U33" i="19"/>
  <c r="U32" i="19"/>
  <c r="U31" i="19"/>
  <c r="U19" i="19"/>
  <c r="U42" i="19"/>
  <c r="U41" i="19"/>
  <c r="U40" i="19"/>
  <c r="U39" i="19"/>
  <c r="U38" i="19"/>
  <c r="U37" i="19"/>
  <c r="U26" i="19"/>
  <c r="U27" i="19"/>
  <c r="U28" i="19"/>
  <c r="U29" i="19"/>
  <c r="U30" i="19"/>
  <c r="U25" i="19"/>
  <c r="U20" i="19"/>
  <c r="U21" i="19"/>
  <c r="U22" i="19"/>
  <c r="U23" i="19"/>
  <c r="U24" i="19"/>
  <c r="U14" i="19"/>
  <c r="U15" i="19"/>
  <c r="U16" i="19"/>
  <c r="U17" i="19"/>
  <c r="U18" i="19"/>
  <c r="U13" i="19"/>
  <c r="W12" i="19"/>
  <c r="X12" i="19"/>
  <c r="Y12" i="19"/>
  <c r="W11" i="19"/>
  <c r="X11" i="19"/>
  <c r="Y11" i="19"/>
  <c r="W10" i="19"/>
  <c r="X10" i="19"/>
  <c r="Y10" i="19"/>
  <c r="W9" i="19"/>
  <c r="X9" i="19"/>
  <c r="Y9" i="19"/>
  <c r="W8" i="19"/>
  <c r="X8" i="19"/>
  <c r="Y8" i="19"/>
  <c r="X7" i="19"/>
  <c r="Y7" i="19"/>
  <c r="S8" i="19"/>
  <c r="U8" i="19" s="1"/>
  <c r="S9" i="19"/>
  <c r="U9" i="19" s="1"/>
  <c r="S10" i="19"/>
  <c r="U10" i="19" s="1"/>
  <c r="S11" i="19"/>
  <c r="U11" i="19" s="1"/>
  <c r="S12" i="19"/>
  <c r="U12" i="19" s="1"/>
  <c r="V105" i="19" l="1"/>
  <c r="V121" i="19"/>
  <c r="V120" i="19"/>
  <c r="V118" i="19"/>
  <c r="V112" i="19"/>
  <c r="V111" i="19"/>
  <c r="V116" i="19"/>
  <c r="V104" i="19"/>
  <c r="V123" i="19"/>
  <c r="V109" i="19"/>
  <c r="V125" i="19"/>
  <c r="V106" i="19"/>
  <c r="V122" i="19"/>
  <c r="V124" i="19"/>
  <c r="V115" i="19"/>
  <c r="V114" i="19"/>
  <c r="V113" i="19"/>
  <c r="V108" i="19"/>
  <c r="V110" i="19"/>
  <c r="V126" i="19"/>
  <c r="V103" i="19"/>
  <c r="V119" i="19"/>
  <c r="V117" i="19"/>
  <c r="V107" i="19"/>
  <c r="V15" i="19"/>
  <c r="V19" i="19"/>
  <c r="V23" i="19"/>
  <c r="V27" i="19"/>
  <c r="V31" i="19"/>
  <c r="V35" i="19"/>
  <c r="V39" i="19"/>
  <c r="V43" i="19"/>
  <c r="V47" i="19"/>
  <c r="V51" i="19"/>
  <c r="V55" i="19"/>
  <c r="V59" i="19"/>
  <c r="V75" i="19"/>
  <c r="V79" i="19"/>
  <c r="V83" i="19"/>
  <c r="V87" i="19"/>
  <c r="V91" i="19"/>
  <c r="V95" i="19"/>
  <c r="V99" i="19"/>
  <c r="V8" i="19"/>
  <c r="V12" i="19"/>
  <c r="V80" i="19"/>
  <c r="V88" i="19"/>
  <c r="V96" i="19"/>
  <c r="V100" i="19"/>
  <c r="V16" i="19"/>
  <c r="V20" i="19"/>
  <c r="V24" i="19"/>
  <c r="V28" i="19"/>
  <c r="V32" i="19"/>
  <c r="V36" i="19"/>
  <c r="V40" i="19"/>
  <c r="V44" i="19"/>
  <c r="V48" i="19"/>
  <c r="V52" i="19"/>
  <c r="V56" i="19"/>
  <c r="V60" i="19"/>
  <c r="V76" i="19"/>
  <c r="V84" i="19"/>
  <c r="V92" i="19"/>
  <c r="V9" i="19"/>
  <c r="V13" i="19"/>
  <c r="V17" i="19"/>
  <c r="V21" i="19"/>
  <c r="V25" i="19"/>
  <c r="V29" i="19"/>
  <c r="V33" i="19"/>
  <c r="V37" i="19"/>
  <c r="V41" i="19"/>
  <c r="V45" i="19"/>
  <c r="V49" i="19"/>
  <c r="V53" i="19"/>
  <c r="V57" i="19"/>
  <c r="V61" i="19"/>
  <c r="V77" i="19"/>
  <c r="V81" i="19"/>
  <c r="V85" i="19"/>
  <c r="V89" i="19"/>
  <c r="V93" i="19"/>
  <c r="V97" i="19"/>
  <c r="V101" i="19"/>
  <c r="V10" i="19"/>
  <c r="V14" i="19"/>
  <c r="V30" i="19"/>
  <c r="V46" i="19"/>
  <c r="V62" i="19"/>
  <c r="V78" i="19"/>
  <c r="V94" i="19"/>
  <c r="V26" i="19"/>
  <c r="V18" i="19"/>
  <c r="V34" i="19"/>
  <c r="V50" i="19"/>
  <c r="V82" i="19"/>
  <c r="V98" i="19"/>
  <c r="V42" i="19"/>
  <c r="V90" i="19"/>
  <c r="V22" i="19"/>
  <c r="V38" i="19"/>
  <c r="V54" i="19"/>
  <c r="V86" i="19"/>
  <c r="V102" i="19"/>
  <c r="V58" i="19"/>
  <c r="V11" i="19"/>
  <c r="V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1" i="19"/>
  <c r="Q42" i="19"/>
  <c r="Q43" i="19"/>
  <c r="Q44" i="19"/>
  <c r="Q45" i="19"/>
  <c r="Q46" i="19"/>
  <c r="Q47" i="19"/>
  <c r="Q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7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I61" i="19"/>
  <c r="A61" i="19"/>
  <c r="C61" i="19" s="1"/>
  <c r="I60" i="19"/>
  <c r="A60" i="19"/>
  <c r="C60" i="19" s="1"/>
  <c r="I59" i="19"/>
  <c r="A59" i="19"/>
  <c r="C59" i="19" s="1"/>
  <c r="I58" i="19"/>
  <c r="A58" i="19"/>
  <c r="C58" i="19" s="1"/>
  <c r="I57" i="19"/>
  <c r="A57" i="19"/>
  <c r="C57" i="19" s="1"/>
  <c r="I56" i="19"/>
  <c r="A56" i="19"/>
  <c r="C56" i="19" s="1"/>
  <c r="I55" i="19"/>
  <c r="A55" i="19"/>
  <c r="C55" i="19" s="1"/>
  <c r="I54" i="19"/>
  <c r="A54" i="19"/>
  <c r="C54" i="19" s="1"/>
  <c r="I53" i="19"/>
  <c r="A53" i="19"/>
  <c r="C53" i="19" s="1"/>
  <c r="I52" i="19"/>
  <c r="A52" i="19"/>
  <c r="C52" i="19" s="1"/>
  <c r="I51" i="19"/>
  <c r="A51" i="19"/>
  <c r="C51" i="19" s="1"/>
  <c r="I50" i="19"/>
  <c r="A50" i="19"/>
  <c r="C50" i="19" s="1"/>
  <c r="I49" i="19"/>
  <c r="A49" i="19"/>
  <c r="C49" i="19" s="1"/>
  <c r="I48" i="19"/>
  <c r="A48" i="19"/>
  <c r="C48" i="19" s="1"/>
  <c r="I47" i="19"/>
  <c r="A47" i="19"/>
  <c r="C47" i="19" s="1"/>
  <c r="I46" i="19"/>
  <c r="A46" i="19"/>
  <c r="C46" i="19" s="1"/>
  <c r="I45" i="19"/>
  <c r="A45" i="19"/>
  <c r="C45" i="19" s="1"/>
  <c r="O44" i="19"/>
  <c r="I44" i="19"/>
  <c r="A44" i="19"/>
  <c r="C44" i="19" s="1"/>
  <c r="O43" i="19"/>
  <c r="I43" i="19"/>
  <c r="A43" i="19"/>
  <c r="C43" i="19" s="1"/>
  <c r="O42" i="19"/>
  <c r="I42" i="19"/>
  <c r="A42" i="19"/>
  <c r="C42" i="19" s="1"/>
  <c r="O41" i="19"/>
  <c r="I41" i="19"/>
  <c r="A41" i="19"/>
  <c r="C41" i="19" s="1"/>
  <c r="Q40" i="19"/>
  <c r="O40" i="19"/>
  <c r="I40" i="19"/>
  <c r="A40" i="19"/>
  <c r="C40" i="19" s="1"/>
  <c r="O39" i="19"/>
  <c r="I39" i="19"/>
  <c r="A39" i="19"/>
  <c r="C39" i="19" s="1"/>
  <c r="O38" i="19"/>
  <c r="I38" i="19"/>
  <c r="A38" i="19"/>
  <c r="C38" i="19" s="1"/>
  <c r="O37" i="19"/>
  <c r="I37" i="19"/>
  <c r="A37" i="19"/>
  <c r="C37" i="19" s="1"/>
  <c r="O36" i="19"/>
  <c r="I36" i="19"/>
  <c r="A36" i="19"/>
  <c r="C36" i="19" s="1"/>
  <c r="O35" i="19"/>
  <c r="I35" i="19"/>
  <c r="A35" i="19"/>
  <c r="C35" i="19" s="1"/>
  <c r="O34" i="19"/>
  <c r="I34" i="19"/>
  <c r="A34" i="19"/>
  <c r="C34" i="19" s="1"/>
  <c r="O33" i="19"/>
  <c r="I33" i="19"/>
  <c r="A33" i="19"/>
  <c r="C33" i="19" s="1"/>
  <c r="O32" i="19"/>
  <c r="I32" i="19"/>
  <c r="A32" i="19"/>
  <c r="C32" i="19" s="1"/>
  <c r="O31" i="19"/>
  <c r="I31" i="19"/>
  <c r="A31" i="19"/>
  <c r="C31" i="19" s="1"/>
  <c r="O30" i="19"/>
  <c r="I30" i="19"/>
  <c r="A30" i="19"/>
  <c r="C30" i="19" s="1"/>
  <c r="O29" i="19"/>
  <c r="I29" i="19"/>
  <c r="A29" i="19"/>
  <c r="C29" i="19" s="1"/>
  <c r="O28" i="19"/>
  <c r="I28" i="19"/>
  <c r="A28" i="19"/>
  <c r="C28" i="19" s="1"/>
  <c r="O27" i="19"/>
  <c r="I27" i="19"/>
  <c r="A27" i="19"/>
  <c r="C27" i="19" s="1"/>
  <c r="O26" i="19"/>
  <c r="I26" i="19"/>
  <c r="A26" i="19"/>
  <c r="C26" i="19" s="1"/>
  <c r="O25" i="19"/>
  <c r="I25" i="19"/>
  <c r="A25" i="19"/>
  <c r="C25" i="19" s="1"/>
  <c r="O24" i="19"/>
  <c r="I24" i="19"/>
  <c r="A24" i="19"/>
  <c r="C24" i="19" s="1"/>
  <c r="O23" i="19"/>
  <c r="I23" i="19"/>
  <c r="A23" i="19"/>
  <c r="C23" i="19" s="1"/>
  <c r="O22" i="19"/>
  <c r="I22" i="19"/>
  <c r="A22" i="19"/>
  <c r="C22" i="19" s="1"/>
  <c r="O21" i="19"/>
  <c r="I21" i="19"/>
  <c r="A21" i="19"/>
  <c r="C21" i="19" s="1"/>
  <c r="O20" i="19"/>
  <c r="I20" i="19"/>
  <c r="A20" i="19"/>
  <c r="C20" i="19" s="1"/>
  <c r="O19" i="19"/>
  <c r="I19" i="19"/>
  <c r="A19" i="19"/>
  <c r="C19" i="19" s="1"/>
  <c r="O18" i="19"/>
  <c r="I18" i="19"/>
  <c r="A18" i="19"/>
  <c r="C18" i="19" s="1"/>
  <c r="O17" i="19"/>
  <c r="I17" i="19"/>
  <c r="A17" i="19"/>
  <c r="C17" i="19" s="1"/>
  <c r="O16" i="19"/>
  <c r="I16" i="19"/>
  <c r="A16" i="19"/>
  <c r="C16" i="19" s="1"/>
  <c r="O15" i="19"/>
  <c r="I15" i="19"/>
  <c r="A15" i="19"/>
  <c r="C15" i="19" s="1"/>
  <c r="O14" i="19"/>
  <c r="I14" i="19"/>
  <c r="A14" i="19"/>
  <c r="C14" i="19" s="1"/>
  <c r="O13" i="19"/>
  <c r="I13" i="19"/>
  <c r="A13" i="19"/>
  <c r="C13" i="19" s="1"/>
  <c r="O12" i="19"/>
  <c r="I12" i="19"/>
  <c r="A12" i="19"/>
  <c r="C12" i="19" s="1"/>
  <c r="O11" i="19"/>
  <c r="I11" i="19"/>
  <c r="A11" i="19"/>
  <c r="C11" i="19" s="1"/>
  <c r="O10" i="19"/>
  <c r="I10" i="19"/>
  <c r="A10" i="19"/>
  <c r="C10" i="19" s="1"/>
  <c r="O9" i="19"/>
  <c r="I9" i="19"/>
  <c r="A9" i="19"/>
  <c r="C9" i="19" s="1"/>
  <c r="O8" i="19"/>
  <c r="I8" i="19"/>
  <c r="A8" i="19"/>
  <c r="C8" i="19" s="1"/>
  <c r="O7" i="19"/>
  <c r="I7" i="19"/>
  <c r="A7" i="19"/>
  <c r="C7" i="19" s="1"/>
  <c r="AE86" i="19" l="1"/>
  <c r="AF86" i="19"/>
  <c r="AC86" i="19"/>
  <c r="AD86" i="19"/>
  <c r="AB86" i="19"/>
  <c r="AE82" i="19"/>
  <c r="AF82" i="19"/>
  <c r="AC82" i="19"/>
  <c r="AD82" i="19"/>
  <c r="AB82" i="19"/>
  <c r="AD14" i="19"/>
  <c r="AE14" i="19"/>
  <c r="AF14" i="19"/>
  <c r="AC14" i="19"/>
  <c r="AB14" i="19"/>
  <c r="AE61" i="19"/>
  <c r="AF61" i="19"/>
  <c r="AD61" i="19"/>
  <c r="AB61" i="19"/>
  <c r="AC61" i="19"/>
  <c r="AE13" i="19"/>
  <c r="AF13" i="19"/>
  <c r="AD13" i="19"/>
  <c r="AB13" i="19"/>
  <c r="AC13" i="19"/>
  <c r="AF24" i="19"/>
  <c r="AD24" i="19"/>
  <c r="AE24" i="19"/>
  <c r="AB24" i="19"/>
  <c r="AC24" i="19"/>
  <c r="AE75" i="19"/>
  <c r="AC75" i="19"/>
  <c r="AF75" i="19"/>
  <c r="AD75" i="19"/>
  <c r="AB75" i="19"/>
  <c r="AE43" i="19"/>
  <c r="AB43" i="19"/>
  <c r="AC43" i="19"/>
  <c r="AF43" i="19"/>
  <c r="AD43" i="19"/>
  <c r="AF107" i="19"/>
  <c r="AE107" i="19"/>
  <c r="AD107" i="19"/>
  <c r="AC107" i="19"/>
  <c r="AB107" i="19"/>
  <c r="AF106" i="19"/>
  <c r="AD106" i="19"/>
  <c r="AB106" i="19"/>
  <c r="AE106" i="19"/>
  <c r="AC106" i="19"/>
  <c r="AD11" i="19"/>
  <c r="AE11" i="19"/>
  <c r="AB11" i="19"/>
  <c r="AC11" i="19"/>
  <c r="AF11" i="19"/>
  <c r="AE62" i="19"/>
  <c r="AF62" i="19"/>
  <c r="AC62" i="19"/>
  <c r="AD62" i="19"/>
  <c r="AB62" i="19"/>
  <c r="AE41" i="19"/>
  <c r="AF41" i="19"/>
  <c r="AD41" i="19"/>
  <c r="AB41" i="19"/>
  <c r="AC41" i="19"/>
  <c r="AF20" i="19"/>
  <c r="AD20" i="19"/>
  <c r="AE20" i="19"/>
  <c r="AB20" i="19"/>
  <c r="AC20" i="19"/>
  <c r="AF115" i="19"/>
  <c r="AE115" i="19"/>
  <c r="AD115" i="19"/>
  <c r="AC115" i="19"/>
  <c r="AB115" i="19"/>
  <c r="AF125" i="19"/>
  <c r="AE125" i="19"/>
  <c r="AD125" i="19"/>
  <c r="AC125" i="19"/>
  <c r="AB125" i="19"/>
  <c r="AF116" i="19"/>
  <c r="AE116" i="19"/>
  <c r="AD116" i="19"/>
  <c r="AC116" i="19"/>
  <c r="AB116" i="19"/>
  <c r="AF120" i="19"/>
  <c r="AE120" i="19"/>
  <c r="AD120" i="19"/>
  <c r="AC120" i="19"/>
  <c r="AB120" i="19"/>
  <c r="AB7" i="19"/>
  <c r="AE7" i="19"/>
  <c r="AC7" i="19"/>
  <c r="AF7" i="19"/>
  <c r="AD7" i="19"/>
  <c r="AD18" i="19"/>
  <c r="AE18" i="19"/>
  <c r="AF18" i="19"/>
  <c r="AC18" i="19"/>
  <c r="AB18" i="19"/>
  <c r="AE93" i="19"/>
  <c r="AF93" i="19"/>
  <c r="AD93" i="19"/>
  <c r="AB93" i="19"/>
  <c r="AC93" i="19"/>
  <c r="AE45" i="19"/>
  <c r="AF45" i="19"/>
  <c r="AD45" i="19"/>
  <c r="AB45" i="19"/>
  <c r="AC45" i="19"/>
  <c r="AF76" i="19"/>
  <c r="AB76" i="19"/>
  <c r="AE76" i="19"/>
  <c r="AC76" i="19"/>
  <c r="AD76" i="19"/>
  <c r="AF40" i="19"/>
  <c r="AE40" i="19"/>
  <c r="AB40" i="19"/>
  <c r="AC40" i="19"/>
  <c r="AD40" i="19"/>
  <c r="AE91" i="19"/>
  <c r="AC91" i="19"/>
  <c r="AF91" i="19"/>
  <c r="AD91" i="19"/>
  <c r="AB91" i="19"/>
  <c r="AD27" i="19"/>
  <c r="AE27" i="19"/>
  <c r="AB27" i="19"/>
  <c r="AC27" i="19"/>
  <c r="AF27" i="19"/>
  <c r="AE114" i="19"/>
  <c r="AC114" i="19"/>
  <c r="AF114" i="19"/>
  <c r="AD114" i="19"/>
  <c r="AB114" i="19"/>
  <c r="AE118" i="19"/>
  <c r="AC118" i="19"/>
  <c r="AF118" i="19"/>
  <c r="AB118" i="19"/>
  <c r="AD118" i="19"/>
  <c r="AE90" i="19"/>
  <c r="AF90" i="19"/>
  <c r="AC90" i="19"/>
  <c r="AD90" i="19"/>
  <c r="AB90" i="19"/>
  <c r="AE89" i="19"/>
  <c r="AF89" i="19"/>
  <c r="AD89" i="19"/>
  <c r="AB89" i="19"/>
  <c r="AC89" i="19"/>
  <c r="AE9" i="19"/>
  <c r="AF9" i="19"/>
  <c r="AD9" i="19"/>
  <c r="AB9" i="19"/>
  <c r="AC9" i="19"/>
  <c r="AF36" i="19"/>
  <c r="AD36" i="19"/>
  <c r="AE36" i="19"/>
  <c r="AB36" i="19"/>
  <c r="AC36" i="19"/>
  <c r="AF8" i="19"/>
  <c r="AD8" i="19"/>
  <c r="AE8" i="19"/>
  <c r="AB8" i="19"/>
  <c r="AC8" i="19"/>
  <c r="AE55" i="19"/>
  <c r="AB55" i="19"/>
  <c r="AF55" i="19"/>
  <c r="AC55" i="19"/>
  <c r="AD55" i="19"/>
  <c r="AD23" i="19"/>
  <c r="AE23" i="19"/>
  <c r="AB23" i="19"/>
  <c r="AF23" i="19"/>
  <c r="AC23" i="19"/>
  <c r="AF110" i="19"/>
  <c r="AD110" i="19"/>
  <c r="AB110" i="19"/>
  <c r="AC110" i="19"/>
  <c r="AE110" i="19"/>
  <c r="AE58" i="19"/>
  <c r="AF58" i="19"/>
  <c r="AC58" i="19"/>
  <c r="AD58" i="19"/>
  <c r="AB58" i="19"/>
  <c r="AE54" i="19"/>
  <c r="AF54" i="19"/>
  <c r="AC54" i="19"/>
  <c r="AD54" i="19"/>
  <c r="AB54" i="19"/>
  <c r="AE42" i="19"/>
  <c r="AF42" i="19"/>
  <c r="AC42" i="19"/>
  <c r="AD42" i="19"/>
  <c r="AB42" i="19"/>
  <c r="AE50" i="19"/>
  <c r="AF50" i="19"/>
  <c r="AC50" i="19"/>
  <c r="AD50" i="19"/>
  <c r="AB50" i="19"/>
  <c r="AD26" i="19"/>
  <c r="AE26" i="19"/>
  <c r="AF26" i="19"/>
  <c r="AC26" i="19"/>
  <c r="AB26" i="19"/>
  <c r="AE46" i="19"/>
  <c r="AF46" i="19"/>
  <c r="AC46" i="19"/>
  <c r="AD46" i="19"/>
  <c r="AB46" i="19"/>
  <c r="AE101" i="19"/>
  <c r="AF101" i="19"/>
  <c r="AD101" i="19"/>
  <c r="AB101" i="19"/>
  <c r="AC101" i="19"/>
  <c r="AE85" i="19"/>
  <c r="AF85" i="19"/>
  <c r="AD85" i="19"/>
  <c r="AB85" i="19"/>
  <c r="AC85" i="19"/>
  <c r="AE53" i="19"/>
  <c r="AF53" i="19"/>
  <c r="AD53" i="19"/>
  <c r="AB53" i="19"/>
  <c r="AC53" i="19"/>
  <c r="AE37" i="19"/>
  <c r="AF37" i="19"/>
  <c r="AD37" i="19"/>
  <c r="AB37" i="19"/>
  <c r="AC37" i="19"/>
  <c r="AE21" i="19"/>
  <c r="AF21" i="19"/>
  <c r="AD21" i="19"/>
  <c r="AB21" i="19"/>
  <c r="AC21" i="19"/>
  <c r="AF92" i="19"/>
  <c r="AB92" i="19"/>
  <c r="AE92" i="19"/>
  <c r="AC92" i="19"/>
  <c r="AD92" i="19"/>
  <c r="AF48" i="19"/>
  <c r="AB48" i="19"/>
  <c r="AC48" i="19"/>
  <c r="AE48" i="19"/>
  <c r="AD48" i="19"/>
  <c r="AF32" i="19"/>
  <c r="AD32" i="19"/>
  <c r="AB32" i="19"/>
  <c r="AC32" i="19"/>
  <c r="AE32" i="19"/>
  <c r="AF16" i="19"/>
  <c r="AD16" i="19"/>
  <c r="AB16" i="19"/>
  <c r="AC16" i="19"/>
  <c r="AE16" i="19"/>
  <c r="AF80" i="19"/>
  <c r="AB80" i="19"/>
  <c r="AC80" i="19"/>
  <c r="AD80" i="19"/>
  <c r="AE80" i="19"/>
  <c r="AE99" i="19"/>
  <c r="AF99" i="19"/>
  <c r="AC99" i="19"/>
  <c r="AD99" i="19"/>
  <c r="AB99" i="19"/>
  <c r="AE83" i="19"/>
  <c r="AF83" i="19"/>
  <c r="AC83" i="19"/>
  <c r="AD83" i="19"/>
  <c r="AB83" i="19"/>
  <c r="AE51" i="19"/>
  <c r="AF51" i="19"/>
  <c r="AB51" i="19"/>
  <c r="AC51" i="19"/>
  <c r="AD51" i="19"/>
  <c r="AD35" i="19"/>
  <c r="AE35" i="19"/>
  <c r="AF35" i="19"/>
  <c r="AB35" i="19"/>
  <c r="AC35" i="19"/>
  <c r="AD19" i="19"/>
  <c r="AE19" i="19"/>
  <c r="AF19" i="19"/>
  <c r="AB19" i="19"/>
  <c r="AC19" i="19"/>
  <c r="AF119" i="19"/>
  <c r="AE119" i="19"/>
  <c r="AD119" i="19"/>
  <c r="AC119" i="19"/>
  <c r="AB119" i="19"/>
  <c r="AF108" i="19"/>
  <c r="AE108" i="19"/>
  <c r="AD108" i="19"/>
  <c r="AC108" i="19"/>
  <c r="AB108" i="19"/>
  <c r="AF124" i="19"/>
  <c r="AE124" i="19"/>
  <c r="AD124" i="19"/>
  <c r="AC124" i="19"/>
  <c r="AB124" i="19"/>
  <c r="AF109" i="19"/>
  <c r="AE109" i="19"/>
  <c r="AD109" i="19"/>
  <c r="AC109" i="19"/>
  <c r="AB109" i="19"/>
  <c r="AF111" i="19"/>
  <c r="AE111" i="19"/>
  <c r="AD111" i="19"/>
  <c r="AC111" i="19"/>
  <c r="AB111" i="19"/>
  <c r="AF121" i="19"/>
  <c r="AE121" i="19"/>
  <c r="AD121" i="19"/>
  <c r="AC121" i="19"/>
  <c r="AB121" i="19"/>
  <c r="AD22" i="19"/>
  <c r="AE22" i="19"/>
  <c r="AF22" i="19"/>
  <c r="AC22" i="19"/>
  <c r="AB22" i="19"/>
  <c r="AE78" i="19"/>
  <c r="AF78" i="19"/>
  <c r="AC78" i="19"/>
  <c r="AD78" i="19"/>
  <c r="AB78" i="19"/>
  <c r="AE77" i="19"/>
  <c r="AF77" i="19"/>
  <c r="AD77" i="19"/>
  <c r="AB77" i="19"/>
  <c r="AC77" i="19"/>
  <c r="AE29" i="19"/>
  <c r="AF29" i="19"/>
  <c r="AD29" i="19"/>
  <c r="AB29" i="19"/>
  <c r="AC29" i="19"/>
  <c r="AF56" i="19"/>
  <c r="AE56" i="19"/>
  <c r="AB56" i="19"/>
  <c r="AC56" i="19"/>
  <c r="AD56" i="19"/>
  <c r="AF96" i="19"/>
  <c r="AB96" i="19"/>
  <c r="AC96" i="19"/>
  <c r="AE96" i="19"/>
  <c r="AD96" i="19"/>
  <c r="AF12" i="19"/>
  <c r="AD12" i="19"/>
  <c r="AB12" i="19"/>
  <c r="AE12" i="19"/>
  <c r="AC12" i="19"/>
  <c r="AE59" i="19"/>
  <c r="AB59" i="19"/>
  <c r="AC59" i="19"/>
  <c r="AF59" i="19"/>
  <c r="AD59" i="19"/>
  <c r="AF126" i="19"/>
  <c r="AD126" i="19"/>
  <c r="AB126" i="19"/>
  <c r="AC126" i="19"/>
  <c r="AE126" i="19"/>
  <c r="AF104" i="19"/>
  <c r="AE104" i="19"/>
  <c r="AD104" i="19"/>
  <c r="AC104" i="19"/>
  <c r="AB104" i="19"/>
  <c r="AD10" i="19"/>
  <c r="AE10" i="19"/>
  <c r="AF10" i="19"/>
  <c r="AC10" i="19"/>
  <c r="AB10" i="19"/>
  <c r="AE57" i="19"/>
  <c r="AF57" i="19"/>
  <c r="AD57" i="19"/>
  <c r="AB57" i="19"/>
  <c r="AC57" i="19"/>
  <c r="AE25" i="19"/>
  <c r="AF25" i="19"/>
  <c r="AD25" i="19"/>
  <c r="AB25" i="19"/>
  <c r="AC25" i="19"/>
  <c r="AF52" i="19"/>
  <c r="AE52" i="19"/>
  <c r="AB52" i="19"/>
  <c r="AC52" i="19"/>
  <c r="AD52" i="19"/>
  <c r="AF88" i="19"/>
  <c r="AE88" i="19"/>
  <c r="AB88" i="19"/>
  <c r="AC88" i="19"/>
  <c r="AD88" i="19"/>
  <c r="AE87" i="19"/>
  <c r="AF87" i="19"/>
  <c r="AC87" i="19"/>
  <c r="AD87" i="19"/>
  <c r="AB87" i="19"/>
  <c r="AE39" i="19"/>
  <c r="AB39" i="19"/>
  <c r="AF39" i="19"/>
  <c r="AC39" i="19"/>
  <c r="AD39" i="19"/>
  <c r="AF117" i="19"/>
  <c r="AE117" i="19"/>
  <c r="AD117" i="19"/>
  <c r="AC117" i="19"/>
  <c r="AB117" i="19"/>
  <c r="AE102" i="19"/>
  <c r="AF102" i="19"/>
  <c r="AC102" i="19"/>
  <c r="AD102" i="19"/>
  <c r="AB102" i="19"/>
  <c r="AE38" i="19"/>
  <c r="AF38" i="19"/>
  <c r="AC38" i="19"/>
  <c r="AD38" i="19"/>
  <c r="AB38" i="19"/>
  <c r="AE98" i="19"/>
  <c r="AF98" i="19"/>
  <c r="AC98" i="19"/>
  <c r="AD98" i="19"/>
  <c r="AB98" i="19"/>
  <c r="AD34" i="19"/>
  <c r="AE34" i="19"/>
  <c r="AF34" i="19"/>
  <c r="AC34" i="19"/>
  <c r="AB34" i="19"/>
  <c r="AE94" i="19"/>
  <c r="AF94" i="19"/>
  <c r="AC94" i="19"/>
  <c r="AD94" i="19"/>
  <c r="AB94" i="19"/>
  <c r="AD30" i="19"/>
  <c r="AE30" i="19"/>
  <c r="AF30" i="19"/>
  <c r="AC30" i="19"/>
  <c r="AB30" i="19"/>
  <c r="AE97" i="19"/>
  <c r="AF97" i="19"/>
  <c r="AD97" i="19"/>
  <c r="AB97" i="19"/>
  <c r="AC97" i="19"/>
  <c r="AE81" i="19"/>
  <c r="AF81" i="19"/>
  <c r="AD81" i="19"/>
  <c r="AB81" i="19"/>
  <c r="AC81" i="19"/>
  <c r="AE49" i="19"/>
  <c r="AF49" i="19"/>
  <c r="AD49" i="19"/>
  <c r="AB49" i="19"/>
  <c r="AC49" i="19"/>
  <c r="AE33" i="19"/>
  <c r="AF33" i="19"/>
  <c r="AB33" i="19"/>
  <c r="AD33" i="19"/>
  <c r="AC33" i="19"/>
  <c r="AE17" i="19"/>
  <c r="AF17" i="19"/>
  <c r="AB17" i="19"/>
  <c r="AD17" i="19"/>
  <c r="AC17" i="19"/>
  <c r="AF84" i="19"/>
  <c r="AE84" i="19"/>
  <c r="AB84" i="19"/>
  <c r="AC84" i="19"/>
  <c r="AD84" i="19"/>
  <c r="AF60" i="19"/>
  <c r="AB60" i="19"/>
  <c r="AE60" i="19"/>
  <c r="AC60" i="19"/>
  <c r="AD60" i="19"/>
  <c r="AF44" i="19"/>
  <c r="AB44" i="19"/>
  <c r="AE44" i="19"/>
  <c r="AC44" i="19"/>
  <c r="AD44" i="19"/>
  <c r="AF28" i="19"/>
  <c r="AD28" i="19"/>
  <c r="AB28" i="19"/>
  <c r="AE28" i="19"/>
  <c r="AC28" i="19"/>
  <c r="AF100" i="19"/>
  <c r="AE100" i="19"/>
  <c r="AB100" i="19"/>
  <c r="AC100" i="19"/>
  <c r="AD100" i="19"/>
  <c r="AE95" i="19"/>
  <c r="AC95" i="19"/>
  <c r="AD95" i="19"/>
  <c r="AF95" i="19"/>
  <c r="AB95" i="19"/>
  <c r="AE79" i="19"/>
  <c r="AC79" i="19"/>
  <c r="AD79" i="19"/>
  <c r="AB79" i="19"/>
  <c r="AF79" i="19"/>
  <c r="AE47" i="19"/>
  <c r="AB47" i="19"/>
  <c r="AC47" i="19"/>
  <c r="AD47" i="19"/>
  <c r="AF47" i="19"/>
  <c r="AD31" i="19"/>
  <c r="AE31" i="19"/>
  <c r="AB31" i="19"/>
  <c r="AC31" i="19"/>
  <c r="AF31" i="19"/>
  <c r="AD15" i="19"/>
  <c r="AE15" i="19"/>
  <c r="AB15" i="19"/>
  <c r="AC15" i="19"/>
  <c r="AF15" i="19"/>
  <c r="AF103" i="19"/>
  <c r="AE103" i="19"/>
  <c r="AD103" i="19"/>
  <c r="AC103" i="19"/>
  <c r="AB103" i="19"/>
  <c r="AF113" i="19"/>
  <c r="AE113" i="19"/>
  <c r="AD113" i="19"/>
  <c r="AC113" i="19"/>
  <c r="AB113" i="19"/>
  <c r="AF122" i="19"/>
  <c r="AD122" i="19"/>
  <c r="AB122" i="19"/>
  <c r="AE122" i="19"/>
  <c r="AC122" i="19"/>
  <c r="AF123" i="19"/>
  <c r="AE123" i="19"/>
  <c r="AD123" i="19"/>
  <c r="AC123" i="19"/>
  <c r="AB123" i="19"/>
  <c r="AF112" i="19"/>
  <c r="AE112" i="19"/>
  <c r="AD112" i="19"/>
  <c r="AC112" i="19"/>
  <c r="AB112" i="19"/>
  <c r="AF105" i="19"/>
  <c r="AE105" i="19"/>
  <c r="AD105" i="19"/>
  <c r="AC105" i="19"/>
  <c r="AB105" i="19"/>
  <c r="E17" i="19"/>
  <c r="E13" i="19"/>
  <c r="E9" i="19"/>
  <c r="E16" i="19"/>
  <c r="E12" i="19"/>
  <c r="E8" i="19"/>
  <c r="E19" i="19"/>
  <c r="E15" i="19"/>
  <c r="E11" i="19"/>
  <c r="E7" i="19"/>
  <c r="E18" i="19"/>
  <c r="E14" i="19"/>
  <c r="E10" i="19"/>
  <c r="E61" i="1" l="1"/>
  <c r="A61" i="1"/>
  <c r="C61" i="1" s="1"/>
  <c r="K60" i="1"/>
  <c r="I60" i="1"/>
  <c r="E60" i="1"/>
  <c r="A60" i="1"/>
  <c r="C60" i="1" s="1"/>
  <c r="K59" i="1"/>
  <c r="I59" i="1"/>
  <c r="E59" i="1"/>
  <c r="A59" i="1"/>
  <c r="C59" i="1" s="1"/>
  <c r="K58" i="1"/>
  <c r="I58" i="1"/>
  <c r="E58" i="1"/>
  <c r="A58" i="1"/>
  <c r="C58" i="1" s="1"/>
  <c r="K57" i="1"/>
  <c r="I57" i="1"/>
  <c r="E57" i="1"/>
  <c r="A57" i="1"/>
  <c r="C57" i="1" s="1"/>
  <c r="K56" i="1"/>
  <c r="I56" i="1"/>
  <c r="E56" i="1"/>
  <c r="A56" i="1"/>
  <c r="C56" i="1" s="1"/>
  <c r="Q55" i="1"/>
  <c r="K55" i="1"/>
  <c r="I55" i="1"/>
  <c r="E55" i="1"/>
  <c r="A55" i="1"/>
  <c r="C55" i="1" s="1"/>
  <c r="Q54" i="1"/>
  <c r="K54" i="1"/>
  <c r="I54" i="1"/>
  <c r="E54" i="1"/>
  <c r="A54" i="1"/>
  <c r="C54" i="1" s="1"/>
  <c r="Q53" i="1"/>
  <c r="K53" i="1"/>
  <c r="I53" i="1"/>
  <c r="E53" i="1"/>
  <c r="A53" i="1"/>
  <c r="C53" i="1" s="1"/>
  <c r="Q52" i="1"/>
  <c r="K52" i="1"/>
  <c r="I52" i="1"/>
  <c r="E52" i="1"/>
  <c r="A52" i="1"/>
  <c r="C52" i="1" s="1"/>
  <c r="Q51" i="1"/>
  <c r="K51" i="1"/>
  <c r="I51" i="1"/>
  <c r="E51" i="1"/>
  <c r="A51" i="1"/>
  <c r="C51" i="1" s="1"/>
  <c r="Q50" i="1"/>
  <c r="K50" i="1"/>
  <c r="I50" i="1"/>
  <c r="E50" i="1"/>
  <c r="A50" i="1"/>
  <c r="C50" i="1" s="1"/>
  <c r="Q49" i="1"/>
  <c r="Z9" i="19" s="1"/>
  <c r="K49" i="1"/>
  <c r="I49" i="1"/>
  <c r="E49" i="1"/>
  <c r="A49" i="1"/>
  <c r="C49" i="1" s="1"/>
  <c r="Q48" i="1"/>
  <c r="Z8" i="19" s="1"/>
  <c r="K48" i="1"/>
  <c r="I48" i="1"/>
  <c r="E48" i="1"/>
  <c r="A48" i="1"/>
  <c r="C48" i="1" s="1"/>
  <c r="K47" i="1"/>
  <c r="I47" i="1"/>
  <c r="E47" i="1"/>
  <c r="A47" i="1"/>
  <c r="C47" i="1" s="1"/>
  <c r="Q46" i="1"/>
  <c r="O46" i="1"/>
  <c r="K46" i="1"/>
  <c r="I46" i="1"/>
  <c r="E46" i="1"/>
  <c r="A46" i="1"/>
  <c r="C46" i="1" s="1"/>
  <c r="Q45" i="1"/>
  <c r="O45" i="1"/>
  <c r="K45" i="1"/>
  <c r="I45" i="1"/>
  <c r="E45" i="1"/>
  <c r="A45" i="1"/>
  <c r="C45" i="1" s="1"/>
  <c r="Q44" i="1"/>
  <c r="O44" i="1"/>
  <c r="K44" i="1"/>
  <c r="I44" i="1"/>
  <c r="E44" i="1"/>
  <c r="A44" i="1"/>
  <c r="C44" i="1" s="1"/>
  <c r="Q43" i="1"/>
  <c r="O43" i="1"/>
  <c r="K43" i="1"/>
  <c r="I43" i="1"/>
  <c r="E43" i="1"/>
  <c r="A43" i="1"/>
  <c r="C43" i="1" s="1"/>
  <c r="Q42" i="1"/>
  <c r="O42" i="1"/>
  <c r="K42" i="1"/>
  <c r="I42" i="1"/>
  <c r="E42" i="1"/>
  <c r="A42" i="1"/>
  <c r="C42" i="1" s="1"/>
  <c r="Q41" i="1"/>
  <c r="O41" i="1"/>
  <c r="K41" i="1"/>
  <c r="I41" i="1"/>
  <c r="E41" i="1"/>
  <c r="A41" i="1"/>
  <c r="C41" i="1" s="1"/>
  <c r="Q40" i="1"/>
  <c r="O40" i="1"/>
  <c r="K40" i="1"/>
  <c r="I40" i="1"/>
  <c r="E40" i="1"/>
  <c r="A40" i="1"/>
  <c r="C40" i="1" s="1"/>
  <c r="Q39" i="1"/>
  <c r="O39" i="1"/>
  <c r="K39" i="1"/>
  <c r="I39" i="1"/>
  <c r="E39" i="1"/>
  <c r="A39" i="1"/>
  <c r="C39" i="1" s="1"/>
  <c r="Q38" i="1"/>
  <c r="O38" i="1"/>
  <c r="K38" i="1"/>
  <c r="I38" i="1"/>
  <c r="E38" i="1"/>
  <c r="A38" i="1"/>
  <c r="C38" i="1" s="1"/>
  <c r="Q37" i="1"/>
  <c r="O37" i="1"/>
  <c r="K37" i="1"/>
  <c r="I37" i="1"/>
  <c r="E37" i="1"/>
  <c r="A37" i="1"/>
  <c r="C37" i="1" s="1"/>
  <c r="Q36" i="1"/>
  <c r="O36" i="1"/>
  <c r="K36" i="1"/>
  <c r="I36" i="1"/>
  <c r="E36" i="1"/>
  <c r="A36" i="1"/>
  <c r="C36" i="1" s="1"/>
  <c r="Q35" i="1"/>
  <c r="O35" i="1"/>
  <c r="K35" i="1"/>
  <c r="I35" i="1"/>
  <c r="E35" i="1"/>
  <c r="A35" i="1"/>
  <c r="C35" i="1" s="1"/>
  <c r="Q34" i="1"/>
  <c r="O34" i="1"/>
  <c r="K34" i="1"/>
  <c r="I34" i="1"/>
  <c r="E34" i="1"/>
  <c r="A34" i="1"/>
  <c r="C34" i="1" s="1"/>
  <c r="Q33" i="1"/>
  <c r="O33" i="1"/>
  <c r="K33" i="1"/>
  <c r="I33" i="1"/>
  <c r="E33" i="1"/>
  <c r="A33" i="1"/>
  <c r="C33" i="1" s="1"/>
  <c r="Q32" i="1"/>
  <c r="O32" i="1"/>
  <c r="K32" i="1"/>
  <c r="I32" i="1"/>
  <c r="E32" i="1"/>
  <c r="A32" i="1"/>
  <c r="C32" i="1" s="1"/>
  <c r="Q31" i="1"/>
  <c r="O31" i="1"/>
  <c r="K31" i="1"/>
  <c r="I31" i="1"/>
  <c r="E31" i="1"/>
  <c r="A31" i="1"/>
  <c r="C31" i="1" s="1"/>
  <c r="Q30" i="1"/>
  <c r="O30" i="1"/>
  <c r="K30" i="1"/>
  <c r="I30" i="1"/>
  <c r="E30" i="1"/>
  <c r="A30" i="1"/>
  <c r="C30" i="1" s="1"/>
  <c r="Q29" i="1"/>
  <c r="O29" i="1"/>
  <c r="K29" i="1"/>
  <c r="I29" i="1"/>
  <c r="E29" i="1"/>
  <c r="A29" i="1"/>
  <c r="C29" i="1" s="1"/>
  <c r="Q28" i="1"/>
  <c r="O28" i="1"/>
  <c r="K28" i="1"/>
  <c r="I28" i="1"/>
  <c r="E28" i="1"/>
  <c r="A28" i="1"/>
  <c r="C28" i="1" s="1"/>
  <c r="Q27" i="1"/>
  <c r="O27" i="1"/>
  <c r="K27" i="1"/>
  <c r="I27" i="1"/>
  <c r="E27" i="1"/>
  <c r="A27" i="1"/>
  <c r="C27" i="1" s="1"/>
  <c r="Q26" i="1"/>
  <c r="O26" i="1"/>
  <c r="K26" i="1"/>
  <c r="I26" i="1"/>
  <c r="E26" i="1"/>
  <c r="A26" i="1"/>
  <c r="C26" i="1" s="1"/>
  <c r="Q25" i="1"/>
  <c r="O25" i="1"/>
  <c r="K25" i="1"/>
  <c r="I25" i="1"/>
  <c r="E25" i="1"/>
  <c r="A25" i="1"/>
  <c r="C25" i="1" s="1"/>
  <c r="Q24" i="1"/>
  <c r="O24" i="1"/>
  <c r="K24" i="1"/>
  <c r="I24" i="1"/>
  <c r="E24" i="1"/>
  <c r="A24" i="1"/>
  <c r="C24" i="1" s="1"/>
  <c r="Q23" i="1"/>
  <c r="O23" i="1"/>
  <c r="K23" i="1"/>
  <c r="I23" i="1"/>
  <c r="E23" i="1"/>
  <c r="A23" i="1"/>
  <c r="C23" i="1" s="1"/>
  <c r="Q22" i="1"/>
  <c r="O22" i="1"/>
  <c r="K22" i="1"/>
  <c r="I22" i="1"/>
  <c r="E22" i="1"/>
  <c r="A22" i="1"/>
  <c r="C22" i="1" s="1"/>
  <c r="Q21" i="1"/>
  <c r="O21" i="1"/>
  <c r="K21" i="1"/>
  <c r="I21" i="1"/>
  <c r="E21" i="1"/>
  <c r="A21" i="1"/>
  <c r="C21" i="1" s="1"/>
  <c r="Q20" i="1"/>
  <c r="O20" i="1"/>
  <c r="K20" i="1"/>
  <c r="I20" i="1"/>
  <c r="E20" i="1"/>
  <c r="A20" i="1"/>
  <c r="C20" i="1" s="1"/>
  <c r="Q19" i="1"/>
  <c r="O19" i="1"/>
  <c r="K19" i="1"/>
  <c r="I19" i="1"/>
  <c r="E19" i="1"/>
  <c r="A19" i="1"/>
  <c r="C19" i="1" s="1"/>
  <c r="Q18" i="1"/>
  <c r="O18" i="1"/>
  <c r="K18" i="1"/>
  <c r="I18" i="1"/>
  <c r="E18" i="1"/>
  <c r="A18" i="1"/>
  <c r="C18" i="1" s="1"/>
  <c r="Q17" i="1"/>
  <c r="O17" i="1"/>
  <c r="K17" i="1"/>
  <c r="I17" i="1"/>
  <c r="E17" i="1"/>
  <c r="A17" i="1"/>
  <c r="C17" i="1" s="1"/>
  <c r="Q16" i="1"/>
  <c r="O16" i="1"/>
  <c r="K16" i="1"/>
  <c r="I16" i="1"/>
  <c r="E16" i="1"/>
  <c r="A16" i="1"/>
  <c r="C16" i="1" s="1"/>
  <c r="Q15" i="1"/>
  <c r="O15" i="1"/>
  <c r="K15" i="1"/>
  <c r="I15" i="1"/>
  <c r="A15" i="1"/>
  <c r="C15" i="1" s="1"/>
  <c r="E15" i="1" s="1"/>
  <c r="Q14" i="1"/>
  <c r="O14" i="1"/>
  <c r="K14" i="1"/>
  <c r="I14" i="1"/>
  <c r="A14" i="1"/>
  <c r="C14" i="1" s="1"/>
  <c r="E14" i="1" s="1"/>
  <c r="Q13" i="1"/>
  <c r="O13" i="1"/>
  <c r="K13" i="1"/>
  <c r="I13" i="1"/>
  <c r="A13" i="1"/>
  <c r="C13" i="1" s="1"/>
  <c r="E13" i="1" s="1"/>
  <c r="Q12" i="1"/>
  <c r="O12" i="1"/>
  <c r="K12" i="1"/>
  <c r="I12" i="1"/>
  <c r="A12" i="1"/>
  <c r="C12" i="1" s="1"/>
  <c r="E12" i="1" s="1"/>
  <c r="Q11" i="1"/>
  <c r="O11" i="1"/>
  <c r="K11" i="1"/>
  <c r="I11" i="1"/>
  <c r="A11" i="1"/>
  <c r="C11" i="1" s="1"/>
  <c r="E11" i="1" s="1"/>
  <c r="Q10" i="1"/>
  <c r="O10" i="1"/>
  <c r="K10" i="1"/>
  <c r="I10" i="1"/>
  <c r="A10" i="1"/>
  <c r="C10" i="1" s="1"/>
  <c r="E10" i="1" s="1"/>
  <c r="Q9" i="1"/>
  <c r="O9" i="1"/>
  <c r="K9" i="1"/>
  <c r="I9" i="1"/>
  <c r="A9" i="1"/>
  <c r="C9" i="1" s="1"/>
  <c r="E9" i="1" s="1"/>
  <c r="Q8" i="1"/>
  <c r="O8" i="1"/>
  <c r="K8" i="1"/>
  <c r="I8" i="1"/>
  <c r="A8" i="1"/>
  <c r="C8" i="1" s="1"/>
  <c r="E8" i="1" s="1"/>
  <c r="Q7" i="1"/>
  <c r="O7" i="1"/>
  <c r="K7" i="1"/>
  <c r="I7" i="1"/>
  <c r="A7" i="1"/>
  <c r="C7" i="1" s="1"/>
  <c r="E7" i="1" s="1"/>
  <c r="P56" i="1" l="1"/>
  <c r="P59" i="19" l="1"/>
  <c r="P56" i="19"/>
  <c r="P57" i="1"/>
  <c r="P57" i="19" s="1"/>
  <c r="P60" i="1"/>
  <c r="P60" i="19" l="1"/>
  <c r="P62" i="1"/>
  <c r="P62" i="19" s="1"/>
</calcChain>
</file>

<file path=xl/comments1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M47" authorId="0" shapeId="0">
      <text>
        <r>
          <rPr>
            <b/>
            <sz val="9"/>
            <color indexed="81"/>
            <rFont val="Tahoma"/>
            <family val="2"/>
          </rPr>
          <t>Misc items not listed in the seasonal catalogue.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</rPr>
          <t>Gifted or Comp'd Items that will not be totalled in the green section.</t>
        </r>
      </text>
    </comment>
  </commentList>
</comments>
</file>

<file path=xl/sharedStrings.xml><?xml version="1.0" encoding="utf-8"?>
<sst xmlns="http://schemas.openxmlformats.org/spreadsheetml/2006/main" count="729" uniqueCount="171">
  <si>
    <t>Name</t>
  </si>
  <si>
    <t>Product</t>
  </si>
  <si>
    <t>Price</t>
  </si>
  <si>
    <t>Total</t>
  </si>
  <si>
    <t>52 Weeks of Naughty Nights</t>
  </si>
  <si>
    <t>AMP</t>
  </si>
  <si>
    <t>Basic Instinct</t>
  </si>
  <si>
    <t>Bed, Bondage, &amp; Beyond</t>
  </si>
  <si>
    <t>Ben Wa Balls</t>
  </si>
  <si>
    <t>Black Blindfold</t>
  </si>
  <si>
    <t>Blush: Blind Date</t>
  </si>
  <si>
    <t>Blush: Full Bloom</t>
  </si>
  <si>
    <t>Blush: Just One Touch</t>
  </si>
  <si>
    <t>Blush: No Strings Attached</t>
  </si>
  <si>
    <t>Blush: Playmate</t>
  </si>
  <si>
    <t>Blush: Please Me</t>
  </si>
  <si>
    <t>Blush: Rendezvous</t>
  </si>
  <si>
    <t>Blush: Tease Me</t>
  </si>
  <si>
    <t>Blush: Tease Me, Please Me</t>
  </si>
  <si>
    <t>Blush: The Flirt</t>
  </si>
  <si>
    <t>Blush: The Head Turner</t>
  </si>
  <si>
    <t>Blush: Tickled Pink</t>
  </si>
  <si>
    <t>Body Boost</t>
  </si>
  <si>
    <t>Booty Eaze</t>
  </si>
  <si>
    <t>Bum Diggity</t>
  </si>
  <si>
    <t>Burning Desire</t>
  </si>
  <si>
    <t>Cabana Boy</t>
  </si>
  <si>
    <t>Cold Play</t>
  </si>
  <si>
    <t>Come Clean 4oz.</t>
  </si>
  <si>
    <t>Come Clean 8oz.</t>
  </si>
  <si>
    <t>Crop</t>
  </si>
  <si>
    <t>Date Night</t>
  </si>
  <si>
    <t>Date Night 2</t>
  </si>
  <si>
    <t>Double Header</t>
  </si>
  <si>
    <t>Elite 8</t>
  </si>
  <si>
    <t>Exercise - Her</t>
  </si>
  <si>
    <t>Exercise - Her Elite</t>
  </si>
  <si>
    <t>Exercise - Her Pro</t>
  </si>
  <si>
    <t>Family Jewels</t>
  </si>
  <si>
    <t>Flogger</t>
  </si>
  <si>
    <t>Frequent Flier Door Swing</t>
  </si>
  <si>
    <t>Girl's Best Friend</t>
  </si>
  <si>
    <t>Gotta Have It</t>
  </si>
  <si>
    <t>GPS</t>
  </si>
  <si>
    <t>GPS 2.0</t>
  </si>
  <si>
    <t>Grey Blindfold</t>
  </si>
  <si>
    <t>Harley</t>
  </si>
  <si>
    <t>Heart Massager</t>
  </si>
  <si>
    <t>Heart Throb</t>
  </si>
  <si>
    <t>Illusion</t>
  </si>
  <si>
    <t>In Good Hands</t>
  </si>
  <si>
    <t>Jack Rabbit</t>
  </si>
  <si>
    <t>Jaguar</t>
  </si>
  <si>
    <t>Joy Ride</t>
  </si>
  <si>
    <t>Ladies' Night Game</t>
  </si>
  <si>
    <t>Like a Virgin</t>
  </si>
  <si>
    <t>Little Gem</t>
  </si>
  <si>
    <t>Lots of Love</t>
  </si>
  <si>
    <t>Love Swing</t>
  </si>
  <si>
    <t>Magik Mike</t>
  </si>
  <si>
    <t>Miracle Oil</t>
  </si>
  <si>
    <t>Mr. Dependable</t>
  </si>
  <si>
    <t>Mr. Know It All</t>
  </si>
  <si>
    <t>Nipple Clamps</t>
  </si>
  <si>
    <t>Party Animal</t>
  </si>
  <si>
    <t>Phillip</t>
  </si>
  <si>
    <t>Platinum Pete</t>
  </si>
  <si>
    <t>Prostate Pro</t>
  </si>
  <si>
    <t>Pure</t>
  </si>
  <si>
    <t>Pure Naked: Body Lotion</t>
  </si>
  <si>
    <t>Pure Naked: Body Spritz</t>
  </si>
  <si>
    <t>Pure Naked: Body Wash</t>
  </si>
  <si>
    <t>Pure Naked: Lubricant</t>
  </si>
  <si>
    <t>Pure Naked: Bubble Bath</t>
  </si>
  <si>
    <t>Pure Naked: Massage Oil</t>
  </si>
  <si>
    <t>Pure Naked: Shave Cream</t>
  </si>
  <si>
    <t>Pure Pleasure</t>
  </si>
  <si>
    <t>Put a Ring On It</t>
  </si>
  <si>
    <t>Quiver</t>
  </si>
  <si>
    <t>Rascally Rabbit</t>
  </si>
  <si>
    <t>Real Housewife</t>
  </si>
  <si>
    <t>Revive</t>
  </si>
  <si>
    <t>Save My Skin</t>
  </si>
  <si>
    <t>Secret Service</t>
  </si>
  <si>
    <t>Selfie: Do Not Disturb</t>
  </si>
  <si>
    <t>Selfie: Home Alone</t>
  </si>
  <si>
    <t>Selfie: Me Time</t>
  </si>
  <si>
    <t>Selfie: No Filter</t>
  </si>
  <si>
    <t>Selfie: Solo Style</t>
  </si>
  <si>
    <t>Sexy Spreader</t>
  </si>
  <si>
    <t>Shockwave</t>
  </si>
  <si>
    <t>Simply Silk</t>
  </si>
  <si>
    <t>Skin Therapy</t>
  </si>
  <si>
    <t>Spicy Dice</t>
  </si>
  <si>
    <t>Split Decision</t>
  </si>
  <si>
    <t>The Executive</t>
  </si>
  <si>
    <t>Triple Orgasm Machine</t>
  </si>
  <si>
    <t>Tongue of Fun</t>
  </si>
  <si>
    <t>Tongue Tied</t>
  </si>
  <si>
    <t>Toy Tote</t>
  </si>
  <si>
    <t>Truly Sexy: Body Silk</t>
  </si>
  <si>
    <t>Truly Sexy: Excape</t>
  </si>
  <si>
    <t>Truly Sexy: Love Notes Candle</t>
  </si>
  <si>
    <t>Truly Sexy: Perfume</t>
  </si>
  <si>
    <t>Truly Sexy: Splash</t>
  </si>
  <si>
    <t>Truly Sexy Flirt: Perfume</t>
  </si>
  <si>
    <t>Twitter</t>
  </si>
  <si>
    <t>Up All Night</t>
  </si>
  <si>
    <t>Vaginal Dilator Set</t>
  </si>
  <si>
    <t>Vanilla Bondage Kit</t>
  </si>
  <si>
    <t>Vibrating Pleasure Beads</t>
  </si>
  <si>
    <t>Waterproof Power Bullet</t>
  </si>
  <si>
    <t>Whipped Plus</t>
  </si>
  <si>
    <t>Wingman</t>
  </si>
  <si>
    <t>Wireless Double Trouble Ring</t>
  </si>
  <si>
    <t>Option</t>
  </si>
  <si>
    <t>Address</t>
  </si>
  <si>
    <t>City</t>
  </si>
  <si>
    <t>State</t>
  </si>
  <si>
    <t>Zip</t>
  </si>
  <si>
    <t>Cell</t>
  </si>
  <si>
    <t>Qty</t>
  </si>
  <si>
    <t>Phone</t>
  </si>
  <si>
    <t>Email</t>
  </si>
  <si>
    <t>Total Due</t>
  </si>
  <si>
    <t>Shipping</t>
  </si>
  <si>
    <t>Credit ($)</t>
  </si>
  <si>
    <t>Discount (%)</t>
  </si>
  <si>
    <t>SITC: Broadway</t>
  </si>
  <si>
    <t>SITC: Cosmopolitan</t>
  </si>
  <si>
    <t>SITC: Happy Hour</t>
  </si>
  <si>
    <t>SITC: Late Night Show</t>
  </si>
  <si>
    <t>SITC: Taxi Cab Confession</t>
  </si>
  <si>
    <t>Misc Prod</t>
  </si>
  <si>
    <r>
      <t xml:space="preserve">Auro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</si>
  <si>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Between The Sheets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</si>
  <si>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Body Dew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</si>
  <si>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Body Silk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</si>
  <si>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Boost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</si>
  <si>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Bosom Buddy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</si>
  <si>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Coochy </t>
    </r>
    <r>
      <rPr>
        <i/>
        <sz val="11"/>
        <color theme="1"/>
        <rFont val="Calibri"/>
        <family val="2"/>
        <scheme val="minor"/>
      </rPr>
      <t>(Scent:)</t>
    </r>
  </si>
  <si>
    <t>Cozy Cuffs</t>
  </si>
  <si>
    <r>
      <t xml:space="preserve">Excape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</si>
  <si>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Great Head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</si>
  <si>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Just Like Me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</si>
  <si>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O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</si>
  <si>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Obsessed </t>
    </r>
    <r>
      <rPr>
        <i/>
        <sz val="11"/>
        <color theme="1"/>
        <rFont val="Calibri"/>
        <family val="2"/>
        <scheme val="minor"/>
      </rPr>
      <t>(Shade:)</t>
    </r>
  </si>
  <si>
    <r>
      <t xml:space="preserve">Senstions </t>
    </r>
    <r>
      <rPr>
        <i/>
        <sz val="11"/>
        <color theme="1"/>
        <rFont val="Calibri"/>
        <family val="2"/>
        <scheme val="minor"/>
      </rPr>
      <t>(Flavor:)</t>
    </r>
  </si>
  <si>
    <r>
      <t xml:space="preserve">Serenity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</si>
  <si>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Men's Col. Shave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</si>
  <si>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Men's Col. Spray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</si>
  <si>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Men's Col. Talc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</si>
  <si>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Men's Col. Wash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</si>
  <si>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PR Condoms </t>
    </r>
    <r>
      <rPr>
        <i/>
        <sz val="11"/>
        <color theme="1"/>
        <rFont val="Calibri"/>
        <family val="2"/>
        <scheme val="minor"/>
      </rPr>
      <t>(6 Pack)</t>
    </r>
  </si>
  <si>
    <r>
      <t xml:space="preserve">Kiss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</si>
  <si>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Love Notes Candle </t>
    </r>
    <r>
      <rPr>
        <i/>
        <sz val="11"/>
        <color theme="1"/>
        <rFont val="Calibri"/>
        <family val="2"/>
        <scheme val="minor"/>
      </rPr>
      <t>(Scent:)</t>
    </r>
  </si>
  <si>
    <r>
      <t xml:space="preserve">Splash </t>
    </r>
    <r>
      <rPr>
        <i/>
        <sz val="11"/>
        <color theme="1"/>
        <rFont val="Calibri"/>
        <family val="2"/>
        <scheme val="minor"/>
      </rPr>
      <t>(Scent:)</t>
    </r>
  </si>
  <si>
    <t>Tickle &amp; Whip</t>
  </si>
  <si>
    <r>
      <t xml:space="preserve">Whipped </t>
    </r>
    <r>
      <rPr>
        <i/>
        <sz val="11"/>
        <color theme="1"/>
        <rFont val="Calibri"/>
        <family val="2"/>
        <scheme val="minor"/>
      </rPr>
      <t>(Flavor:)</t>
    </r>
  </si>
  <si>
    <t>Net Subtotal</t>
  </si>
  <si>
    <t>Gross Subtotal</t>
  </si>
  <si>
    <t>Sales Tax</t>
  </si>
  <si>
    <t>Notes:</t>
  </si>
  <si>
    <t>Mailing Address</t>
  </si>
  <si>
    <t>Email Address</t>
  </si>
  <si>
    <t>Party Host:</t>
  </si>
  <si>
    <t>Party Date:</t>
  </si>
  <si>
    <t># of sales</t>
  </si>
  <si>
    <t># of guests</t>
  </si>
  <si>
    <t>% of sales</t>
  </si>
  <si>
    <t>Average Sale Per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</si>
</sst>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00000"/>
    <numFmt numFmtId="166" formatCode="[&lt;=9999999]###\-####;\(###\)\ ###\-####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6">
    <xf numFmtId="0" fontId="0" fillId="0" borderId="0" xfId="0"/>
    <xf numFmtId="0" fontId="2" fillId="0" borderId="0" xfId="0" applyFont="1" applyAlignment="1" applyProtection="1">
      <alignment horizontal="left" vertical="top"/>
      <protection hidden="1"/>
    </xf>
    <xf numFmtId="0" fontId="0" fillId="0" borderId="0" xfId="0" applyProtection="1"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4" fontId="6" fillId="0" borderId="7" xfId="0" applyNumberFormat="1" applyFont="1" applyBorder="1" applyAlignment="1" applyProtection="1">
      <alignment horizontal="center"/>
      <protection hidden="1"/>
    </xf>
    <xf numFmtId="164" fontId="6" fillId="0" borderId="19" xfId="0" applyNumberFormat="1" applyFont="1" applyBorder="1" applyAlignment="1" applyProtection="1">
      <alignment horizontal="center"/>
      <protection hidden="1"/>
    </xf>
    <xf numFmtId="164" fontId="6" fillId="0" borderId="22" xfId="0" applyNumberFormat="1" applyFont="1" applyBorder="1" applyAlignment="1" applyProtection="1">
      <alignment horizontal="center"/>
      <protection hidden="1"/>
    </xf>
    <xf numFmtId="0" fontId="5" fillId="0" borderId="25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5" fillId="0" borderId="12" xfId="0" applyFont="1" applyBorder="1" applyProtection="1">
      <protection hidden="1"/>
    </xf>
    <xf numFmtId="0" fontId="5" fillId="0" borderId="24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9" fontId="0" fillId="0" borderId="0" xfId="0" applyNumberFormat="1" applyProtection="1">
      <protection hidden="1"/>
    </xf>
    <xf numFmtId="0" fontId="6" fillId="0" borderId="19" xfId="0" applyFont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/>
      <protection hidden="1"/>
    </xf>
    <xf numFmtId="0" fontId="6" fillId="0" borderId="22" xfId="0" applyFont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67" fontId="6" fillId="0" borderId="0" xfId="0" applyNumberFormat="1" applyFont="1" applyFill="1" applyBorder="1" applyAlignment="1" applyProtection="1">
      <alignment horizontal="center"/>
      <protection hidden="1"/>
    </xf>
    <xf numFmtId="0" fontId="5" fillId="3" borderId="18" xfId="0" applyFont="1" applyFill="1" applyBorder="1" applyProtection="1">
      <protection locked="0"/>
    </xf>
    <xf numFmtId="164" fontId="6" fillId="0" borderId="20" xfId="0" applyNumberFormat="1" applyFont="1" applyBorder="1" applyAlignment="1" applyProtection="1">
      <alignment horizontal="center"/>
      <protection hidden="1"/>
    </xf>
    <xf numFmtId="164" fontId="6" fillId="0" borderId="21" xfId="0" applyNumberFormat="1" applyFont="1" applyBorder="1" applyAlignment="1" applyProtection="1">
      <alignment horizontal="center"/>
      <protection hidden="1"/>
    </xf>
    <xf numFmtId="164" fontId="6" fillId="0" borderId="23" xfId="0" applyNumberFormat="1" applyFont="1" applyBorder="1" applyAlignment="1" applyProtection="1">
      <alignment horizontal="center"/>
      <protection hidden="1"/>
    </xf>
    <xf numFmtId="164" fontId="6" fillId="0" borderId="38" xfId="0" applyNumberFormat="1" applyFont="1" applyBorder="1" applyAlignment="1" applyProtection="1">
      <alignment horizontal="center"/>
      <protection hidden="1"/>
    </xf>
    <xf numFmtId="0" fontId="6" fillId="0" borderId="22" xfId="0" applyFont="1" applyFill="1" applyBorder="1" applyAlignment="1" applyProtection="1">
      <alignment horizontal="center"/>
      <protection locked="0"/>
    </xf>
    <xf numFmtId="164" fontId="6" fillId="0" borderId="23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left" vertical="top"/>
      <protection hidden="1"/>
    </xf>
    <xf numFmtId="0" fontId="8" fillId="0" borderId="0" xfId="0" applyFont="1" applyAlignment="1" applyProtection="1">
      <alignment horizontal="left" vertical="top"/>
      <protection hidden="1"/>
    </xf>
    <xf numFmtId="164" fontId="8" fillId="0" borderId="0" xfId="0" applyNumberFormat="1" applyFont="1" applyAlignment="1" applyProtection="1">
      <alignment horizontal="center" vertical="top"/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8" fillId="0" borderId="0" xfId="0" applyFont="1" applyFill="1" applyBorder="1" applyAlignment="1" applyProtection="1">
      <alignment horizontal="center" vertical="top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0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164" fontId="0" fillId="0" borderId="0" xfId="0" applyNumberFormat="1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left" vertical="top"/>
      <protection hidden="1"/>
    </xf>
    <xf numFmtId="164" fontId="6" fillId="0" borderId="0" xfId="0" applyNumberFormat="1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5" xfId="0" applyFont="1" applyBorder="1" applyAlignment="1" applyProtection="1">
      <alignment horizontal="left"/>
      <protection hidden="1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37" xfId="0" applyFont="1" applyBorder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13" xfId="0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hidden="1"/>
    </xf>
    <xf numFmtId="0" fontId="5" fillId="0" borderId="15" xfId="0" applyFont="1" applyFill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hidden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164" fontId="7" fillId="0" borderId="5" xfId="0" applyNumberFormat="1" applyFont="1" applyBorder="1" applyAlignment="1" applyProtection="1">
      <alignment horizontal="center"/>
      <protection hidden="1"/>
    </xf>
    <xf numFmtId="164" fontId="7" fillId="0" borderId="6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17" xfId="0" applyFont="1" applyBorder="1" applyAlignment="1" applyProtection="1">
      <alignment horizontal="center"/>
      <protection hidden="1"/>
    </xf>
    <xf numFmtId="164" fontId="7" fillId="0" borderId="17" xfId="0" applyNumberFormat="1" applyFont="1" applyBorder="1" applyAlignment="1" applyProtection="1">
      <alignment horizontal="center"/>
      <protection hidden="1"/>
    </xf>
    <xf numFmtId="164" fontId="7" fillId="0" borderId="38" xfId="0" applyNumberFormat="1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1" fillId="0" borderId="5" xfId="0" applyFont="1" applyBorder="1" applyAlignment="1" applyProtection="1">
      <alignment horizontal="center"/>
      <protection hidden="1"/>
    </xf>
    <xf numFmtId="164" fontId="12" fillId="0" borderId="5" xfId="0" applyNumberFormat="1" applyFont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/>
      <protection hidden="1"/>
    </xf>
    <xf numFmtId="164" fontId="12" fillId="0" borderId="6" xfId="0" applyNumberFormat="1" applyFont="1" applyBorder="1" applyAlignment="1" applyProtection="1">
      <alignment horizontal="center"/>
      <protection hidden="1"/>
    </xf>
    <xf numFmtId="0" fontId="5" fillId="4" borderId="24" xfId="0" applyFont="1" applyFill="1" applyBorder="1" applyAlignment="1" applyProtection="1">
      <alignment horizontal="left"/>
      <protection locked="0"/>
    </xf>
    <xf numFmtId="0" fontId="6" fillId="4" borderId="19" xfId="0" applyFont="1" applyFill="1" applyBorder="1" applyAlignment="1" applyProtection="1">
      <alignment horizontal="center"/>
      <protection locked="0"/>
    </xf>
    <xf numFmtId="164" fontId="6" fillId="4" borderId="20" xfId="0" applyNumberFormat="1" applyFont="1" applyFill="1" applyBorder="1" applyAlignment="1" applyProtection="1">
      <alignment horizontal="center"/>
      <protection hidden="1"/>
    </xf>
    <xf numFmtId="0" fontId="5" fillId="4" borderId="2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164" fontId="6" fillId="4" borderId="21" xfId="0" applyNumberFormat="1" applyFont="1" applyFill="1" applyBorder="1" applyAlignment="1" applyProtection="1">
      <alignment horizontal="center"/>
      <protection hidden="1"/>
    </xf>
    <xf numFmtId="0" fontId="5" fillId="4" borderId="39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164" fontId="6" fillId="4" borderId="29" xfId="0" applyNumberFormat="1" applyFont="1" applyFill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left"/>
      <protection locked="0"/>
    </xf>
    <xf numFmtId="164" fontId="6" fillId="0" borderId="19" xfId="0" applyNumberFormat="1" applyFont="1" applyBorder="1" applyAlignment="1" applyProtection="1">
      <alignment horizontal="center"/>
      <protection locked="0"/>
    </xf>
    <xf numFmtId="0" fontId="5" fillId="0" borderId="37" xfId="0" applyFont="1" applyBorder="1" applyAlignment="1" applyProtection="1">
      <alignment horizontal="left"/>
      <protection locked="0"/>
    </xf>
    <xf numFmtId="164" fontId="6" fillId="0" borderId="7" xfId="0" applyNumberFormat="1" applyFont="1" applyBorder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12" xfId="0" applyFont="1" applyFill="1" applyBorder="1" applyAlignment="1" applyProtection="1">
      <alignment horizontal="left"/>
      <protection locked="0"/>
    </xf>
    <xf numFmtId="164" fontId="6" fillId="0" borderId="22" xfId="0" applyNumberFormat="1" applyFont="1" applyFill="1" applyBorder="1" applyAlignment="1" applyProtection="1">
      <alignment horizontal="center"/>
      <protection locked="0"/>
    </xf>
    <xf numFmtId="0" fontId="5" fillId="4" borderId="25" xfId="0" applyFont="1" applyFill="1" applyBorder="1" applyAlignment="1" applyProtection="1">
      <alignment horizontal="left"/>
      <protection locked="0"/>
    </xf>
    <xf numFmtId="164" fontId="6" fillId="4" borderId="19" xfId="0" applyNumberFormat="1" applyFont="1" applyFill="1" applyBorder="1" applyAlignment="1" applyProtection="1">
      <alignment horizontal="center"/>
      <protection locked="0"/>
    </xf>
    <xf numFmtId="0" fontId="5" fillId="4" borderId="11" xfId="0" applyFont="1" applyFill="1" applyBorder="1" applyAlignment="1" applyProtection="1">
      <alignment horizontal="left"/>
      <protection locked="0"/>
    </xf>
    <xf numFmtId="164" fontId="6" fillId="4" borderId="7" xfId="0" applyNumberFormat="1" applyFont="1" applyFill="1" applyBorder="1" applyAlignment="1" applyProtection="1">
      <alignment horizontal="center"/>
      <protection locked="0"/>
    </xf>
    <xf numFmtId="0" fontId="5" fillId="4" borderId="16" xfId="0" applyFont="1" applyFill="1" applyBorder="1" applyAlignment="1" applyProtection="1">
      <alignment horizontal="left"/>
      <protection locked="0"/>
    </xf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9" fontId="6" fillId="0" borderId="0" xfId="0" applyNumberFormat="1" applyFont="1" applyFill="1" applyBorder="1" applyAlignment="1" applyProtection="1">
      <alignment horizontal="center"/>
      <protection hidden="1"/>
    </xf>
    <xf numFmtId="0" fontId="5" fillId="3" borderId="37" xfId="0" applyFont="1" applyFill="1" applyBorder="1" applyProtection="1">
      <protection locked="0"/>
    </xf>
    <xf numFmtId="164" fontId="6" fillId="3" borderId="18" xfId="0" applyNumberFormat="1" applyFont="1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65" fontId="4" fillId="0" borderId="0" xfId="0" applyNumberFormat="1" applyFont="1" applyAlignment="1" applyProtection="1">
      <alignment horizontal="center"/>
      <protection hidden="1"/>
    </xf>
    <xf numFmtId="166" fontId="4" fillId="0" borderId="0" xfId="0" applyNumberFormat="1" applyFont="1" applyAlignment="1" applyProtection="1">
      <alignment horizontal="center"/>
      <protection hidden="1"/>
    </xf>
    <xf numFmtId="0" fontId="3" fillId="0" borderId="0" xfId="1" applyAlignment="1" applyProtection="1">
      <alignment horizontal="center"/>
      <protection hidden="1"/>
    </xf>
    <xf numFmtId="164" fontId="6" fillId="3" borderId="21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8" fillId="0" borderId="0" xfId="0" applyFont="1" applyFill="1" applyAlignment="1" applyProtection="1">
      <alignment horizontal="left" vertical="top"/>
      <protection hidden="1"/>
    </xf>
    <xf numFmtId="0" fontId="8" fillId="0" borderId="0" xfId="0" applyFont="1" applyFill="1" applyAlignment="1" applyProtection="1">
      <alignment horizontal="center" vertical="top"/>
      <protection hidden="1"/>
    </xf>
    <xf numFmtId="164" fontId="8" fillId="0" borderId="0" xfId="0" applyNumberFormat="1" applyFont="1" applyFill="1" applyAlignment="1" applyProtection="1">
      <alignment horizontal="center" vertical="top"/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Fill="1" applyAlignment="1" applyProtection="1">
      <alignment horizontal="center"/>
      <protection hidden="1"/>
    </xf>
    <xf numFmtId="164" fontId="0" fillId="0" borderId="0" xfId="0" applyNumberFormat="1" applyFont="1" applyFill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Fill="1" applyAlignment="1" applyProtection="1">
      <alignment horizontal="center"/>
      <protection hidden="1"/>
    </xf>
    <xf numFmtId="0" fontId="7" fillId="0" borderId="43" xfId="0" applyFont="1" applyFill="1" applyBorder="1" applyAlignment="1" applyProtection="1">
      <alignment horizontal="center"/>
      <protection hidden="1"/>
    </xf>
    <xf numFmtId="0" fontId="7" fillId="0" borderId="44" xfId="0" applyFont="1" applyFill="1" applyBorder="1" applyAlignment="1" applyProtection="1">
      <alignment horizontal="center"/>
      <protection hidden="1"/>
    </xf>
    <xf numFmtId="164" fontId="7" fillId="0" borderId="44" xfId="0" applyNumberFormat="1" applyFont="1" applyFill="1" applyBorder="1" applyAlignment="1" applyProtection="1">
      <alignment horizontal="center"/>
      <protection hidden="1"/>
    </xf>
    <xf numFmtId="164" fontId="7" fillId="0" borderId="45" xfId="0" applyNumberFormat="1" applyFont="1" applyFill="1" applyBorder="1" applyAlignment="1" applyProtection="1">
      <alignment horizontal="center"/>
      <protection hidden="1"/>
    </xf>
    <xf numFmtId="0" fontId="0" fillId="0" borderId="48" xfId="0" applyFill="1" applyBorder="1" applyProtection="1">
      <protection hidden="1"/>
    </xf>
    <xf numFmtId="164" fontId="0" fillId="0" borderId="0" xfId="0" applyNumberFormat="1" applyFill="1" applyBorder="1" applyAlignment="1" applyProtection="1">
      <alignment horizontal="center"/>
      <protection hidden="1"/>
    </xf>
    <xf numFmtId="164" fontId="0" fillId="0" borderId="39" xfId="0" applyNumberFormat="1" applyFill="1" applyBorder="1" applyAlignment="1" applyProtection="1">
      <alignment horizontal="center"/>
      <protection hidden="1"/>
    </xf>
    <xf numFmtId="0" fontId="0" fillId="0" borderId="49" xfId="0" applyFill="1" applyBorder="1" applyProtection="1">
      <protection hidden="1"/>
    </xf>
    <xf numFmtId="0" fontId="0" fillId="0" borderId="1" xfId="0" applyFill="1" applyBorder="1" applyAlignment="1" applyProtection="1">
      <alignment horizontal="center"/>
      <protection hidden="1"/>
    </xf>
    <xf numFmtId="164" fontId="0" fillId="0" borderId="1" xfId="0" applyNumberFormat="1" applyFill="1" applyBorder="1" applyAlignment="1" applyProtection="1">
      <alignment horizontal="center"/>
      <protection hidden="1"/>
    </xf>
    <xf numFmtId="164" fontId="0" fillId="0" borderId="2" xfId="0" applyNumberFormat="1" applyFill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0" fillId="0" borderId="31" xfId="0" applyFill="1" applyBorder="1" applyAlignment="1" applyProtection="1">
      <alignment horizontal="center"/>
      <protection hidden="1"/>
    </xf>
    <xf numFmtId="164" fontId="0" fillId="0" borderId="47" xfId="0" applyNumberFormat="1" applyFill="1" applyBorder="1" applyAlignment="1" applyProtection="1">
      <alignment horizontal="center"/>
      <protection hidden="1"/>
    </xf>
    <xf numFmtId="0" fontId="0" fillId="0" borderId="47" xfId="0" applyFill="1" applyBorder="1" applyAlignment="1" applyProtection="1">
      <alignment horizontal="center"/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0" fontId="0" fillId="0" borderId="31" xfId="0" applyFill="1" applyBorder="1" applyProtection="1">
      <protection hidden="1"/>
    </xf>
    <xf numFmtId="0" fontId="0" fillId="0" borderId="47" xfId="0" applyFill="1" applyBorder="1" applyProtection="1">
      <protection hidden="1"/>
    </xf>
    <xf numFmtId="0" fontId="0" fillId="0" borderId="39" xfId="0" applyFill="1" applyBorder="1" applyProtection="1">
      <protection hidden="1"/>
    </xf>
    <xf numFmtId="0" fontId="0" fillId="0" borderId="1" xfId="0" applyFill="1" applyBorder="1" applyProtection="1">
      <protection hidden="1"/>
    </xf>
    <xf numFmtId="0" fontId="0" fillId="0" borderId="2" xfId="0" applyFill="1" applyBorder="1" applyProtection="1">
      <protection hidden="1"/>
    </xf>
    <xf numFmtId="0" fontId="8" fillId="0" borderId="0" xfId="0" applyFont="1" applyBorder="1" applyAlignment="1" applyProtection="1">
      <alignment horizontal="center" vertical="top"/>
      <protection hidden="1"/>
    </xf>
    <xf numFmtId="164" fontId="8" fillId="0" borderId="0" xfId="0" applyNumberFormat="1" applyFont="1" applyBorder="1" applyAlignment="1" applyProtection="1">
      <alignment horizontal="center" vertical="top"/>
      <protection hidden="1"/>
    </xf>
    <xf numFmtId="164" fontId="0" fillId="0" borderId="0" xfId="0" applyNumberFormat="1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0" fillId="0" borderId="24" xfId="0" applyBorder="1" applyAlignment="1" applyProtection="1">
      <alignment horizontal="center"/>
      <protection hidden="1"/>
    </xf>
    <xf numFmtId="164" fontId="0" fillId="0" borderId="19" xfId="0" applyNumberFormat="1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0" fontId="0" fillId="0" borderId="22" xfId="0" applyBorder="1" applyAlignment="1" applyProtection="1">
      <alignment horizontal="center"/>
      <protection hidden="1"/>
    </xf>
    <xf numFmtId="164" fontId="0" fillId="0" borderId="23" xfId="0" applyNumberFormat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164" fontId="6" fillId="0" borderId="29" xfId="0" applyNumberFormat="1" applyFont="1" applyBorder="1" applyAlignment="1" applyProtection="1">
      <alignment horizontal="center"/>
      <protection hidden="1"/>
    </xf>
    <xf numFmtId="0" fontId="5" fillId="0" borderId="37" xfId="0" applyFont="1" applyBorder="1" applyProtection="1">
      <protection hidden="1"/>
    </xf>
    <xf numFmtId="0" fontId="2" fillId="0" borderId="18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3" xfId="0" applyBorder="1" applyProtection="1">
      <protection hidden="1"/>
    </xf>
    <xf numFmtId="0" fontId="2" fillId="0" borderId="13" xfId="0" applyFont="1" applyBorder="1" applyProtection="1">
      <protection hidden="1"/>
    </xf>
    <xf numFmtId="0" fontId="5" fillId="3" borderId="11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164" fontId="6" fillId="3" borderId="2" xfId="0" applyNumberFormat="1" applyFont="1" applyFill="1" applyBorder="1" applyAlignment="1" applyProtection="1">
      <alignment horizontal="center"/>
      <protection locked="0"/>
    </xf>
    <xf numFmtId="0" fontId="6" fillId="3" borderId="50" xfId="0" applyFont="1" applyFill="1" applyBorder="1" applyAlignment="1" applyProtection="1">
      <alignment horizontal="center"/>
      <protection locked="0"/>
    </xf>
    <xf numFmtId="164" fontId="6" fillId="3" borderId="51" xfId="0" applyNumberFormat="1" applyFont="1" applyFill="1" applyBorder="1" applyAlignment="1" applyProtection="1">
      <alignment horizontal="center"/>
      <protection hidden="1"/>
    </xf>
    <xf numFmtId="164" fontId="6" fillId="3" borderId="7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164" fontId="6" fillId="3" borderId="29" xfId="0" applyNumberFormat="1" applyFont="1" applyFill="1" applyBorder="1" applyAlignment="1" applyProtection="1">
      <alignment horizontal="center"/>
      <protection hidden="1"/>
    </xf>
    <xf numFmtId="0" fontId="0" fillId="5" borderId="1" xfId="0" applyFill="1" applyBorder="1" applyProtection="1">
      <protection locked="0"/>
    </xf>
    <xf numFmtId="164" fontId="6" fillId="5" borderId="7" xfId="0" applyNumberFormat="1" applyFont="1" applyFill="1" applyBorder="1" applyAlignment="1" applyProtection="1">
      <alignment horizontal="center"/>
      <protection hidden="1"/>
    </xf>
    <xf numFmtId="0" fontId="6" fillId="5" borderId="7" xfId="0" applyFont="1" applyFill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164" fontId="0" fillId="0" borderId="29" xfId="0" applyNumberFormat="1" applyBorder="1" applyAlignment="1" applyProtection="1">
      <alignment horizontal="center"/>
      <protection hidden="1"/>
    </xf>
    <xf numFmtId="0" fontId="0" fillId="0" borderId="37" xfId="0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35" xfId="0" applyBorder="1" applyProtection="1">
      <protection hidden="1"/>
    </xf>
    <xf numFmtId="0" fontId="0" fillId="0" borderId="36" xfId="0" applyBorder="1" applyAlignment="1" applyProtection="1">
      <alignment horizontal="center"/>
      <protection hidden="1"/>
    </xf>
    <xf numFmtId="0" fontId="5" fillId="3" borderId="54" xfId="0" applyFont="1" applyFill="1" applyBorder="1" applyProtection="1">
      <protection locked="0"/>
    </xf>
    <xf numFmtId="0" fontId="5" fillId="3" borderId="47" xfId="0" applyFont="1" applyFill="1" applyBorder="1" applyProtection="1">
      <protection locked="0"/>
    </xf>
    <xf numFmtId="164" fontId="6" fillId="3" borderId="47" xfId="0" applyNumberFormat="1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Protection="1">
      <protection locked="0"/>
    </xf>
    <xf numFmtId="0" fontId="5" fillId="5" borderId="25" xfId="0" applyFont="1" applyFill="1" applyBorder="1" applyProtection="1">
      <protection hidden="1"/>
    </xf>
    <xf numFmtId="0" fontId="0" fillId="5" borderId="24" xfId="0" applyFill="1" applyBorder="1" applyProtection="1">
      <protection locked="0"/>
    </xf>
    <xf numFmtId="164" fontId="6" fillId="5" borderId="17" xfId="0" applyNumberFormat="1" applyFont="1" applyFill="1" applyBorder="1" applyAlignment="1" applyProtection="1">
      <alignment horizontal="center"/>
      <protection hidden="1"/>
    </xf>
    <xf numFmtId="0" fontId="6" fillId="5" borderId="17" xfId="0" applyFont="1" applyFill="1" applyBorder="1" applyAlignment="1" applyProtection="1">
      <alignment horizontal="center"/>
      <protection hidden="1"/>
    </xf>
    <xf numFmtId="164" fontId="6" fillId="5" borderId="38" xfId="0" applyNumberFormat="1" applyFont="1" applyFill="1" applyBorder="1" applyAlignment="1" applyProtection="1">
      <alignment horizontal="center"/>
      <protection hidden="1"/>
    </xf>
    <xf numFmtId="0" fontId="5" fillId="5" borderId="11" xfId="0" applyFont="1" applyFill="1" applyBorder="1" applyProtection="1">
      <protection hidden="1"/>
    </xf>
    <xf numFmtId="164" fontId="6" fillId="5" borderId="21" xfId="0" applyNumberFormat="1" applyFont="1" applyFill="1" applyBorder="1" applyAlignment="1" applyProtection="1">
      <alignment horizontal="center"/>
      <protection hidden="1"/>
    </xf>
    <xf numFmtId="0" fontId="5" fillId="5" borderId="22" xfId="0" applyFont="1" applyFill="1" applyBorder="1" applyAlignment="1" applyProtection="1">
      <alignment vertical="center"/>
      <protection hidden="1"/>
    </xf>
    <xf numFmtId="167" fontId="6" fillId="5" borderId="22" xfId="0" applyNumberFormat="1" applyFont="1" applyFill="1" applyBorder="1" applyAlignment="1" applyProtection="1">
      <protection hidden="1"/>
    </xf>
    <xf numFmtId="167" fontId="6" fillId="5" borderId="23" xfId="0" applyNumberFormat="1" applyFont="1" applyFill="1" applyBorder="1" applyAlignment="1" applyProtection="1">
      <protection hidden="1"/>
    </xf>
    <xf numFmtId="0" fontId="5" fillId="0" borderId="15" xfId="0" applyFont="1" applyBorder="1" applyProtection="1">
      <protection locked="0"/>
    </xf>
    <xf numFmtId="0" fontId="5" fillId="5" borderId="13" xfId="0" applyFont="1" applyFill="1" applyBorder="1" applyAlignment="1" applyProtection="1">
      <alignment vertical="center"/>
      <protection hidden="1"/>
    </xf>
    <xf numFmtId="0" fontId="2" fillId="0" borderId="4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2" fillId="0" borderId="42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3" xfId="0" applyFont="1" applyBorder="1" applyAlignment="1" applyProtection="1">
      <alignment horizontal="left"/>
      <protection locked="0"/>
    </xf>
    <xf numFmtId="0" fontId="5" fillId="2" borderId="35" xfId="0" applyFont="1" applyFill="1" applyBorder="1" applyAlignment="1" applyProtection="1">
      <alignment horizontal="right"/>
      <protection hidden="1"/>
    </xf>
    <xf numFmtId="0" fontId="5" fillId="2" borderId="33" xfId="0" applyFont="1" applyFill="1" applyBorder="1" applyAlignment="1" applyProtection="1">
      <alignment horizontal="right"/>
      <protection hidden="1"/>
    </xf>
    <xf numFmtId="167" fontId="6" fillId="2" borderId="26" xfId="0" applyNumberFormat="1" applyFont="1" applyFill="1" applyBorder="1" applyAlignment="1" applyProtection="1">
      <alignment horizontal="center"/>
      <protection hidden="1"/>
    </xf>
    <xf numFmtId="167" fontId="6" fillId="2" borderId="53" xfId="0" applyNumberFormat="1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left"/>
      <protection hidden="1"/>
    </xf>
    <xf numFmtId="0" fontId="14" fillId="0" borderId="34" xfId="0" applyFont="1" applyBorder="1" applyAlignment="1" applyProtection="1">
      <alignment horizontal="left"/>
      <protection hidden="1"/>
    </xf>
    <xf numFmtId="0" fontId="14" fillId="0" borderId="40" xfId="0" applyFont="1" applyBorder="1" applyAlignment="1" applyProtection="1">
      <alignment horizontal="left"/>
      <protection hidden="1"/>
    </xf>
    <xf numFmtId="0" fontId="8" fillId="0" borderId="8" xfId="0" applyFont="1" applyBorder="1" applyAlignment="1" applyProtection="1">
      <alignment horizontal="left" vertical="top"/>
      <protection hidden="1"/>
    </xf>
    <xf numFmtId="0" fontId="8" fillId="0" borderId="9" xfId="0" applyFont="1" applyBorder="1" applyAlignment="1" applyProtection="1">
      <alignment horizontal="left" vertical="top"/>
      <protection hidden="1"/>
    </xf>
    <xf numFmtId="0" fontId="8" fillId="0" borderId="10" xfId="0" applyFont="1" applyBorder="1" applyAlignment="1" applyProtection="1">
      <alignment horizontal="left" vertical="top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5" fillId="0" borderId="14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5" fillId="0" borderId="14" xfId="0" applyFont="1" applyBorder="1" applyAlignment="1" applyProtection="1">
      <alignment horizontal="center"/>
      <protection locked="0"/>
    </xf>
    <xf numFmtId="0" fontId="5" fillId="2" borderId="25" xfId="0" applyFont="1" applyFill="1" applyBorder="1" applyAlignment="1" applyProtection="1">
      <alignment horizontal="right"/>
      <protection hidden="1"/>
    </xf>
    <xf numFmtId="0" fontId="5" fillId="2" borderId="34" xfId="0" applyFont="1" applyFill="1" applyBorder="1" applyAlignment="1" applyProtection="1">
      <alignment horizontal="right"/>
      <protection hidden="1"/>
    </xf>
    <xf numFmtId="0" fontId="5" fillId="2" borderId="24" xfId="0" applyFont="1" applyFill="1" applyBorder="1" applyAlignment="1" applyProtection="1">
      <alignment horizontal="right"/>
      <protection hidden="1"/>
    </xf>
    <xf numFmtId="0" fontId="5" fillId="2" borderId="37" xfId="0" applyFont="1" applyFill="1" applyBorder="1" applyAlignment="1" applyProtection="1">
      <alignment horizontal="right"/>
      <protection hidden="1"/>
    </xf>
    <xf numFmtId="0" fontId="5" fillId="2" borderId="28" xfId="0" applyFont="1" applyFill="1" applyBorder="1" applyAlignment="1" applyProtection="1">
      <alignment horizontal="right"/>
      <protection hidden="1"/>
    </xf>
    <xf numFmtId="0" fontId="5" fillId="2" borderId="18" xfId="0" applyFont="1" applyFill="1" applyBorder="1" applyAlignment="1" applyProtection="1">
      <alignment horizontal="right"/>
      <protection hidden="1"/>
    </xf>
    <xf numFmtId="167" fontId="6" fillId="2" borderId="27" xfId="0" applyNumberFormat="1" applyFont="1" applyFill="1" applyBorder="1" applyAlignment="1" applyProtection="1">
      <alignment horizontal="center"/>
      <protection hidden="1"/>
    </xf>
    <xf numFmtId="167" fontId="6" fillId="2" borderId="52" xfId="0" applyNumberFormat="1" applyFont="1" applyFill="1" applyBorder="1" applyAlignment="1" applyProtection="1">
      <alignment horizontal="center"/>
      <protection hidden="1"/>
    </xf>
    <xf numFmtId="167" fontId="6" fillId="2" borderId="32" xfId="0" applyNumberFormat="1" applyFont="1" applyFill="1" applyBorder="1" applyAlignment="1" applyProtection="1">
      <alignment horizontal="center"/>
      <protection hidden="1"/>
    </xf>
    <xf numFmtId="167" fontId="6" fillId="2" borderId="40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14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167" fontId="6" fillId="2" borderId="22" xfId="0" applyNumberFormat="1" applyFont="1" applyFill="1" applyBorder="1" applyAlignment="1" applyProtection="1">
      <alignment horizontal="center"/>
      <protection hidden="1"/>
    </xf>
    <xf numFmtId="167" fontId="6" fillId="2" borderId="23" xfId="0" applyNumberFormat="1" applyFont="1" applyFill="1" applyBorder="1" applyAlignment="1" applyProtection="1">
      <alignment horizontal="center"/>
      <protection hidden="1"/>
    </xf>
    <xf numFmtId="167" fontId="6" fillId="0" borderId="7" xfId="0" applyNumberFormat="1" applyFont="1" applyFill="1" applyBorder="1" applyAlignment="1" applyProtection="1">
      <alignment horizontal="center"/>
      <protection locked="0"/>
    </xf>
    <xf numFmtId="167" fontId="6" fillId="0" borderId="21" xfId="0" applyNumberFormat="1" applyFont="1" applyFill="1" applyBorder="1" applyAlignment="1" applyProtection="1">
      <alignment horizontal="center"/>
      <protection locked="0"/>
    </xf>
    <xf numFmtId="167" fontId="6" fillId="2" borderId="7" xfId="0" applyNumberFormat="1" applyFont="1" applyFill="1" applyBorder="1" applyAlignment="1" applyProtection="1">
      <alignment horizontal="center"/>
      <protection hidden="1"/>
    </xf>
    <xf numFmtId="167" fontId="6" fillId="2" borderId="21" xfId="0" applyNumberFormat="1" applyFont="1" applyFill="1" applyBorder="1" applyAlignment="1" applyProtection="1">
      <alignment horizontal="center"/>
      <protection hidden="1"/>
    </xf>
    <xf numFmtId="9" fontId="6" fillId="0" borderId="7" xfId="0" applyNumberFormat="1" applyFont="1" applyFill="1" applyBorder="1" applyAlignment="1" applyProtection="1">
      <alignment horizontal="center"/>
      <protection locked="0"/>
    </xf>
    <xf numFmtId="9" fontId="6" fillId="0" borderId="21" xfId="0" applyNumberFormat="1" applyFont="1" applyFill="1" applyBorder="1" applyAlignment="1" applyProtection="1">
      <alignment horizontal="center"/>
      <protection locked="0"/>
    </xf>
    <xf numFmtId="167" fontId="6" fillId="2" borderId="19" xfId="0" applyNumberFormat="1" applyFont="1" applyFill="1" applyBorder="1" applyAlignment="1" applyProtection="1">
      <alignment horizontal="center"/>
      <protection hidden="1"/>
    </xf>
    <xf numFmtId="167" fontId="6" fillId="2" borderId="20" xfId="0" applyNumberFormat="1" applyFont="1" applyFill="1" applyBorder="1" applyAlignment="1" applyProtection="1">
      <alignment horizontal="center"/>
      <protection hidden="1"/>
    </xf>
    <xf numFmtId="167" fontId="6" fillId="0" borderId="7" xfId="0" applyNumberFormat="1" applyFont="1" applyFill="1" applyBorder="1" applyAlignment="1" applyProtection="1">
      <alignment horizontal="center"/>
      <protection hidden="1"/>
    </xf>
    <xf numFmtId="167" fontId="6" fillId="0" borderId="21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0" fillId="0" borderId="0" xfId="0" applyNumberFormat="1" applyAlignment="1" applyProtection="1">
      <alignment horizontal="center"/>
      <protection locked="0" hidden="1"/>
    </xf>
    <xf numFmtId="0" fontId="1" fillId="0" borderId="0" xfId="0" applyFont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 hidden="1"/>
    </xf>
    <xf numFmtId="165" fontId="0" fillId="0" borderId="0" xfId="0" applyNumberFormat="1" applyAlignment="1" applyProtection="1">
      <alignment horizontal="center"/>
      <protection locked="0" hidden="1"/>
    </xf>
    <xf numFmtId="166" fontId="0" fillId="0" borderId="0" xfId="0" applyNumberFormat="1" applyAlignment="1" applyProtection="1">
      <alignment horizontal="center"/>
      <protection locked="0" hidden="1"/>
    </xf>
    <xf numFmtId="0" fontId="3" fillId="0" borderId="0" xfId="1" applyAlignment="1" applyProtection="1">
      <alignment horizontal="center"/>
      <protection locked="0" hidden="1"/>
    </xf>
  </cellXfs>
  <cellStyles count="2">
    <cellStyle name="Hyperlink" xfId="1" builtinId="8"/>
    <cellStyle name="Normal" xfId="0" builtinId="0"/>
  </cellStyles>
  <dxfs count="13">
    <dxf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numFmt numFmtId="166" formatCode="[&lt;=9999999]###\-####;\(###\)\ ###\-####"/>
      <alignment horizontal="center" vertical="bottom" textRotation="0" wrapText="0" indent="0" justifyLastLine="0" shrinkToFit="0" readingOrder="0"/>
      <protection locked="0" hidden="1"/>
    </dxf>
    <dxf>
      <numFmt numFmtId="165" formatCode="00000"/>
      <alignment horizontal="center" vertical="bottom" textRotation="0" wrapText="0" indent="0" justifyLastLine="0" shrinkToFit="0" readingOrder="0"/>
      <protection locked="0" hidden="1"/>
    </dxf>
    <dxf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protection locked="0" hidden="1"/>
    </dxf>
    <dxf>
      <protection locked="0" hidden="1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1"/>
    </dxf>
    <dxf>
      <numFmt numFmtId="164" formatCode="&quot;$&quot;#,##0"/>
      <alignment horizontal="center" vertical="bottom" textRotation="0" wrapText="0" indent="0" justifyLastLine="0" shrinkToFit="0" readingOrder="0"/>
      <protection locked="0" hidden="1"/>
    </dxf>
    <dxf>
      <protection locked="0" hidden="1"/>
    </dxf>
    <dxf>
      <protection locked="1" hidden="1"/>
    </dxf>
  </dxfs>
  <tableStyles count="0" defaultTableStyle="TableStyleMedium2" defaultPivotStyle="PivotStyleMedium9"/>
  <colors>
    <mruColors>
      <color rgb="FFEB3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47625</xdr:rowOff>
    </xdr:from>
    <xdr:to>
      <xdr:col>16</xdr:col>
      <xdr:colOff>333377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47625"/>
          <a:ext cx="4467227" cy="523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0</xdr:row>
      <xdr:rowOff>47625</xdr:rowOff>
    </xdr:from>
    <xdr:to>
      <xdr:col>16</xdr:col>
      <xdr:colOff>381001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1" y="47625"/>
          <a:ext cx="2228850" cy="514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bl_ProductList" displayName="Tbl_ProductList" ref="A1:B151" totalsRowShown="0" headerRowDxfId="12" dataDxfId="9">
  <autoFilter ref="A1:B151"/>
  <sortState ref="A2:B142">
    <sortCondition ref="A1:A151"/>
  </sortState>
  <tableColumns count="2">
    <tableColumn id="1" name="Product" dataDxfId="11"/>
    <tableColumn id="2" name="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CustomerList" displayName="Tbl_CustomerList" ref="C2:I22" totalsRowShown="0" headerRowDxfId="8" dataDxfId="0">
  <autoFilter ref="C2:I22"/>
  <tableColumns count="7">
    <tableColumn id="1" name="Name" dataDxfId="7"/>
    <tableColumn id="4" name="Address" dataDxfId="6"/>
    <tableColumn id="5" name="City" dataDxfId="5"/>
    <tableColumn id="6" name="State" dataDxfId="4"/>
    <tableColumn id="7" name="Zip" dataDxfId="3"/>
    <tableColumn id="8" name="Phone" dataDxfId="2"/>
    <tableColumn id="9" name="Email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topLeftCell="A113" workbookViewId="0">
      <selection activeCell="A143" sqref="A143"/>
    </sheetView>
  </sheetViews>
  <sheetFormatPr defaultRowHeight="15" x14ac:dyDescent="0.25"/>
  <cols>
    <col min="1" max="1" width="50" style="2" customWidth="1"/>
    <col min="2" max="2" width="12" style="3" bestFit="1" customWidth="1"/>
    <col min="3" max="16384" width="9.140625" style="2"/>
  </cols>
  <sheetData>
    <row r="1" spans="1:2" ht="21" x14ac:dyDescent="0.35">
      <c r="A1" s="280" t="s">
        <v>1</v>
      </c>
      <c r="B1" s="281" t="s">
        <v>2</v>
      </c>
    </row>
    <row r="2" spans="1:2" x14ac:dyDescent="0.25">
      <c r="A2" s="278" t="s">
        <v>4</v>
      </c>
      <c r="B2" s="279">
        <v>15</v>
      </c>
    </row>
    <row r="3" spans="1:2" x14ac:dyDescent="0.25">
      <c r="A3" s="278" t="s">
        <v>5</v>
      </c>
      <c r="B3" s="279">
        <v>24</v>
      </c>
    </row>
    <row r="4" spans="1:2" x14ac:dyDescent="0.25">
      <c r="A4" s="278" t="s">
        <v>134</v>
      </c>
      <c r="B4" s="279">
        <v>18</v>
      </c>
    </row>
    <row r="5" spans="1:2" x14ac:dyDescent="0.25">
      <c r="A5" s="278" t="s">
        <v>6</v>
      </c>
      <c r="B5" s="279">
        <v>28</v>
      </c>
    </row>
    <row r="6" spans="1:2" x14ac:dyDescent="0.25">
      <c r="A6" s="278" t="s">
        <v>7</v>
      </c>
      <c r="B6" s="279">
        <v>49</v>
      </c>
    </row>
    <row r="7" spans="1:2" x14ac:dyDescent="0.25">
      <c r="A7" s="278" t="s">
        <v>8</v>
      </c>
      <c r="B7" s="279">
        <v>20</v>
      </c>
    </row>
    <row r="8" spans="1:2" x14ac:dyDescent="0.25">
      <c r="A8" s="278" t="s">
        <v>135</v>
      </c>
      <c r="B8" s="279">
        <v>16</v>
      </c>
    </row>
    <row r="9" spans="1:2" x14ac:dyDescent="0.25">
      <c r="A9" s="278" t="s">
        <v>9</v>
      </c>
      <c r="B9" s="279">
        <v>9</v>
      </c>
    </row>
    <row r="10" spans="1:2" x14ac:dyDescent="0.25">
      <c r="A10" s="278" t="s">
        <v>10</v>
      </c>
      <c r="B10" s="279">
        <v>59</v>
      </c>
    </row>
    <row r="11" spans="1:2" x14ac:dyDescent="0.25">
      <c r="A11" s="278" t="s">
        <v>11</v>
      </c>
      <c r="B11" s="279">
        <v>42</v>
      </c>
    </row>
    <row r="12" spans="1:2" x14ac:dyDescent="0.25">
      <c r="A12" s="278" t="s">
        <v>12</v>
      </c>
      <c r="B12" s="279">
        <v>33</v>
      </c>
    </row>
    <row r="13" spans="1:2" x14ac:dyDescent="0.25">
      <c r="A13" s="278" t="s">
        <v>13</v>
      </c>
      <c r="B13" s="279">
        <v>29</v>
      </c>
    </row>
    <row r="14" spans="1:2" x14ac:dyDescent="0.25">
      <c r="A14" s="278" t="s">
        <v>14</v>
      </c>
      <c r="B14" s="279">
        <v>30</v>
      </c>
    </row>
    <row r="15" spans="1:2" x14ac:dyDescent="0.25">
      <c r="A15" s="278" t="s">
        <v>15</v>
      </c>
      <c r="B15" s="279">
        <v>33</v>
      </c>
    </row>
    <row r="16" spans="1:2" x14ac:dyDescent="0.25">
      <c r="A16" s="278" t="s">
        <v>16</v>
      </c>
      <c r="B16" s="279">
        <v>59</v>
      </c>
    </row>
    <row r="17" spans="1:2" x14ac:dyDescent="0.25">
      <c r="A17" s="278" t="s">
        <v>17</v>
      </c>
      <c r="B17" s="279">
        <v>10</v>
      </c>
    </row>
    <row r="18" spans="1:2" x14ac:dyDescent="0.25">
      <c r="A18" s="278" t="s">
        <v>18</v>
      </c>
      <c r="B18" s="279">
        <v>39</v>
      </c>
    </row>
    <row r="19" spans="1:2" x14ac:dyDescent="0.25">
      <c r="A19" s="278" t="s">
        <v>19</v>
      </c>
      <c r="B19" s="279">
        <v>29</v>
      </c>
    </row>
    <row r="20" spans="1:2" x14ac:dyDescent="0.25">
      <c r="A20" s="278" t="s">
        <v>20</v>
      </c>
      <c r="B20" s="279">
        <v>89</v>
      </c>
    </row>
    <row r="21" spans="1:2" x14ac:dyDescent="0.25">
      <c r="A21" s="278" t="s">
        <v>21</v>
      </c>
      <c r="B21" s="279">
        <v>39</v>
      </c>
    </row>
    <row r="22" spans="1:2" x14ac:dyDescent="0.25">
      <c r="A22" s="278" t="s">
        <v>22</v>
      </c>
      <c r="B22" s="279">
        <v>30</v>
      </c>
    </row>
    <row r="23" spans="1:2" x14ac:dyDescent="0.25">
      <c r="A23" s="278" t="s">
        <v>136</v>
      </c>
      <c r="B23" s="279">
        <v>20</v>
      </c>
    </row>
    <row r="24" spans="1:2" x14ac:dyDescent="0.25">
      <c r="A24" s="278" t="s">
        <v>137</v>
      </c>
      <c r="B24" s="279">
        <v>22</v>
      </c>
    </row>
    <row r="25" spans="1:2" x14ac:dyDescent="0.25">
      <c r="A25" s="278" t="s">
        <v>138</v>
      </c>
      <c r="B25" s="279">
        <v>20</v>
      </c>
    </row>
    <row r="26" spans="1:2" x14ac:dyDescent="0.25">
      <c r="A26" s="278" t="s">
        <v>23</v>
      </c>
      <c r="B26" s="279">
        <v>15</v>
      </c>
    </row>
    <row r="27" spans="1:2" x14ac:dyDescent="0.25">
      <c r="A27" s="278" t="s">
        <v>139</v>
      </c>
      <c r="B27" s="279">
        <v>16</v>
      </c>
    </row>
    <row r="28" spans="1:2" x14ac:dyDescent="0.25">
      <c r="A28" s="278" t="s">
        <v>24</v>
      </c>
      <c r="B28" s="279">
        <v>42</v>
      </c>
    </row>
    <row r="29" spans="1:2" x14ac:dyDescent="0.25">
      <c r="A29" s="278" t="s">
        <v>25</v>
      </c>
      <c r="B29" s="279">
        <v>24</v>
      </c>
    </row>
    <row r="30" spans="1:2" x14ac:dyDescent="0.25">
      <c r="A30" s="278" t="s">
        <v>26</v>
      </c>
      <c r="B30" s="279">
        <v>159</v>
      </c>
    </row>
    <row r="31" spans="1:2" x14ac:dyDescent="0.25">
      <c r="A31" s="278" t="s">
        <v>27</v>
      </c>
      <c r="B31" s="279">
        <v>24</v>
      </c>
    </row>
    <row r="32" spans="1:2" x14ac:dyDescent="0.25">
      <c r="A32" s="278" t="s">
        <v>28</v>
      </c>
      <c r="B32" s="279">
        <v>12</v>
      </c>
    </row>
    <row r="33" spans="1:2" x14ac:dyDescent="0.25">
      <c r="A33" s="278" t="s">
        <v>29</v>
      </c>
      <c r="B33" s="279">
        <v>16</v>
      </c>
    </row>
    <row r="34" spans="1:2" x14ac:dyDescent="0.25">
      <c r="A34" s="278" t="s">
        <v>140</v>
      </c>
      <c r="B34" s="279">
        <v>20</v>
      </c>
    </row>
    <row r="35" spans="1:2" x14ac:dyDescent="0.25">
      <c r="A35" s="278" t="s">
        <v>141</v>
      </c>
      <c r="B35" s="279">
        <v>19</v>
      </c>
    </row>
    <row r="36" spans="1:2" x14ac:dyDescent="0.25">
      <c r="A36" s="278" t="s">
        <v>30</v>
      </c>
      <c r="B36" s="279">
        <v>28</v>
      </c>
    </row>
    <row r="37" spans="1:2" x14ac:dyDescent="0.25">
      <c r="A37" s="278" t="s">
        <v>31</v>
      </c>
      <c r="B37" s="279">
        <v>15</v>
      </c>
    </row>
    <row r="38" spans="1:2" x14ac:dyDescent="0.25">
      <c r="A38" s="278" t="s">
        <v>32</v>
      </c>
      <c r="B38" s="279">
        <v>19</v>
      </c>
    </row>
    <row r="39" spans="1:2" x14ac:dyDescent="0.25">
      <c r="A39" s="278" t="s">
        <v>33</v>
      </c>
      <c r="B39" s="279">
        <v>36</v>
      </c>
    </row>
    <row r="40" spans="1:2" x14ac:dyDescent="0.25">
      <c r="A40" s="278" t="s">
        <v>34</v>
      </c>
      <c r="B40" s="279">
        <v>69</v>
      </c>
    </row>
    <row r="41" spans="1:2" x14ac:dyDescent="0.25">
      <c r="A41" s="278" t="s">
        <v>142</v>
      </c>
      <c r="B41" s="279">
        <v>16</v>
      </c>
    </row>
    <row r="42" spans="1:2" x14ac:dyDescent="0.25">
      <c r="A42" s="278" t="s">
        <v>35</v>
      </c>
      <c r="B42" s="279">
        <v>39</v>
      </c>
    </row>
    <row r="43" spans="1:2" x14ac:dyDescent="0.25">
      <c r="A43" s="278" t="s">
        <v>36</v>
      </c>
      <c r="B43" s="279">
        <v>59</v>
      </c>
    </row>
    <row r="44" spans="1:2" x14ac:dyDescent="0.25">
      <c r="A44" s="278" t="s">
        <v>37</v>
      </c>
      <c r="B44" s="279">
        <v>49</v>
      </c>
    </row>
    <row r="45" spans="1:2" x14ac:dyDescent="0.25">
      <c r="A45" s="278" t="s">
        <v>38</v>
      </c>
      <c r="B45" s="279">
        <v>33</v>
      </c>
    </row>
    <row r="46" spans="1:2" x14ac:dyDescent="0.25">
      <c r="A46" s="278" t="s">
        <v>39</v>
      </c>
      <c r="B46" s="279">
        <v>22</v>
      </c>
    </row>
    <row r="47" spans="1:2" x14ac:dyDescent="0.25">
      <c r="A47" s="278" t="s">
        <v>40</v>
      </c>
      <c r="B47" s="279">
        <v>89</v>
      </c>
    </row>
    <row r="48" spans="1:2" x14ac:dyDescent="0.25">
      <c r="A48" s="278" t="s">
        <v>41</v>
      </c>
      <c r="B48" s="279">
        <v>39</v>
      </c>
    </row>
    <row r="49" spans="1:2" x14ac:dyDescent="0.25">
      <c r="A49" s="278" t="s">
        <v>42</v>
      </c>
      <c r="B49" s="279">
        <v>39</v>
      </c>
    </row>
    <row r="50" spans="1:2" x14ac:dyDescent="0.25">
      <c r="A50" s="278" t="s">
        <v>43</v>
      </c>
      <c r="B50" s="279">
        <v>79</v>
      </c>
    </row>
    <row r="51" spans="1:2" x14ac:dyDescent="0.25">
      <c r="A51" s="278" t="s">
        <v>44</v>
      </c>
      <c r="B51" s="279">
        <v>99</v>
      </c>
    </row>
    <row r="52" spans="1:2" x14ac:dyDescent="0.25">
      <c r="A52" s="278" t="s">
        <v>143</v>
      </c>
      <c r="B52" s="279">
        <v>18</v>
      </c>
    </row>
    <row r="53" spans="1:2" x14ac:dyDescent="0.25">
      <c r="A53" s="278" t="s">
        <v>45</v>
      </c>
      <c r="B53" s="279">
        <v>12</v>
      </c>
    </row>
    <row r="54" spans="1:2" x14ac:dyDescent="0.25">
      <c r="A54" s="278" t="s">
        <v>46</v>
      </c>
      <c r="B54" s="279">
        <v>159</v>
      </c>
    </row>
    <row r="55" spans="1:2" x14ac:dyDescent="0.25">
      <c r="A55" s="278" t="s">
        <v>47</v>
      </c>
      <c r="B55" s="279">
        <v>15</v>
      </c>
    </row>
    <row r="56" spans="1:2" x14ac:dyDescent="0.25">
      <c r="A56" s="278" t="s">
        <v>48</v>
      </c>
      <c r="B56" s="279">
        <v>49</v>
      </c>
    </row>
    <row r="57" spans="1:2" x14ac:dyDescent="0.25">
      <c r="A57" s="278" t="s">
        <v>49</v>
      </c>
      <c r="B57" s="279">
        <v>16</v>
      </c>
    </row>
    <row r="58" spans="1:2" x14ac:dyDescent="0.25">
      <c r="A58" s="278" t="s">
        <v>50</v>
      </c>
      <c r="B58" s="279">
        <v>24</v>
      </c>
    </row>
    <row r="59" spans="1:2" x14ac:dyDescent="0.25">
      <c r="A59" s="278" t="s">
        <v>51</v>
      </c>
      <c r="B59" s="279">
        <v>59</v>
      </c>
    </row>
    <row r="60" spans="1:2" x14ac:dyDescent="0.25">
      <c r="A60" s="278" t="s">
        <v>52</v>
      </c>
      <c r="B60" s="279">
        <v>49</v>
      </c>
    </row>
    <row r="61" spans="1:2" x14ac:dyDescent="0.25">
      <c r="A61" s="278" t="s">
        <v>53</v>
      </c>
      <c r="B61" s="279">
        <v>59</v>
      </c>
    </row>
    <row r="62" spans="1:2" x14ac:dyDescent="0.25">
      <c r="A62" s="278" t="s">
        <v>144</v>
      </c>
      <c r="B62" s="279">
        <v>20</v>
      </c>
    </row>
    <row r="63" spans="1:2" x14ac:dyDescent="0.25">
      <c r="A63" s="278" t="s">
        <v>154</v>
      </c>
      <c r="B63" s="279">
        <v>20</v>
      </c>
    </row>
    <row r="64" spans="1:2" x14ac:dyDescent="0.25">
      <c r="A64" s="278" t="s">
        <v>54</v>
      </c>
      <c r="B64" s="279">
        <v>29</v>
      </c>
    </row>
    <row r="65" spans="1:2" x14ac:dyDescent="0.25">
      <c r="A65" s="278" t="s">
        <v>55</v>
      </c>
      <c r="B65" s="279">
        <v>19</v>
      </c>
    </row>
    <row r="66" spans="1:2" x14ac:dyDescent="0.25">
      <c r="A66" s="278" t="s">
        <v>56</v>
      </c>
      <c r="B66" s="279">
        <v>18</v>
      </c>
    </row>
    <row r="67" spans="1:2" x14ac:dyDescent="0.25">
      <c r="A67" s="278" t="s">
        <v>57</v>
      </c>
      <c r="B67" s="279">
        <v>39</v>
      </c>
    </row>
    <row r="68" spans="1:2" x14ac:dyDescent="0.25">
      <c r="A68" s="278" t="s">
        <v>155</v>
      </c>
      <c r="B68" s="279">
        <v>20</v>
      </c>
    </row>
    <row r="69" spans="1:2" x14ac:dyDescent="0.25">
      <c r="A69" s="278" t="s">
        <v>58</v>
      </c>
      <c r="B69" s="279">
        <v>149</v>
      </c>
    </row>
    <row r="70" spans="1:2" x14ac:dyDescent="0.25">
      <c r="A70" s="278" t="s">
        <v>59</v>
      </c>
      <c r="B70" s="279">
        <v>99</v>
      </c>
    </row>
    <row r="71" spans="1:2" x14ac:dyDescent="0.25">
      <c r="A71" s="278" t="s">
        <v>149</v>
      </c>
      <c r="B71" s="279">
        <v>20</v>
      </c>
    </row>
    <row r="72" spans="1:2" x14ac:dyDescent="0.25">
      <c r="A72" s="278" t="s">
        <v>150</v>
      </c>
      <c r="B72" s="279">
        <v>18</v>
      </c>
    </row>
    <row r="73" spans="1:2" x14ac:dyDescent="0.25">
      <c r="A73" s="278" t="s">
        <v>151</v>
      </c>
      <c r="B73" s="279">
        <v>16</v>
      </c>
    </row>
    <row r="74" spans="1:2" x14ac:dyDescent="0.25">
      <c r="A74" s="278" t="s">
        <v>152</v>
      </c>
      <c r="B74" s="279">
        <v>18</v>
      </c>
    </row>
    <row r="75" spans="1:2" x14ac:dyDescent="0.25">
      <c r="A75" s="278" t="s">
        <v>60</v>
      </c>
      <c r="B75" s="279">
        <v>20</v>
      </c>
    </row>
    <row r="76" spans="1:2" x14ac:dyDescent="0.25">
      <c r="A76" s="278" t="s">
        <v>61</v>
      </c>
      <c r="B76" s="279">
        <v>29</v>
      </c>
    </row>
    <row r="77" spans="1:2" x14ac:dyDescent="0.25">
      <c r="A77" s="278" t="s">
        <v>62</v>
      </c>
      <c r="B77" s="279">
        <v>49</v>
      </c>
    </row>
    <row r="78" spans="1:2" x14ac:dyDescent="0.25">
      <c r="A78" s="278" t="s">
        <v>63</v>
      </c>
      <c r="B78" s="279">
        <v>20</v>
      </c>
    </row>
    <row r="79" spans="1:2" x14ac:dyDescent="0.25">
      <c r="A79" s="278" t="s">
        <v>145</v>
      </c>
      <c r="B79" s="279">
        <v>20</v>
      </c>
    </row>
    <row r="80" spans="1:2" x14ac:dyDescent="0.25">
      <c r="A80" s="278" t="s">
        <v>146</v>
      </c>
      <c r="B80" s="279">
        <v>28</v>
      </c>
    </row>
    <row r="81" spans="1:2" x14ac:dyDescent="0.25">
      <c r="A81" s="278" t="s">
        <v>64</v>
      </c>
      <c r="B81" s="279">
        <v>179</v>
      </c>
    </row>
    <row r="82" spans="1:2" x14ac:dyDescent="0.25">
      <c r="A82" s="278" t="s">
        <v>65</v>
      </c>
      <c r="B82" s="279">
        <v>19</v>
      </c>
    </row>
    <row r="83" spans="1:2" x14ac:dyDescent="0.25">
      <c r="A83" s="278" t="s">
        <v>66</v>
      </c>
      <c r="B83" s="279">
        <v>119</v>
      </c>
    </row>
    <row r="84" spans="1:2" x14ac:dyDescent="0.25">
      <c r="A84" s="278" t="s">
        <v>153</v>
      </c>
      <c r="B84" s="279">
        <v>9</v>
      </c>
    </row>
    <row r="85" spans="1:2" x14ac:dyDescent="0.25">
      <c r="A85" s="278" t="s">
        <v>67</v>
      </c>
      <c r="B85" s="279">
        <v>24</v>
      </c>
    </row>
    <row r="86" spans="1:2" x14ac:dyDescent="0.25">
      <c r="A86" s="278" t="s">
        <v>68</v>
      </c>
      <c r="B86" s="279">
        <v>20</v>
      </c>
    </row>
    <row r="87" spans="1:2" x14ac:dyDescent="0.25">
      <c r="A87" s="278" t="s">
        <v>69</v>
      </c>
      <c r="B87" s="279">
        <v>21</v>
      </c>
    </row>
    <row r="88" spans="1:2" x14ac:dyDescent="0.25">
      <c r="A88" s="278" t="s">
        <v>70</v>
      </c>
      <c r="B88" s="279">
        <v>23</v>
      </c>
    </row>
    <row r="89" spans="1:2" x14ac:dyDescent="0.25">
      <c r="A89" s="278" t="s">
        <v>71</v>
      </c>
      <c r="B89" s="279">
        <v>21</v>
      </c>
    </row>
    <row r="90" spans="1:2" x14ac:dyDescent="0.25">
      <c r="A90" s="278" t="s">
        <v>73</v>
      </c>
      <c r="B90" s="279">
        <v>19</v>
      </c>
    </row>
    <row r="91" spans="1:2" x14ac:dyDescent="0.25">
      <c r="A91" s="278" t="s">
        <v>72</v>
      </c>
      <c r="B91" s="279">
        <v>23</v>
      </c>
    </row>
    <row r="92" spans="1:2" x14ac:dyDescent="0.25">
      <c r="A92" s="278" t="s">
        <v>74</v>
      </c>
      <c r="B92" s="279">
        <v>21</v>
      </c>
    </row>
    <row r="93" spans="1:2" x14ac:dyDescent="0.25">
      <c r="A93" s="278" t="s">
        <v>75</v>
      </c>
      <c r="B93" s="279">
        <v>23</v>
      </c>
    </row>
    <row r="94" spans="1:2" x14ac:dyDescent="0.25">
      <c r="A94" s="278" t="s">
        <v>76</v>
      </c>
      <c r="B94" s="279">
        <v>22</v>
      </c>
    </row>
    <row r="95" spans="1:2" x14ac:dyDescent="0.25">
      <c r="A95" s="278" t="s">
        <v>77</v>
      </c>
      <c r="B95" s="279">
        <v>69</v>
      </c>
    </row>
    <row r="96" spans="1:2" x14ac:dyDescent="0.25">
      <c r="A96" s="278" t="s">
        <v>78</v>
      </c>
      <c r="B96" s="279">
        <v>39</v>
      </c>
    </row>
    <row r="97" spans="1:2" x14ac:dyDescent="0.25">
      <c r="A97" s="278" t="s">
        <v>79</v>
      </c>
      <c r="B97" s="279">
        <v>42</v>
      </c>
    </row>
    <row r="98" spans="1:2" x14ac:dyDescent="0.25">
      <c r="A98" s="278" t="s">
        <v>80</v>
      </c>
      <c r="B98" s="279">
        <v>29</v>
      </c>
    </row>
    <row r="99" spans="1:2" x14ac:dyDescent="0.25">
      <c r="A99" s="278" t="s">
        <v>81</v>
      </c>
      <c r="B99" s="279">
        <v>22</v>
      </c>
    </row>
    <row r="100" spans="1:2" x14ac:dyDescent="0.25">
      <c r="A100" s="278" t="s">
        <v>82</v>
      </c>
      <c r="B100" s="279">
        <v>24</v>
      </c>
    </row>
    <row r="101" spans="1:2" x14ac:dyDescent="0.25">
      <c r="A101" s="278" t="s">
        <v>83</v>
      </c>
      <c r="B101" s="279">
        <v>99</v>
      </c>
    </row>
    <row r="102" spans="1:2" x14ac:dyDescent="0.25">
      <c r="A102" s="278" t="s">
        <v>84</v>
      </c>
      <c r="B102" s="279">
        <v>99</v>
      </c>
    </row>
    <row r="103" spans="1:2" x14ac:dyDescent="0.25">
      <c r="A103" s="278" t="s">
        <v>85</v>
      </c>
      <c r="B103" s="279">
        <v>79</v>
      </c>
    </row>
    <row r="104" spans="1:2" x14ac:dyDescent="0.25">
      <c r="A104" s="278" t="s">
        <v>86</v>
      </c>
      <c r="B104" s="279">
        <v>89</v>
      </c>
    </row>
    <row r="105" spans="1:2" x14ac:dyDescent="0.25">
      <c r="A105" s="278" t="s">
        <v>87</v>
      </c>
      <c r="B105" s="279">
        <v>69</v>
      </c>
    </row>
    <row r="106" spans="1:2" x14ac:dyDescent="0.25">
      <c r="A106" s="278" t="s">
        <v>88</v>
      </c>
      <c r="B106" s="279">
        <v>59</v>
      </c>
    </row>
    <row r="107" spans="1:2" x14ac:dyDescent="0.25">
      <c r="A107" s="278" t="s">
        <v>147</v>
      </c>
      <c r="B107" s="279">
        <v>16</v>
      </c>
    </row>
    <row r="108" spans="1:2" x14ac:dyDescent="0.25">
      <c r="A108" s="278" t="s">
        <v>148</v>
      </c>
      <c r="B108" s="279">
        <v>20</v>
      </c>
    </row>
    <row r="109" spans="1:2" x14ac:dyDescent="0.25">
      <c r="A109" s="278" t="s">
        <v>89</v>
      </c>
      <c r="B109" s="279">
        <v>42</v>
      </c>
    </row>
    <row r="110" spans="1:2" x14ac:dyDescent="0.25">
      <c r="A110" s="278" t="s">
        <v>90</v>
      </c>
      <c r="B110" s="279">
        <v>32</v>
      </c>
    </row>
    <row r="111" spans="1:2" x14ac:dyDescent="0.25">
      <c r="A111" s="278" t="s">
        <v>91</v>
      </c>
      <c r="B111" s="279">
        <v>24</v>
      </c>
    </row>
    <row r="112" spans="1:2" x14ac:dyDescent="0.25">
      <c r="A112" s="278" t="s">
        <v>128</v>
      </c>
      <c r="B112" s="279">
        <v>59</v>
      </c>
    </row>
    <row r="113" spans="1:2" x14ac:dyDescent="0.25">
      <c r="A113" s="278" t="s">
        <v>129</v>
      </c>
      <c r="B113" s="279">
        <v>29</v>
      </c>
    </row>
    <row r="114" spans="1:2" x14ac:dyDescent="0.25">
      <c r="A114" s="278" t="s">
        <v>130</v>
      </c>
      <c r="B114" s="279">
        <v>15</v>
      </c>
    </row>
    <row r="115" spans="1:2" x14ac:dyDescent="0.25">
      <c r="A115" s="278" t="s">
        <v>131</v>
      </c>
      <c r="B115" s="279">
        <v>49</v>
      </c>
    </row>
    <row r="116" spans="1:2" x14ac:dyDescent="0.25">
      <c r="A116" s="278" t="s">
        <v>132</v>
      </c>
      <c r="B116" s="279">
        <v>19</v>
      </c>
    </row>
    <row r="117" spans="1:2" x14ac:dyDescent="0.25">
      <c r="A117" s="278" t="s">
        <v>92</v>
      </c>
      <c r="B117" s="279">
        <v>16</v>
      </c>
    </row>
    <row r="118" spans="1:2" x14ac:dyDescent="0.25">
      <c r="A118" s="278" t="s">
        <v>93</v>
      </c>
      <c r="B118" s="279">
        <v>9</v>
      </c>
    </row>
    <row r="119" spans="1:2" x14ac:dyDescent="0.25">
      <c r="A119" s="278" t="s">
        <v>156</v>
      </c>
      <c r="B119" s="279">
        <v>18</v>
      </c>
    </row>
    <row r="120" spans="1:2" x14ac:dyDescent="0.25">
      <c r="A120" s="278" t="s">
        <v>94</v>
      </c>
      <c r="B120" s="279">
        <v>49</v>
      </c>
    </row>
    <row r="121" spans="1:2" x14ac:dyDescent="0.25">
      <c r="A121" s="278" t="s">
        <v>95</v>
      </c>
      <c r="B121" s="279">
        <v>189</v>
      </c>
    </row>
    <row r="122" spans="1:2" x14ac:dyDescent="0.25">
      <c r="A122" s="278" t="s">
        <v>157</v>
      </c>
      <c r="B122" s="279">
        <v>15</v>
      </c>
    </row>
    <row r="123" spans="1:2" x14ac:dyDescent="0.25">
      <c r="A123" s="278" t="s">
        <v>97</v>
      </c>
      <c r="B123" s="279">
        <v>42</v>
      </c>
    </row>
    <row r="124" spans="1:2" x14ac:dyDescent="0.25">
      <c r="A124" s="278" t="s">
        <v>98</v>
      </c>
      <c r="B124" s="279">
        <v>149</v>
      </c>
    </row>
    <row r="125" spans="1:2" x14ac:dyDescent="0.25">
      <c r="A125" s="278" t="s">
        <v>99</v>
      </c>
      <c r="B125" s="279">
        <v>15</v>
      </c>
    </row>
    <row r="126" spans="1:2" x14ac:dyDescent="0.25">
      <c r="A126" s="278" t="s">
        <v>96</v>
      </c>
      <c r="B126" s="279">
        <v>159</v>
      </c>
    </row>
    <row r="127" spans="1:2" x14ac:dyDescent="0.25">
      <c r="A127" s="278" t="s">
        <v>105</v>
      </c>
      <c r="B127" s="279">
        <v>59</v>
      </c>
    </row>
    <row r="128" spans="1:2" x14ac:dyDescent="0.25">
      <c r="A128" s="278" t="s">
        <v>100</v>
      </c>
      <c r="B128" s="279">
        <v>24</v>
      </c>
    </row>
    <row r="129" spans="1:2" x14ac:dyDescent="0.25">
      <c r="A129" s="278" t="s">
        <v>101</v>
      </c>
      <c r="B129" s="279">
        <v>18</v>
      </c>
    </row>
    <row r="130" spans="1:2" x14ac:dyDescent="0.25">
      <c r="A130" s="278" t="s">
        <v>102</v>
      </c>
      <c r="B130" s="279">
        <v>22</v>
      </c>
    </row>
    <row r="131" spans="1:2" x14ac:dyDescent="0.25">
      <c r="A131" s="278" t="s">
        <v>103</v>
      </c>
      <c r="B131" s="279">
        <v>59</v>
      </c>
    </row>
    <row r="132" spans="1:2" x14ac:dyDescent="0.25">
      <c r="A132" s="278" t="s">
        <v>104</v>
      </c>
      <c r="B132" s="279">
        <v>20</v>
      </c>
    </row>
    <row r="133" spans="1:2" x14ac:dyDescent="0.25">
      <c r="A133" s="278" t="s">
        <v>106</v>
      </c>
      <c r="B133" s="279">
        <v>19</v>
      </c>
    </row>
    <row r="134" spans="1:2" x14ac:dyDescent="0.25">
      <c r="A134" s="278" t="s">
        <v>107</v>
      </c>
      <c r="B134" s="279">
        <v>16</v>
      </c>
    </row>
    <row r="135" spans="1:2" x14ac:dyDescent="0.25">
      <c r="A135" s="278" t="s">
        <v>108</v>
      </c>
      <c r="B135" s="279">
        <v>89</v>
      </c>
    </row>
    <row r="136" spans="1:2" x14ac:dyDescent="0.25">
      <c r="A136" s="278" t="s">
        <v>109</v>
      </c>
      <c r="B136" s="279">
        <v>15</v>
      </c>
    </row>
    <row r="137" spans="1:2" x14ac:dyDescent="0.25">
      <c r="A137" s="278" t="s">
        <v>110</v>
      </c>
      <c r="B137" s="279">
        <v>24</v>
      </c>
    </row>
    <row r="138" spans="1:2" x14ac:dyDescent="0.25">
      <c r="A138" s="278" t="s">
        <v>111</v>
      </c>
      <c r="B138" s="279">
        <v>24</v>
      </c>
    </row>
    <row r="139" spans="1:2" x14ac:dyDescent="0.25">
      <c r="A139" s="278" t="s">
        <v>158</v>
      </c>
      <c r="B139" s="279">
        <v>20</v>
      </c>
    </row>
    <row r="140" spans="1:2" x14ac:dyDescent="0.25">
      <c r="A140" s="278" t="s">
        <v>112</v>
      </c>
      <c r="B140" s="279">
        <v>21</v>
      </c>
    </row>
    <row r="141" spans="1:2" x14ac:dyDescent="0.25">
      <c r="A141" s="278" t="s">
        <v>113</v>
      </c>
      <c r="B141" s="279">
        <v>149</v>
      </c>
    </row>
    <row r="142" spans="1:2" x14ac:dyDescent="0.25">
      <c r="A142" s="278" t="s">
        <v>114</v>
      </c>
      <c r="B142" s="279">
        <v>39</v>
      </c>
    </row>
    <row r="143" spans="1:2" x14ac:dyDescent="0.25">
      <c r="A143" s="278"/>
      <c r="B143" s="279"/>
    </row>
    <row r="144" spans="1:2" x14ac:dyDescent="0.25">
      <c r="A144" s="278"/>
      <c r="B144" s="279"/>
    </row>
    <row r="145" spans="1:2" x14ac:dyDescent="0.25">
      <c r="A145" s="278"/>
      <c r="B145" s="279"/>
    </row>
    <row r="146" spans="1:2" x14ac:dyDescent="0.25">
      <c r="A146" s="278"/>
      <c r="B146" s="279"/>
    </row>
    <row r="147" spans="1:2" x14ac:dyDescent="0.25">
      <c r="A147" s="278"/>
      <c r="B147" s="279"/>
    </row>
    <row r="148" spans="1:2" x14ac:dyDescent="0.25">
      <c r="A148" s="278"/>
      <c r="B148" s="279"/>
    </row>
    <row r="149" spans="1:2" x14ac:dyDescent="0.25">
      <c r="A149" s="278"/>
      <c r="B149" s="279"/>
    </row>
    <row r="150" spans="1:2" x14ac:dyDescent="0.25">
      <c r="A150" s="278"/>
      <c r="B150" s="279"/>
    </row>
    <row r="151" spans="1:2" x14ac:dyDescent="0.25">
      <c r="A151" s="278"/>
      <c r="B151" s="279"/>
    </row>
  </sheetData>
  <sheetProtection algorithmName="SHA-512" hashValue="FRdJPLOrjjBrMpCRwv3MDtNY9RzEvgIiV4pru02Mz3TBFQ/00DXUgUp7CxdVucHvj/t10GDb4i046rqOJkdQEg==" saltValue="l2tf7zMJ1ZbSq96MBNjcJA==" spinCount="100000" sheet="1" objects="1" scenarios="1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List'!C9="","",'Customer List'!C9)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44QOlp0gKQkg7VKNhgRQoK63lTjnj5HuT+yznvQhh211eH827p9YMLorzN7bXwPkEZKj/yDUzKGa5LpC1bWC/w==" saltValue="22ti/3OcfYzzaBukx5uvW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List'!C10="","",'Customer List'!C10)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W+5E62gxAN/bOiQeClmzJ3epo/19MEQ8FhA36J7RHqsnnbQnQPUNSZaBfYqj4csfwwQj1io6SquBGeMxK5z+xw==" saltValue="ecsJn9rPCJChc6U5H43BRg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List'!C11="","",'Customer List'!C11)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fmm/wH1dg+Z0DEjBahOSRn6gBN4FRKwENB++CnFpD8GL+q4o6kit590gODKgw+HrQdkzW6ogsr0lwNXwByyzFg==" saltValue="OPLgqrHvpjLnp6P1wKzQM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List'!C12="","",'Customer List'!C12)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CZKmO03jphHZtRd5eRM4OkjHcshaNSOUEqHhLuG5rQHoZLHqzjd59KK88ui6/qK0Bhkdb28/IOZeOYvCO/BrBA==" saltValue="KUOweeg6dHpSKWaXou42A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List'!C13="","",'Customer List'!C13)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7zcXGhQDUuGeyuAcjHlIDcgm/sA3bPTzjIgwJAZSYqZhln1PbdBQpF47deBETLUoqq7oPrppuJ9YZGxUTVBNcA==" saltValue="j+qRO98tEQwx2xVCQSl/rA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List'!C14="","",'Customer List'!C14)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aOnohyzhmP2O8sPkup0Q14m7YnkW3hqZrH67f1GtD1uZ8mNKHkqXC1fy/0+66o1HtQil8NxB8Mp/f+5i78LqlQ==" saltValue="au2VtNl2um3VyB5KuxyKz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List'!C15="","",'Customer List'!C15)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f5om65DR7AwFpX8O6XVRMqk8IU7boj17KklAn5IBT5A/ZPP4iJNGhq5b65YrUSg9N8nFX/fjnDjkrzZ1lKYLfQ==" saltValue="SCiGnkARjOJVEqAlVDeFX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List'!C16="","",'Customer List'!C16)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bLm4s+tMyEASXCUum4zztDorl/w55WPYY07/f2/DsLtmkUhbubnKj5b3cuqhvHRX+VvecEMUVCpMEm2Gc3drkA==" saltValue="jPfjp3b16/sDp9kLkmIp1w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List'!C17="","",'Customer List'!C17)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/4OttRAWbXw7494q4fylzPG9wJLfV1aMrlAi27YcYxQ/DmkJbodWxazfO8sDpSIOtigp/1O+XLU2lskkH1cTFQ==" saltValue="OGjzLa2fAvCISELDbmdm2w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List'!C18="","",'Customer List'!C18)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aahUJqobbBtlclitXY9qAepg/7Mcy7qMfmdPGmd3tcmlrTvdPDs7G+k7ikoiPnAlYVpCc3G8htNX2SMRHBDaww==" saltValue="JnPxQ/jP9J+bxm5ay3ZSVw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selection activeCell="C3" sqref="C3"/>
    </sheetView>
  </sheetViews>
  <sheetFormatPr defaultRowHeight="15" x14ac:dyDescent="0.25"/>
  <cols>
    <col min="1" max="1" width="0.7109375" style="2" customWidth="1"/>
    <col min="2" max="2" width="3" style="4" bestFit="1" customWidth="1"/>
    <col min="3" max="3" width="20.7109375" style="2" customWidth="1"/>
    <col min="4" max="4" width="35.7109375" style="2" customWidth="1"/>
    <col min="5" max="5" width="20.7109375" style="2" customWidth="1"/>
    <col min="6" max="6" width="11.85546875" style="4" customWidth="1"/>
    <col min="7" max="7" width="10.7109375" style="126" customWidth="1"/>
    <col min="8" max="8" width="15.7109375" style="127" customWidth="1"/>
    <col min="9" max="9" width="40.7109375" style="4" customWidth="1"/>
    <col min="10" max="16384" width="9.140625" style="2"/>
  </cols>
  <sheetData>
    <row r="1" spans="2:9" ht="3.75" customHeight="1" x14ac:dyDescent="0.25"/>
    <row r="2" spans="2:9" s="128" customFormat="1" ht="18.75" x14ac:dyDescent="0.3">
      <c r="C2" s="128" t="s">
        <v>0</v>
      </c>
      <c r="D2" s="128" t="s">
        <v>116</v>
      </c>
      <c r="E2" s="128" t="s">
        <v>117</v>
      </c>
      <c r="F2" s="128" t="s">
        <v>118</v>
      </c>
      <c r="G2" s="129" t="s">
        <v>119</v>
      </c>
      <c r="H2" s="130" t="s">
        <v>122</v>
      </c>
      <c r="I2" s="128" t="s">
        <v>123</v>
      </c>
    </row>
    <row r="3" spans="2:9" x14ac:dyDescent="0.25">
      <c r="B3" s="4">
        <f>ROWS($B$3:B3)</f>
        <v>1</v>
      </c>
      <c r="C3" s="278"/>
      <c r="D3" s="278"/>
      <c r="E3" s="278"/>
      <c r="F3" s="282"/>
      <c r="G3" s="283"/>
      <c r="H3" s="284"/>
      <c r="I3" s="285"/>
    </row>
    <row r="4" spans="2:9" x14ac:dyDescent="0.25">
      <c r="B4" s="4">
        <f>ROWS($B$3:B4)</f>
        <v>2</v>
      </c>
      <c r="C4" s="278"/>
      <c r="D4" s="278"/>
      <c r="E4" s="278"/>
      <c r="F4" s="282"/>
      <c r="G4" s="283"/>
      <c r="H4" s="284"/>
      <c r="I4" s="285"/>
    </row>
    <row r="5" spans="2:9" x14ac:dyDescent="0.25">
      <c r="B5" s="4">
        <f>ROWS($B$3:B5)</f>
        <v>3</v>
      </c>
      <c r="C5" s="278"/>
      <c r="D5" s="278"/>
      <c r="E5" s="278"/>
      <c r="F5" s="282"/>
      <c r="G5" s="283"/>
      <c r="H5" s="284"/>
      <c r="I5" s="285"/>
    </row>
    <row r="6" spans="2:9" x14ac:dyDescent="0.25">
      <c r="B6" s="4">
        <f>ROWS($B$3:B6)</f>
        <v>4</v>
      </c>
      <c r="C6" s="278"/>
      <c r="D6" s="278"/>
      <c r="E6" s="278"/>
      <c r="F6" s="282"/>
      <c r="G6" s="283"/>
      <c r="H6" s="284"/>
      <c r="I6" s="285"/>
    </row>
    <row r="7" spans="2:9" x14ac:dyDescent="0.25">
      <c r="B7" s="4">
        <f>ROWS($B$3:B7)</f>
        <v>5</v>
      </c>
      <c r="C7" s="278"/>
      <c r="D7" s="278"/>
      <c r="E7" s="278"/>
      <c r="F7" s="282"/>
      <c r="G7" s="283"/>
      <c r="H7" s="284"/>
      <c r="I7" s="285"/>
    </row>
    <row r="8" spans="2:9" x14ac:dyDescent="0.25">
      <c r="B8" s="4">
        <f>ROWS($B$3:B8)</f>
        <v>6</v>
      </c>
      <c r="C8" s="278"/>
      <c r="D8" s="278"/>
      <c r="E8" s="278"/>
      <c r="F8" s="282"/>
      <c r="G8" s="283"/>
      <c r="H8" s="284"/>
      <c r="I8" s="285"/>
    </row>
    <row r="9" spans="2:9" x14ac:dyDescent="0.25">
      <c r="B9" s="4">
        <f>ROWS($B$3:B9)</f>
        <v>7</v>
      </c>
      <c r="C9" s="278"/>
      <c r="D9" s="278"/>
      <c r="E9" s="278"/>
      <c r="F9" s="282"/>
      <c r="G9" s="283"/>
      <c r="H9" s="284"/>
      <c r="I9" s="285"/>
    </row>
    <row r="10" spans="2:9" x14ac:dyDescent="0.25">
      <c r="B10" s="4">
        <f>ROWS($B$3:B10)</f>
        <v>8</v>
      </c>
      <c r="C10" s="278"/>
      <c r="D10" s="278"/>
      <c r="E10" s="278"/>
      <c r="F10" s="282"/>
      <c r="G10" s="283"/>
      <c r="H10" s="284"/>
      <c r="I10" s="285"/>
    </row>
    <row r="11" spans="2:9" x14ac:dyDescent="0.25">
      <c r="B11" s="4">
        <f>ROWS($B$3:B11)</f>
        <v>9</v>
      </c>
      <c r="C11" s="278"/>
      <c r="D11" s="278"/>
      <c r="E11" s="278"/>
      <c r="F11" s="282"/>
      <c r="G11" s="283"/>
      <c r="H11" s="284"/>
      <c r="I11" s="285"/>
    </row>
    <row r="12" spans="2:9" x14ac:dyDescent="0.25">
      <c r="B12" s="4">
        <f>ROWS($B$3:B12)</f>
        <v>10</v>
      </c>
      <c r="C12" s="278"/>
      <c r="D12" s="278"/>
      <c r="E12" s="278"/>
      <c r="F12" s="282"/>
      <c r="G12" s="283"/>
      <c r="H12" s="284"/>
      <c r="I12" s="285"/>
    </row>
    <row r="13" spans="2:9" x14ac:dyDescent="0.25">
      <c r="B13" s="4">
        <f>ROWS($B$3:B13)</f>
        <v>11</v>
      </c>
      <c r="C13" s="278"/>
      <c r="D13" s="278"/>
      <c r="E13" s="278"/>
      <c r="F13" s="282"/>
      <c r="G13" s="283"/>
      <c r="H13" s="284"/>
      <c r="I13" s="285"/>
    </row>
    <row r="14" spans="2:9" x14ac:dyDescent="0.25">
      <c r="B14" s="4">
        <f>ROWS($B$3:B14)</f>
        <v>12</v>
      </c>
      <c r="C14" s="278"/>
      <c r="D14" s="278"/>
      <c r="E14" s="278"/>
      <c r="F14" s="282"/>
      <c r="G14" s="283"/>
      <c r="H14" s="284"/>
      <c r="I14" s="285"/>
    </row>
    <row r="15" spans="2:9" x14ac:dyDescent="0.25">
      <c r="B15" s="4">
        <f>ROWS($B$3:B15)</f>
        <v>13</v>
      </c>
      <c r="C15" s="278"/>
      <c r="D15" s="278"/>
      <c r="E15" s="278"/>
      <c r="F15" s="282"/>
      <c r="G15" s="283"/>
      <c r="H15" s="284"/>
      <c r="I15" s="285"/>
    </row>
    <row r="16" spans="2:9" x14ac:dyDescent="0.25">
      <c r="B16" s="4">
        <f>ROWS($B$3:B16)</f>
        <v>14</v>
      </c>
      <c r="C16" s="278"/>
      <c r="D16" s="278"/>
      <c r="E16" s="278"/>
      <c r="F16" s="282"/>
      <c r="G16" s="283"/>
      <c r="H16" s="284"/>
      <c r="I16" s="285"/>
    </row>
    <row r="17" spans="2:9" x14ac:dyDescent="0.25">
      <c r="B17" s="4">
        <f>ROWS($B$3:B17)</f>
        <v>15</v>
      </c>
      <c r="C17" s="278"/>
      <c r="D17" s="278"/>
      <c r="E17" s="278"/>
      <c r="F17" s="282"/>
      <c r="G17" s="283"/>
      <c r="H17" s="284"/>
      <c r="I17" s="285"/>
    </row>
    <row r="18" spans="2:9" x14ac:dyDescent="0.25">
      <c r="B18" s="4">
        <f>ROWS($B$3:B18)</f>
        <v>16</v>
      </c>
      <c r="C18" s="278"/>
      <c r="D18" s="278"/>
      <c r="E18" s="278"/>
      <c r="F18" s="282"/>
      <c r="G18" s="283"/>
      <c r="H18" s="284"/>
      <c r="I18" s="285"/>
    </row>
    <row r="19" spans="2:9" x14ac:dyDescent="0.25">
      <c r="B19" s="4">
        <f>ROWS($B$3:B19)</f>
        <v>17</v>
      </c>
      <c r="C19" s="278"/>
      <c r="D19" s="278"/>
      <c r="E19" s="278"/>
      <c r="F19" s="282"/>
      <c r="G19" s="283"/>
      <c r="H19" s="284"/>
      <c r="I19" s="285"/>
    </row>
    <row r="20" spans="2:9" x14ac:dyDescent="0.25">
      <c r="B20" s="4">
        <f>ROWS($B$3:B20)</f>
        <v>18</v>
      </c>
      <c r="C20" s="278"/>
      <c r="D20" s="278"/>
      <c r="E20" s="278"/>
      <c r="F20" s="282"/>
      <c r="G20" s="283"/>
      <c r="H20" s="284"/>
      <c r="I20" s="285"/>
    </row>
    <row r="21" spans="2:9" x14ac:dyDescent="0.25">
      <c r="B21" s="4">
        <f>ROWS($B$3:B21)</f>
        <v>19</v>
      </c>
      <c r="C21" s="278"/>
      <c r="D21" s="278"/>
      <c r="E21" s="278"/>
      <c r="F21" s="282"/>
      <c r="G21" s="283"/>
      <c r="H21" s="284"/>
      <c r="I21" s="285"/>
    </row>
    <row r="22" spans="2:9" x14ac:dyDescent="0.25">
      <c r="B22" s="4">
        <f>ROWS($B$3:B22)</f>
        <v>20</v>
      </c>
      <c r="C22" s="278"/>
      <c r="D22" s="278"/>
      <c r="E22" s="278"/>
      <c r="F22" s="282"/>
      <c r="G22" s="283"/>
      <c r="H22" s="284"/>
      <c r="I22" s="285"/>
    </row>
    <row r="23" spans="2:9" x14ac:dyDescent="0.25">
      <c r="I23" s="131"/>
    </row>
    <row r="24" spans="2:9" x14ac:dyDescent="0.25">
      <c r="I24" s="131"/>
    </row>
    <row r="25" spans="2:9" x14ac:dyDescent="0.25">
      <c r="I25" s="131"/>
    </row>
    <row r="26" spans="2:9" x14ac:dyDescent="0.25">
      <c r="I26" s="131"/>
    </row>
    <row r="27" spans="2:9" x14ac:dyDescent="0.25">
      <c r="I27" s="131"/>
    </row>
    <row r="28" spans="2:9" x14ac:dyDescent="0.25">
      <c r="I28" s="131"/>
    </row>
    <row r="29" spans="2:9" x14ac:dyDescent="0.25">
      <c r="I29" s="131"/>
    </row>
    <row r="30" spans="2:9" x14ac:dyDescent="0.25">
      <c r="I30" s="131"/>
    </row>
    <row r="31" spans="2:9" x14ac:dyDescent="0.25">
      <c r="I31" s="131"/>
    </row>
    <row r="32" spans="2:9" x14ac:dyDescent="0.25">
      <c r="I32" s="131"/>
    </row>
    <row r="33" spans="9:9" x14ac:dyDescent="0.25">
      <c r="I33" s="131"/>
    </row>
    <row r="34" spans="9:9" x14ac:dyDescent="0.25">
      <c r="I34" s="131"/>
    </row>
    <row r="35" spans="9:9" x14ac:dyDescent="0.25">
      <c r="I35" s="131"/>
    </row>
    <row r="36" spans="9:9" x14ac:dyDescent="0.25">
      <c r="I36" s="131"/>
    </row>
    <row r="37" spans="9:9" x14ac:dyDescent="0.25">
      <c r="I37" s="131"/>
    </row>
    <row r="38" spans="9:9" x14ac:dyDescent="0.25">
      <c r="I38" s="131"/>
    </row>
    <row r="39" spans="9:9" x14ac:dyDescent="0.25">
      <c r="I39" s="131"/>
    </row>
    <row r="40" spans="9:9" x14ac:dyDescent="0.25">
      <c r="I40" s="131"/>
    </row>
    <row r="41" spans="9:9" x14ac:dyDescent="0.25">
      <c r="I41" s="131"/>
    </row>
    <row r="42" spans="9:9" x14ac:dyDescent="0.25">
      <c r="I42" s="131"/>
    </row>
    <row r="43" spans="9:9" x14ac:dyDescent="0.25">
      <c r="I43" s="131"/>
    </row>
    <row r="44" spans="9:9" x14ac:dyDescent="0.25">
      <c r="I44" s="131"/>
    </row>
    <row r="45" spans="9:9" x14ac:dyDescent="0.25">
      <c r="I45" s="131"/>
    </row>
  </sheetData>
  <sheetProtection algorithmName="SHA-512" hashValue="dmNBMZElgiy1AyMj4G+EdYamjc6aC0zETCJ9WrxsuqvQC58Tyt2gyi7CSkNTxG4m3qAtgxSbEJSX5eOmXS/E7g==" saltValue="+T4HPPkOdZ9Go1DHwgdNbw==" spinCount="100000" sheet="1" objects="1" scenarios="1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List'!C19="","",'Customer List'!C19)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hVPmbxB7G75QVDEM0MzcBvSlhhJIKhkM4eJ/1Micr/QwW/AmlsovoN/hZQ82uRpCa+A0nD8uaSz7999miaGlVQ==" saltValue="lEsYWjn+vo0DVjHrXVN1m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List'!C20="","",'Customer List'!C20)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9V2fd/F6KKYqDAIL4JU1Dkav4oN9OsCpENsJO4hPKlIVPWpVDwCs1FJqDy52ylnp7/Qt/8qmN386bL6+e0klhw==" saltValue="B+SYeCwDqb6q/RSnlFdD4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List'!C21="","",'Customer List'!C21)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5+UQTCb8BpGpT/+3ZS5zdYVLZEd3emv5ly5eHOu/j0ltq+eDJFMsCDEqwd9ZD15k/XwvZRThK/3MPo39NCgl3A==" saltValue="1bU0cbW+6rb1VXMt6tvDxw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List'!C22="","",'Customer List'!C22)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17ahKrqJsvRinSTcmrv0l32LLY3uNFTZsPdjetOAyfE9Us3ijX/zcAsOo8ZvKPiZDxEz8lyzobV5Um/KyrIVJg==" saltValue="T4zF5VZB3l+xtSCs1fwJoQ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zoomScaleNormal="100" workbookViewId="0">
      <pane ySplit="6" topLeftCell="A7" activePane="bottomLeft" state="frozen"/>
      <selection activeCell="C31" sqref="C31"/>
      <selection pane="bottomLeft" activeCell="A4" sqref="A4:E4"/>
    </sheetView>
  </sheetViews>
  <sheetFormatPr defaultColWidth="9.140625" defaultRowHeight="15" x14ac:dyDescent="0.25"/>
  <cols>
    <col min="1" max="1" width="14.42578125" style="5" customWidth="1"/>
    <col min="2" max="2" width="6" style="5" customWidth="1"/>
    <col min="3" max="3" width="4.42578125" style="6" customWidth="1"/>
    <col min="4" max="4" width="3.28515625" style="7" customWidth="1"/>
    <col min="5" max="5" width="5.85546875" style="6" customWidth="1"/>
    <col min="6" max="6" width="0.5703125" style="2" customWidth="1"/>
    <col min="7" max="7" width="14.42578125" style="2" customWidth="1"/>
    <col min="8" max="8" width="6" style="2" customWidth="1"/>
    <col min="9" max="9" width="4.42578125" style="3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2" customWidth="1"/>
    <col min="14" max="14" width="5.85546875" style="2" customWidth="1"/>
    <col min="15" max="15" width="4.42578125" style="3" customWidth="1"/>
    <col min="16" max="16" width="3.28515625" style="4" customWidth="1"/>
    <col min="17" max="17" width="5.85546875" style="3" customWidth="1"/>
    <col min="18" max="18" width="2" style="31" customWidth="1"/>
    <col min="19" max="19" width="10.7109375" style="140" hidden="1" customWidth="1"/>
    <col min="20" max="21" width="4" style="31" hidden="1" customWidth="1"/>
    <col min="22" max="22" width="4" style="141" hidden="1" customWidth="1"/>
    <col min="23" max="23" width="7.140625" style="141" hidden="1" customWidth="1"/>
    <col min="24" max="24" width="5.85546875" style="142" hidden="1" customWidth="1"/>
    <col min="25" max="25" width="5.85546875" style="141" hidden="1" customWidth="1"/>
    <col min="26" max="26" width="5.85546875" style="142" hidden="1" customWidth="1"/>
    <col min="27" max="27" width="1.28515625" style="2" hidden="1" customWidth="1"/>
    <col min="28" max="28" width="10.7109375" style="28" customWidth="1"/>
    <col min="29" max="29" width="7.140625" style="29" customWidth="1"/>
    <col min="30" max="30" width="4.42578125" style="30" customWidth="1"/>
    <col min="31" max="31" width="3.7109375" style="29" customWidth="1"/>
    <col min="32" max="32" width="5.42578125" style="30" customWidth="1"/>
    <col min="33" max="33" width="9.140625" style="2" customWidth="1"/>
    <col min="34" max="16384" width="9.140625" style="2"/>
  </cols>
  <sheetData>
    <row r="1" spans="1:32" s="41" customFormat="1" ht="7.5" customHeight="1" x14ac:dyDescent="0.25">
      <c r="A1" s="239" t="s">
        <v>165</v>
      </c>
      <c r="B1" s="240"/>
      <c r="C1" s="240"/>
      <c r="D1" s="240"/>
      <c r="E1" s="241"/>
      <c r="F1" s="40"/>
      <c r="G1" s="242"/>
      <c r="H1" s="242"/>
      <c r="I1" s="242"/>
      <c r="J1" s="242"/>
      <c r="K1" s="242"/>
      <c r="O1" s="42"/>
      <c r="P1" s="43"/>
      <c r="Q1" s="42"/>
      <c r="R1" s="44"/>
      <c r="S1" s="134"/>
      <c r="T1" s="44"/>
      <c r="U1" s="44"/>
      <c r="V1" s="135"/>
      <c r="W1" s="135"/>
      <c r="X1" s="136"/>
      <c r="Y1" s="135"/>
      <c r="Z1" s="136"/>
      <c r="AB1" s="40"/>
      <c r="AC1" s="165"/>
      <c r="AD1" s="166"/>
      <c r="AE1" s="165"/>
      <c r="AF1" s="166"/>
    </row>
    <row r="2" spans="1:32" s="47" customFormat="1" ht="15.75" customHeight="1" thickBot="1" x14ac:dyDescent="0.3">
      <c r="A2" s="243" t="str">
        <f>IF('Customer List'!C3="","",'Customer List'!C3)</f>
        <v/>
      </c>
      <c r="B2" s="244"/>
      <c r="C2" s="244"/>
      <c r="D2" s="244"/>
      <c r="E2" s="245"/>
      <c r="F2" s="46"/>
      <c r="G2" s="246"/>
      <c r="H2" s="246"/>
      <c r="I2" s="246"/>
      <c r="J2" s="246"/>
      <c r="K2" s="246"/>
      <c r="O2" s="48"/>
      <c r="P2" s="49"/>
      <c r="Q2" s="48"/>
      <c r="R2" s="50"/>
      <c r="S2" s="137"/>
      <c r="T2" s="50"/>
      <c r="U2" s="50"/>
      <c r="V2" s="138"/>
      <c r="W2" s="138"/>
      <c r="X2" s="139"/>
      <c r="Y2" s="138"/>
      <c r="Z2" s="139"/>
      <c r="AB2" s="46"/>
      <c r="AC2" s="133"/>
      <c r="AD2" s="167"/>
      <c r="AE2" s="133"/>
      <c r="AF2" s="167"/>
    </row>
    <row r="3" spans="1:32" s="41" customFormat="1" ht="7.5" customHeight="1" x14ac:dyDescent="0.25">
      <c r="A3" s="239" t="s">
        <v>166</v>
      </c>
      <c r="B3" s="240"/>
      <c r="C3" s="240"/>
      <c r="D3" s="240"/>
      <c r="E3" s="241"/>
      <c r="F3" s="40"/>
      <c r="G3" s="242"/>
      <c r="H3" s="242"/>
      <c r="I3" s="242"/>
      <c r="J3" s="242"/>
      <c r="K3" s="45"/>
      <c r="O3" s="42"/>
      <c r="P3" s="43"/>
      <c r="Q3" s="42"/>
      <c r="R3" s="44"/>
      <c r="S3" s="134"/>
      <c r="T3" s="44"/>
      <c r="U3" s="44"/>
      <c r="V3" s="135"/>
      <c r="W3" s="135"/>
      <c r="X3" s="136"/>
      <c r="Y3" s="135"/>
      <c r="Z3" s="136"/>
      <c r="AB3" s="40"/>
      <c r="AC3" s="165"/>
      <c r="AD3" s="166"/>
      <c r="AE3" s="165"/>
      <c r="AF3" s="166"/>
    </row>
    <row r="4" spans="1:32" s="47" customFormat="1" ht="15.75" customHeight="1" thickBot="1" x14ac:dyDescent="0.3">
      <c r="A4" s="247"/>
      <c r="B4" s="248"/>
      <c r="C4" s="248"/>
      <c r="D4" s="248"/>
      <c r="E4" s="249"/>
      <c r="F4" s="46"/>
      <c r="G4" s="246"/>
      <c r="H4" s="246"/>
      <c r="I4" s="246"/>
      <c r="J4" s="246"/>
      <c r="K4" s="51"/>
      <c r="O4" s="48"/>
      <c r="P4" s="49"/>
      <c r="Q4" s="48"/>
      <c r="R4" s="50"/>
      <c r="S4" s="137"/>
      <c r="T4" s="50"/>
      <c r="U4" s="50"/>
      <c r="V4" s="138"/>
      <c r="W4" s="138"/>
      <c r="X4" s="139"/>
      <c r="Y4" s="138"/>
      <c r="Z4" s="139"/>
      <c r="AB4" s="46"/>
      <c r="AC4" s="133"/>
      <c r="AD4" s="167"/>
      <c r="AE4" s="133"/>
      <c r="AF4" s="167"/>
    </row>
    <row r="5" spans="1:32" ht="3.6" customHeight="1" thickBot="1" x14ac:dyDescent="0.3"/>
    <row r="6" spans="1:32" s="83" customFormat="1" ht="12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79" t="s">
        <v>1</v>
      </c>
      <c r="H6" s="80" t="s">
        <v>115</v>
      </c>
      <c r="I6" s="81" t="s">
        <v>2</v>
      </c>
      <c r="J6" s="80" t="s">
        <v>121</v>
      </c>
      <c r="K6" s="82" t="s">
        <v>3</v>
      </c>
      <c r="M6" s="79" t="s">
        <v>1</v>
      </c>
      <c r="N6" s="80" t="s">
        <v>115</v>
      </c>
      <c r="O6" s="81" t="s">
        <v>2</v>
      </c>
      <c r="P6" s="80" t="s">
        <v>121</v>
      </c>
      <c r="Q6" s="82" t="s">
        <v>3</v>
      </c>
      <c r="R6" s="119"/>
      <c r="S6" s="143" t="s">
        <v>133</v>
      </c>
      <c r="T6" s="144"/>
      <c r="U6" s="144"/>
      <c r="V6" s="144"/>
      <c r="W6" s="144" t="s">
        <v>115</v>
      </c>
      <c r="X6" s="145" t="s">
        <v>2</v>
      </c>
      <c r="Y6" s="144" t="s">
        <v>121</v>
      </c>
      <c r="Z6" s="146" t="s">
        <v>3</v>
      </c>
      <c r="AB6" s="171" t="s">
        <v>133</v>
      </c>
      <c r="AC6" s="172" t="s">
        <v>115</v>
      </c>
      <c r="AD6" s="86" t="s">
        <v>2</v>
      </c>
      <c r="AE6" s="85" t="s">
        <v>121</v>
      </c>
      <c r="AF6" s="87" t="s">
        <v>3</v>
      </c>
    </row>
    <row r="7" spans="1:32" ht="12.95" customHeight="1" x14ac:dyDescent="0.25">
      <c r="A7" s="11" t="str">
        <f>IF('Product List'!A2="","",'Product List'!A2)</f>
        <v>52 Weeks of Naughty Nights</v>
      </c>
      <c r="B7" s="14"/>
      <c r="C7" s="9">
        <f>IF(A7="","",VLOOKUP(A7, Tbl_ProductList[], 2, FALSE))</f>
        <v>15</v>
      </c>
      <c r="D7" s="25" t="str">
        <f>IF(SUM('Invoice (1)'!D7,'Invoice (2)'!D7,'Invoice (3)'!D7,'Invoice (4)'!D7,'Invoice (5)'!D7,'Invoice (6)'!D7,'Invoice (7)'!D7,'Invoice (8)'!D7,'Invoice (9)'!D7,'Invoice (10)'!D7,'Invoice (11)'!D7,'Invoice (12)'!D7,'Invoice (13)'!D7,'Invoice (14)'!D7,'Invoice (15)'!D7,'Invoice (16)'!D7,'Invoice (17)'!D7,'Invoice (18)'!D7,'Invoice (19)'!D7,'Invoice (20)'!D7)=0,"",SUM('Invoice (1)'!D7,'Invoice (2)'!D7,'Invoice (3)'!D7,'Invoice (4)'!D7,'Invoice (5)'!D7,'Invoice (6)'!D7,'Invoice (7)'!D7,'Invoice (8)'!D7,'Invoice (9)'!D7,'Invoice (10)'!D7,'Invoice (11)'!D7,'Invoice (12)'!D7,'Invoice (13)'!D7,'Invoice (14)'!D7,'Invoice (15)'!D7,'Invoice (16)'!D7,'Invoice (17)'!D7,'Invoice (18)'!D7,'Invoice (19)'!D7,'Invoice (20)'!D7))</f>
        <v/>
      </c>
      <c r="E7" s="34" t="str">
        <f>IF(D7="","",D7*C7)</f>
        <v/>
      </c>
      <c r="G7" s="11" t="str">
        <f>IF('Product List'!A58="","",'Product List'!A58)</f>
        <v>In Good Hands</v>
      </c>
      <c r="H7" s="14"/>
      <c r="I7" s="9">
        <f>IF(G7="","",VLOOKUP(G7, Tbl_ProductList[], 2, FALSE))</f>
        <v>24</v>
      </c>
      <c r="J7" s="25" t="str">
        <f>IF(SUM('Invoice (1)'!J7,'Invoice (2)'!J7,'Invoice (3)'!J7,'Invoice (4)'!J7,'Invoice (5)'!J7,'Invoice (6)'!J7,'Invoice (7)'!J7,'Invoice (8)'!J7,'Invoice (9)'!J7,'Invoice (10)'!J7,'Invoice (11)'!J7,'Invoice (12)'!J7,'Invoice (13)'!J7,'Invoice (14)'!J7,'Invoice (15)'!J7,'Invoice (16)'!J7,'Invoice (17)'!J7,'Invoice (18)'!J7,'Invoice (19)'!J7,'Invoice (20)'!J7)=0,"",SUM('Invoice (1)'!J7,'Invoice (2)'!J7,'Invoice (3)'!J7,'Invoice (4)'!J7,'Invoice (5)'!J7,'Invoice (6)'!J7,'Invoice (7)'!J7,'Invoice (8)'!J7,'Invoice (9)'!J7,'Invoice (10)'!J7,'Invoice (11)'!J7,'Invoice (12)'!J7,'Invoice (13)'!J7,'Invoice (14)'!J7,'Invoice (15)'!J7,'Invoice (16)'!J7,'Invoice (17)'!J7,'Invoice (18)'!J7,'Invoice (19)'!J7,'Invoice (20)'!J7))</f>
        <v/>
      </c>
      <c r="K7" s="37" t="str">
        <f>IF(J7="","",J7*I7)</f>
        <v/>
      </c>
      <c r="M7" s="11" t="str">
        <f>IF('Product List'!A114="","",'Product List'!A114)</f>
        <v>SITC: Happy Hour</v>
      </c>
      <c r="N7" s="14"/>
      <c r="O7" s="9">
        <f>IF(M7="","",VLOOKUP(M7, Tbl_ProductList[], 2, FALSE))</f>
        <v>15</v>
      </c>
      <c r="P7" s="25" t="str">
        <f>IF(SUM('Invoice (1)'!P7,'Invoice (2)'!P7,'Invoice (3)'!P7,'Invoice (4)'!P7,'Invoice (5)'!P7,'Invoice (6)'!P7,'Invoice (7)'!P7,'Invoice (8)'!P7,'Invoice (9)'!P7,'Invoice (10)'!P7,'Invoice (11)'!P7,'Invoice (12)'!P7,'Invoice (13)'!P7,'Invoice (14)'!P7,'Invoice (15)'!P7,'Invoice (16)'!P7,'Invoice (17)'!P7,'Invoice (18)'!P7,'Invoice (19)'!P7,'Invoice (20)'!P7)=0,"",SUM('Invoice (1)'!P7,'Invoice (2)'!P7,'Invoice (3)'!P7,'Invoice (4)'!P7,'Invoice (5)'!P7,'Invoice (6)'!P7,'Invoice (7)'!P7,'Invoice (8)'!P7,'Invoice (9)'!P7,'Invoice (10)'!P7,'Invoice (11)'!P7,'Invoice (12)'!P7,'Invoice (13)'!P7,'Invoice (14)'!P7,'Invoice (15)'!P7,'Invoice (16)'!P7,'Invoice (17)'!P7,'Invoice (18)'!P7,'Invoice (19)'!P7,'Invoice (20)'!P7))</f>
        <v/>
      </c>
      <c r="Q7" s="34" t="str">
        <f>IF(P7="","",P7*O7)</f>
        <v/>
      </c>
      <c r="R7" s="120"/>
      <c r="S7" s="147" t="str">
        <f>IF('Invoice (1)'!$M$47="","",'Invoice (1)'!$M$47)</f>
        <v/>
      </c>
      <c r="T7" s="31">
        <f>ROWS($T$7:T7)</f>
        <v>1</v>
      </c>
      <c r="U7" s="31" t="str">
        <f>IF(IF(S7="","False","True"),T7,"")</f>
        <v/>
      </c>
      <c r="V7" s="31" t="str">
        <f>IFERROR(SMALL($U$7:$U$102,ROWS($U$7:U7)),"")</f>
        <v/>
      </c>
      <c r="W7" s="31" t="str">
        <f>IF('Invoice (1)'!$N$47="","",'Invoice (1)'!$N$47)</f>
        <v/>
      </c>
      <c r="X7" s="148" t="str">
        <f>IF('Invoice (1)'!O47="","",'Invoice (1)'!O47)</f>
        <v/>
      </c>
      <c r="Y7" s="31" t="str">
        <f>IF('Invoice (1)'!P47="","",'Invoice (1)'!P47)</f>
        <v/>
      </c>
      <c r="Z7" s="149" t="str">
        <f>IF('Invoice (1)'!Q47="","",'Invoice (1)'!Q47)</f>
        <v/>
      </c>
      <c r="AB7" s="173" t="str">
        <f>IFERROR(INDEX($S$7:$S$102,V7),"")</f>
        <v/>
      </c>
      <c r="AC7" s="174" t="str">
        <f>IFERROR(INDEX($W$7:$W$102,V7),"")</f>
        <v/>
      </c>
      <c r="AD7" s="175" t="str">
        <f>IFERROR(INDEX($X$7:$X$102,V7),"")</f>
        <v/>
      </c>
      <c r="AE7" s="176" t="str">
        <f>IFERROR(INDEX($Y$7:$Y$102,V7),"")</f>
        <v/>
      </c>
      <c r="AF7" s="177" t="str">
        <f>IFERROR(INDEX($Z$7:$Z$102,V7),"")</f>
        <v/>
      </c>
    </row>
    <row r="8" spans="1:32" ht="12.95" customHeight="1" x14ac:dyDescent="0.25">
      <c r="A8" s="12" t="str">
        <f>IF('Product List'!A3="","",'Product List'!A3)</f>
        <v>AMP</v>
      </c>
      <c r="B8" s="15"/>
      <c r="C8" s="8">
        <f>IF(A8="","",VLOOKUP(A8, Tbl_ProductList[], 2, FALSE))</f>
        <v>24</v>
      </c>
      <c r="D8" s="26" t="str">
        <f>IF(SUM('Invoice (1)'!D8,'Invoice (2)'!D8,'Invoice (3)'!D8,'Invoice (4)'!D8,'Invoice (5)'!D8,'Invoice (6)'!D8,'Invoice (7)'!D8,'Invoice (8)'!D8,'Invoice (9)'!D8,'Invoice (10)'!D8,'Invoice (11)'!D8,'Invoice (12)'!D8,'Invoice (13)'!D8,'Invoice (14)'!D8,'Invoice (15)'!D8,'Invoice (16)'!D8,'Invoice (17)'!D8,'Invoice (18)'!D8,'Invoice (19)'!D8,'Invoice (20)'!D8)=0,"",SUM('Invoice (1)'!D8,'Invoice (2)'!D8,'Invoice (3)'!D8,'Invoice (4)'!D8,'Invoice (5)'!D8,'Invoice (6)'!D8,'Invoice (7)'!D8,'Invoice (8)'!D8,'Invoice (9)'!D8,'Invoice (10)'!D8,'Invoice (11)'!D8,'Invoice (12)'!D8,'Invoice (13)'!D8,'Invoice (14)'!D8,'Invoice (15)'!D8,'Invoice (16)'!D8,'Invoice (17)'!D8,'Invoice (18)'!D8,'Invoice (19)'!D8,'Invoice (20)'!D8))</f>
        <v/>
      </c>
      <c r="E8" s="35" t="str">
        <f t="shared" ref="E8:E62" si="0">IF(D8="","",D8*C8)</f>
        <v/>
      </c>
      <c r="G8" s="12" t="str">
        <f>IF('Product List'!A59="","",'Product List'!A59)</f>
        <v>Jack Rabbit</v>
      </c>
      <c r="H8" s="21"/>
      <c r="I8" s="8">
        <f>IF(G8="","",VLOOKUP(G8, Tbl_ProductList[], 2, FALSE))</f>
        <v>59</v>
      </c>
      <c r="J8" s="26" t="str">
        <f>IF(SUM('Invoice (1)'!J8,'Invoice (2)'!J8,'Invoice (3)'!J8,'Invoice (4)'!J8,'Invoice (5)'!J8,'Invoice (6)'!J8,'Invoice (7)'!J8,'Invoice (8)'!J8,'Invoice (9)'!J8,'Invoice (10)'!J8,'Invoice (11)'!J8,'Invoice (12)'!J8,'Invoice (13)'!J8,'Invoice (14)'!J8,'Invoice (15)'!J8,'Invoice (16)'!J8,'Invoice (17)'!J8,'Invoice (18)'!J8,'Invoice (19)'!J8,'Invoice (20)'!J8)=0,"",SUM('Invoice (1)'!J8,'Invoice (2)'!J8,'Invoice (3)'!J8,'Invoice (4)'!J8,'Invoice (5)'!J8,'Invoice (6)'!J8,'Invoice (7)'!J8,'Invoice (8)'!J8,'Invoice (9)'!J8,'Invoice (10)'!J8,'Invoice (11)'!J8,'Invoice (12)'!J8,'Invoice (13)'!J8,'Invoice (14)'!J8,'Invoice (15)'!J8,'Invoice (16)'!J8,'Invoice (17)'!J8,'Invoice (18)'!J8,'Invoice (19)'!J8,'Invoice (20)'!J8))</f>
        <v/>
      </c>
      <c r="K8" s="35" t="str">
        <f>IF(J8="","",J8*I8)</f>
        <v/>
      </c>
      <c r="M8" s="12" t="str">
        <f>IF('Product List'!A115="","",'Product List'!A115)</f>
        <v>SITC: Late Night Show</v>
      </c>
      <c r="N8" s="21"/>
      <c r="O8" s="8">
        <f>IF(M8="","",VLOOKUP(M8, Tbl_ProductList[], 2, FALSE))</f>
        <v>49</v>
      </c>
      <c r="P8" s="26" t="str">
        <f>IF(SUM('Invoice (1)'!P8,'Invoice (2)'!P8,'Invoice (3)'!P8,'Invoice (4)'!P8,'Invoice (5)'!P8,'Invoice (6)'!P8,'Invoice (7)'!P8,'Invoice (8)'!P8,'Invoice (9)'!P8,'Invoice (10)'!P8,'Invoice (11)'!P8,'Invoice (12)'!P8,'Invoice (13)'!P8,'Invoice (14)'!P8,'Invoice (15)'!P8,'Invoice (16)'!P8,'Invoice (17)'!P8,'Invoice (18)'!P8,'Invoice (19)'!P8,'Invoice (20)'!P8)=0,"",SUM('Invoice (1)'!P8,'Invoice (2)'!P8,'Invoice (3)'!P8,'Invoice (4)'!P8,'Invoice (5)'!P8,'Invoice (6)'!P8,'Invoice (7)'!P8,'Invoice (8)'!P8,'Invoice (9)'!P8,'Invoice (10)'!P8,'Invoice (11)'!P8,'Invoice (12)'!P8,'Invoice (13)'!P8,'Invoice (14)'!P8,'Invoice (15)'!P8,'Invoice (16)'!P8,'Invoice (17)'!P8,'Invoice (18)'!P8,'Invoice (19)'!P8,'Invoice (20)'!P8))</f>
        <v/>
      </c>
      <c r="Q8" s="35" t="str">
        <f t="shared" ref="Q8:Q47" si="1">IF(P8="","",P8*O8)</f>
        <v/>
      </c>
      <c r="R8" s="120"/>
      <c r="S8" s="147" t="str">
        <f>IF('Invoice (1)'!M48="","",'Invoice (1)'!M48)</f>
        <v/>
      </c>
      <c r="T8" s="31">
        <f>ROWS($T$7:T8)</f>
        <v>2</v>
      </c>
      <c r="U8" s="31" t="str">
        <f t="shared" ref="U8:U62" si="2">IF(IF(S8="","False","True"),T8,"")</f>
        <v/>
      </c>
      <c r="V8" s="31" t="str">
        <f>IFERROR(SMALL($U$7:$U$102,ROWS($U$7:U8)),"")</f>
        <v/>
      </c>
      <c r="W8" s="31" t="str">
        <f>IF('Invoice (1)'!N48="","",'Invoice (1)'!N48)</f>
        <v/>
      </c>
      <c r="X8" s="148" t="str">
        <f>IF('Invoice (1)'!O48="","",'Invoice (1)'!O48)</f>
        <v/>
      </c>
      <c r="Y8" s="31" t="str">
        <f>IF('Invoice (1)'!P48="","",'Invoice (1)'!P48)</f>
        <v/>
      </c>
      <c r="Z8" s="149" t="str">
        <f>IF('Invoice (1)'!Q48="","",'Invoice (1)'!Q48)</f>
        <v/>
      </c>
      <c r="AB8" s="178" t="str">
        <f t="shared" ref="AB8:AB62" si="3">IFERROR(INDEX($S$7:$S$102,V8),"")</f>
        <v/>
      </c>
      <c r="AC8" s="170" t="str">
        <f t="shared" ref="AC8:AC62" si="4">IFERROR(INDEX($W$7:$W$102,V8),"")</f>
        <v/>
      </c>
      <c r="AD8" s="168" t="str">
        <f t="shared" ref="AD8:AD62" si="5">IFERROR(INDEX($X$7:$X$102,V8),"")</f>
        <v/>
      </c>
      <c r="AE8" s="169" t="str">
        <f t="shared" ref="AE8:AE62" si="6">IFERROR(INDEX($Y$7:$Y$102,V8),"")</f>
        <v/>
      </c>
      <c r="AF8" s="179" t="str">
        <f t="shared" ref="AF8:AF62" si="7">IFERROR(INDEX($Z$7:$Z$102,V8),"")</f>
        <v/>
      </c>
    </row>
    <row r="9" spans="1:32" ht="12.95" customHeight="1" x14ac:dyDescent="0.25">
      <c r="A9" s="12" t="str">
        <f>IF('Product List'!A4="","",'Product List'!A4)</f>
        <v>Auro (Scent:)</v>
      </c>
      <c r="B9" s="15"/>
      <c r="C9" s="8">
        <f>IF(A9="","",VLOOKUP(A9, Tbl_ProductList[], 2, FALSE))</f>
        <v>18</v>
      </c>
      <c r="D9" s="26" t="str">
        <f>IF(SUM('Invoice (1)'!D9,'Invoice (2)'!D9,'Invoice (3)'!D9,'Invoice (4)'!D9,'Invoice (5)'!D9,'Invoice (6)'!D9,'Invoice (7)'!D9,'Invoice (8)'!D9,'Invoice (9)'!D9,'Invoice (10)'!D9,'Invoice (11)'!D9,'Invoice (12)'!D9,'Invoice (13)'!D9,'Invoice (14)'!D9,'Invoice (15)'!D9,'Invoice (16)'!D9,'Invoice (17)'!D9,'Invoice (18)'!D9,'Invoice (19)'!D9,'Invoice (20)'!D9)=0,"",SUM('Invoice (1)'!D9,'Invoice (2)'!D9,'Invoice (3)'!D9,'Invoice (4)'!D9,'Invoice (5)'!D9,'Invoice (6)'!D9,'Invoice (7)'!D9,'Invoice (8)'!D9,'Invoice (9)'!D9,'Invoice (10)'!D9,'Invoice (11)'!D9,'Invoice (12)'!D9,'Invoice (13)'!D9,'Invoice (14)'!D9,'Invoice (15)'!D9,'Invoice (16)'!D9,'Invoice (17)'!D9,'Invoice (18)'!D9,'Invoice (19)'!D9,'Invoice (20)'!D9))</f>
        <v/>
      </c>
      <c r="E9" s="35" t="str">
        <f t="shared" si="0"/>
        <v/>
      </c>
      <c r="G9" s="12" t="str">
        <f>IF('Product List'!A60="","",'Product List'!A60)</f>
        <v>Jaguar</v>
      </c>
      <c r="H9" s="21"/>
      <c r="I9" s="8">
        <f>IF(G9="","",VLOOKUP(G9, Tbl_ProductList[], 2, FALSE))</f>
        <v>49</v>
      </c>
      <c r="J9" s="26" t="str">
        <f>IF(SUM('Invoice (1)'!J9,'Invoice (2)'!J9,'Invoice (3)'!J9,'Invoice (4)'!J9,'Invoice (5)'!J9,'Invoice (6)'!J9,'Invoice (7)'!J9,'Invoice (8)'!J9,'Invoice (9)'!J9,'Invoice (10)'!J9,'Invoice (11)'!J9,'Invoice (12)'!J9,'Invoice (13)'!J9,'Invoice (14)'!J9,'Invoice (15)'!J9,'Invoice (16)'!J9,'Invoice (17)'!J9,'Invoice (18)'!J9,'Invoice (19)'!J9,'Invoice (20)'!J9)=0,"",SUM('Invoice (1)'!J9,'Invoice (2)'!J9,'Invoice (3)'!J9,'Invoice (4)'!J9,'Invoice (5)'!J9,'Invoice (6)'!J9,'Invoice (7)'!J9,'Invoice (8)'!J9,'Invoice (9)'!J9,'Invoice (10)'!J9,'Invoice (11)'!J9,'Invoice (12)'!J9,'Invoice (13)'!J9,'Invoice (14)'!J9,'Invoice (15)'!J9,'Invoice (16)'!J9,'Invoice (17)'!J9,'Invoice (18)'!J9,'Invoice (19)'!J9,'Invoice (20)'!J9))</f>
        <v/>
      </c>
      <c r="K9" s="35" t="str">
        <f t="shared" ref="K9:K62" si="8">IF(J9="","",J9*I9)</f>
        <v/>
      </c>
      <c r="M9" s="12" t="str">
        <f>IF('Product List'!A116="","",'Product List'!A116)</f>
        <v>SITC: Taxi Cab Confession</v>
      </c>
      <c r="N9" s="21"/>
      <c r="O9" s="8">
        <f>IF(M9="","",VLOOKUP(M9, Tbl_ProductList[], 2, FALSE))</f>
        <v>19</v>
      </c>
      <c r="P9" s="26" t="str">
        <f>IF(SUM('Invoice (1)'!P9,'Invoice (2)'!P9,'Invoice (3)'!P9,'Invoice (4)'!P9,'Invoice (5)'!P9,'Invoice (6)'!P9,'Invoice (7)'!P9,'Invoice (8)'!P9,'Invoice (9)'!P9,'Invoice (10)'!P9,'Invoice (11)'!P9,'Invoice (12)'!P9,'Invoice (13)'!P9,'Invoice (14)'!P9,'Invoice (15)'!P9,'Invoice (16)'!P9,'Invoice (17)'!P9,'Invoice (18)'!P9,'Invoice (19)'!P9,'Invoice (20)'!P9)=0,"",SUM('Invoice (1)'!P9,'Invoice (2)'!P9,'Invoice (3)'!P9,'Invoice (4)'!P9,'Invoice (5)'!P9,'Invoice (6)'!P9,'Invoice (7)'!P9,'Invoice (8)'!P9,'Invoice (9)'!P9,'Invoice (10)'!P9,'Invoice (11)'!P9,'Invoice (12)'!P9,'Invoice (13)'!P9,'Invoice (14)'!P9,'Invoice (15)'!P9,'Invoice (16)'!P9,'Invoice (17)'!P9,'Invoice (18)'!P9,'Invoice (19)'!P9,'Invoice (20)'!P9))</f>
        <v/>
      </c>
      <c r="Q9" s="35" t="str">
        <f t="shared" si="1"/>
        <v/>
      </c>
      <c r="R9" s="120"/>
      <c r="S9" s="147" t="str">
        <f>IF('Invoice (1)'!M49="","",'Invoice (1)'!M49)</f>
        <v/>
      </c>
      <c r="T9" s="31">
        <f>ROWS($T$7:T9)</f>
        <v>3</v>
      </c>
      <c r="U9" s="31" t="str">
        <f t="shared" si="2"/>
        <v/>
      </c>
      <c r="V9" s="31" t="str">
        <f>IFERROR(SMALL($U$7:$U$102,ROWS($U$7:U9)),"")</f>
        <v/>
      </c>
      <c r="W9" s="31" t="str">
        <f>IF('Invoice (1)'!N49="","",'Invoice (1)'!N49)</f>
        <v/>
      </c>
      <c r="X9" s="148" t="str">
        <f>IF('Invoice (1)'!O49="","",'Invoice (1)'!O49)</f>
        <v/>
      </c>
      <c r="Y9" s="31" t="str">
        <f>IF('Invoice (1)'!P49="","",'Invoice (1)'!P49)</f>
        <v/>
      </c>
      <c r="Z9" s="149" t="str">
        <f>IF('Invoice (1)'!Q49="","",'Invoice (1)'!Q49)</f>
        <v/>
      </c>
      <c r="AB9" s="178" t="str">
        <f t="shared" si="3"/>
        <v/>
      </c>
      <c r="AC9" s="170" t="str">
        <f t="shared" si="4"/>
        <v/>
      </c>
      <c r="AD9" s="168" t="str">
        <f t="shared" si="5"/>
        <v/>
      </c>
      <c r="AE9" s="169" t="str">
        <f t="shared" si="6"/>
        <v/>
      </c>
      <c r="AF9" s="179" t="str">
        <f t="shared" si="7"/>
        <v/>
      </c>
    </row>
    <row r="10" spans="1:32" ht="12.95" customHeight="1" x14ac:dyDescent="0.25">
      <c r="A10" s="12" t="str">
        <f>IF('Product List'!A5="","",'Product List'!A5)</f>
        <v>Basic Instinct</v>
      </c>
      <c r="B10" s="15"/>
      <c r="C10" s="8">
        <f>IF(A10="","",VLOOKUP(A10, Tbl_ProductList[], 2, FALSE))</f>
        <v>28</v>
      </c>
      <c r="D10" s="26" t="str">
        <f>IF(SUM('Invoice (1)'!D10,'Invoice (2)'!D10,'Invoice (3)'!D10,'Invoice (4)'!D10,'Invoice (5)'!D10,'Invoice (6)'!D10,'Invoice (7)'!D10,'Invoice (8)'!D10,'Invoice (9)'!D10,'Invoice (10)'!D10,'Invoice (11)'!D10,'Invoice (12)'!D10,'Invoice (13)'!D10,'Invoice (14)'!D10,'Invoice (15)'!D10,'Invoice (16)'!D10,'Invoice (17)'!D10,'Invoice (18)'!D10,'Invoice (19)'!D10,'Invoice (20)'!D10)=0,"",SUM('Invoice (1)'!D10,'Invoice (2)'!D10,'Invoice (3)'!D10,'Invoice (4)'!D10,'Invoice (5)'!D10,'Invoice (6)'!D10,'Invoice (7)'!D10,'Invoice (8)'!D10,'Invoice (9)'!D10,'Invoice (10)'!D10,'Invoice (11)'!D10,'Invoice (12)'!D10,'Invoice (13)'!D10,'Invoice (14)'!D10,'Invoice (15)'!D10,'Invoice (16)'!D10,'Invoice (17)'!D10,'Invoice (18)'!D10,'Invoice (19)'!D10,'Invoice (20)'!D10))</f>
        <v/>
      </c>
      <c r="E10" s="35" t="str">
        <f t="shared" si="0"/>
        <v/>
      </c>
      <c r="G10" s="12" t="str">
        <f>IF('Product List'!A61="","",'Product List'!A61)</f>
        <v>Joy Ride</v>
      </c>
      <c r="H10" s="21"/>
      <c r="I10" s="8">
        <f>IF(G10="","",VLOOKUP(G10, Tbl_ProductList[], 2, FALSE))</f>
        <v>59</v>
      </c>
      <c r="J10" s="26" t="str">
        <f>IF(SUM('Invoice (1)'!J10,'Invoice (2)'!J10,'Invoice (3)'!J10,'Invoice (4)'!J10,'Invoice (5)'!J10,'Invoice (6)'!J10,'Invoice (7)'!J10,'Invoice (8)'!J10,'Invoice (9)'!J10,'Invoice (10)'!J10,'Invoice (11)'!J10,'Invoice (12)'!J10,'Invoice (13)'!J10,'Invoice (14)'!J10,'Invoice (15)'!J10,'Invoice (16)'!J10,'Invoice (17)'!J10,'Invoice (18)'!J10,'Invoice (19)'!J10,'Invoice (20)'!J10)=0,"",SUM('Invoice (1)'!J10,'Invoice (2)'!J10,'Invoice (3)'!J10,'Invoice (4)'!J10,'Invoice (5)'!J10,'Invoice (6)'!J10,'Invoice (7)'!J10,'Invoice (8)'!J10,'Invoice (9)'!J10,'Invoice (10)'!J10,'Invoice (11)'!J10,'Invoice (12)'!J10,'Invoice (13)'!J10,'Invoice (14)'!J10,'Invoice (15)'!J10,'Invoice (16)'!J10,'Invoice (17)'!J10,'Invoice (18)'!J10,'Invoice (19)'!J10,'Invoice (20)'!J10))</f>
        <v/>
      </c>
      <c r="K10" s="35" t="str">
        <f t="shared" si="8"/>
        <v/>
      </c>
      <c r="M10" s="12" t="str">
        <f>IF('Product List'!A117="","",'Product List'!A117)</f>
        <v>Skin Therapy</v>
      </c>
      <c r="N10" s="21"/>
      <c r="O10" s="8">
        <f>IF(M10="","",VLOOKUP(M10, Tbl_ProductList[], 2, FALSE))</f>
        <v>16</v>
      </c>
      <c r="P10" s="26" t="str">
        <f>IF(SUM('Invoice (1)'!P10,'Invoice (2)'!P10,'Invoice (3)'!P10,'Invoice (4)'!P10,'Invoice (5)'!P10,'Invoice (6)'!P10,'Invoice (7)'!P10,'Invoice (8)'!P10,'Invoice (9)'!P10,'Invoice (10)'!P10,'Invoice (11)'!P10,'Invoice (12)'!P10,'Invoice (13)'!P10,'Invoice (14)'!P10,'Invoice (15)'!P10,'Invoice (16)'!P10,'Invoice (17)'!P10,'Invoice (18)'!P10,'Invoice (19)'!P10,'Invoice (20)'!P10)=0,"",SUM('Invoice (1)'!P10,'Invoice (2)'!P10,'Invoice (3)'!P10,'Invoice (4)'!P10,'Invoice (5)'!P10,'Invoice (6)'!P10,'Invoice (7)'!P10,'Invoice (8)'!P10,'Invoice (9)'!P10,'Invoice (10)'!P10,'Invoice (11)'!P10,'Invoice (12)'!P10,'Invoice (13)'!P10,'Invoice (14)'!P10,'Invoice (15)'!P10,'Invoice (16)'!P10,'Invoice (17)'!P10,'Invoice (18)'!P10,'Invoice (19)'!P10,'Invoice (20)'!P10))</f>
        <v/>
      </c>
      <c r="Q10" s="35" t="str">
        <f t="shared" si="1"/>
        <v/>
      </c>
      <c r="R10" s="120"/>
      <c r="S10" s="147" t="str">
        <f>IF('Invoice (1)'!M50="","",'Invoice (1)'!M50)</f>
        <v/>
      </c>
      <c r="T10" s="31">
        <f>ROWS($T$7:T10)</f>
        <v>4</v>
      </c>
      <c r="U10" s="31" t="str">
        <f t="shared" si="2"/>
        <v/>
      </c>
      <c r="V10" s="31" t="str">
        <f>IFERROR(SMALL($U$7:$U$102,ROWS($U$7:U10)),"")</f>
        <v/>
      </c>
      <c r="W10" s="31" t="str">
        <f>IF('Invoice (1)'!N50="","",'Invoice (1)'!N50)</f>
        <v/>
      </c>
      <c r="X10" s="148" t="str">
        <f>IF('Invoice (1)'!O50="","",'Invoice (1)'!O50)</f>
        <v/>
      </c>
      <c r="Y10" s="31" t="str">
        <f>IF('Invoice (1)'!P50="","",'Invoice (1)'!P50)</f>
        <v/>
      </c>
      <c r="Z10" s="149" t="str">
        <f>IF('Invoice (1)'!Q50="","",'Invoice (1)'!Q50)</f>
        <v/>
      </c>
      <c r="AB10" s="178" t="str">
        <f t="shared" si="3"/>
        <v/>
      </c>
      <c r="AC10" s="170" t="str">
        <f t="shared" si="4"/>
        <v/>
      </c>
      <c r="AD10" s="168" t="str">
        <f t="shared" si="5"/>
        <v/>
      </c>
      <c r="AE10" s="169" t="str">
        <f t="shared" si="6"/>
        <v/>
      </c>
      <c r="AF10" s="179" t="str">
        <f t="shared" si="7"/>
        <v/>
      </c>
    </row>
    <row r="11" spans="1:32" ht="12.95" customHeight="1" x14ac:dyDescent="0.25">
      <c r="A11" s="12" t="str">
        <f>IF('Product List'!A6="","",'Product List'!A6)</f>
        <v>Bed, Bondage, &amp; Beyond</v>
      </c>
      <c r="B11" s="15"/>
      <c r="C11" s="8">
        <f>IF(A11="","",VLOOKUP(A11, Tbl_ProductList[], 2, FALSE))</f>
        <v>49</v>
      </c>
      <c r="D11" s="26" t="str">
        <f>IF(SUM('Invoice (1)'!D11,'Invoice (2)'!D11,'Invoice (3)'!D11,'Invoice (4)'!D11,'Invoice (5)'!D11,'Invoice (6)'!D11,'Invoice (7)'!D11,'Invoice (8)'!D11,'Invoice (9)'!D11,'Invoice (10)'!D11,'Invoice (11)'!D11,'Invoice (12)'!D11,'Invoice (13)'!D11,'Invoice (14)'!D11,'Invoice (15)'!D11,'Invoice (16)'!D11,'Invoice (17)'!D11,'Invoice (18)'!D11,'Invoice (19)'!D11,'Invoice (20)'!D11)=0,"",SUM('Invoice (1)'!D11,'Invoice (2)'!D11,'Invoice (3)'!D11,'Invoice (4)'!D11,'Invoice (5)'!D11,'Invoice (6)'!D11,'Invoice (7)'!D11,'Invoice (8)'!D11,'Invoice (9)'!D11,'Invoice (10)'!D11,'Invoice (11)'!D11,'Invoice (12)'!D11,'Invoice (13)'!D11,'Invoice (14)'!D11,'Invoice (15)'!D11,'Invoice (16)'!D11,'Invoice (17)'!D11,'Invoice (18)'!D11,'Invoice (19)'!D11,'Invoice (20)'!D11))</f>
        <v/>
      </c>
      <c r="E11" s="35" t="str">
        <f t="shared" si="0"/>
        <v/>
      </c>
      <c r="G11" s="12" t="str">
        <f>IF('Product List'!A62="","",'Product List'!A62)</f>
        <v>Just Like Me (Flavor:)</v>
      </c>
      <c r="H11" s="21"/>
      <c r="I11" s="8">
        <f>IF(G11="","",VLOOKUP(G11, Tbl_ProductList[], 2, FALSE))</f>
        <v>20</v>
      </c>
      <c r="J11" s="26" t="str">
        <f>IF(SUM('Invoice (1)'!J11,'Invoice (2)'!J11,'Invoice (3)'!J11,'Invoice (4)'!J11,'Invoice (5)'!J11,'Invoice (6)'!J11,'Invoice (7)'!J11,'Invoice (8)'!J11,'Invoice (9)'!J11,'Invoice (10)'!J11,'Invoice (11)'!J11,'Invoice (12)'!J11,'Invoice (13)'!J11,'Invoice (14)'!J11,'Invoice (15)'!J11,'Invoice (16)'!J11,'Invoice (17)'!J11,'Invoice (18)'!J11,'Invoice (19)'!J11,'Invoice (20)'!J11)=0,"",SUM('Invoice (1)'!J11,'Invoice (2)'!J11,'Invoice (3)'!J11,'Invoice (4)'!J11,'Invoice (5)'!J11,'Invoice (6)'!J11,'Invoice (7)'!J11,'Invoice (8)'!J11,'Invoice (9)'!J11,'Invoice (10)'!J11,'Invoice (11)'!J11,'Invoice (12)'!J11,'Invoice (13)'!J11,'Invoice (14)'!J11,'Invoice (15)'!J11,'Invoice (16)'!J11,'Invoice (17)'!J11,'Invoice (18)'!J11,'Invoice (19)'!J11,'Invoice (20)'!J11))</f>
        <v/>
      </c>
      <c r="K11" s="35" t="str">
        <f t="shared" si="8"/>
        <v/>
      </c>
      <c r="M11" s="12" t="str">
        <f>IF('Product List'!A118="","",'Product List'!A118)</f>
        <v>Spicy Dice</v>
      </c>
      <c r="N11" s="21"/>
      <c r="O11" s="8">
        <f>IF(M11="","",VLOOKUP(M11, Tbl_ProductList[], 2, FALSE))</f>
        <v>9</v>
      </c>
      <c r="P11" s="26" t="str">
        <f>IF(SUM('Invoice (1)'!P11,'Invoice (2)'!P11,'Invoice (3)'!P11,'Invoice (4)'!P11,'Invoice (5)'!P11,'Invoice (6)'!P11,'Invoice (7)'!P11,'Invoice (8)'!P11,'Invoice (9)'!P11,'Invoice (10)'!P11,'Invoice (11)'!P11,'Invoice (12)'!P11,'Invoice (13)'!P11,'Invoice (14)'!P11,'Invoice (15)'!P11,'Invoice (16)'!P11,'Invoice (17)'!P11,'Invoice (18)'!P11,'Invoice (19)'!P11,'Invoice (20)'!P11)=0,"",SUM('Invoice (1)'!P11,'Invoice (2)'!P11,'Invoice (3)'!P11,'Invoice (4)'!P11,'Invoice (5)'!P11,'Invoice (6)'!P11,'Invoice (7)'!P11,'Invoice (8)'!P11,'Invoice (9)'!P11,'Invoice (10)'!P11,'Invoice (11)'!P11,'Invoice (12)'!P11,'Invoice (13)'!P11,'Invoice (14)'!P11,'Invoice (15)'!P11,'Invoice (16)'!P11,'Invoice (17)'!P11,'Invoice (18)'!P11,'Invoice (19)'!P11,'Invoice (20)'!P11))</f>
        <v/>
      </c>
      <c r="Q11" s="35" t="str">
        <f t="shared" si="1"/>
        <v/>
      </c>
      <c r="R11" s="120"/>
      <c r="S11" s="147" t="str">
        <f>IF('Invoice (1)'!M51="","",'Invoice (1)'!M51)</f>
        <v/>
      </c>
      <c r="T11" s="31">
        <f>ROWS($T$7:T11)</f>
        <v>5</v>
      </c>
      <c r="U11" s="31" t="str">
        <f t="shared" si="2"/>
        <v/>
      </c>
      <c r="V11" s="31" t="str">
        <f>IFERROR(SMALL($U$7:$U$102,ROWS($U$7:U11)),"")</f>
        <v/>
      </c>
      <c r="W11" s="31" t="str">
        <f>IF('Invoice (1)'!N51="","",'Invoice (1)'!N51)</f>
        <v/>
      </c>
      <c r="X11" s="148" t="str">
        <f>IF('Invoice (1)'!O51="","",'Invoice (1)'!O51)</f>
        <v/>
      </c>
      <c r="Y11" s="31" t="str">
        <f>IF('Invoice (1)'!P51="","",'Invoice (1)'!P51)</f>
        <v/>
      </c>
      <c r="Z11" s="149" t="str">
        <f>IF('Invoice (1)'!Q51="","",'Invoice (1)'!Q51)</f>
        <v/>
      </c>
      <c r="AB11" s="178" t="str">
        <f t="shared" si="3"/>
        <v/>
      </c>
      <c r="AC11" s="170" t="str">
        <f t="shared" si="4"/>
        <v/>
      </c>
      <c r="AD11" s="168" t="str">
        <f t="shared" si="5"/>
        <v/>
      </c>
      <c r="AE11" s="169" t="str">
        <f t="shared" si="6"/>
        <v/>
      </c>
      <c r="AF11" s="179" t="str">
        <f t="shared" si="7"/>
        <v/>
      </c>
    </row>
    <row r="12" spans="1:32" ht="12.95" customHeight="1" x14ac:dyDescent="0.25">
      <c r="A12" s="12" t="str">
        <f>IF('Product List'!A7="","",'Product List'!A7)</f>
        <v>Ben Wa Balls</v>
      </c>
      <c r="B12" s="15"/>
      <c r="C12" s="8">
        <f>IF(A12="","",VLOOKUP(A12, Tbl_ProductList[], 2, FALSE))</f>
        <v>20</v>
      </c>
      <c r="D12" s="26" t="str">
        <f>IF(SUM('Invoice (1)'!D12,'Invoice (2)'!D12,'Invoice (3)'!D12,'Invoice (4)'!D12,'Invoice (5)'!D12,'Invoice (6)'!D12,'Invoice (7)'!D12,'Invoice (8)'!D12,'Invoice (9)'!D12,'Invoice (10)'!D12,'Invoice (11)'!D12,'Invoice (12)'!D12,'Invoice (13)'!D12,'Invoice (14)'!D12,'Invoice (15)'!D12,'Invoice (16)'!D12,'Invoice (17)'!D12,'Invoice (18)'!D12,'Invoice (19)'!D12,'Invoice (20)'!D12)=0,"",SUM('Invoice (1)'!D12,'Invoice (2)'!D12,'Invoice (3)'!D12,'Invoice (4)'!D12,'Invoice (5)'!D12,'Invoice (6)'!D12,'Invoice (7)'!D12,'Invoice (8)'!D12,'Invoice (9)'!D12,'Invoice (10)'!D12,'Invoice (11)'!D12,'Invoice (12)'!D12,'Invoice (13)'!D12,'Invoice (14)'!D12,'Invoice (15)'!D12,'Invoice (16)'!D12,'Invoice (17)'!D12,'Invoice (18)'!D12,'Invoice (19)'!D12,'Invoice (20)'!D12))</f>
        <v/>
      </c>
      <c r="E12" s="35" t="str">
        <f t="shared" si="0"/>
        <v/>
      </c>
      <c r="G12" s="12" t="str">
        <f>IF('Product List'!A63="","",'Product List'!A63)</f>
        <v>Kiss (Scent:)</v>
      </c>
      <c r="H12" s="21"/>
      <c r="I12" s="8">
        <f>IF(G12="","",VLOOKUP(G12, Tbl_ProductList[], 2, FALSE))</f>
        <v>20</v>
      </c>
      <c r="J12" s="26" t="str">
        <f>IF(SUM('Invoice (1)'!J12,'Invoice (2)'!J12,'Invoice (3)'!J12,'Invoice (4)'!J12,'Invoice (5)'!J12,'Invoice (6)'!J12,'Invoice (7)'!J12,'Invoice (8)'!J12,'Invoice (9)'!J12,'Invoice (10)'!J12,'Invoice (11)'!J12,'Invoice (12)'!J12,'Invoice (13)'!J12,'Invoice (14)'!J12,'Invoice (15)'!J12,'Invoice (16)'!J12,'Invoice (17)'!J12,'Invoice (18)'!J12,'Invoice (19)'!J12,'Invoice (20)'!J12)=0,"",SUM('Invoice (1)'!J12,'Invoice (2)'!J12,'Invoice (3)'!J12,'Invoice (4)'!J12,'Invoice (5)'!J12,'Invoice (6)'!J12,'Invoice (7)'!J12,'Invoice (8)'!J12,'Invoice (9)'!J12,'Invoice (10)'!J12,'Invoice (11)'!J12,'Invoice (12)'!J12,'Invoice (13)'!J12,'Invoice (14)'!J12,'Invoice (15)'!J12,'Invoice (16)'!J12,'Invoice (17)'!J12,'Invoice (18)'!J12,'Invoice (19)'!J12,'Invoice (20)'!J12))</f>
        <v/>
      </c>
      <c r="K12" s="35" t="str">
        <f t="shared" si="8"/>
        <v/>
      </c>
      <c r="M12" s="12" t="str">
        <f>IF('Product List'!A119="","",'Product List'!A119)</f>
        <v>Splash (Scent:)</v>
      </c>
      <c r="N12" s="21"/>
      <c r="O12" s="8">
        <f>IF(M12="","",VLOOKUP(M12, Tbl_ProductList[], 2, FALSE))</f>
        <v>18</v>
      </c>
      <c r="P12" s="26" t="str">
        <f>IF(SUM('Invoice (1)'!P12,'Invoice (2)'!P12,'Invoice (3)'!P12,'Invoice (4)'!P12,'Invoice (5)'!P12,'Invoice (6)'!P12,'Invoice (7)'!P12,'Invoice (8)'!P12,'Invoice (9)'!P12,'Invoice (10)'!P12,'Invoice (11)'!P12,'Invoice (12)'!P12,'Invoice (13)'!P12,'Invoice (14)'!P12,'Invoice (15)'!P12,'Invoice (16)'!P12,'Invoice (17)'!P12,'Invoice (18)'!P12,'Invoice (19)'!P12,'Invoice (20)'!P12)=0,"",SUM('Invoice (1)'!P12,'Invoice (2)'!P12,'Invoice (3)'!P12,'Invoice (4)'!P12,'Invoice (5)'!P12,'Invoice (6)'!P12,'Invoice (7)'!P12,'Invoice (8)'!P12,'Invoice (9)'!P12,'Invoice (10)'!P12,'Invoice (11)'!P12,'Invoice (12)'!P12,'Invoice (13)'!P12,'Invoice (14)'!P12,'Invoice (15)'!P12,'Invoice (16)'!P12,'Invoice (17)'!P12,'Invoice (18)'!P12,'Invoice (19)'!P12,'Invoice (20)'!P12))</f>
        <v/>
      </c>
      <c r="Q12" s="35" t="str">
        <f t="shared" si="1"/>
        <v/>
      </c>
      <c r="R12" s="120"/>
      <c r="S12" s="150" t="str">
        <f>IF('Invoice (1)'!M52="","",'Invoice (1)'!M52)</f>
        <v/>
      </c>
      <c r="T12" s="151">
        <f>ROWS($T$7:T12)</f>
        <v>6</v>
      </c>
      <c r="U12" s="151" t="str">
        <f t="shared" si="2"/>
        <v/>
      </c>
      <c r="V12" s="151" t="str">
        <f>IFERROR(SMALL($U$7:$U$102,ROWS($U$7:U12)),"")</f>
        <v/>
      </c>
      <c r="W12" s="151" t="str">
        <f>IF('Invoice (1)'!N52="","",'Invoice (1)'!N52)</f>
        <v/>
      </c>
      <c r="X12" s="152" t="str">
        <f>IF('Invoice (1)'!O52="","",'Invoice (1)'!O52)</f>
        <v/>
      </c>
      <c r="Y12" s="151" t="str">
        <f>IF('Invoice (1)'!P52="","",'Invoice (1)'!P52)</f>
        <v/>
      </c>
      <c r="Z12" s="153" t="str">
        <f>IF('Invoice (1)'!Q52="","",'Invoice (1)'!Q52)</f>
        <v/>
      </c>
      <c r="AB12" s="178" t="str">
        <f t="shared" si="3"/>
        <v/>
      </c>
      <c r="AC12" s="170" t="str">
        <f t="shared" si="4"/>
        <v/>
      </c>
      <c r="AD12" s="168" t="str">
        <f t="shared" si="5"/>
        <v/>
      </c>
      <c r="AE12" s="169" t="str">
        <f t="shared" si="6"/>
        <v/>
      </c>
      <c r="AF12" s="179" t="str">
        <f t="shared" si="7"/>
        <v/>
      </c>
    </row>
    <row r="13" spans="1:32" ht="12.95" customHeight="1" x14ac:dyDescent="0.25">
      <c r="A13" s="12" t="str">
        <f>IF('Product List'!A8="","",'Product List'!A8)</f>
        <v>Between The Sheets (Scent:)</v>
      </c>
      <c r="B13" s="15"/>
      <c r="C13" s="8">
        <f>IF(A13="","",VLOOKUP(A13, Tbl_ProductList[], 2, FALSE))</f>
        <v>16</v>
      </c>
      <c r="D13" s="26" t="str">
        <f>IF(SUM('Invoice (1)'!D13,'Invoice (2)'!D13,'Invoice (3)'!D13,'Invoice (4)'!D13,'Invoice (5)'!D13,'Invoice (6)'!D13,'Invoice (7)'!D13,'Invoice (8)'!D13,'Invoice (9)'!D13,'Invoice (10)'!D13,'Invoice (11)'!D13,'Invoice (12)'!D13,'Invoice (13)'!D13,'Invoice (14)'!D13,'Invoice (15)'!D13,'Invoice (16)'!D13,'Invoice (17)'!D13,'Invoice (18)'!D13,'Invoice (19)'!D13,'Invoice (20)'!D13)=0,"",SUM('Invoice (1)'!D13,'Invoice (2)'!D13,'Invoice (3)'!D13,'Invoice (4)'!D13,'Invoice (5)'!D13,'Invoice (6)'!D13,'Invoice (7)'!D13,'Invoice (8)'!D13,'Invoice (9)'!D13,'Invoice (10)'!D13,'Invoice (11)'!D13,'Invoice (12)'!D13,'Invoice (13)'!D13,'Invoice (14)'!D13,'Invoice (15)'!D13,'Invoice (16)'!D13,'Invoice (17)'!D13,'Invoice (18)'!D13,'Invoice (19)'!D13,'Invoice (20)'!D13))</f>
        <v/>
      </c>
      <c r="E13" s="35" t="str">
        <f t="shared" si="0"/>
        <v/>
      </c>
      <c r="G13" s="12" t="str">
        <f>IF('Product List'!A64="","",'Product List'!A64)</f>
        <v>Ladies' Night Game</v>
      </c>
      <c r="H13" s="21"/>
      <c r="I13" s="8">
        <f>IF(G13="","",VLOOKUP(G13, Tbl_ProductList[], 2, FALSE))</f>
        <v>29</v>
      </c>
      <c r="J13" s="26" t="str">
        <f>IF(SUM('Invoice (1)'!J13,'Invoice (2)'!J13,'Invoice (3)'!J13,'Invoice (4)'!J13,'Invoice (5)'!J13,'Invoice (6)'!J13,'Invoice (7)'!J13,'Invoice (8)'!J13,'Invoice (9)'!J13,'Invoice (10)'!J13,'Invoice (11)'!J13,'Invoice (12)'!J13,'Invoice (13)'!J13,'Invoice (14)'!J13,'Invoice (15)'!J13,'Invoice (16)'!J13,'Invoice (17)'!J13,'Invoice (18)'!J13,'Invoice (19)'!J13,'Invoice (20)'!J13)=0,"",SUM('Invoice (1)'!J13,'Invoice (2)'!J13,'Invoice (3)'!J13,'Invoice (4)'!J13,'Invoice (5)'!J13,'Invoice (6)'!J13,'Invoice (7)'!J13,'Invoice (8)'!J13,'Invoice (9)'!J13,'Invoice (10)'!J13,'Invoice (11)'!J13,'Invoice (12)'!J13,'Invoice (13)'!J13,'Invoice (14)'!J13,'Invoice (15)'!J13,'Invoice (16)'!J13,'Invoice (17)'!J13,'Invoice (18)'!J13,'Invoice (19)'!J13,'Invoice (20)'!J13))</f>
        <v/>
      </c>
      <c r="K13" s="35" t="str">
        <f t="shared" si="8"/>
        <v/>
      </c>
      <c r="M13" s="12" t="str">
        <f>IF('Product List'!A120="","",'Product List'!A120)</f>
        <v>Split Decision</v>
      </c>
      <c r="N13" s="21"/>
      <c r="O13" s="8">
        <f>IF(M13="","",VLOOKUP(M13, Tbl_ProductList[], 2, FALSE))</f>
        <v>49</v>
      </c>
      <c r="P13" s="26" t="str">
        <f>IF(SUM('Invoice (1)'!P13,'Invoice (2)'!P13,'Invoice (3)'!P13,'Invoice (4)'!P13,'Invoice (5)'!P13,'Invoice (6)'!P13,'Invoice (7)'!P13,'Invoice (8)'!P13,'Invoice (9)'!P13,'Invoice (10)'!P13,'Invoice (11)'!P13,'Invoice (12)'!P13,'Invoice (13)'!P13,'Invoice (14)'!P13,'Invoice (15)'!P13,'Invoice (16)'!P13,'Invoice (17)'!P13,'Invoice (18)'!P13,'Invoice (19)'!P13,'Invoice (20)'!P13)=0,"",SUM('Invoice (1)'!P13,'Invoice (2)'!P13,'Invoice (3)'!P13,'Invoice (4)'!P13,'Invoice (5)'!P13,'Invoice (6)'!P13,'Invoice (7)'!P13,'Invoice (8)'!P13,'Invoice (9)'!P13,'Invoice (10)'!P13,'Invoice (11)'!P13,'Invoice (12)'!P13,'Invoice (13)'!P13,'Invoice (14)'!P13,'Invoice (15)'!P13,'Invoice (16)'!P13,'Invoice (17)'!P13,'Invoice (18)'!P13,'Invoice (19)'!P13,'Invoice (20)'!P13))</f>
        <v/>
      </c>
      <c r="Q13" s="35" t="str">
        <f t="shared" si="1"/>
        <v/>
      </c>
      <c r="R13" s="120"/>
      <c r="S13" s="154" t="str">
        <f>IF('Invoice (2)'!M47="","",'Invoice (2)'!M47)</f>
        <v/>
      </c>
      <c r="T13" s="155">
        <f>ROWS($T$7:T13)</f>
        <v>7</v>
      </c>
      <c r="U13" s="155" t="str">
        <f t="shared" si="2"/>
        <v/>
      </c>
      <c r="V13" s="155" t="str">
        <f>IFERROR(SMALL($U$7:$U$102,ROWS($U$7:U13)),"")</f>
        <v/>
      </c>
      <c r="W13" s="155" t="str">
        <f>IF('Invoice (2)'!N47="","",'Invoice (2)'!N47)</f>
        <v/>
      </c>
      <c r="X13" s="155" t="str">
        <f>IF('Invoice (2)'!O47="","",'Invoice (2)'!O47)</f>
        <v/>
      </c>
      <c r="Y13" s="155" t="str">
        <f>IF('Invoice (2)'!P47="","",'Invoice (2)'!P47)</f>
        <v/>
      </c>
      <c r="Z13" s="156" t="str">
        <f>IF('Invoice (2)'!Q47="","",'Invoice (2)'!Q47)</f>
        <v/>
      </c>
      <c r="AB13" s="178" t="str">
        <f t="shared" si="3"/>
        <v/>
      </c>
      <c r="AC13" s="170" t="str">
        <f t="shared" si="4"/>
        <v/>
      </c>
      <c r="AD13" s="168" t="str">
        <f t="shared" si="5"/>
        <v/>
      </c>
      <c r="AE13" s="169" t="str">
        <f t="shared" si="6"/>
        <v/>
      </c>
      <c r="AF13" s="179" t="str">
        <f t="shared" si="7"/>
        <v/>
      </c>
    </row>
    <row r="14" spans="1:32" ht="12.95" customHeight="1" x14ac:dyDescent="0.25">
      <c r="A14" s="12" t="str">
        <f>IF('Product List'!A9="","",'Product List'!A9)</f>
        <v>Black Blindfold</v>
      </c>
      <c r="B14" s="15"/>
      <c r="C14" s="8">
        <f>IF(A14="","",VLOOKUP(A14, Tbl_ProductList[], 2, FALSE))</f>
        <v>9</v>
      </c>
      <c r="D14" s="26" t="str">
        <f>IF(SUM('Invoice (1)'!D14,'Invoice (2)'!D14,'Invoice (3)'!D14,'Invoice (4)'!D14,'Invoice (5)'!D14,'Invoice (6)'!D14,'Invoice (7)'!D14,'Invoice (8)'!D14,'Invoice (9)'!D14,'Invoice (10)'!D14,'Invoice (11)'!D14,'Invoice (12)'!D14,'Invoice (13)'!D14,'Invoice (14)'!D14,'Invoice (15)'!D14,'Invoice (16)'!D14,'Invoice (17)'!D14,'Invoice (18)'!D14,'Invoice (19)'!D14,'Invoice (20)'!D14)=0,"",SUM('Invoice (1)'!D14,'Invoice (2)'!D14,'Invoice (3)'!D14,'Invoice (4)'!D14,'Invoice (5)'!D14,'Invoice (6)'!D14,'Invoice (7)'!D14,'Invoice (8)'!D14,'Invoice (9)'!D14,'Invoice (10)'!D14,'Invoice (11)'!D14,'Invoice (12)'!D14,'Invoice (13)'!D14,'Invoice (14)'!D14,'Invoice (15)'!D14,'Invoice (16)'!D14,'Invoice (17)'!D14,'Invoice (18)'!D14,'Invoice (19)'!D14,'Invoice (20)'!D14))</f>
        <v/>
      </c>
      <c r="E14" s="35" t="str">
        <f t="shared" si="0"/>
        <v/>
      </c>
      <c r="G14" s="12" t="str">
        <f>IF('Product List'!A65="","",'Product List'!A65)</f>
        <v>Like a Virgin</v>
      </c>
      <c r="H14" s="21"/>
      <c r="I14" s="8">
        <f>IF(G14="","",VLOOKUP(G14, Tbl_ProductList[], 2, FALSE))</f>
        <v>19</v>
      </c>
      <c r="J14" s="26" t="str">
        <f>IF(SUM('Invoice (1)'!J14,'Invoice (2)'!J14,'Invoice (3)'!J14,'Invoice (4)'!J14,'Invoice (5)'!J14,'Invoice (6)'!J14,'Invoice (7)'!J14,'Invoice (8)'!J14,'Invoice (9)'!J14,'Invoice (10)'!J14,'Invoice (11)'!J14,'Invoice (12)'!J14,'Invoice (13)'!J14,'Invoice (14)'!J14,'Invoice (15)'!J14,'Invoice (16)'!J14,'Invoice (17)'!J14,'Invoice (18)'!J14,'Invoice (19)'!J14,'Invoice (20)'!J14)=0,"",SUM('Invoice (1)'!J14,'Invoice (2)'!J14,'Invoice (3)'!J14,'Invoice (4)'!J14,'Invoice (5)'!J14,'Invoice (6)'!J14,'Invoice (7)'!J14,'Invoice (8)'!J14,'Invoice (9)'!J14,'Invoice (10)'!J14,'Invoice (11)'!J14,'Invoice (12)'!J14,'Invoice (13)'!J14,'Invoice (14)'!J14,'Invoice (15)'!J14,'Invoice (16)'!J14,'Invoice (17)'!J14,'Invoice (18)'!J14,'Invoice (19)'!J14,'Invoice (20)'!J14))</f>
        <v/>
      </c>
      <c r="K14" s="35" t="str">
        <f t="shared" si="8"/>
        <v/>
      </c>
      <c r="M14" s="12" t="str">
        <f>IF('Product List'!A121="","",'Product List'!A121)</f>
        <v>The Executive</v>
      </c>
      <c r="N14" s="21"/>
      <c r="O14" s="8">
        <f>IF(M14="","",VLOOKUP(M14, Tbl_ProductList[], 2, FALSE))</f>
        <v>189</v>
      </c>
      <c r="P14" s="26" t="str">
        <f>IF(SUM('Invoice (1)'!P14,'Invoice (2)'!P14,'Invoice (3)'!P14,'Invoice (4)'!P14,'Invoice (5)'!P14,'Invoice (6)'!P14,'Invoice (7)'!P14,'Invoice (8)'!P14,'Invoice (9)'!P14,'Invoice (10)'!P14,'Invoice (11)'!P14,'Invoice (12)'!P14,'Invoice (13)'!P14,'Invoice (14)'!P14,'Invoice (15)'!P14,'Invoice (16)'!P14,'Invoice (17)'!P14,'Invoice (18)'!P14,'Invoice (19)'!P14,'Invoice (20)'!P14)=0,"",SUM('Invoice (1)'!P14,'Invoice (2)'!P14,'Invoice (3)'!P14,'Invoice (4)'!P14,'Invoice (5)'!P14,'Invoice (6)'!P14,'Invoice (7)'!P14,'Invoice (8)'!P14,'Invoice (9)'!P14,'Invoice (10)'!P14,'Invoice (11)'!P14,'Invoice (12)'!P14,'Invoice (13)'!P14,'Invoice (14)'!P14,'Invoice (15)'!P14,'Invoice (16)'!P14,'Invoice (17)'!P14,'Invoice (18)'!P14,'Invoice (19)'!P14,'Invoice (20)'!P14))</f>
        <v/>
      </c>
      <c r="Q14" s="35" t="str">
        <f t="shared" si="1"/>
        <v/>
      </c>
      <c r="R14" s="120"/>
      <c r="S14" s="147" t="str">
        <f>IF('Invoice (2)'!M48="","",'Invoice (2)'!M48)</f>
        <v/>
      </c>
      <c r="T14" s="31">
        <f>ROWS($T$7:T14)</f>
        <v>8</v>
      </c>
      <c r="U14" s="31" t="str">
        <f t="shared" si="2"/>
        <v/>
      </c>
      <c r="V14" s="31" t="str">
        <f>IFERROR(SMALL($U$7:$U$102,ROWS($U$7:U14)),"")</f>
        <v/>
      </c>
      <c r="W14" s="31" t="str">
        <f>IF('Invoice (2)'!N48="","",'Invoice (2)'!N48)</f>
        <v/>
      </c>
      <c r="X14" s="31" t="str">
        <f>IF('Invoice (2)'!O48="","",'Invoice (2)'!O48)</f>
        <v/>
      </c>
      <c r="Y14" s="31" t="str">
        <f>IF('Invoice (2)'!P48="","",'Invoice (2)'!P48)</f>
        <v/>
      </c>
      <c r="Z14" s="149" t="str">
        <f>IF('Invoice (2)'!Q48="","",'Invoice (2)'!Q48)</f>
        <v/>
      </c>
      <c r="AB14" s="178" t="str">
        <f t="shared" si="3"/>
        <v/>
      </c>
      <c r="AC14" s="170" t="str">
        <f t="shared" si="4"/>
        <v/>
      </c>
      <c r="AD14" s="168" t="str">
        <f t="shared" si="5"/>
        <v/>
      </c>
      <c r="AE14" s="169" t="str">
        <f t="shared" si="6"/>
        <v/>
      </c>
      <c r="AF14" s="179" t="str">
        <f t="shared" si="7"/>
        <v/>
      </c>
    </row>
    <row r="15" spans="1:32" ht="12.95" customHeight="1" x14ac:dyDescent="0.25">
      <c r="A15" s="12" t="str">
        <f>IF('Product List'!A10="","",'Product List'!A10)</f>
        <v>Blush: Blind Date</v>
      </c>
      <c r="B15" s="15"/>
      <c r="C15" s="8">
        <f>IF(A15="","",VLOOKUP(A15, Tbl_ProductList[], 2, FALSE))</f>
        <v>59</v>
      </c>
      <c r="D15" s="26" t="str">
        <f>IF(SUM('Invoice (1)'!D15,'Invoice (2)'!D15,'Invoice (3)'!D15,'Invoice (4)'!D15,'Invoice (5)'!D15,'Invoice (6)'!D15,'Invoice (7)'!D15,'Invoice (8)'!D15,'Invoice (9)'!D15,'Invoice (10)'!D15,'Invoice (11)'!D15,'Invoice (12)'!D15,'Invoice (13)'!D15,'Invoice (14)'!D15,'Invoice (15)'!D15,'Invoice (16)'!D15,'Invoice (17)'!D15,'Invoice (18)'!D15,'Invoice (19)'!D15,'Invoice (20)'!D15)=0,"",SUM('Invoice (1)'!D15,'Invoice (2)'!D15,'Invoice (3)'!D15,'Invoice (4)'!D15,'Invoice (5)'!D15,'Invoice (6)'!D15,'Invoice (7)'!D15,'Invoice (8)'!D15,'Invoice (9)'!D15,'Invoice (10)'!D15,'Invoice (11)'!D15,'Invoice (12)'!D15,'Invoice (13)'!D15,'Invoice (14)'!D15,'Invoice (15)'!D15,'Invoice (16)'!D15,'Invoice (17)'!D15,'Invoice (18)'!D15,'Invoice (19)'!D15,'Invoice (20)'!D15))</f>
        <v/>
      </c>
      <c r="E15" s="35" t="str">
        <f t="shared" si="0"/>
        <v/>
      </c>
      <c r="G15" s="12" t="str">
        <f>IF('Product List'!A66="","",'Product List'!A66)</f>
        <v>Little Gem</v>
      </c>
      <c r="H15" s="21"/>
      <c r="I15" s="8">
        <f>IF(G15="","",VLOOKUP(G15, Tbl_ProductList[], 2, FALSE))</f>
        <v>18</v>
      </c>
      <c r="J15" s="26" t="str">
        <f>IF(SUM('Invoice (1)'!J15,'Invoice (2)'!J15,'Invoice (3)'!J15,'Invoice (4)'!J15,'Invoice (5)'!J15,'Invoice (6)'!J15,'Invoice (7)'!J15,'Invoice (8)'!J15,'Invoice (9)'!J15,'Invoice (10)'!J15,'Invoice (11)'!J15,'Invoice (12)'!J15,'Invoice (13)'!J15,'Invoice (14)'!J15,'Invoice (15)'!J15,'Invoice (16)'!J15,'Invoice (17)'!J15,'Invoice (18)'!J15,'Invoice (19)'!J15,'Invoice (20)'!J15)=0,"",SUM('Invoice (1)'!J15,'Invoice (2)'!J15,'Invoice (3)'!J15,'Invoice (4)'!J15,'Invoice (5)'!J15,'Invoice (6)'!J15,'Invoice (7)'!J15,'Invoice (8)'!J15,'Invoice (9)'!J15,'Invoice (10)'!J15,'Invoice (11)'!J15,'Invoice (12)'!J15,'Invoice (13)'!J15,'Invoice (14)'!J15,'Invoice (15)'!J15,'Invoice (16)'!J15,'Invoice (17)'!J15,'Invoice (18)'!J15,'Invoice (19)'!J15,'Invoice (20)'!J15))</f>
        <v/>
      </c>
      <c r="K15" s="35" t="str">
        <f t="shared" si="8"/>
        <v/>
      </c>
      <c r="M15" s="12" t="str">
        <f>IF('Product List'!A122="","",'Product List'!A122)</f>
        <v>Tickle &amp; Whip</v>
      </c>
      <c r="N15" s="21"/>
      <c r="O15" s="8">
        <f>IF(M15="","",VLOOKUP(M15, Tbl_ProductList[], 2, FALSE))</f>
        <v>15</v>
      </c>
      <c r="P15" s="26" t="str">
        <f>IF(SUM('Invoice (1)'!P15,'Invoice (2)'!P15,'Invoice (3)'!P15,'Invoice (4)'!P15,'Invoice (5)'!P15,'Invoice (6)'!P15,'Invoice (7)'!P15,'Invoice (8)'!P15,'Invoice (9)'!P15,'Invoice (10)'!P15,'Invoice (11)'!P15,'Invoice (12)'!P15,'Invoice (13)'!P15,'Invoice (14)'!P15,'Invoice (15)'!P15,'Invoice (16)'!P15,'Invoice (17)'!P15,'Invoice (18)'!P15,'Invoice (19)'!P15,'Invoice (20)'!P15)=0,"",SUM('Invoice (1)'!P15,'Invoice (2)'!P15,'Invoice (3)'!P15,'Invoice (4)'!P15,'Invoice (5)'!P15,'Invoice (6)'!P15,'Invoice (7)'!P15,'Invoice (8)'!P15,'Invoice (9)'!P15,'Invoice (10)'!P15,'Invoice (11)'!P15,'Invoice (12)'!P15,'Invoice (13)'!P15,'Invoice (14)'!P15,'Invoice (15)'!P15,'Invoice (16)'!P15,'Invoice (17)'!P15,'Invoice (18)'!P15,'Invoice (19)'!P15,'Invoice (20)'!P15))</f>
        <v/>
      </c>
      <c r="Q15" s="35" t="str">
        <f t="shared" si="1"/>
        <v/>
      </c>
      <c r="R15" s="120"/>
      <c r="S15" s="147" t="str">
        <f>IF('Invoice (2)'!M49="","",'Invoice (2)'!M49)</f>
        <v/>
      </c>
      <c r="T15" s="31">
        <f>ROWS($T$7:T15)</f>
        <v>9</v>
      </c>
      <c r="U15" s="31" t="str">
        <f t="shared" si="2"/>
        <v/>
      </c>
      <c r="V15" s="31" t="str">
        <f>IFERROR(SMALL($U$7:$U$102,ROWS($U$7:U15)),"")</f>
        <v/>
      </c>
      <c r="W15" s="31" t="str">
        <f>IF('Invoice (2)'!N49="","",'Invoice (2)'!N49)</f>
        <v/>
      </c>
      <c r="X15" s="31" t="str">
        <f>IF('Invoice (2)'!O49="","",'Invoice (2)'!O49)</f>
        <v/>
      </c>
      <c r="Y15" s="31" t="str">
        <f>IF('Invoice (2)'!P49="","",'Invoice (2)'!P49)</f>
        <v/>
      </c>
      <c r="Z15" s="149" t="str">
        <f>IF('Invoice (2)'!Q49="","",'Invoice (2)'!Q49)</f>
        <v/>
      </c>
      <c r="AB15" s="178" t="str">
        <f t="shared" si="3"/>
        <v/>
      </c>
      <c r="AC15" s="170" t="str">
        <f t="shared" si="4"/>
        <v/>
      </c>
      <c r="AD15" s="168" t="str">
        <f t="shared" si="5"/>
        <v/>
      </c>
      <c r="AE15" s="169" t="str">
        <f t="shared" si="6"/>
        <v/>
      </c>
      <c r="AF15" s="179" t="str">
        <f t="shared" si="7"/>
        <v/>
      </c>
    </row>
    <row r="16" spans="1:32" ht="12.95" customHeight="1" x14ac:dyDescent="0.25">
      <c r="A16" s="12" t="str">
        <f>IF('Product List'!A11="","",'Product List'!A11)</f>
        <v>Blush: Full Bloom</v>
      </c>
      <c r="B16" s="15"/>
      <c r="C16" s="8">
        <f>IF(A16="","",VLOOKUP(A16, Tbl_ProductList[], 2, FALSE))</f>
        <v>42</v>
      </c>
      <c r="D16" s="26" t="str">
        <f>IF(SUM('Invoice (1)'!D16,'Invoice (2)'!D16,'Invoice (3)'!D16,'Invoice (4)'!D16,'Invoice (5)'!D16,'Invoice (6)'!D16,'Invoice (7)'!D16,'Invoice (8)'!D16,'Invoice (9)'!D16,'Invoice (10)'!D16,'Invoice (11)'!D16,'Invoice (12)'!D16,'Invoice (13)'!D16,'Invoice (14)'!D16,'Invoice (15)'!D16,'Invoice (16)'!D16,'Invoice (17)'!D16,'Invoice (18)'!D16,'Invoice (19)'!D16,'Invoice (20)'!D16)=0,"",SUM('Invoice (1)'!D16,'Invoice (2)'!D16,'Invoice (3)'!D16,'Invoice (4)'!D16,'Invoice (5)'!D16,'Invoice (6)'!D16,'Invoice (7)'!D16,'Invoice (8)'!D16,'Invoice (9)'!D16,'Invoice (10)'!D16,'Invoice (11)'!D16,'Invoice (12)'!D16,'Invoice (13)'!D16,'Invoice (14)'!D16,'Invoice (15)'!D16,'Invoice (16)'!D16,'Invoice (17)'!D16,'Invoice (18)'!D16,'Invoice (19)'!D16,'Invoice (20)'!D16))</f>
        <v/>
      </c>
      <c r="E16" s="35" t="str">
        <f t="shared" si="0"/>
        <v/>
      </c>
      <c r="G16" s="12" t="str">
        <f>IF('Product List'!A67="","",'Product List'!A67)</f>
        <v>Lots of Love</v>
      </c>
      <c r="H16" s="21"/>
      <c r="I16" s="8">
        <f>IF(G16="","",VLOOKUP(G16, Tbl_ProductList[], 2, FALSE))</f>
        <v>39</v>
      </c>
      <c r="J16" s="26" t="str">
        <f>IF(SUM('Invoice (1)'!J16,'Invoice (2)'!J16,'Invoice (3)'!J16,'Invoice (4)'!J16,'Invoice (5)'!J16,'Invoice (6)'!J16,'Invoice (7)'!J16,'Invoice (8)'!J16,'Invoice (9)'!J16,'Invoice (10)'!J16,'Invoice (11)'!J16,'Invoice (12)'!J16,'Invoice (13)'!J16,'Invoice (14)'!J16,'Invoice (15)'!J16,'Invoice (16)'!J16,'Invoice (17)'!J16,'Invoice (18)'!J16,'Invoice (19)'!J16,'Invoice (20)'!J16)=0,"",SUM('Invoice (1)'!J16,'Invoice (2)'!J16,'Invoice (3)'!J16,'Invoice (4)'!J16,'Invoice (5)'!J16,'Invoice (6)'!J16,'Invoice (7)'!J16,'Invoice (8)'!J16,'Invoice (9)'!J16,'Invoice (10)'!J16,'Invoice (11)'!J16,'Invoice (12)'!J16,'Invoice (13)'!J16,'Invoice (14)'!J16,'Invoice (15)'!J16,'Invoice (16)'!J16,'Invoice (17)'!J16,'Invoice (18)'!J16,'Invoice (19)'!J16,'Invoice (20)'!J16))</f>
        <v/>
      </c>
      <c r="K16" s="35" t="str">
        <f t="shared" si="8"/>
        <v/>
      </c>
      <c r="M16" s="12" t="str">
        <f>IF('Product List'!A123="","",'Product List'!A123)</f>
        <v>Tongue of Fun</v>
      </c>
      <c r="N16" s="21"/>
      <c r="O16" s="8">
        <f>IF(M16="","",VLOOKUP(M16, Tbl_ProductList[], 2, FALSE))</f>
        <v>42</v>
      </c>
      <c r="P16" s="26" t="str">
        <f>IF(SUM('Invoice (1)'!P16,'Invoice (2)'!P16,'Invoice (3)'!P16,'Invoice (4)'!P16,'Invoice (5)'!P16,'Invoice (6)'!P16,'Invoice (7)'!P16,'Invoice (8)'!P16,'Invoice (9)'!P16,'Invoice (10)'!P16,'Invoice (11)'!P16,'Invoice (12)'!P16,'Invoice (13)'!P16,'Invoice (14)'!P16,'Invoice (15)'!P16,'Invoice (16)'!P16,'Invoice (17)'!P16,'Invoice (18)'!P16,'Invoice (19)'!P16,'Invoice (20)'!P16)=0,"",SUM('Invoice (1)'!P16,'Invoice (2)'!P16,'Invoice (3)'!P16,'Invoice (4)'!P16,'Invoice (5)'!P16,'Invoice (6)'!P16,'Invoice (7)'!P16,'Invoice (8)'!P16,'Invoice (9)'!P16,'Invoice (10)'!P16,'Invoice (11)'!P16,'Invoice (12)'!P16,'Invoice (13)'!P16,'Invoice (14)'!P16,'Invoice (15)'!P16,'Invoice (16)'!P16,'Invoice (17)'!P16,'Invoice (18)'!P16,'Invoice (19)'!P16,'Invoice (20)'!P16))</f>
        <v/>
      </c>
      <c r="Q16" s="35" t="str">
        <f t="shared" si="1"/>
        <v/>
      </c>
      <c r="R16" s="120"/>
      <c r="S16" s="147" t="str">
        <f>IF('Invoice (2)'!M50="","",'Invoice (2)'!M50)</f>
        <v/>
      </c>
      <c r="T16" s="31">
        <f>ROWS($T$7:T16)</f>
        <v>10</v>
      </c>
      <c r="U16" s="31" t="str">
        <f t="shared" si="2"/>
        <v/>
      </c>
      <c r="V16" s="31" t="str">
        <f>IFERROR(SMALL($U$7:$U$102,ROWS($U$7:U16)),"")</f>
        <v/>
      </c>
      <c r="W16" s="31" t="str">
        <f>IF('Invoice (2)'!N50="","",'Invoice (2)'!N50)</f>
        <v/>
      </c>
      <c r="X16" s="31" t="str">
        <f>IF('Invoice (2)'!O50="","",'Invoice (2)'!O50)</f>
        <v/>
      </c>
      <c r="Y16" s="31" t="str">
        <f>IF('Invoice (2)'!P50="","",'Invoice (2)'!P50)</f>
        <v/>
      </c>
      <c r="Z16" s="149" t="str">
        <f>IF('Invoice (2)'!Q50="","",'Invoice (2)'!Q50)</f>
        <v/>
      </c>
      <c r="AB16" s="178" t="str">
        <f t="shared" si="3"/>
        <v/>
      </c>
      <c r="AC16" s="170" t="str">
        <f t="shared" si="4"/>
        <v/>
      </c>
      <c r="AD16" s="168" t="str">
        <f t="shared" si="5"/>
        <v/>
      </c>
      <c r="AE16" s="169" t="str">
        <f t="shared" si="6"/>
        <v/>
      </c>
      <c r="AF16" s="179" t="str">
        <f t="shared" si="7"/>
        <v/>
      </c>
    </row>
    <row r="17" spans="1:32" ht="12.95" customHeight="1" x14ac:dyDescent="0.25">
      <c r="A17" s="12" t="str">
        <f>IF('Product List'!A12="","",'Product List'!A12)</f>
        <v>Blush: Just One Touch</v>
      </c>
      <c r="B17" s="15"/>
      <c r="C17" s="8">
        <f>IF(A17="","",VLOOKUP(A17, Tbl_ProductList[], 2, FALSE))</f>
        <v>33</v>
      </c>
      <c r="D17" s="26" t="str">
        <f>IF(SUM('Invoice (1)'!D17,'Invoice (2)'!D17,'Invoice (3)'!D17,'Invoice (4)'!D17,'Invoice (5)'!D17,'Invoice (6)'!D17,'Invoice (7)'!D17,'Invoice (8)'!D17,'Invoice (9)'!D17,'Invoice (10)'!D17,'Invoice (11)'!D17,'Invoice (12)'!D17,'Invoice (13)'!D17,'Invoice (14)'!D17,'Invoice (15)'!D17,'Invoice (16)'!D17,'Invoice (17)'!D17,'Invoice (18)'!D17,'Invoice (19)'!D17,'Invoice (20)'!D17)=0,"",SUM('Invoice (1)'!D17,'Invoice (2)'!D17,'Invoice (3)'!D17,'Invoice (4)'!D17,'Invoice (5)'!D17,'Invoice (6)'!D17,'Invoice (7)'!D17,'Invoice (8)'!D17,'Invoice (9)'!D17,'Invoice (10)'!D17,'Invoice (11)'!D17,'Invoice (12)'!D17,'Invoice (13)'!D17,'Invoice (14)'!D17,'Invoice (15)'!D17,'Invoice (16)'!D17,'Invoice (17)'!D17,'Invoice (18)'!D17,'Invoice (19)'!D17,'Invoice (20)'!D17))</f>
        <v/>
      </c>
      <c r="E17" s="35" t="str">
        <f t="shared" si="0"/>
        <v/>
      </c>
      <c r="G17" s="12" t="str">
        <f>IF('Product List'!A68="","",'Product List'!A68)</f>
        <v>Love Notes Candle (Scent:)</v>
      </c>
      <c r="H17" s="21"/>
      <c r="I17" s="8">
        <f>IF(G17="","",VLOOKUP(G17, Tbl_ProductList[], 2, FALSE))</f>
        <v>20</v>
      </c>
      <c r="J17" s="26" t="str">
        <f>IF(SUM('Invoice (1)'!J17,'Invoice (2)'!J17,'Invoice (3)'!J17,'Invoice (4)'!J17,'Invoice (5)'!J17,'Invoice (6)'!J17,'Invoice (7)'!J17,'Invoice (8)'!J17,'Invoice (9)'!J17,'Invoice (10)'!J17,'Invoice (11)'!J17,'Invoice (12)'!J17,'Invoice (13)'!J17,'Invoice (14)'!J17,'Invoice (15)'!J17,'Invoice (16)'!J17,'Invoice (17)'!J17,'Invoice (18)'!J17,'Invoice (19)'!J17,'Invoice (20)'!J17)=0,"",SUM('Invoice (1)'!J17,'Invoice (2)'!J17,'Invoice (3)'!J17,'Invoice (4)'!J17,'Invoice (5)'!J17,'Invoice (6)'!J17,'Invoice (7)'!J17,'Invoice (8)'!J17,'Invoice (9)'!J17,'Invoice (10)'!J17,'Invoice (11)'!J17,'Invoice (12)'!J17,'Invoice (13)'!J17,'Invoice (14)'!J17,'Invoice (15)'!J17,'Invoice (16)'!J17,'Invoice (17)'!J17,'Invoice (18)'!J17,'Invoice (19)'!J17,'Invoice (20)'!J17))</f>
        <v/>
      </c>
      <c r="K17" s="35" t="str">
        <f t="shared" si="8"/>
        <v/>
      </c>
      <c r="M17" s="12" t="str">
        <f>IF('Product List'!A124="","",'Product List'!A124)</f>
        <v>Tongue Tied</v>
      </c>
      <c r="N17" s="21"/>
      <c r="O17" s="8">
        <f>IF(M17="","",VLOOKUP(M17, Tbl_ProductList[], 2, FALSE))</f>
        <v>149</v>
      </c>
      <c r="P17" s="26" t="str">
        <f>IF(SUM('Invoice (1)'!P17,'Invoice (2)'!P17,'Invoice (3)'!P17,'Invoice (4)'!P17,'Invoice (5)'!P17,'Invoice (6)'!P17,'Invoice (7)'!P17,'Invoice (8)'!P17,'Invoice (9)'!P17,'Invoice (10)'!P17,'Invoice (11)'!P17,'Invoice (12)'!P17,'Invoice (13)'!P17,'Invoice (14)'!P17,'Invoice (15)'!P17,'Invoice (16)'!P17,'Invoice (17)'!P17,'Invoice (18)'!P17,'Invoice (19)'!P17,'Invoice (20)'!P17)=0,"",SUM('Invoice (1)'!P17,'Invoice (2)'!P17,'Invoice (3)'!P17,'Invoice (4)'!P17,'Invoice (5)'!P17,'Invoice (6)'!P17,'Invoice (7)'!P17,'Invoice (8)'!P17,'Invoice (9)'!P17,'Invoice (10)'!P17,'Invoice (11)'!P17,'Invoice (12)'!P17,'Invoice (13)'!P17,'Invoice (14)'!P17,'Invoice (15)'!P17,'Invoice (16)'!P17,'Invoice (17)'!P17,'Invoice (18)'!P17,'Invoice (19)'!P17,'Invoice (20)'!P17))</f>
        <v/>
      </c>
      <c r="Q17" s="35" t="str">
        <f t="shared" si="1"/>
        <v/>
      </c>
      <c r="R17" s="120"/>
      <c r="S17" s="147" t="str">
        <f>IF('Invoice (2)'!M51="","",'Invoice (2)'!M51)</f>
        <v/>
      </c>
      <c r="T17" s="31">
        <f>ROWS($T$7:T17)</f>
        <v>11</v>
      </c>
      <c r="U17" s="31" t="str">
        <f t="shared" si="2"/>
        <v/>
      </c>
      <c r="V17" s="31" t="str">
        <f>IFERROR(SMALL($U$7:$U$102,ROWS($U$7:U17)),"")</f>
        <v/>
      </c>
      <c r="W17" s="31" t="str">
        <f>IF('Invoice (2)'!N51="","",'Invoice (2)'!N51)</f>
        <v/>
      </c>
      <c r="X17" s="31" t="str">
        <f>IF('Invoice (2)'!O51="","",'Invoice (2)'!O51)</f>
        <v/>
      </c>
      <c r="Y17" s="31" t="str">
        <f>IF('Invoice (2)'!P51="","",'Invoice (2)'!P51)</f>
        <v/>
      </c>
      <c r="Z17" s="149" t="str">
        <f>IF('Invoice (2)'!Q51="","",'Invoice (2)'!Q51)</f>
        <v/>
      </c>
      <c r="AB17" s="178" t="str">
        <f t="shared" si="3"/>
        <v/>
      </c>
      <c r="AC17" s="170" t="str">
        <f t="shared" si="4"/>
        <v/>
      </c>
      <c r="AD17" s="168" t="str">
        <f t="shared" si="5"/>
        <v/>
      </c>
      <c r="AE17" s="169" t="str">
        <f t="shared" si="6"/>
        <v/>
      </c>
      <c r="AF17" s="179" t="str">
        <f t="shared" si="7"/>
        <v/>
      </c>
    </row>
    <row r="18" spans="1:32" ht="12.95" customHeight="1" x14ac:dyDescent="0.25">
      <c r="A18" s="12" t="str">
        <f>IF('Product List'!A13="","",'Product List'!A13)</f>
        <v>Blush: No Strings Attached</v>
      </c>
      <c r="B18" s="15"/>
      <c r="C18" s="8">
        <f>IF(A18="","",VLOOKUP(A18, Tbl_ProductList[], 2, FALSE))</f>
        <v>29</v>
      </c>
      <c r="D18" s="26" t="str">
        <f>IF(SUM('Invoice (1)'!D18,'Invoice (2)'!D18,'Invoice (3)'!D18,'Invoice (4)'!D18,'Invoice (5)'!D18,'Invoice (6)'!D18,'Invoice (7)'!D18,'Invoice (8)'!D18,'Invoice (9)'!D18,'Invoice (10)'!D18,'Invoice (11)'!D18,'Invoice (12)'!D18,'Invoice (13)'!D18,'Invoice (14)'!D18,'Invoice (15)'!D18,'Invoice (16)'!D18,'Invoice (17)'!D18,'Invoice (18)'!D18,'Invoice (19)'!D18,'Invoice (20)'!D18)=0,"",SUM('Invoice (1)'!D18,'Invoice (2)'!D18,'Invoice (3)'!D18,'Invoice (4)'!D18,'Invoice (5)'!D18,'Invoice (6)'!D18,'Invoice (7)'!D18,'Invoice (8)'!D18,'Invoice (9)'!D18,'Invoice (10)'!D18,'Invoice (11)'!D18,'Invoice (12)'!D18,'Invoice (13)'!D18,'Invoice (14)'!D18,'Invoice (15)'!D18,'Invoice (16)'!D18,'Invoice (17)'!D18,'Invoice (18)'!D18,'Invoice (19)'!D18,'Invoice (20)'!D18))</f>
        <v/>
      </c>
      <c r="E18" s="35" t="str">
        <f t="shared" si="0"/>
        <v/>
      </c>
      <c r="G18" s="12" t="str">
        <f>IF('Product List'!A69="","",'Product List'!A69)</f>
        <v>Love Swing</v>
      </c>
      <c r="H18" s="21"/>
      <c r="I18" s="8">
        <f>IF(G18="","",VLOOKUP(G18, Tbl_ProductList[], 2, FALSE))</f>
        <v>149</v>
      </c>
      <c r="J18" s="26" t="str">
        <f>IF(SUM('Invoice (1)'!J18,'Invoice (2)'!J18,'Invoice (3)'!J18,'Invoice (4)'!J18,'Invoice (5)'!J18,'Invoice (6)'!J18,'Invoice (7)'!J18,'Invoice (8)'!J18,'Invoice (9)'!J18,'Invoice (10)'!J18,'Invoice (11)'!J18,'Invoice (12)'!J18,'Invoice (13)'!J18,'Invoice (14)'!J18,'Invoice (15)'!J18,'Invoice (16)'!J18,'Invoice (17)'!J18,'Invoice (18)'!J18,'Invoice (19)'!J18,'Invoice (20)'!J18)=0,"",SUM('Invoice (1)'!J18,'Invoice (2)'!J18,'Invoice (3)'!J18,'Invoice (4)'!J18,'Invoice (5)'!J18,'Invoice (6)'!J18,'Invoice (7)'!J18,'Invoice (8)'!J18,'Invoice (9)'!J18,'Invoice (10)'!J18,'Invoice (11)'!J18,'Invoice (12)'!J18,'Invoice (13)'!J18,'Invoice (14)'!J18,'Invoice (15)'!J18,'Invoice (16)'!J18,'Invoice (17)'!J18,'Invoice (18)'!J18,'Invoice (19)'!J18,'Invoice (20)'!J18))</f>
        <v/>
      </c>
      <c r="K18" s="35" t="str">
        <f t="shared" si="8"/>
        <v/>
      </c>
      <c r="M18" s="12" t="str">
        <f>IF('Product List'!A125="","",'Product List'!A125)</f>
        <v>Toy Tote</v>
      </c>
      <c r="N18" s="21"/>
      <c r="O18" s="8">
        <f>IF(M18="","",VLOOKUP(M18, Tbl_ProductList[], 2, FALSE))</f>
        <v>15</v>
      </c>
      <c r="P18" s="26" t="str">
        <f>IF(SUM('Invoice (1)'!P18,'Invoice (2)'!P18,'Invoice (3)'!P18,'Invoice (4)'!P18,'Invoice (5)'!P18,'Invoice (6)'!P18,'Invoice (7)'!P18,'Invoice (8)'!P18,'Invoice (9)'!P18,'Invoice (10)'!P18,'Invoice (11)'!P18,'Invoice (12)'!P18,'Invoice (13)'!P18,'Invoice (14)'!P18,'Invoice (15)'!P18,'Invoice (16)'!P18,'Invoice (17)'!P18,'Invoice (18)'!P18,'Invoice (19)'!P18,'Invoice (20)'!P18)=0,"",SUM('Invoice (1)'!P18,'Invoice (2)'!P18,'Invoice (3)'!P18,'Invoice (4)'!P18,'Invoice (5)'!P18,'Invoice (6)'!P18,'Invoice (7)'!P18,'Invoice (8)'!P18,'Invoice (9)'!P18,'Invoice (10)'!P18,'Invoice (11)'!P18,'Invoice (12)'!P18,'Invoice (13)'!P18,'Invoice (14)'!P18,'Invoice (15)'!P18,'Invoice (16)'!P18,'Invoice (17)'!P18,'Invoice (18)'!P18,'Invoice (19)'!P18,'Invoice (20)'!P18))</f>
        <v/>
      </c>
      <c r="Q18" s="35" t="str">
        <f t="shared" si="1"/>
        <v/>
      </c>
      <c r="R18" s="120"/>
      <c r="S18" s="150" t="str">
        <f>IF('Invoice (2)'!M52="","",'Invoice (2)'!M52)</f>
        <v/>
      </c>
      <c r="T18" s="151">
        <f>ROWS($T$7:T18)</f>
        <v>12</v>
      </c>
      <c r="U18" s="151" t="str">
        <f t="shared" si="2"/>
        <v/>
      </c>
      <c r="V18" s="151" t="str">
        <f>IFERROR(SMALL($U$7:$U$102,ROWS($U$7:U18)),"")</f>
        <v/>
      </c>
      <c r="W18" s="151" t="str">
        <f>IF('Invoice (2)'!N52="","",'Invoice (2)'!N52)</f>
        <v/>
      </c>
      <c r="X18" s="151" t="str">
        <f>IF('Invoice (2)'!O52="","",'Invoice (2)'!O52)</f>
        <v/>
      </c>
      <c r="Y18" s="151" t="str">
        <f>IF('Invoice (2)'!P52="","",'Invoice (2)'!P52)</f>
        <v/>
      </c>
      <c r="Z18" s="153" t="str">
        <f>IF('Invoice (2)'!Q52="","",'Invoice (2)'!Q52)</f>
        <v/>
      </c>
      <c r="AB18" s="178" t="str">
        <f t="shared" si="3"/>
        <v/>
      </c>
      <c r="AC18" s="170" t="str">
        <f t="shared" si="4"/>
        <v/>
      </c>
      <c r="AD18" s="168" t="str">
        <f t="shared" si="5"/>
        <v/>
      </c>
      <c r="AE18" s="169" t="str">
        <f t="shared" si="6"/>
        <v/>
      </c>
      <c r="AF18" s="179" t="str">
        <f t="shared" si="7"/>
        <v/>
      </c>
    </row>
    <row r="19" spans="1:32" ht="12.95" customHeight="1" x14ac:dyDescent="0.25">
      <c r="A19" s="12" t="str">
        <f>IF('Product List'!A14="","",'Product List'!A14)</f>
        <v>Blush: Playmate</v>
      </c>
      <c r="B19" s="15"/>
      <c r="C19" s="8">
        <f>IF(A19="","",VLOOKUP(A19, Tbl_ProductList[], 2, FALSE))</f>
        <v>30</v>
      </c>
      <c r="D19" s="26" t="str">
        <f>IF(SUM('Invoice (1)'!D19,'Invoice (2)'!D19,'Invoice (3)'!D19,'Invoice (4)'!D19,'Invoice (5)'!D19,'Invoice (6)'!D19,'Invoice (7)'!D19,'Invoice (8)'!D19,'Invoice (9)'!D19,'Invoice (10)'!D19,'Invoice (11)'!D19,'Invoice (12)'!D19,'Invoice (13)'!D19,'Invoice (14)'!D19,'Invoice (15)'!D19,'Invoice (16)'!D19,'Invoice (17)'!D19,'Invoice (18)'!D19,'Invoice (19)'!D19,'Invoice (20)'!D19)=0,"",SUM('Invoice (1)'!D19,'Invoice (2)'!D19,'Invoice (3)'!D19,'Invoice (4)'!D19,'Invoice (5)'!D19,'Invoice (6)'!D19,'Invoice (7)'!D19,'Invoice (8)'!D19,'Invoice (9)'!D19,'Invoice (10)'!D19,'Invoice (11)'!D19,'Invoice (12)'!D19,'Invoice (13)'!D19,'Invoice (14)'!D19,'Invoice (15)'!D19,'Invoice (16)'!D19,'Invoice (17)'!D19,'Invoice (18)'!D19,'Invoice (19)'!D19,'Invoice (20)'!D19))</f>
        <v/>
      </c>
      <c r="E19" s="35" t="str">
        <f t="shared" si="0"/>
        <v/>
      </c>
      <c r="G19" s="12" t="str">
        <f>IF('Product List'!A70="","",'Product List'!A70)</f>
        <v>Magik Mike</v>
      </c>
      <c r="H19" s="21"/>
      <c r="I19" s="8">
        <f>IF(G19="","",VLOOKUP(G19, Tbl_ProductList[], 2, FALSE))</f>
        <v>99</v>
      </c>
      <c r="J19" s="26" t="str">
        <f>IF(SUM('Invoice (1)'!J19,'Invoice (2)'!J19,'Invoice (3)'!J19,'Invoice (4)'!J19,'Invoice (5)'!J19,'Invoice (6)'!J19,'Invoice (7)'!J19,'Invoice (8)'!J19,'Invoice (9)'!J19,'Invoice (10)'!J19,'Invoice (11)'!J19,'Invoice (12)'!J19,'Invoice (13)'!J19,'Invoice (14)'!J19,'Invoice (15)'!J19,'Invoice (16)'!J19,'Invoice (17)'!J19,'Invoice (18)'!J19,'Invoice (19)'!J19,'Invoice (20)'!J19)=0,"",SUM('Invoice (1)'!J19,'Invoice (2)'!J19,'Invoice (3)'!J19,'Invoice (4)'!J19,'Invoice (5)'!J19,'Invoice (6)'!J19,'Invoice (7)'!J19,'Invoice (8)'!J19,'Invoice (9)'!J19,'Invoice (10)'!J19,'Invoice (11)'!J19,'Invoice (12)'!J19,'Invoice (13)'!J19,'Invoice (14)'!J19,'Invoice (15)'!J19,'Invoice (16)'!J19,'Invoice (17)'!J19,'Invoice (18)'!J19,'Invoice (19)'!J19,'Invoice (20)'!J19))</f>
        <v/>
      </c>
      <c r="K19" s="35" t="str">
        <f t="shared" si="8"/>
        <v/>
      </c>
      <c r="M19" s="12" t="str">
        <f>IF('Product List'!A126="","",'Product List'!A126)</f>
        <v>Triple Orgasm Machine</v>
      </c>
      <c r="N19" s="21"/>
      <c r="O19" s="8">
        <f>IF(M19="","",VLOOKUP(M19, Tbl_ProductList[], 2, FALSE))</f>
        <v>159</v>
      </c>
      <c r="P19" s="26" t="str">
        <f>IF(SUM('Invoice (1)'!P19,'Invoice (2)'!P19,'Invoice (3)'!P19,'Invoice (4)'!P19,'Invoice (5)'!P19,'Invoice (6)'!P19,'Invoice (7)'!P19,'Invoice (8)'!P19,'Invoice (9)'!P19,'Invoice (10)'!P19,'Invoice (11)'!P19,'Invoice (12)'!P19,'Invoice (13)'!P19,'Invoice (14)'!P19,'Invoice (15)'!P19,'Invoice (16)'!P19,'Invoice (17)'!P19,'Invoice (18)'!P19,'Invoice (19)'!P19,'Invoice (20)'!P19)=0,"",SUM('Invoice (1)'!P19,'Invoice (2)'!P19,'Invoice (3)'!P19,'Invoice (4)'!P19,'Invoice (5)'!P19,'Invoice (6)'!P19,'Invoice (7)'!P19,'Invoice (8)'!P19,'Invoice (9)'!P19,'Invoice (10)'!P19,'Invoice (11)'!P19,'Invoice (12)'!P19,'Invoice (13)'!P19,'Invoice (14)'!P19,'Invoice (15)'!P19,'Invoice (16)'!P19,'Invoice (17)'!P19,'Invoice (18)'!P19,'Invoice (19)'!P19,'Invoice (20)'!P19))</f>
        <v/>
      </c>
      <c r="Q19" s="35" t="str">
        <f t="shared" si="1"/>
        <v/>
      </c>
      <c r="R19" s="120"/>
      <c r="S19" s="154" t="str">
        <f>IF('Invoice (3)'!M47="","",'Invoice (3)'!M47)</f>
        <v/>
      </c>
      <c r="T19" s="155">
        <f>ROWS($T$7:T19)</f>
        <v>13</v>
      </c>
      <c r="U19" s="155" t="str">
        <f t="shared" si="2"/>
        <v/>
      </c>
      <c r="V19" s="155" t="str">
        <f>IFERROR(SMALL($U$7:$U$102,ROWS($U$7:U19)),"")</f>
        <v/>
      </c>
      <c r="W19" s="155" t="str">
        <f>IF('Invoice (3)'!N47="","",'Invoice (3)'!N47)</f>
        <v/>
      </c>
      <c r="X19" s="155" t="str">
        <f>IF('Invoice (3)'!O47="","",'Invoice (3)'!O47)</f>
        <v/>
      </c>
      <c r="Y19" s="155" t="str">
        <f>IF('Invoice (3)'!P47="","",'Invoice (3)'!P47)</f>
        <v/>
      </c>
      <c r="Z19" s="156" t="str">
        <f>IF('Invoice (3)'!Q47="","",'Invoice (3)'!Q47)</f>
        <v/>
      </c>
      <c r="AB19" s="178" t="str">
        <f t="shared" si="3"/>
        <v/>
      </c>
      <c r="AC19" s="170" t="str">
        <f t="shared" si="4"/>
        <v/>
      </c>
      <c r="AD19" s="168" t="str">
        <f t="shared" si="5"/>
        <v/>
      </c>
      <c r="AE19" s="169" t="str">
        <f t="shared" si="6"/>
        <v/>
      </c>
      <c r="AF19" s="179" t="str">
        <f t="shared" si="7"/>
        <v/>
      </c>
    </row>
    <row r="20" spans="1:32" ht="12.95" customHeight="1" x14ac:dyDescent="0.25">
      <c r="A20" s="12" t="str">
        <f>IF('Product List'!A15="","",'Product List'!A15)</f>
        <v>Blush: Please Me</v>
      </c>
      <c r="B20" s="15"/>
      <c r="C20" s="8">
        <f>IF(A20="","",VLOOKUP(A20, Tbl_ProductList[], 2, FALSE))</f>
        <v>33</v>
      </c>
      <c r="D20" s="26" t="str">
        <f>IF(SUM('Invoice (1)'!D20,'Invoice (2)'!D20,'Invoice (3)'!D20,'Invoice (4)'!D20,'Invoice (5)'!D20,'Invoice (6)'!D20,'Invoice (7)'!D20,'Invoice (8)'!D20,'Invoice (9)'!D20,'Invoice (10)'!D20,'Invoice (11)'!D20,'Invoice (12)'!D20,'Invoice (13)'!D20,'Invoice (14)'!D20,'Invoice (15)'!D20,'Invoice (16)'!D20,'Invoice (17)'!D20,'Invoice (18)'!D20,'Invoice (19)'!D20,'Invoice (20)'!D20)=0,"",SUM('Invoice (1)'!D20,'Invoice (2)'!D20,'Invoice (3)'!D20,'Invoice (4)'!D20,'Invoice (5)'!D20,'Invoice (6)'!D20,'Invoice (7)'!D20,'Invoice (8)'!D20,'Invoice (9)'!D20,'Invoice (10)'!D20,'Invoice (11)'!D20,'Invoice (12)'!D20,'Invoice (13)'!D20,'Invoice (14)'!D20,'Invoice (15)'!D20,'Invoice (16)'!D20,'Invoice (17)'!D20,'Invoice (18)'!D20,'Invoice (19)'!D20,'Invoice (20)'!D20))</f>
        <v/>
      </c>
      <c r="E20" s="35" t="str">
        <f t="shared" si="0"/>
        <v/>
      </c>
      <c r="G20" s="12" t="str">
        <f>IF('Product List'!A71="","",'Product List'!A71)</f>
        <v>Men's Col. Shave (Scent:)</v>
      </c>
      <c r="H20" s="21"/>
      <c r="I20" s="8">
        <f>IF(G20="","",VLOOKUP(G20, Tbl_ProductList[], 2, FALSE))</f>
        <v>20</v>
      </c>
      <c r="J20" s="26" t="str">
        <f>IF(SUM('Invoice (1)'!J20,'Invoice (2)'!J20,'Invoice (3)'!J20,'Invoice (4)'!J20,'Invoice (5)'!J20,'Invoice (6)'!J20,'Invoice (7)'!J20,'Invoice (8)'!J20,'Invoice (9)'!J20,'Invoice (10)'!J20,'Invoice (11)'!J20,'Invoice (12)'!J20,'Invoice (13)'!J20,'Invoice (14)'!J20,'Invoice (15)'!J20,'Invoice (16)'!J20,'Invoice (17)'!J20,'Invoice (18)'!J20,'Invoice (19)'!J20,'Invoice (20)'!J20)=0,"",SUM('Invoice (1)'!J20,'Invoice (2)'!J20,'Invoice (3)'!J20,'Invoice (4)'!J20,'Invoice (5)'!J20,'Invoice (6)'!J20,'Invoice (7)'!J20,'Invoice (8)'!J20,'Invoice (9)'!J20,'Invoice (10)'!J20,'Invoice (11)'!J20,'Invoice (12)'!J20,'Invoice (13)'!J20,'Invoice (14)'!J20,'Invoice (15)'!J20,'Invoice (16)'!J20,'Invoice (17)'!J20,'Invoice (18)'!J20,'Invoice (19)'!J20,'Invoice (20)'!J20))</f>
        <v/>
      </c>
      <c r="K20" s="35" t="str">
        <f t="shared" si="8"/>
        <v/>
      </c>
      <c r="M20" s="12" t="str">
        <f>IF('Product List'!A127="","",'Product List'!A127)</f>
        <v>Truly Sexy Flirt: Perfume</v>
      </c>
      <c r="N20" s="21"/>
      <c r="O20" s="8">
        <f>IF(M20="","",VLOOKUP(M20, Tbl_ProductList[], 2, FALSE))</f>
        <v>59</v>
      </c>
      <c r="P20" s="26" t="str">
        <f>IF(SUM('Invoice (1)'!P20,'Invoice (2)'!P20,'Invoice (3)'!P20,'Invoice (4)'!P20,'Invoice (5)'!P20,'Invoice (6)'!P20,'Invoice (7)'!P20,'Invoice (8)'!P20,'Invoice (9)'!P20,'Invoice (10)'!P20,'Invoice (11)'!P20,'Invoice (12)'!P20,'Invoice (13)'!P20,'Invoice (14)'!P20,'Invoice (15)'!P20,'Invoice (16)'!P20,'Invoice (17)'!P20,'Invoice (18)'!P20,'Invoice (19)'!P20,'Invoice (20)'!P20)=0,"",SUM('Invoice (1)'!P20,'Invoice (2)'!P20,'Invoice (3)'!P20,'Invoice (4)'!P20,'Invoice (5)'!P20,'Invoice (6)'!P20,'Invoice (7)'!P20,'Invoice (8)'!P20,'Invoice (9)'!P20,'Invoice (10)'!P20,'Invoice (11)'!P20,'Invoice (12)'!P20,'Invoice (13)'!P20,'Invoice (14)'!P20,'Invoice (15)'!P20,'Invoice (16)'!P20,'Invoice (17)'!P20,'Invoice (18)'!P20,'Invoice (19)'!P20,'Invoice (20)'!P20))</f>
        <v/>
      </c>
      <c r="Q20" s="35" t="str">
        <f t="shared" si="1"/>
        <v/>
      </c>
      <c r="R20" s="120"/>
      <c r="S20" s="147" t="str">
        <f>IF('Invoice (3)'!M48="","",'Invoice (3)'!M48)</f>
        <v/>
      </c>
      <c r="T20" s="31">
        <f>ROWS($T$7:T20)</f>
        <v>14</v>
      </c>
      <c r="U20" s="31" t="str">
        <f t="shared" si="2"/>
        <v/>
      </c>
      <c r="V20" s="31" t="str">
        <f>IFERROR(SMALL($U$7:$U$102,ROWS($U$7:U20)),"")</f>
        <v/>
      </c>
      <c r="W20" s="31" t="str">
        <f>IF('Invoice (3)'!N48="","",'Invoice (3)'!N48)</f>
        <v/>
      </c>
      <c r="X20" s="31" t="str">
        <f>IF('Invoice (3)'!O48="","",'Invoice (3)'!O48)</f>
        <v/>
      </c>
      <c r="Y20" s="31" t="str">
        <f>IF('Invoice (3)'!P48="","",'Invoice (3)'!P48)</f>
        <v/>
      </c>
      <c r="Z20" s="149" t="str">
        <f>IF('Invoice (3)'!Q48="","",'Invoice (3)'!Q48)</f>
        <v/>
      </c>
      <c r="AB20" s="178" t="str">
        <f t="shared" si="3"/>
        <v/>
      </c>
      <c r="AC20" s="170" t="str">
        <f t="shared" si="4"/>
        <v/>
      </c>
      <c r="AD20" s="168" t="str">
        <f t="shared" si="5"/>
        <v/>
      </c>
      <c r="AE20" s="169" t="str">
        <f t="shared" si="6"/>
        <v/>
      </c>
      <c r="AF20" s="179" t="str">
        <f t="shared" si="7"/>
        <v/>
      </c>
    </row>
    <row r="21" spans="1:32" ht="12.95" customHeight="1" x14ac:dyDescent="0.25">
      <c r="A21" s="12" t="str">
        <f>IF('Product List'!A16="","",'Product List'!A16)</f>
        <v>Blush: Rendezvous</v>
      </c>
      <c r="B21" s="15"/>
      <c r="C21" s="8">
        <f>IF(A21="","",VLOOKUP(A21, Tbl_ProductList[], 2, FALSE))</f>
        <v>59</v>
      </c>
      <c r="D21" s="26" t="str">
        <f>IF(SUM('Invoice (1)'!D21,'Invoice (2)'!D21,'Invoice (3)'!D21,'Invoice (4)'!D21,'Invoice (5)'!D21,'Invoice (6)'!D21,'Invoice (7)'!D21,'Invoice (8)'!D21,'Invoice (9)'!D21,'Invoice (10)'!D21,'Invoice (11)'!D21,'Invoice (12)'!D21,'Invoice (13)'!D21,'Invoice (14)'!D21,'Invoice (15)'!D21,'Invoice (16)'!D21,'Invoice (17)'!D21,'Invoice (18)'!D21,'Invoice (19)'!D21,'Invoice (20)'!D21)=0,"",SUM('Invoice (1)'!D21,'Invoice (2)'!D21,'Invoice (3)'!D21,'Invoice (4)'!D21,'Invoice (5)'!D21,'Invoice (6)'!D21,'Invoice (7)'!D21,'Invoice (8)'!D21,'Invoice (9)'!D21,'Invoice (10)'!D21,'Invoice (11)'!D21,'Invoice (12)'!D21,'Invoice (13)'!D21,'Invoice (14)'!D21,'Invoice (15)'!D21,'Invoice (16)'!D21,'Invoice (17)'!D21,'Invoice (18)'!D21,'Invoice (19)'!D21,'Invoice (20)'!D21))</f>
        <v/>
      </c>
      <c r="E21" s="35" t="str">
        <f t="shared" si="0"/>
        <v/>
      </c>
      <c r="G21" s="12" t="str">
        <f>IF('Product List'!A72="","",'Product List'!A72)</f>
        <v>Men's Col. Spray (Scent:)</v>
      </c>
      <c r="H21" s="21"/>
      <c r="I21" s="8">
        <f>IF(G21="","",VLOOKUP(G21, Tbl_ProductList[], 2, FALSE))</f>
        <v>18</v>
      </c>
      <c r="J21" s="26" t="str">
        <f>IF(SUM('Invoice (1)'!J21,'Invoice (2)'!J21,'Invoice (3)'!J21,'Invoice (4)'!J21,'Invoice (5)'!J21,'Invoice (6)'!J21,'Invoice (7)'!J21,'Invoice (8)'!J21,'Invoice (9)'!J21,'Invoice (10)'!J21,'Invoice (11)'!J21,'Invoice (12)'!J21,'Invoice (13)'!J21,'Invoice (14)'!J21,'Invoice (15)'!J21,'Invoice (16)'!J21,'Invoice (17)'!J21,'Invoice (18)'!J21,'Invoice (19)'!J21,'Invoice (20)'!J21)=0,"",SUM('Invoice (1)'!J21,'Invoice (2)'!J21,'Invoice (3)'!J21,'Invoice (4)'!J21,'Invoice (5)'!J21,'Invoice (6)'!J21,'Invoice (7)'!J21,'Invoice (8)'!J21,'Invoice (9)'!J21,'Invoice (10)'!J21,'Invoice (11)'!J21,'Invoice (12)'!J21,'Invoice (13)'!J21,'Invoice (14)'!J21,'Invoice (15)'!J21,'Invoice (16)'!J21,'Invoice (17)'!J21,'Invoice (18)'!J21,'Invoice (19)'!J21,'Invoice (20)'!J21))</f>
        <v/>
      </c>
      <c r="K21" s="35" t="str">
        <f t="shared" si="8"/>
        <v/>
      </c>
      <c r="M21" s="12" t="str">
        <f>IF('Product List'!A128="","",'Product List'!A128)</f>
        <v>Truly Sexy: Body Silk</v>
      </c>
      <c r="N21" s="21"/>
      <c r="O21" s="8">
        <f>IF(M21="","",VLOOKUP(M21, Tbl_ProductList[], 2, FALSE))</f>
        <v>24</v>
      </c>
      <c r="P21" s="26" t="str">
        <f>IF(SUM('Invoice (1)'!P21,'Invoice (2)'!P21,'Invoice (3)'!P21,'Invoice (4)'!P21,'Invoice (5)'!P21,'Invoice (6)'!P21,'Invoice (7)'!P21,'Invoice (8)'!P21,'Invoice (9)'!P21,'Invoice (10)'!P21,'Invoice (11)'!P21,'Invoice (12)'!P21,'Invoice (13)'!P21,'Invoice (14)'!P21,'Invoice (15)'!P21,'Invoice (16)'!P21,'Invoice (17)'!P21,'Invoice (18)'!P21,'Invoice (19)'!P21,'Invoice (20)'!P21)=0,"",SUM('Invoice (1)'!P21,'Invoice (2)'!P21,'Invoice (3)'!P21,'Invoice (4)'!P21,'Invoice (5)'!P21,'Invoice (6)'!P21,'Invoice (7)'!P21,'Invoice (8)'!P21,'Invoice (9)'!P21,'Invoice (10)'!P21,'Invoice (11)'!P21,'Invoice (12)'!P21,'Invoice (13)'!P21,'Invoice (14)'!P21,'Invoice (15)'!P21,'Invoice (16)'!P21,'Invoice (17)'!P21,'Invoice (18)'!P21,'Invoice (19)'!P21,'Invoice (20)'!P21))</f>
        <v/>
      </c>
      <c r="Q21" s="35" t="str">
        <f t="shared" si="1"/>
        <v/>
      </c>
      <c r="R21" s="120"/>
      <c r="S21" s="147" t="str">
        <f>IF('Invoice (3)'!M49="","",'Invoice (3)'!M49)</f>
        <v/>
      </c>
      <c r="T21" s="31">
        <f>ROWS($T$7:T21)</f>
        <v>15</v>
      </c>
      <c r="U21" s="31" t="str">
        <f t="shared" si="2"/>
        <v/>
      </c>
      <c r="V21" s="31" t="str">
        <f>IFERROR(SMALL($U$7:$U$102,ROWS($U$7:U21)),"")</f>
        <v/>
      </c>
      <c r="W21" s="31" t="str">
        <f>IF('Invoice (3)'!N49="","",'Invoice (3)'!N49)</f>
        <v/>
      </c>
      <c r="X21" s="31" t="str">
        <f>IF('Invoice (3)'!O49="","",'Invoice (3)'!O49)</f>
        <v/>
      </c>
      <c r="Y21" s="31" t="str">
        <f>IF('Invoice (3)'!P49="","",'Invoice (3)'!P49)</f>
        <v/>
      </c>
      <c r="Z21" s="149" t="str">
        <f>IF('Invoice (3)'!Q49="","",'Invoice (3)'!Q49)</f>
        <v/>
      </c>
      <c r="AB21" s="178" t="str">
        <f t="shared" si="3"/>
        <v/>
      </c>
      <c r="AC21" s="170" t="str">
        <f t="shared" si="4"/>
        <v/>
      </c>
      <c r="AD21" s="168" t="str">
        <f t="shared" si="5"/>
        <v/>
      </c>
      <c r="AE21" s="169" t="str">
        <f t="shared" si="6"/>
        <v/>
      </c>
      <c r="AF21" s="179" t="str">
        <f t="shared" si="7"/>
        <v/>
      </c>
    </row>
    <row r="22" spans="1:32" ht="12.95" customHeight="1" x14ac:dyDescent="0.25">
      <c r="A22" s="12" t="str">
        <f>IF('Product List'!A17="","",'Product List'!A17)</f>
        <v>Blush: Tease Me</v>
      </c>
      <c r="B22" s="15"/>
      <c r="C22" s="8">
        <f>IF(A22="","",VLOOKUP(A22, Tbl_ProductList[], 2, FALSE))</f>
        <v>10</v>
      </c>
      <c r="D22" s="26" t="str">
        <f>IF(SUM('Invoice (1)'!D22,'Invoice (2)'!D22,'Invoice (3)'!D22,'Invoice (4)'!D22,'Invoice (5)'!D22,'Invoice (6)'!D22,'Invoice (7)'!D22,'Invoice (8)'!D22,'Invoice (9)'!D22,'Invoice (10)'!D22,'Invoice (11)'!D22,'Invoice (12)'!D22,'Invoice (13)'!D22,'Invoice (14)'!D22,'Invoice (15)'!D22,'Invoice (16)'!D22,'Invoice (17)'!D22,'Invoice (18)'!D22,'Invoice (19)'!D22,'Invoice (20)'!D22)=0,"",SUM('Invoice (1)'!D22,'Invoice (2)'!D22,'Invoice (3)'!D22,'Invoice (4)'!D22,'Invoice (5)'!D22,'Invoice (6)'!D22,'Invoice (7)'!D22,'Invoice (8)'!D22,'Invoice (9)'!D22,'Invoice (10)'!D22,'Invoice (11)'!D22,'Invoice (12)'!D22,'Invoice (13)'!D22,'Invoice (14)'!D22,'Invoice (15)'!D22,'Invoice (16)'!D22,'Invoice (17)'!D22,'Invoice (18)'!D22,'Invoice (19)'!D22,'Invoice (20)'!D22))</f>
        <v/>
      </c>
      <c r="E22" s="35" t="str">
        <f t="shared" si="0"/>
        <v/>
      </c>
      <c r="G22" s="12" t="str">
        <f>IF('Product List'!A73="","",'Product List'!A73)</f>
        <v>Men's Col. Talc (Scent:)</v>
      </c>
      <c r="H22" s="21"/>
      <c r="I22" s="8">
        <f>IF(G22="","",VLOOKUP(G22, Tbl_ProductList[], 2, FALSE))</f>
        <v>16</v>
      </c>
      <c r="J22" s="26" t="str">
        <f>IF(SUM('Invoice (1)'!J22,'Invoice (2)'!J22,'Invoice (3)'!J22,'Invoice (4)'!J22,'Invoice (5)'!J22,'Invoice (6)'!J22,'Invoice (7)'!J22,'Invoice (8)'!J22,'Invoice (9)'!J22,'Invoice (10)'!J22,'Invoice (11)'!J22,'Invoice (12)'!J22,'Invoice (13)'!J22,'Invoice (14)'!J22,'Invoice (15)'!J22,'Invoice (16)'!J22,'Invoice (17)'!J22,'Invoice (18)'!J22,'Invoice (19)'!J22,'Invoice (20)'!J22)=0,"",SUM('Invoice (1)'!J22,'Invoice (2)'!J22,'Invoice (3)'!J22,'Invoice (4)'!J22,'Invoice (5)'!J22,'Invoice (6)'!J22,'Invoice (7)'!J22,'Invoice (8)'!J22,'Invoice (9)'!J22,'Invoice (10)'!J22,'Invoice (11)'!J22,'Invoice (12)'!J22,'Invoice (13)'!J22,'Invoice (14)'!J22,'Invoice (15)'!J22,'Invoice (16)'!J22,'Invoice (17)'!J22,'Invoice (18)'!J22,'Invoice (19)'!J22,'Invoice (20)'!J22))</f>
        <v/>
      </c>
      <c r="K22" s="35" t="str">
        <f t="shared" si="8"/>
        <v/>
      </c>
      <c r="M22" s="12" t="str">
        <f>IF('Product List'!A129="","",'Product List'!A129)</f>
        <v>Truly Sexy: Excape</v>
      </c>
      <c r="N22" s="21"/>
      <c r="O22" s="8">
        <f>IF(M22="","",VLOOKUP(M22, Tbl_ProductList[], 2, FALSE))</f>
        <v>18</v>
      </c>
      <c r="P22" s="26" t="str">
        <f>IF(SUM('Invoice (1)'!P22,'Invoice (2)'!P22,'Invoice (3)'!P22,'Invoice (4)'!P22,'Invoice (5)'!P22,'Invoice (6)'!P22,'Invoice (7)'!P22,'Invoice (8)'!P22,'Invoice (9)'!P22,'Invoice (10)'!P22,'Invoice (11)'!P22,'Invoice (12)'!P22,'Invoice (13)'!P22,'Invoice (14)'!P22,'Invoice (15)'!P22,'Invoice (16)'!P22,'Invoice (17)'!P22,'Invoice (18)'!P22,'Invoice (19)'!P22,'Invoice (20)'!P22)=0,"",SUM('Invoice (1)'!P22,'Invoice (2)'!P22,'Invoice (3)'!P22,'Invoice (4)'!P22,'Invoice (5)'!P22,'Invoice (6)'!P22,'Invoice (7)'!P22,'Invoice (8)'!P22,'Invoice (9)'!P22,'Invoice (10)'!P22,'Invoice (11)'!P22,'Invoice (12)'!P22,'Invoice (13)'!P22,'Invoice (14)'!P22,'Invoice (15)'!P22,'Invoice (16)'!P22,'Invoice (17)'!P22,'Invoice (18)'!P22,'Invoice (19)'!P22,'Invoice (20)'!P22))</f>
        <v/>
      </c>
      <c r="Q22" s="35" t="str">
        <f t="shared" si="1"/>
        <v/>
      </c>
      <c r="R22" s="120"/>
      <c r="S22" s="147" t="str">
        <f>IF('Invoice (3)'!M50="","",'Invoice (3)'!M50)</f>
        <v/>
      </c>
      <c r="T22" s="31">
        <f>ROWS($T$7:T22)</f>
        <v>16</v>
      </c>
      <c r="U22" s="31" t="str">
        <f t="shared" si="2"/>
        <v/>
      </c>
      <c r="V22" s="31" t="str">
        <f>IFERROR(SMALL($U$7:$U$102,ROWS($U$7:U22)),"")</f>
        <v/>
      </c>
      <c r="W22" s="31" t="str">
        <f>IF('Invoice (3)'!N50="","",'Invoice (3)'!N50)</f>
        <v/>
      </c>
      <c r="X22" s="31" t="str">
        <f>IF('Invoice (3)'!O50="","",'Invoice (3)'!O50)</f>
        <v/>
      </c>
      <c r="Y22" s="31" t="str">
        <f>IF('Invoice (3)'!P50="","",'Invoice (3)'!P50)</f>
        <v/>
      </c>
      <c r="Z22" s="149" t="str">
        <f>IF('Invoice (3)'!Q50="","",'Invoice (3)'!Q50)</f>
        <v/>
      </c>
      <c r="AB22" s="178" t="str">
        <f t="shared" si="3"/>
        <v/>
      </c>
      <c r="AC22" s="170" t="str">
        <f t="shared" si="4"/>
        <v/>
      </c>
      <c r="AD22" s="168" t="str">
        <f t="shared" si="5"/>
        <v/>
      </c>
      <c r="AE22" s="169" t="str">
        <f t="shared" si="6"/>
        <v/>
      </c>
      <c r="AF22" s="179" t="str">
        <f t="shared" si="7"/>
        <v/>
      </c>
    </row>
    <row r="23" spans="1:32" ht="12.95" customHeight="1" x14ac:dyDescent="0.25">
      <c r="A23" s="12" t="str">
        <f>IF('Product List'!A18="","",'Product List'!A18)</f>
        <v>Blush: Tease Me, Please Me</v>
      </c>
      <c r="B23" s="16"/>
      <c r="C23" s="8">
        <f>IF(A23="","",VLOOKUP(A23, Tbl_ProductList[], 2, FALSE))</f>
        <v>39</v>
      </c>
      <c r="D23" s="26" t="str">
        <f>IF(SUM('Invoice (1)'!D23,'Invoice (2)'!D23,'Invoice (3)'!D23,'Invoice (4)'!D23,'Invoice (5)'!D23,'Invoice (6)'!D23,'Invoice (7)'!D23,'Invoice (8)'!D23,'Invoice (9)'!D23,'Invoice (10)'!D23,'Invoice (11)'!D23,'Invoice (12)'!D23,'Invoice (13)'!D23,'Invoice (14)'!D23,'Invoice (15)'!D23,'Invoice (16)'!D23,'Invoice (17)'!D23,'Invoice (18)'!D23,'Invoice (19)'!D23,'Invoice (20)'!D23)=0,"",SUM('Invoice (1)'!D23,'Invoice (2)'!D23,'Invoice (3)'!D23,'Invoice (4)'!D23,'Invoice (5)'!D23,'Invoice (6)'!D23,'Invoice (7)'!D23,'Invoice (8)'!D23,'Invoice (9)'!D23,'Invoice (10)'!D23,'Invoice (11)'!D23,'Invoice (12)'!D23,'Invoice (13)'!D23,'Invoice (14)'!D23,'Invoice (15)'!D23,'Invoice (16)'!D23,'Invoice (17)'!D23,'Invoice (18)'!D23,'Invoice (19)'!D23,'Invoice (20)'!D23))</f>
        <v/>
      </c>
      <c r="E23" s="35" t="str">
        <f t="shared" si="0"/>
        <v/>
      </c>
      <c r="G23" s="12" t="str">
        <f>IF('Product List'!A74="","",'Product List'!A74)</f>
        <v>Men's Col. Wash (Scent:)</v>
      </c>
      <c r="H23" s="21"/>
      <c r="I23" s="8">
        <f>IF(G23="","",VLOOKUP(G23, Tbl_ProductList[], 2, FALSE))</f>
        <v>18</v>
      </c>
      <c r="J23" s="26" t="str">
        <f>IF(SUM('Invoice (1)'!J23,'Invoice (2)'!J23,'Invoice (3)'!J23,'Invoice (4)'!J23,'Invoice (5)'!J23,'Invoice (6)'!J23,'Invoice (7)'!J23,'Invoice (8)'!J23,'Invoice (9)'!J23,'Invoice (10)'!J23,'Invoice (11)'!J23,'Invoice (12)'!J23,'Invoice (13)'!J23,'Invoice (14)'!J23,'Invoice (15)'!J23,'Invoice (16)'!J23,'Invoice (17)'!J23,'Invoice (18)'!J23,'Invoice (19)'!J23,'Invoice (20)'!J23)=0,"",SUM('Invoice (1)'!J23,'Invoice (2)'!J23,'Invoice (3)'!J23,'Invoice (4)'!J23,'Invoice (5)'!J23,'Invoice (6)'!J23,'Invoice (7)'!J23,'Invoice (8)'!J23,'Invoice (9)'!J23,'Invoice (10)'!J23,'Invoice (11)'!J23,'Invoice (12)'!J23,'Invoice (13)'!J23,'Invoice (14)'!J23,'Invoice (15)'!J23,'Invoice (16)'!J23,'Invoice (17)'!J23,'Invoice (18)'!J23,'Invoice (19)'!J23,'Invoice (20)'!J23))</f>
        <v/>
      </c>
      <c r="K23" s="35" t="str">
        <f t="shared" si="8"/>
        <v/>
      </c>
      <c r="M23" s="12" t="str">
        <f>IF('Product List'!A130="","",'Product List'!A130)</f>
        <v>Truly Sexy: Love Notes Candle</v>
      </c>
      <c r="N23" s="21"/>
      <c r="O23" s="8">
        <f>IF(M23="","",VLOOKUP(M23, Tbl_ProductList[], 2, FALSE))</f>
        <v>22</v>
      </c>
      <c r="P23" s="26" t="str">
        <f>IF(SUM('Invoice (1)'!P23,'Invoice (2)'!P23,'Invoice (3)'!P23,'Invoice (4)'!P23,'Invoice (5)'!P23,'Invoice (6)'!P23,'Invoice (7)'!P23,'Invoice (8)'!P23,'Invoice (9)'!P23,'Invoice (10)'!P23,'Invoice (11)'!P23,'Invoice (12)'!P23,'Invoice (13)'!P23,'Invoice (14)'!P23,'Invoice (15)'!P23,'Invoice (16)'!P23,'Invoice (17)'!P23,'Invoice (18)'!P23,'Invoice (19)'!P23,'Invoice (20)'!P23)=0,"",SUM('Invoice (1)'!P23,'Invoice (2)'!P23,'Invoice (3)'!P23,'Invoice (4)'!P23,'Invoice (5)'!P23,'Invoice (6)'!P23,'Invoice (7)'!P23,'Invoice (8)'!P23,'Invoice (9)'!P23,'Invoice (10)'!P23,'Invoice (11)'!P23,'Invoice (12)'!P23,'Invoice (13)'!P23,'Invoice (14)'!P23,'Invoice (15)'!P23,'Invoice (16)'!P23,'Invoice (17)'!P23,'Invoice (18)'!P23,'Invoice (19)'!P23,'Invoice (20)'!P23))</f>
        <v/>
      </c>
      <c r="Q23" s="35" t="str">
        <f t="shared" si="1"/>
        <v/>
      </c>
      <c r="R23" s="120"/>
      <c r="S23" s="147" t="str">
        <f>IF('Invoice (3)'!M51="","",'Invoice (3)'!M51)</f>
        <v/>
      </c>
      <c r="T23" s="31">
        <f>ROWS($T$7:T23)</f>
        <v>17</v>
      </c>
      <c r="U23" s="31" t="str">
        <f t="shared" si="2"/>
        <v/>
      </c>
      <c r="V23" s="31" t="str">
        <f>IFERROR(SMALL($U$7:$U$102,ROWS($U$7:U23)),"")</f>
        <v/>
      </c>
      <c r="W23" s="31" t="str">
        <f>IF('Invoice (3)'!N51="","",'Invoice (3)'!N51)</f>
        <v/>
      </c>
      <c r="X23" s="31" t="str">
        <f>IF('Invoice (3)'!O51="","",'Invoice (3)'!O51)</f>
        <v/>
      </c>
      <c r="Y23" s="31" t="str">
        <f>IF('Invoice (3)'!P51="","",'Invoice (3)'!P51)</f>
        <v/>
      </c>
      <c r="Z23" s="149" t="str">
        <f>IF('Invoice (3)'!Q51="","",'Invoice (3)'!Q51)</f>
        <v/>
      </c>
      <c r="AB23" s="178" t="str">
        <f t="shared" si="3"/>
        <v/>
      </c>
      <c r="AC23" s="170" t="str">
        <f t="shared" si="4"/>
        <v/>
      </c>
      <c r="AD23" s="168" t="str">
        <f t="shared" si="5"/>
        <v/>
      </c>
      <c r="AE23" s="169" t="str">
        <f t="shared" si="6"/>
        <v/>
      </c>
      <c r="AF23" s="179" t="str">
        <f t="shared" si="7"/>
        <v/>
      </c>
    </row>
    <row r="24" spans="1:32" ht="12.95" customHeight="1" x14ac:dyDescent="0.25">
      <c r="A24" s="12" t="str">
        <f>IF('Product List'!A19="","",'Product List'!A19)</f>
        <v>Blush: The Flirt</v>
      </c>
      <c r="B24" s="16"/>
      <c r="C24" s="8">
        <f>IF(A24="","",VLOOKUP(A24, Tbl_ProductList[], 2, FALSE))</f>
        <v>29</v>
      </c>
      <c r="D24" s="26" t="str">
        <f>IF(SUM('Invoice (1)'!D24,'Invoice (2)'!D24,'Invoice (3)'!D24,'Invoice (4)'!D24,'Invoice (5)'!D24,'Invoice (6)'!D24,'Invoice (7)'!D24,'Invoice (8)'!D24,'Invoice (9)'!D24,'Invoice (10)'!D24,'Invoice (11)'!D24,'Invoice (12)'!D24,'Invoice (13)'!D24,'Invoice (14)'!D24,'Invoice (15)'!D24,'Invoice (16)'!D24,'Invoice (17)'!D24,'Invoice (18)'!D24,'Invoice (19)'!D24,'Invoice (20)'!D24)=0,"",SUM('Invoice (1)'!D24,'Invoice (2)'!D24,'Invoice (3)'!D24,'Invoice (4)'!D24,'Invoice (5)'!D24,'Invoice (6)'!D24,'Invoice (7)'!D24,'Invoice (8)'!D24,'Invoice (9)'!D24,'Invoice (10)'!D24,'Invoice (11)'!D24,'Invoice (12)'!D24,'Invoice (13)'!D24,'Invoice (14)'!D24,'Invoice (15)'!D24,'Invoice (16)'!D24,'Invoice (17)'!D24,'Invoice (18)'!D24,'Invoice (19)'!D24,'Invoice (20)'!D24))</f>
        <v/>
      </c>
      <c r="E24" s="35" t="str">
        <f t="shared" si="0"/>
        <v/>
      </c>
      <c r="G24" s="12" t="str">
        <f>IF('Product List'!A75="","",'Product List'!A75)</f>
        <v>Miracle Oil</v>
      </c>
      <c r="H24" s="21"/>
      <c r="I24" s="8">
        <f>IF(G24="","",VLOOKUP(G24, Tbl_ProductList[], 2, FALSE))</f>
        <v>20</v>
      </c>
      <c r="J24" s="26" t="str">
        <f>IF(SUM('Invoice (1)'!J24,'Invoice (2)'!J24,'Invoice (3)'!J24,'Invoice (4)'!J24,'Invoice (5)'!J24,'Invoice (6)'!J24,'Invoice (7)'!J24,'Invoice (8)'!J24,'Invoice (9)'!J24,'Invoice (10)'!J24,'Invoice (11)'!J24,'Invoice (12)'!J24,'Invoice (13)'!J24,'Invoice (14)'!J24,'Invoice (15)'!J24,'Invoice (16)'!J24,'Invoice (17)'!J24,'Invoice (18)'!J24,'Invoice (19)'!J24,'Invoice (20)'!J24)=0,"",SUM('Invoice (1)'!J24,'Invoice (2)'!J24,'Invoice (3)'!J24,'Invoice (4)'!J24,'Invoice (5)'!J24,'Invoice (6)'!J24,'Invoice (7)'!J24,'Invoice (8)'!J24,'Invoice (9)'!J24,'Invoice (10)'!J24,'Invoice (11)'!J24,'Invoice (12)'!J24,'Invoice (13)'!J24,'Invoice (14)'!J24,'Invoice (15)'!J24,'Invoice (16)'!J24,'Invoice (17)'!J24,'Invoice (18)'!J24,'Invoice (19)'!J24,'Invoice (20)'!J24))</f>
        <v/>
      </c>
      <c r="K24" s="35" t="str">
        <f t="shared" si="8"/>
        <v/>
      </c>
      <c r="M24" s="12" t="str">
        <f>IF('Product List'!A131="","",'Product List'!A131)</f>
        <v>Truly Sexy: Perfume</v>
      </c>
      <c r="N24" s="21"/>
      <c r="O24" s="8">
        <f>IF(M24="","",VLOOKUP(M24, Tbl_ProductList[], 2, FALSE))</f>
        <v>59</v>
      </c>
      <c r="P24" s="26" t="str">
        <f>IF(SUM('Invoice (1)'!P24,'Invoice (2)'!P24,'Invoice (3)'!P24,'Invoice (4)'!P24,'Invoice (5)'!P24,'Invoice (6)'!P24,'Invoice (7)'!P24,'Invoice (8)'!P24,'Invoice (9)'!P24,'Invoice (10)'!P24,'Invoice (11)'!P24,'Invoice (12)'!P24,'Invoice (13)'!P24,'Invoice (14)'!P24,'Invoice (15)'!P24,'Invoice (16)'!P24,'Invoice (17)'!P24,'Invoice (18)'!P24,'Invoice (19)'!P24,'Invoice (20)'!P24)=0,"",SUM('Invoice (1)'!P24,'Invoice (2)'!P24,'Invoice (3)'!P24,'Invoice (4)'!P24,'Invoice (5)'!P24,'Invoice (6)'!P24,'Invoice (7)'!P24,'Invoice (8)'!P24,'Invoice (9)'!P24,'Invoice (10)'!P24,'Invoice (11)'!P24,'Invoice (12)'!P24,'Invoice (13)'!P24,'Invoice (14)'!P24,'Invoice (15)'!P24,'Invoice (16)'!P24,'Invoice (17)'!P24,'Invoice (18)'!P24,'Invoice (19)'!P24,'Invoice (20)'!P24))</f>
        <v/>
      </c>
      <c r="Q24" s="35" t="str">
        <f t="shared" si="1"/>
        <v/>
      </c>
      <c r="R24" s="120"/>
      <c r="S24" s="150" t="str">
        <f>IF('Invoice (3)'!M52="","",'Invoice (3)'!M52)</f>
        <v/>
      </c>
      <c r="T24" s="151">
        <f>ROWS($T$7:T24)</f>
        <v>18</v>
      </c>
      <c r="U24" s="151" t="str">
        <f t="shared" si="2"/>
        <v/>
      </c>
      <c r="V24" s="151" t="str">
        <f>IFERROR(SMALL($U$7:$U$102,ROWS($U$7:U24)),"")</f>
        <v/>
      </c>
      <c r="W24" s="151" t="str">
        <f>IF('Invoice (3)'!N52="","",'Invoice (3)'!N52)</f>
        <v/>
      </c>
      <c r="X24" s="151" t="str">
        <f>IF('Invoice (3)'!O52="","",'Invoice (3)'!O52)</f>
        <v/>
      </c>
      <c r="Y24" s="151" t="str">
        <f>IF('Invoice (3)'!P52="","",'Invoice (3)'!P52)</f>
        <v/>
      </c>
      <c r="Z24" s="153" t="str">
        <f>IF('Invoice (3)'!Q52="","",'Invoice (3)'!Q52)</f>
        <v/>
      </c>
      <c r="AB24" s="178" t="str">
        <f t="shared" si="3"/>
        <v/>
      </c>
      <c r="AC24" s="170" t="str">
        <f t="shared" si="4"/>
        <v/>
      </c>
      <c r="AD24" s="168" t="str">
        <f t="shared" si="5"/>
        <v/>
      </c>
      <c r="AE24" s="169" t="str">
        <f t="shared" si="6"/>
        <v/>
      </c>
      <c r="AF24" s="179" t="str">
        <f t="shared" si="7"/>
        <v/>
      </c>
    </row>
    <row r="25" spans="1:32" ht="12.95" customHeight="1" x14ac:dyDescent="0.25">
      <c r="A25" s="12" t="str">
        <f>IF('Product List'!A20="","",'Product List'!A20)</f>
        <v>Blush: The Head Turner</v>
      </c>
      <c r="B25" s="16"/>
      <c r="C25" s="8">
        <f>IF(A25="","",VLOOKUP(A25, Tbl_ProductList[], 2, FALSE))</f>
        <v>89</v>
      </c>
      <c r="D25" s="26" t="str">
        <f>IF(SUM('Invoice (1)'!D25,'Invoice (2)'!D25,'Invoice (3)'!D25,'Invoice (4)'!D25,'Invoice (5)'!D25,'Invoice (6)'!D25,'Invoice (7)'!D25,'Invoice (8)'!D25,'Invoice (9)'!D25,'Invoice (10)'!D25,'Invoice (11)'!D25,'Invoice (12)'!D25,'Invoice (13)'!D25,'Invoice (14)'!D25,'Invoice (15)'!D25,'Invoice (16)'!D25,'Invoice (17)'!D25,'Invoice (18)'!D25,'Invoice (19)'!D25,'Invoice (20)'!D25)=0,"",SUM('Invoice (1)'!D25,'Invoice (2)'!D25,'Invoice (3)'!D25,'Invoice (4)'!D25,'Invoice (5)'!D25,'Invoice (6)'!D25,'Invoice (7)'!D25,'Invoice (8)'!D25,'Invoice (9)'!D25,'Invoice (10)'!D25,'Invoice (11)'!D25,'Invoice (12)'!D25,'Invoice (13)'!D25,'Invoice (14)'!D25,'Invoice (15)'!D25,'Invoice (16)'!D25,'Invoice (17)'!D25,'Invoice (18)'!D25,'Invoice (19)'!D25,'Invoice (20)'!D25))</f>
        <v/>
      </c>
      <c r="E25" s="35" t="str">
        <f t="shared" si="0"/>
        <v/>
      </c>
      <c r="G25" s="12" t="str">
        <f>IF('Product List'!A76="","",'Product List'!A76)</f>
        <v>Mr. Dependable</v>
      </c>
      <c r="H25" s="21"/>
      <c r="I25" s="8">
        <f>IF(G25="","",VLOOKUP(G25, Tbl_ProductList[], 2, FALSE))</f>
        <v>29</v>
      </c>
      <c r="J25" s="26" t="str">
        <f>IF(SUM('Invoice (1)'!J25,'Invoice (2)'!J25,'Invoice (3)'!J25,'Invoice (4)'!J25,'Invoice (5)'!J25,'Invoice (6)'!J25,'Invoice (7)'!J25,'Invoice (8)'!J25,'Invoice (9)'!J25,'Invoice (10)'!J25,'Invoice (11)'!J25,'Invoice (12)'!J25,'Invoice (13)'!J25,'Invoice (14)'!J25,'Invoice (15)'!J25,'Invoice (16)'!J25,'Invoice (17)'!J25,'Invoice (18)'!J25,'Invoice (19)'!J25,'Invoice (20)'!J25)=0,"",SUM('Invoice (1)'!J25,'Invoice (2)'!J25,'Invoice (3)'!J25,'Invoice (4)'!J25,'Invoice (5)'!J25,'Invoice (6)'!J25,'Invoice (7)'!J25,'Invoice (8)'!J25,'Invoice (9)'!J25,'Invoice (10)'!J25,'Invoice (11)'!J25,'Invoice (12)'!J25,'Invoice (13)'!J25,'Invoice (14)'!J25,'Invoice (15)'!J25,'Invoice (16)'!J25,'Invoice (17)'!J25,'Invoice (18)'!J25,'Invoice (19)'!J25,'Invoice (20)'!J25))</f>
        <v/>
      </c>
      <c r="K25" s="35" t="str">
        <f t="shared" si="8"/>
        <v/>
      </c>
      <c r="M25" s="12" t="str">
        <f>IF('Product List'!A132="","",'Product List'!A132)</f>
        <v>Truly Sexy: Splash</v>
      </c>
      <c r="N25" s="21"/>
      <c r="O25" s="8">
        <f>IF(M25="","",VLOOKUP(M25, Tbl_ProductList[], 2, FALSE))</f>
        <v>20</v>
      </c>
      <c r="P25" s="26" t="str">
        <f>IF(SUM('Invoice (1)'!P25,'Invoice (2)'!P25,'Invoice (3)'!P25,'Invoice (4)'!P25,'Invoice (5)'!P25,'Invoice (6)'!P25,'Invoice (7)'!P25,'Invoice (8)'!P25,'Invoice (9)'!P25,'Invoice (10)'!P25,'Invoice (11)'!P25,'Invoice (12)'!P25,'Invoice (13)'!P25,'Invoice (14)'!P25,'Invoice (15)'!P25,'Invoice (16)'!P25,'Invoice (17)'!P25,'Invoice (18)'!P25,'Invoice (19)'!P25,'Invoice (20)'!P25)=0,"",SUM('Invoice (1)'!P25,'Invoice (2)'!P25,'Invoice (3)'!P25,'Invoice (4)'!P25,'Invoice (5)'!P25,'Invoice (6)'!P25,'Invoice (7)'!P25,'Invoice (8)'!P25,'Invoice (9)'!P25,'Invoice (10)'!P25,'Invoice (11)'!P25,'Invoice (12)'!P25,'Invoice (13)'!P25,'Invoice (14)'!P25,'Invoice (15)'!P25,'Invoice (16)'!P25,'Invoice (17)'!P25,'Invoice (18)'!P25,'Invoice (19)'!P25,'Invoice (20)'!P25))</f>
        <v/>
      </c>
      <c r="Q25" s="35" t="str">
        <f t="shared" si="1"/>
        <v/>
      </c>
      <c r="R25" s="120"/>
      <c r="S25" s="154" t="str">
        <f>IF('Invoice (4)'!M47="","",'Invoice (4)'!M47)</f>
        <v/>
      </c>
      <c r="T25" s="155">
        <f>ROWS($T$7:T25)</f>
        <v>19</v>
      </c>
      <c r="U25" s="155" t="str">
        <f t="shared" si="2"/>
        <v/>
      </c>
      <c r="V25" s="155" t="str">
        <f>IFERROR(SMALL($U$7:$U$102,ROWS($U$7:U25)),"")</f>
        <v/>
      </c>
      <c r="W25" s="155" t="str">
        <f>IF('Invoice (4)'!N47="","",'Invoice (4)'!N47)</f>
        <v/>
      </c>
      <c r="X25" s="155" t="str">
        <f>IF('Invoice (4)'!O47="","",'Invoice (4)'!O47)</f>
        <v/>
      </c>
      <c r="Y25" s="155" t="str">
        <f>IF('Invoice (4)'!P47="","",'Invoice (4)'!P47)</f>
        <v/>
      </c>
      <c r="Z25" s="156" t="str">
        <f>IF('Invoice (4)'!Q47="","",'Invoice (4)'!Q47)</f>
        <v/>
      </c>
      <c r="AB25" s="178" t="str">
        <f t="shared" si="3"/>
        <v/>
      </c>
      <c r="AC25" s="170" t="str">
        <f t="shared" si="4"/>
        <v/>
      </c>
      <c r="AD25" s="168" t="str">
        <f t="shared" si="5"/>
        <v/>
      </c>
      <c r="AE25" s="169" t="str">
        <f t="shared" si="6"/>
        <v/>
      </c>
      <c r="AF25" s="179" t="str">
        <f t="shared" si="7"/>
        <v/>
      </c>
    </row>
    <row r="26" spans="1:32" ht="12.95" customHeight="1" x14ac:dyDescent="0.25">
      <c r="A26" s="12" t="str">
        <f>IF('Product List'!A21="","",'Product List'!A21)</f>
        <v>Blush: Tickled Pink</v>
      </c>
      <c r="B26" s="16"/>
      <c r="C26" s="8">
        <f>IF(A26="","",VLOOKUP(A26, Tbl_ProductList[], 2, FALSE))</f>
        <v>39</v>
      </c>
      <c r="D26" s="26" t="str">
        <f>IF(SUM('Invoice (1)'!D26,'Invoice (2)'!D26,'Invoice (3)'!D26,'Invoice (4)'!D26,'Invoice (5)'!D26,'Invoice (6)'!D26,'Invoice (7)'!D26,'Invoice (8)'!D26,'Invoice (9)'!D26,'Invoice (10)'!D26,'Invoice (11)'!D26,'Invoice (12)'!D26,'Invoice (13)'!D26,'Invoice (14)'!D26,'Invoice (15)'!D26,'Invoice (16)'!D26,'Invoice (17)'!D26,'Invoice (18)'!D26,'Invoice (19)'!D26,'Invoice (20)'!D26)=0,"",SUM('Invoice (1)'!D26,'Invoice (2)'!D26,'Invoice (3)'!D26,'Invoice (4)'!D26,'Invoice (5)'!D26,'Invoice (6)'!D26,'Invoice (7)'!D26,'Invoice (8)'!D26,'Invoice (9)'!D26,'Invoice (10)'!D26,'Invoice (11)'!D26,'Invoice (12)'!D26,'Invoice (13)'!D26,'Invoice (14)'!D26,'Invoice (15)'!D26,'Invoice (16)'!D26,'Invoice (17)'!D26,'Invoice (18)'!D26,'Invoice (19)'!D26,'Invoice (20)'!D26))</f>
        <v/>
      </c>
      <c r="E26" s="35" t="str">
        <f t="shared" si="0"/>
        <v/>
      </c>
      <c r="G26" s="12" t="str">
        <f>IF('Product List'!A77="","",'Product List'!A77)</f>
        <v>Mr. Know It All</v>
      </c>
      <c r="H26" s="21"/>
      <c r="I26" s="8">
        <f>IF(G26="","",VLOOKUP(G26, Tbl_ProductList[], 2, FALSE))</f>
        <v>49</v>
      </c>
      <c r="J26" s="26" t="str">
        <f>IF(SUM('Invoice (1)'!J26,'Invoice (2)'!J26,'Invoice (3)'!J26,'Invoice (4)'!J26,'Invoice (5)'!J26,'Invoice (6)'!J26,'Invoice (7)'!J26,'Invoice (8)'!J26,'Invoice (9)'!J26,'Invoice (10)'!J26,'Invoice (11)'!J26,'Invoice (12)'!J26,'Invoice (13)'!J26,'Invoice (14)'!J26,'Invoice (15)'!J26,'Invoice (16)'!J26,'Invoice (17)'!J26,'Invoice (18)'!J26,'Invoice (19)'!J26,'Invoice (20)'!J26)=0,"",SUM('Invoice (1)'!J26,'Invoice (2)'!J26,'Invoice (3)'!J26,'Invoice (4)'!J26,'Invoice (5)'!J26,'Invoice (6)'!J26,'Invoice (7)'!J26,'Invoice (8)'!J26,'Invoice (9)'!J26,'Invoice (10)'!J26,'Invoice (11)'!J26,'Invoice (12)'!J26,'Invoice (13)'!J26,'Invoice (14)'!J26,'Invoice (15)'!J26,'Invoice (16)'!J26,'Invoice (17)'!J26,'Invoice (18)'!J26,'Invoice (19)'!J26,'Invoice (20)'!J26))</f>
        <v/>
      </c>
      <c r="K26" s="35" t="str">
        <f t="shared" si="8"/>
        <v/>
      </c>
      <c r="M26" s="12" t="str">
        <f>IF('Product List'!A133="","",'Product List'!A133)</f>
        <v>Twitter</v>
      </c>
      <c r="N26" s="21"/>
      <c r="O26" s="8">
        <f>IF(M26="","",VLOOKUP(M26, Tbl_ProductList[], 2, FALSE))</f>
        <v>19</v>
      </c>
      <c r="P26" s="26" t="str">
        <f>IF(SUM('Invoice (1)'!P26,'Invoice (2)'!P26,'Invoice (3)'!P26,'Invoice (4)'!P26,'Invoice (5)'!P26,'Invoice (6)'!P26,'Invoice (7)'!P26,'Invoice (8)'!P26,'Invoice (9)'!P26,'Invoice (10)'!P26,'Invoice (11)'!P26,'Invoice (12)'!P26,'Invoice (13)'!P26,'Invoice (14)'!P26,'Invoice (15)'!P26,'Invoice (16)'!P26,'Invoice (17)'!P26,'Invoice (18)'!P26,'Invoice (19)'!P26,'Invoice (20)'!P26)=0,"",SUM('Invoice (1)'!P26,'Invoice (2)'!P26,'Invoice (3)'!P26,'Invoice (4)'!P26,'Invoice (5)'!P26,'Invoice (6)'!P26,'Invoice (7)'!P26,'Invoice (8)'!P26,'Invoice (9)'!P26,'Invoice (10)'!P26,'Invoice (11)'!P26,'Invoice (12)'!P26,'Invoice (13)'!P26,'Invoice (14)'!P26,'Invoice (15)'!P26,'Invoice (16)'!P26,'Invoice (17)'!P26,'Invoice (18)'!P26,'Invoice (19)'!P26,'Invoice (20)'!P26))</f>
        <v/>
      </c>
      <c r="Q26" s="35" t="str">
        <f t="shared" si="1"/>
        <v/>
      </c>
      <c r="R26" s="120"/>
      <c r="S26" s="147" t="str">
        <f>IF('Invoice (4)'!M48="","",'Invoice (4)'!M48)</f>
        <v/>
      </c>
      <c r="T26" s="31">
        <f>ROWS($T$7:T26)</f>
        <v>20</v>
      </c>
      <c r="U26" s="31" t="str">
        <f t="shared" si="2"/>
        <v/>
      </c>
      <c r="V26" s="31" t="str">
        <f>IFERROR(SMALL($U$7:$U$102,ROWS($U$7:U26)),"")</f>
        <v/>
      </c>
      <c r="W26" s="31" t="str">
        <f>IF('Invoice (4)'!N48="","",'Invoice (4)'!N48)</f>
        <v/>
      </c>
      <c r="X26" s="31" t="str">
        <f>IF('Invoice (4)'!O48="","",'Invoice (4)'!O48)</f>
        <v/>
      </c>
      <c r="Y26" s="31" t="str">
        <f>IF('Invoice (4)'!P48="","",'Invoice (4)'!P48)</f>
        <v/>
      </c>
      <c r="Z26" s="149" t="str">
        <f>IF('Invoice (4)'!Q48="","",'Invoice (4)'!Q48)</f>
        <v/>
      </c>
      <c r="AB26" s="178" t="str">
        <f t="shared" si="3"/>
        <v/>
      </c>
      <c r="AC26" s="170" t="str">
        <f t="shared" si="4"/>
        <v/>
      </c>
      <c r="AD26" s="168" t="str">
        <f t="shared" si="5"/>
        <v/>
      </c>
      <c r="AE26" s="169" t="str">
        <f t="shared" si="6"/>
        <v/>
      </c>
      <c r="AF26" s="179" t="str">
        <f t="shared" si="7"/>
        <v/>
      </c>
    </row>
    <row r="27" spans="1:32" ht="12.95" customHeight="1" x14ac:dyDescent="0.25">
      <c r="A27" s="12" t="str">
        <f>IF('Product List'!A22="","",'Product List'!A22)</f>
        <v>Body Boost</v>
      </c>
      <c r="B27" s="16"/>
      <c r="C27" s="8">
        <f>IF(A27="","",VLOOKUP(A27, Tbl_ProductList[], 2, FALSE))</f>
        <v>30</v>
      </c>
      <c r="D27" s="26" t="str">
        <f>IF(SUM('Invoice (1)'!D27,'Invoice (2)'!D27,'Invoice (3)'!D27,'Invoice (4)'!D27,'Invoice (5)'!D27,'Invoice (6)'!D27,'Invoice (7)'!D27,'Invoice (8)'!D27,'Invoice (9)'!D27,'Invoice (10)'!D27,'Invoice (11)'!D27,'Invoice (12)'!D27,'Invoice (13)'!D27,'Invoice (14)'!D27,'Invoice (15)'!D27,'Invoice (16)'!D27,'Invoice (17)'!D27,'Invoice (18)'!D27,'Invoice (19)'!D27,'Invoice (20)'!D27)=0,"",SUM('Invoice (1)'!D27,'Invoice (2)'!D27,'Invoice (3)'!D27,'Invoice (4)'!D27,'Invoice (5)'!D27,'Invoice (6)'!D27,'Invoice (7)'!D27,'Invoice (8)'!D27,'Invoice (9)'!D27,'Invoice (10)'!D27,'Invoice (11)'!D27,'Invoice (12)'!D27,'Invoice (13)'!D27,'Invoice (14)'!D27,'Invoice (15)'!D27,'Invoice (16)'!D27,'Invoice (17)'!D27,'Invoice (18)'!D27,'Invoice (19)'!D27,'Invoice (20)'!D27))</f>
        <v/>
      </c>
      <c r="E27" s="35" t="str">
        <f t="shared" si="0"/>
        <v/>
      </c>
      <c r="G27" s="12" t="str">
        <f>IF('Product List'!A78="","",'Product List'!A78)</f>
        <v>Nipple Clamps</v>
      </c>
      <c r="H27" s="21"/>
      <c r="I27" s="8">
        <f>IF(G27="","",VLOOKUP(G27, Tbl_ProductList[], 2, FALSE))</f>
        <v>20</v>
      </c>
      <c r="J27" s="26" t="str">
        <f>IF(SUM('Invoice (1)'!J27,'Invoice (2)'!J27,'Invoice (3)'!J27,'Invoice (4)'!J27,'Invoice (5)'!J27,'Invoice (6)'!J27,'Invoice (7)'!J27,'Invoice (8)'!J27,'Invoice (9)'!J27,'Invoice (10)'!J27,'Invoice (11)'!J27,'Invoice (12)'!J27,'Invoice (13)'!J27,'Invoice (14)'!J27,'Invoice (15)'!J27,'Invoice (16)'!J27,'Invoice (17)'!J27,'Invoice (18)'!J27,'Invoice (19)'!J27,'Invoice (20)'!J27)=0,"",SUM('Invoice (1)'!J27,'Invoice (2)'!J27,'Invoice (3)'!J27,'Invoice (4)'!J27,'Invoice (5)'!J27,'Invoice (6)'!J27,'Invoice (7)'!J27,'Invoice (8)'!J27,'Invoice (9)'!J27,'Invoice (10)'!J27,'Invoice (11)'!J27,'Invoice (12)'!J27,'Invoice (13)'!J27,'Invoice (14)'!J27,'Invoice (15)'!J27,'Invoice (16)'!J27,'Invoice (17)'!J27,'Invoice (18)'!J27,'Invoice (19)'!J27,'Invoice (20)'!J27))</f>
        <v/>
      </c>
      <c r="K27" s="35" t="str">
        <f t="shared" si="8"/>
        <v/>
      </c>
      <c r="M27" s="12" t="str">
        <f>IF('Product List'!A134="","",'Product List'!A134)</f>
        <v>Up All Night</v>
      </c>
      <c r="N27" s="21"/>
      <c r="O27" s="8">
        <f>IF(M27="","",VLOOKUP(M27, Tbl_ProductList[], 2, FALSE))</f>
        <v>16</v>
      </c>
      <c r="P27" s="26" t="str">
        <f>IF(SUM('Invoice (1)'!P27,'Invoice (2)'!P27,'Invoice (3)'!P27,'Invoice (4)'!P27,'Invoice (5)'!P27,'Invoice (6)'!P27,'Invoice (7)'!P27,'Invoice (8)'!P27,'Invoice (9)'!P27,'Invoice (10)'!P27,'Invoice (11)'!P27,'Invoice (12)'!P27,'Invoice (13)'!P27,'Invoice (14)'!P27,'Invoice (15)'!P27,'Invoice (16)'!P27,'Invoice (17)'!P27,'Invoice (18)'!P27,'Invoice (19)'!P27,'Invoice (20)'!P27)=0,"",SUM('Invoice (1)'!P27,'Invoice (2)'!P27,'Invoice (3)'!P27,'Invoice (4)'!P27,'Invoice (5)'!P27,'Invoice (6)'!P27,'Invoice (7)'!P27,'Invoice (8)'!P27,'Invoice (9)'!P27,'Invoice (10)'!P27,'Invoice (11)'!P27,'Invoice (12)'!P27,'Invoice (13)'!P27,'Invoice (14)'!P27,'Invoice (15)'!P27,'Invoice (16)'!P27,'Invoice (17)'!P27,'Invoice (18)'!P27,'Invoice (19)'!P27,'Invoice (20)'!P27))</f>
        <v/>
      </c>
      <c r="Q27" s="35" t="str">
        <f t="shared" si="1"/>
        <v/>
      </c>
      <c r="R27" s="120"/>
      <c r="S27" s="147" t="str">
        <f>IF('Invoice (4)'!M49="","",'Invoice (4)'!M49)</f>
        <v/>
      </c>
      <c r="T27" s="31">
        <f>ROWS($T$7:T27)</f>
        <v>21</v>
      </c>
      <c r="U27" s="31" t="str">
        <f t="shared" si="2"/>
        <v/>
      </c>
      <c r="V27" s="31" t="str">
        <f>IFERROR(SMALL($U$7:$U$102,ROWS($U$7:U27)),"")</f>
        <v/>
      </c>
      <c r="W27" s="31" t="str">
        <f>IF('Invoice (4)'!N49="","",'Invoice (4)'!N49)</f>
        <v/>
      </c>
      <c r="X27" s="31" t="str">
        <f>IF('Invoice (4)'!O49="","",'Invoice (4)'!O49)</f>
        <v/>
      </c>
      <c r="Y27" s="31" t="str">
        <f>IF('Invoice (4)'!P49="","",'Invoice (4)'!P49)</f>
        <v/>
      </c>
      <c r="Z27" s="149" t="str">
        <f>IF('Invoice (4)'!Q49="","",'Invoice (4)'!Q49)</f>
        <v/>
      </c>
      <c r="AB27" s="178" t="str">
        <f t="shared" si="3"/>
        <v/>
      </c>
      <c r="AC27" s="170" t="str">
        <f t="shared" si="4"/>
        <v/>
      </c>
      <c r="AD27" s="168" t="str">
        <f t="shared" si="5"/>
        <v/>
      </c>
      <c r="AE27" s="169" t="str">
        <f t="shared" si="6"/>
        <v/>
      </c>
      <c r="AF27" s="179" t="str">
        <f t="shared" si="7"/>
        <v/>
      </c>
    </row>
    <row r="28" spans="1:32" ht="12.95" customHeight="1" x14ac:dyDescent="0.25">
      <c r="A28" s="12" t="str">
        <f>IF('Product List'!A23="","",'Product List'!A23)</f>
        <v>Body Dew (Scent:)</v>
      </c>
      <c r="B28" s="16"/>
      <c r="C28" s="8">
        <f>IF(A28="","",VLOOKUP(A28, Tbl_ProductList[], 2, FALSE))</f>
        <v>20</v>
      </c>
      <c r="D28" s="26" t="str">
        <f>IF(SUM('Invoice (1)'!D28,'Invoice (2)'!D28,'Invoice (3)'!D28,'Invoice (4)'!D28,'Invoice (5)'!D28,'Invoice (6)'!D28,'Invoice (7)'!D28,'Invoice (8)'!D28,'Invoice (9)'!D28,'Invoice (10)'!D28,'Invoice (11)'!D28,'Invoice (12)'!D28,'Invoice (13)'!D28,'Invoice (14)'!D28,'Invoice (15)'!D28,'Invoice (16)'!D28,'Invoice (17)'!D28,'Invoice (18)'!D28,'Invoice (19)'!D28,'Invoice (20)'!D28)=0,"",SUM('Invoice (1)'!D28,'Invoice (2)'!D28,'Invoice (3)'!D28,'Invoice (4)'!D28,'Invoice (5)'!D28,'Invoice (6)'!D28,'Invoice (7)'!D28,'Invoice (8)'!D28,'Invoice (9)'!D28,'Invoice (10)'!D28,'Invoice (11)'!D28,'Invoice (12)'!D28,'Invoice (13)'!D28,'Invoice (14)'!D28,'Invoice (15)'!D28,'Invoice (16)'!D28,'Invoice (17)'!D28,'Invoice (18)'!D28,'Invoice (19)'!D28,'Invoice (20)'!D28))</f>
        <v/>
      </c>
      <c r="E28" s="35" t="str">
        <f t="shared" si="0"/>
        <v/>
      </c>
      <c r="G28" s="12" t="str">
        <f>IF('Product List'!A79="","",'Product List'!A79)</f>
        <v>O (Flavor:)</v>
      </c>
      <c r="H28" s="21"/>
      <c r="I28" s="8">
        <f>IF(G28="","",VLOOKUP(G28, Tbl_ProductList[], 2, FALSE))</f>
        <v>20</v>
      </c>
      <c r="J28" s="26" t="str">
        <f>IF(SUM('Invoice (1)'!J28,'Invoice (2)'!J28,'Invoice (3)'!J28,'Invoice (4)'!J28,'Invoice (5)'!J28,'Invoice (6)'!J28,'Invoice (7)'!J28,'Invoice (8)'!J28,'Invoice (9)'!J28,'Invoice (10)'!J28,'Invoice (11)'!J28,'Invoice (12)'!J28,'Invoice (13)'!J28,'Invoice (14)'!J28,'Invoice (15)'!J28,'Invoice (16)'!J28,'Invoice (17)'!J28,'Invoice (18)'!J28,'Invoice (19)'!J28,'Invoice (20)'!J28)=0,"",SUM('Invoice (1)'!J28,'Invoice (2)'!J28,'Invoice (3)'!J28,'Invoice (4)'!J28,'Invoice (5)'!J28,'Invoice (6)'!J28,'Invoice (7)'!J28,'Invoice (8)'!J28,'Invoice (9)'!J28,'Invoice (10)'!J28,'Invoice (11)'!J28,'Invoice (12)'!J28,'Invoice (13)'!J28,'Invoice (14)'!J28,'Invoice (15)'!J28,'Invoice (16)'!J28,'Invoice (17)'!J28,'Invoice (18)'!J28,'Invoice (19)'!J28,'Invoice (20)'!J28))</f>
        <v/>
      </c>
      <c r="K28" s="35" t="str">
        <f t="shared" si="8"/>
        <v/>
      </c>
      <c r="M28" s="12" t="str">
        <f>IF('Product List'!A135="","",'Product List'!A135)</f>
        <v>Vaginal Dilator Set</v>
      </c>
      <c r="N28" s="21"/>
      <c r="O28" s="8">
        <f>IF(M28="","",VLOOKUP(M28, Tbl_ProductList[], 2, FALSE))</f>
        <v>89</v>
      </c>
      <c r="P28" s="26" t="str">
        <f>IF(SUM('Invoice (1)'!P28,'Invoice (2)'!P28,'Invoice (3)'!P28,'Invoice (4)'!P28,'Invoice (5)'!P28,'Invoice (6)'!P28,'Invoice (7)'!P28,'Invoice (8)'!P28,'Invoice (9)'!P28,'Invoice (10)'!P28,'Invoice (11)'!P28,'Invoice (12)'!P28,'Invoice (13)'!P28,'Invoice (14)'!P28,'Invoice (15)'!P28,'Invoice (16)'!P28,'Invoice (17)'!P28,'Invoice (18)'!P28,'Invoice (19)'!P28,'Invoice (20)'!P28)=0,"",SUM('Invoice (1)'!P28,'Invoice (2)'!P28,'Invoice (3)'!P28,'Invoice (4)'!P28,'Invoice (5)'!P28,'Invoice (6)'!P28,'Invoice (7)'!P28,'Invoice (8)'!P28,'Invoice (9)'!P28,'Invoice (10)'!P28,'Invoice (11)'!P28,'Invoice (12)'!P28,'Invoice (13)'!P28,'Invoice (14)'!P28,'Invoice (15)'!P28,'Invoice (16)'!P28,'Invoice (17)'!P28,'Invoice (18)'!P28,'Invoice (19)'!P28,'Invoice (20)'!P28))</f>
        <v/>
      </c>
      <c r="Q28" s="35" t="str">
        <f t="shared" si="1"/>
        <v/>
      </c>
      <c r="R28" s="120"/>
      <c r="S28" s="147" t="str">
        <f>IF('Invoice (4)'!M50="","",'Invoice (4)'!M50)</f>
        <v/>
      </c>
      <c r="T28" s="31">
        <f>ROWS($T$7:T28)</f>
        <v>22</v>
      </c>
      <c r="U28" s="31" t="str">
        <f t="shared" si="2"/>
        <v/>
      </c>
      <c r="V28" s="31" t="str">
        <f>IFERROR(SMALL($U$7:$U$102,ROWS($U$7:U28)),"")</f>
        <v/>
      </c>
      <c r="W28" s="31" t="str">
        <f>IF('Invoice (4)'!N50="","",'Invoice (4)'!N50)</f>
        <v/>
      </c>
      <c r="X28" s="31" t="str">
        <f>IF('Invoice (4)'!O50="","",'Invoice (4)'!O50)</f>
        <v/>
      </c>
      <c r="Y28" s="31" t="str">
        <f>IF('Invoice (4)'!P50="","",'Invoice (4)'!P50)</f>
        <v/>
      </c>
      <c r="Z28" s="149" t="str">
        <f>IF('Invoice (4)'!Q50="","",'Invoice (4)'!Q50)</f>
        <v/>
      </c>
      <c r="AB28" s="178" t="str">
        <f t="shared" si="3"/>
        <v/>
      </c>
      <c r="AC28" s="170" t="str">
        <f t="shared" si="4"/>
        <v/>
      </c>
      <c r="AD28" s="168" t="str">
        <f t="shared" si="5"/>
        <v/>
      </c>
      <c r="AE28" s="169" t="str">
        <f t="shared" si="6"/>
        <v/>
      </c>
      <c r="AF28" s="179" t="str">
        <f t="shared" si="7"/>
        <v/>
      </c>
    </row>
    <row r="29" spans="1:32" ht="12.95" customHeight="1" x14ac:dyDescent="0.25">
      <c r="A29" s="12" t="str">
        <f>IF('Product List'!A24="","",'Product List'!A24)</f>
        <v>Body Silk (Scent:)</v>
      </c>
      <c r="B29" s="16"/>
      <c r="C29" s="8">
        <f>IF(A29="","",VLOOKUP(A29, Tbl_ProductList[], 2, FALSE))</f>
        <v>22</v>
      </c>
      <c r="D29" s="26" t="str">
        <f>IF(SUM('Invoice (1)'!D29,'Invoice (2)'!D29,'Invoice (3)'!D29,'Invoice (4)'!D29,'Invoice (5)'!D29,'Invoice (6)'!D29,'Invoice (7)'!D29,'Invoice (8)'!D29,'Invoice (9)'!D29,'Invoice (10)'!D29,'Invoice (11)'!D29,'Invoice (12)'!D29,'Invoice (13)'!D29,'Invoice (14)'!D29,'Invoice (15)'!D29,'Invoice (16)'!D29,'Invoice (17)'!D29,'Invoice (18)'!D29,'Invoice (19)'!D29,'Invoice (20)'!D29)=0,"",SUM('Invoice (1)'!D29,'Invoice (2)'!D29,'Invoice (3)'!D29,'Invoice (4)'!D29,'Invoice (5)'!D29,'Invoice (6)'!D29,'Invoice (7)'!D29,'Invoice (8)'!D29,'Invoice (9)'!D29,'Invoice (10)'!D29,'Invoice (11)'!D29,'Invoice (12)'!D29,'Invoice (13)'!D29,'Invoice (14)'!D29,'Invoice (15)'!D29,'Invoice (16)'!D29,'Invoice (17)'!D29,'Invoice (18)'!D29,'Invoice (19)'!D29,'Invoice (20)'!D29))</f>
        <v/>
      </c>
      <c r="E29" s="35" t="str">
        <f t="shared" si="0"/>
        <v/>
      </c>
      <c r="G29" s="12" t="str">
        <f>IF('Product List'!A80="","",'Product List'!A80)</f>
        <v>Obsessed (Shade:)</v>
      </c>
      <c r="H29" s="21"/>
      <c r="I29" s="8">
        <f>IF(G29="","",VLOOKUP(G29, Tbl_ProductList[], 2, FALSE))</f>
        <v>28</v>
      </c>
      <c r="J29" s="26" t="str">
        <f>IF(SUM('Invoice (1)'!J29,'Invoice (2)'!J29,'Invoice (3)'!J29,'Invoice (4)'!J29,'Invoice (5)'!J29,'Invoice (6)'!J29,'Invoice (7)'!J29,'Invoice (8)'!J29,'Invoice (9)'!J29,'Invoice (10)'!J29,'Invoice (11)'!J29,'Invoice (12)'!J29,'Invoice (13)'!J29,'Invoice (14)'!J29,'Invoice (15)'!J29,'Invoice (16)'!J29,'Invoice (17)'!J29,'Invoice (18)'!J29,'Invoice (19)'!J29,'Invoice (20)'!J29)=0,"",SUM('Invoice (1)'!J29,'Invoice (2)'!J29,'Invoice (3)'!J29,'Invoice (4)'!J29,'Invoice (5)'!J29,'Invoice (6)'!J29,'Invoice (7)'!J29,'Invoice (8)'!J29,'Invoice (9)'!J29,'Invoice (10)'!J29,'Invoice (11)'!J29,'Invoice (12)'!J29,'Invoice (13)'!J29,'Invoice (14)'!J29,'Invoice (15)'!J29,'Invoice (16)'!J29,'Invoice (17)'!J29,'Invoice (18)'!J29,'Invoice (19)'!J29,'Invoice (20)'!J29))</f>
        <v/>
      </c>
      <c r="K29" s="35" t="str">
        <f t="shared" si="8"/>
        <v/>
      </c>
      <c r="M29" s="12" t="str">
        <f>IF('Product List'!A136="","",'Product List'!A136)</f>
        <v>Vanilla Bondage Kit</v>
      </c>
      <c r="N29" s="21"/>
      <c r="O29" s="8">
        <f>IF(M29="","",VLOOKUP(M29, Tbl_ProductList[], 2, FALSE))</f>
        <v>15</v>
      </c>
      <c r="P29" s="26" t="str">
        <f>IF(SUM('Invoice (1)'!P29,'Invoice (2)'!P29,'Invoice (3)'!P29,'Invoice (4)'!P29,'Invoice (5)'!P29,'Invoice (6)'!P29,'Invoice (7)'!P29,'Invoice (8)'!P29,'Invoice (9)'!P29,'Invoice (10)'!P29,'Invoice (11)'!P29,'Invoice (12)'!P29,'Invoice (13)'!P29,'Invoice (14)'!P29,'Invoice (15)'!P29,'Invoice (16)'!P29,'Invoice (17)'!P29,'Invoice (18)'!P29,'Invoice (19)'!P29,'Invoice (20)'!P29)=0,"",SUM('Invoice (1)'!P29,'Invoice (2)'!P29,'Invoice (3)'!P29,'Invoice (4)'!P29,'Invoice (5)'!P29,'Invoice (6)'!P29,'Invoice (7)'!P29,'Invoice (8)'!P29,'Invoice (9)'!P29,'Invoice (10)'!P29,'Invoice (11)'!P29,'Invoice (12)'!P29,'Invoice (13)'!P29,'Invoice (14)'!P29,'Invoice (15)'!P29,'Invoice (16)'!P29,'Invoice (17)'!P29,'Invoice (18)'!P29,'Invoice (19)'!P29,'Invoice (20)'!P29))</f>
        <v/>
      </c>
      <c r="Q29" s="35" t="str">
        <f t="shared" si="1"/>
        <v/>
      </c>
      <c r="R29" s="120"/>
      <c r="S29" s="147" t="str">
        <f>IF('Invoice (4)'!M51="","",'Invoice (4)'!M51)</f>
        <v/>
      </c>
      <c r="T29" s="31">
        <f>ROWS($T$7:T29)</f>
        <v>23</v>
      </c>
      <c r="U29" s="31" t="str">
        <f t="shared" si="2"/>
        <v/>
      </c>
      <c r="V29" s="31" t="str">
        <f>IFERROR(SMALL($U$7:$U$102,ROWS($U$7:U29)),"")</f>
        <v/>
      </c>
      <c r="W29" s="31" t="str">
        <f>IF('Invoice (4)'!N51="","",'Invoice (4)'!N51)</f>
        <v/>
      </c>
      <c r="X29" s="31" t="str">
        <f>IF('Invoice (4)'!O51="","",'Invoice (4)'!O51)</f>
        <v/>
      </c>
      <c r="Y29" s="31" t="str">
        <f>IF('Invoice (4)'!P51="","",'Invoice (4)'!P51)</f>
        <v/>
      </c>
      <c r="Z29" s="149" t="str">
        <f>IF('Invoice (4)'!Q51="","",'Invoice (4)'!Q51)</f>
        <v/>
      </c>
      <c r="AB29" s="178" t="str">
        <f t="shared" si="3"/>
        <v/>
      </c>
      <c r="AC29" s="170" t="str">
        <f t="shared" si="4"/>
        <v/>
      </c>
      <c r="AD29" s="168" t="str">
        <f t="shared" si="5"/>
        <v/>
      </c>
      <c r="AE29" s="169" t="str">
        <f t="shared" si="6"/>
        <v/>
      </c>
      <c r="AF29" s="179" t="str">
        <f t="shared" si="7"/>
        <v/>
      </c>
    </row>
    <row r="30" spans="1:32" ht="12.95" customHeight="1" x14ac:dyDescent="0.25">
      <c r="A30" s="12" t="str">
        <f>IF('Product List'!A25="","",'Product List'!A25)</f>
        <v>Boost (Flavor:)</v>
      </c>
      <c r="B30" s="16"/>
      <c r="C30" s="8">
        <f>IF(A30="","",VLOOKUP(A30, Tbl_ProductList[], 2, FALSE))</f>
        <v>20</v>
      </c>
      <c r="D30" s="26" t="str">
        <f>IF(SUM('Invoice (1)'!D30,'Invoice (2)'!D30,'Invoice (3)'!D30,'Invoice (4)'!D30,'Invoice (5)'!D30,'Invoice (6)'!D30,'Invoice (7)'!D30,'Invoice (8)'!D30,'Invoice (9)'!D30,'Invoice (10)'!D30,'Invoice (11)'!D30,'Invoice (12)'!D30,'Invoice (13)'!D30,'Invoice (14)'!D30,'Invoice (15)'!D30,'Invoice (16)'!D30,'Invoice (17)'!D30,'Invoice (18)'!D30,'Invoice (19)'!D30,'Invoice (20)'!D30)=0,"",SUM('Invoice (1)'!D30,'Invoice (2)'!D30,'Invoice (3)'!D30,'Invoice (4)'!D30,'Invoice (5)'!D30,'Invoice (6)'!D30,'Invoice (7)'!D30,'Invoice (8)'!D30,'Invoice (9)'!D30,'Invoice (10)'!D30,'Invoice (11)'!D30,'Invoice (12)'!D30,'Invoice (13)'!D30,'Invoice (14)'!D30,'Invoice (15)'!D30,'Invoice (16)'!D30,'Invoice (17)'!D30,'Invoice (18)'!D30,'Invoice (19)'!D30,'Invoice (20)'!D30))</f>
        <v/>
      </c>
      <c r="E30" s="35" t="str">
        <f t="shared" si="0"/>
        <v/>
      </c>
      <c r="G30" s="12" t="str">
        <f>IF('Product List'!A81="","",'Product List'!A81)</f>
        <v>Party Animal</v>
      </c>
      <c r="H30" s="21"/>
      <c r="I30" s="8">
        <f>IF(G30="","",VLOOKUP(G30, Tbl_ProductList[], 2, FALSE))</f>
        <v>179</v>
      </c>
      <c r="J30" s="26" t="str">
        <f>IF(SUM('Invoice (1)'!J30,'Invoice (2)'!J30,'Invoice (3)'!J30,'Invoice (4)'!J30,'Invoice (5)'!J30,'Invoice (6)'!J30,'Invoice (7)'!J30,'Invoice (8)'!J30,'Invoice (9)'!J30,'Invoice (10)'!J30,'Invoice (11)'!J30,'Invoice (12)'!J30,'Invoice (13)'!J30,'Invoice (14)'!J30,'Invoice (15)'!J30,'Invoice (16)'!J30,'Invoice (17)'!J30,'Invoice (18)'!J30,'Invoice (19)'!J30,'Invoice (20)'!J30)=0,"",SUM('Invoice (1)'!J30,'Invoice (2)'!J30,'Invoice (3)'!J30,'Invoice (4)'!J30,'Invoice (5)'!J30,'Invoice (6)'!J30,'Invoice (7)'!J30,'Invoice (8)'!J30,'Invoice (9)'!J30,'Invoice (10)'!J30,'Invoice (11)'!J30,'Invoice (12)'!J30,'Invoice (13)'!J30,'Invoice (14)'!J30,'Invoice (15)'!J30,'Invoice (16)'!J30,'Invoice (17)'!J30,'Invoice (18)'!J30,'Invoice (19)'!J30,'Invoice (20)'!J30))</f>
        <v/>
      </c>
      <c r="K30" s="35" t="str">
        <f t="shared" si="8"/>
        <v/>
      </c>
      <c r="M30" s="12" t="str">
        <f>IF('Product List'!A137="","",'Product List'!A137)</f>
        <v>Vibrating Pleasure Beads</v>
      </c>
      <c r="N30" s="21"/>
      <c r="O30" s="8">
        <f>IF(M30="","",VLOOKUP(M30, Tbl_ProductList[], 2, FALSE))</f>
        <v>24</v>
      </c>
      <c r="P30" s="26" t="str">
        <f>IF(SUM('Invoice (1)'!P30,'Invoice (2)'!P30,'Invoice (3)'!P30,'Invoice (4)'!P30,'Invoice (5)'!P30,'Invoice (6)'!P30,'Invoice (7)'!P30,'Invoice (8)'!P30,'Invoice (9)'!P30,'Invoice (10)'!P30,'Invoice (11)'!P30,'Invoice (12)'!P30,'Invoice (13)'!P30,'Invoice (14)'!P30,'Invoice (15)'!P30,'Invoice (16)'!P30,'Invoice (17)'!P30,'Invoice (18)'!P30,'Invoice (19)'!P30,'Invoice (20)'!P30)=0,"",SUM('Invoice (1)'!P30,'Invoice (2)'!P30,'Invoice (3)'!P30,'Invoice (4)'!P30,'Invoice (5)'!P30,'Invoice (6)'!P30,'Invoice (7)'!P30,'Invoice (8)'!P30,'Invoice (9)'!P30,'Invoice (10)'!P30,'Invoice (11)'!P30,'Invoice (12)'!P30,'Invoice (13)'!P30,'Invoice (14)'!P30,'Invoice (15)'!P30,'Invoice (16)'!P30,'Invoice (17)'!P30,'Invoice (18)'!P30,'Invoice (19)'!P30,'Invoice (20)'!P30))</f>
        <v/>
      </c>
      <c r="Q30" s="35" t="str">
        <f t="shared" si="1"/>
        <v/>
      </c>
      <c r="R30" s="120"/>
      <c r="S30" s="150" t="str">
        <f>IF('Invoice (4)'!M52="","",'Invoice (4)'!M52)</f>
        <v/>
      </c>
      <c r="T30" s="151">
        <f>ROWS($T$7:T30)</f>
        <v>24</v>
      </c>
      <c r="U30" s="151" t="str">
        <f t="shared" si="2"/>
        <v/>
      </c>
      <c r="V30" s="151" t="str">
        <f>IFERROR(SMALL($U$7:$U$102,ROWS($U$7:U30)),"")</f>
        <v/>
      </c>
      <c r="W30" s="151" t="str">
        <f>IF('Invoice (4)'!N52="","",'Invoice (4)'!N52)</f>
        <v/>
      </c>
      <c r="X30" s="151" t="str">
        <f>IF('Invoice (4)'!O52="","",'Invoice (4)'!O52)</f>
        <v/>
      </c>
      <c r="Y30" s="151" t="str">
        <f>IF('Invoice (4)'!P52="","",'Invoice (4)'!P52)</f>
        <v/>
      </c>
      <c r="Z30" s="153" t="str">
        <f>IF('Invoice (4)'!Q52="","",'Invoice (4)'!Q52)</f>
        <v/>
      </c>
      <c r="AB30" s="178" t="str">
        <f t="shared" si="3"/>
        <v/>
      </c>
      <c r="AC30" s="170" t="str">
        <f t="shared" si="4"/>
        <v/>
      </c>
      <c r="AD30" s="168" t="str">
        <f t="shared" si="5"/>
        <v/>
      </c>
      <c r="AE30" s="169" t="str">
        <f t="shared" si="6"/>
        <v/>
      </c>
      <c r="AF30" s="179" t="str">
        <f t="shared" si="7"/>
        <v/>
      </c>
    </row>
    <row r="31" spans="1:32" ht="12.95" customHeight="1" x14ac:dyDescent="0.25">
      <c r="A31" s="12" t="str">
        <f>IF('Product List'!A26="","",'Product List'!A26)</f>
        <v>Booty Eaze</v>
      </c>
      <c r="B31" s="16"/>
      <c r="C31" s="8">
        <f>IF(A31="","",VLOOKUP(A31, Tbl_ProductList[], 2, FALSE))</f>
        <v>15</v>
      </c>
      <c r="D31" s="26" t="str">
        <f>IF(SUM('Invoice (1)'!D31,'Invoice (2)'!D31,'Invoice (3)'!D31,'Invoice (4)'!D31,'Invoice (5)'!D31,'Invoice (6)'!D31,'Invoice (7)'!D31,'Invoice (8)'!D31,'Invoice (9)'!D31,'Invoice (10)'!D31,'Invoice (11)'!D31,'Invoice (12)'!D31,'Invoice (13)'!D31,'Invoice (14)'!D31,'Invoice (15)'!D31,'Invoice (16)'!D31,'Invoice (17)'!D31,'Invoice (18)'!D31,'Invoice (19)'!D31,'Invoice (20)'!D31)=0,"",SUM('Invoice (1)'!D31,'Invoice (2)'!D31,'Invoice (3)'!D31,'Invoice (4)'!D31,'Invoice (5)'!D31,'Invoice (6)'!D31,'Invoice (7)'!D31,'Invoice (8)'!D31,'Invoice (9)'!D31,'Invoice (10)'!D31,'Invoice (11)'!D31,'Invoice (12)'!D31,'Invoice (13)'!D31,'Invoice (14)'!D31,'Invoice (15)'!D31,'Invoice (16)'!D31,'Invoice (17)'!D31,'Invoice (18)'!D31,'Invoice (19)'!D31,'Invoice (20)'!D31))</f>
        <v/>
      </c>
      <c r="E31" s="35" t="str">
        <f t="shared" si="0"/>
        <v/>
      </c>
      <c r="G31" s="12" t="str">
        <f>IF('Product List'!A82="","",'Product List'!A82)</f>
        <v>Phillip</v>
      </c>
      <c r="H31" s="21"/>
      <c r="I31" s="8">
        <f>IF(G31="","",VLOOKUP(G31, Tbl_ProductList[], 2, FALSE))</f>
        <v>19</v>
      </c>
      <c r="J31" s="26" t="str">
        <f>IF(SUM('Invoice (1)'!J31,'Invoice (2)'!J31,'Invoice (3)'!J31,'Invoice (4)'!J31,'Invoice (5)'!J31,'Invoice (6)'!J31,'Invoice (7)'!J31,'Invoice (8)'!J31,'Invoice (9)'!J31,'Invoice (10)'!J31,'Invoice (11)'!J31,'Invoice (12)'!J31,'Invoice (13)'!J31,'Invoice (14)'!J31,'Invoice (15)'!J31,'Invoice (16)'!J31,'Invoice (17)'!J31,'Invoice (18)'!J31,'Invoice (19)'!J31,'Invoice (20)'!J31)=0,"",SUM('Invoice (1)'!J31,'Invoice (2)'!J31,'Invoice (3)'!J31,'Invoice (4)'!J31,'Invoice (5)'!J31,'Invoice (6)'!J31,'Invoice (7)'!J31,'Invoice (8)'!J31,'Invoice (9)'!J31,'Invoice (10)'!J31,'Invoice (11)'!J31,'Invoice (12)'!J31,'Invoice (13)'!J31,'Invoice (14)'!J31,'Invoice (15)'!J31,'Invoice (16)'!J31,'Invoice (17)'!J31,'Invoice (18)'!J31,'Invoice (19)'!J31,'Invoice (20)'!J31))</f>
        <v/>
      </c>
      <c r="K31" s="35" t="str">
        <f t="shared" si="8"/>
        <v/>
      </c>
      <c r="M31" s="12" t="str">
        <f>IF('Product List'!A138="","",'Product List'!A138)</f>
        <v>Waterproof Power Bullet</v>
      </c>
      <c r="N31" s="21"/>
      <c r="O31" s="8">
        <f>IF(M31="","",VLOOKUP(M31, Tbl_ProductList[], 2, FALSE))</f>
        <v>24</v>
      </c>
      <c r="P31" s="26" t="str">
        <f>IF(SUM('Invoice (1)'!P31,'Invoice (2)'!P31,'Invoice (3)'!P31,'Invoice (4)'!P31,'Invoice (5)'!P31,'Invoice (6)'!P31,'Invoice (7)'!P31,'Invoice (8)'!P31,'Invoice (9)'!P31,'Invoice (10)'!P31,'Invoice (11)'!P31,'Invoice (12)'!P31,'Invoice (13)'!P31,'Invoice (14)'!P31,'Invoice (15)'!P31,'Invoice (16)'!P31,'Invoice (17)'!P31,'Invoice (18)'!P31,'Invoice (19)'!P31,'Invoice (20)'!P31)=0,"",SUM('Invoice (1)'!P31,'Invoice (2)'!P31,'Invoice (3)'!P31,'Invoice (4)'!P31,'Invoice (5)'!P31,'Invoice (6)'!P31,'Invoice (7)'!P31,'Invoice (8)'!P31,'Invoice (9)'!P31,'Invoice (10)'!P31,'Invoice (11)'!P31,'Invoice (12)'!P31,'Invoice (13)'!P31,'Invoice (14)'!P31,'Invoice (15)'!P31,'Invoice (16)'!P31,'Invoice (17)'!P31,'Invoice (18)'!P31,'Invoice (19)'!P31,'Invoice (20)'!P31))</f>
        <v/>
      </c>
      <c r="Q31" s="35" t="str">
        <f t="shared" si="1"/>
        <v/>
      </c>
      <c r="R31" s="120"/>
      <c r="S31" s="154" t="str">
        <f>IF('Invoice (5)'!M47="","",'Invoice (5)'!M47)</f>
        <v/>
      </c>
      <c r="T31" s="155">
        <f>ROWS($T$7:T31)</f>
        <v>25</v>
      </c>
      <c r="U31" s="155" t="str">
        <f t="shared" si="2"/>
        <v/>
      </c>
      <c r="V31" s="155" t="str">
        <f>IFERROR(SMALL($U$7:$U$102,ROWS($U$7:U31)),"")</f>
        <v/>
      </c>
      <c r="W31" s="155" t="str">
        <f>IF('Invoice (5)'!N47="","",'Invoice (5)'!N47)</f>
        <v/>
      </c>
      <c r="X31" s="155" t="str">
        <f>IF('Invoice (5)'!O47="","",'Invoice (5)'!O47)</f>
        <v/>
      </c>
      <c r="Y31" s="155" t="str">
        <f>IF('Invoice (5)'!P47="","",'Invoice (5)'!P47)</f>
        <v/>
      </c>
      <c r="Z31" s="157" t="str">
        <f>IF('Invoice (5)'!Q47="","",'Invoice (5)'!Q47)</f>
        <v/>
      </c>
      <c r="AB31" s="178" t="str">
        <f t="shared" si="3"/>
        <v/>
      </c>
      <c r="AC31" s="170" t="str">
        <f t="shared" si="4"/>
        <v/>
      </c>
      <c r="AD31" s="168" t="str">
        <f t="shared" si="5"/>
        <v/>
      </c>
      <c r="AE31" s="169" t="str">
        <f t="shared" si="6"/>
        <v/>
      </c>
      <c r="AF31" s="179" t="str">
        <f t="shared" si="7"/>
        <v/>
      </c>
    </row>
    <row r="32" spans="1:32" ht="12.95" customHeight="1" x14ac:dyDescent="0.25">
      <c r="A32" s="12" t="str">
        <f>IF('Product List'!A27="","",'Product List'!A27)</f>
        <v>Bosom Buddy (Flavor:)</v>
      </c>
      <c r="B32" s="16"/>
      <c r="C32" s="8">
        <f>IF(A32="","",VLOOKUP(A32, Tbl_ProductList[], 2, FALSE))</f>
        <v>16</v>
      </c>
      <c r="D32" s="26" t="str">
        <f>IF(SUM('Invoice (1)'!D32,'Invoice (2)'!D32,'Invoice (3)'!D32,'Invoice (4)'!D32,'Invoice (5)'!D32,'Invoice (6)'!D32,'Invoice (7)'!D32,'Invoice (8)'!D32,'Invoice (9)'!D32,'Invoice (10)'!D32,'Invoice (11)'!D32,'Invoice (12)'!D32,'Invoice (13)'!D32,'Invoice (14)'!D32,'Invoice (15)'!D32,'Invoice (16)'!D32,'Invoice (17)'!D32,'Invoice (18)'!D32,'Invoice (19)'!D32,'Invoice (20)'!D32)=0,"",SUM('Invoice (1)'!D32,'Invoice (2)'!D32,'Invoice (3)'!D32,'Invoice (4)'!D32,'Invoice (5)'!D32,'Invoice (6)'!D32,'Invoice (7)'!D32,'Invoice (8)'!D32,'Invoice (9)'!D32,'Invoice (10)'!D32,'Invoice (11)'!D32,'Invoice (12)'!D32,'Invoice (13)'!D32,'Invoice (14)'!D32,'Invoice (15)'!D32,'Invoice (16)'!D32,'Invoice (17)'!D32,'Invoice (18)'!D32,'Invoice (19)'!D32,'Invoice (20)'!D32))</f>
        <v/>
      </c>
      <c r="E32" s="35" t="str">
        <f t="shared" si="0"/>
        <v/>
      </c>
      <c r="G32" s="12" t="str">
        <f>IF('Product List'!A83="","",'Product List'!A83)</f>
        <v>Platinum Pete</v>
      </c>
      <c r="H32" s="21"/>
      <c r="I32" s="8">
        <f>IF(G32="","",VLOOKUP(G32, Tbl_ProductList[], 2, FALSE))</f>
        <v>119</v>
      </c>
      <c r="J32" s="26" t="str">
        <f>IF(SUM('Invoice (1)'!J32,'Invoice (2)'!J32,'Invoice (3)'!J32,'Invoice (4)'!J32,'Invoice (5)'!J32,'Invoice (6)'!J32,'Invoice (7)'!J32,'Invoice (8)'!J32,'Invoice (9)'!J32,'Invoice (10)'!J32,'Invoice (11)'!J32,'Invoice (12)'!J32,'Invoice (13)'!J32,'Invoice (14)'!J32,'Invoice (15)'!J32,'Invoice (16)'!J32,'Invoice (17)'!J32,'Invoice (18)'!J32,'Invoice (19)'!J32,'Invoice (20)'!J32)=0,"",SUM('Invoice (1)'!J32,'Invoice (2)'!J32,'Invoice (3)'!J32,'Invoice (4)'!J32,'Invoice (5)'!J32,'Invoice (6)'!J32,'Invoice (7)'!J32,'Invoice (8)'!J32,'Invoice (9)'!J32,'Invoice (10)'!J32,'Invoice (11)'!J32,'Invoice (12)'!J32,'Invoice (13)'!J32,'Invoice (14)'!J32,'Invoice (15)'!J32,'Invoice (16)'!J32,'Invoice (17)'!J32,'Invoice (18)'!J32,'Invoice (19)'!J32,'Invoice (20)'!J32))</f>
        <v/>
      </c>
      <c r="K32" s="35" t="str">
        <f t="shared" si="8"/>
        <v/>
      </c>
      <c r="M32" s="12" t="str">
        <f>IF('Product List'!A139="","",'Product List'!A139)</f>
        <v>Whipped (Flavor:)</v>
      </c>
      <c r="N32" s="21"/>
      <c r="O32" s="8">
        <f>IF(M32="","",VLOOKUP(M32, Tbl_ProductList[], 2, FALSE))</f>
        <v>20</v>
      </c>
      <c r="P32" s="26" t="str">
        <f>IF(SUM('Invoice (1)'!P32,'Invoice (2)'!P32,'Invoice (3)'!P32,'Invoice (4)'!P32,'Invoice (5)'!P32,'Invoice (6)'!P32,'Invoice (7)'!P32,'Invoice (8)'!P32,'Invoice (9)'!P32,'Invoice (10)'!P32,'Invoice (11)'!P32,'Invoice (12)'!P32,'Invoice (13)'!P32,'Invoice (14)'!P32,'Invoice (15)'!P32,'Invoice (16)'!P32,'Invoice (17)'!P32,'Invoice (18)'!P32,'Invoice (19)'!P32,'Invoice (20)'!P32)=0,"",SUM('Invoice (1)'!P32,'Invoice (2)'!P32,'Invoice (3)'!P32,'Invoice (4)'!P32,'Invoice (5)'!P32,'Invoice (6)'!P32,'Invoice (7)'!P32,'Invoice (8)'!P32,'Invoice (9)'!P32,'Invoice (10)'!P32,'Invoice (11)'!P32,'Invoice (12)'!P32,'Invoice (13)'!P32,'Invoice (14)'!P32,'Invoice (15)'!P32,'Invoice (16)'!P32,'Invoice (17)'!P32,'Invoice (18)'!P32,'Invoice (19)'!P32,'Invoice (20)'!P32))</f>
        <v/>
      </c>
      <c r="Q32" s="35" t="str">
        <f t="shared" si="1"/>
        <v/>
      </c>
      <c r="R32" s="120"/>
      <c r="S32" s="147" t="str">
        <f>IF('Invoice (5)'!M48="","",'Invoice (5)'!M48)</f>
        <v/>
      </c>
      <c r="T32" s="31">
        <f>ROWS($T$7:T32)</f>
        <v>26</v>
      </c>
      <c r="U32" s="31" t="str">
        <f t="shared" si="2"/>
        <v/>
      </c>
      <c r="V32" s="31" t="str">
        <f>IFERROR(SMALL($U$7:$U$102,ROWS($U$7:U32)),"")</f>
        <v/>
      </c>
      <c r="W32" s="31" t="str">
        <f>IF('Invoice (5)'!N48="","",'Invoice (5)'!N48)</f>
        <v/>
      </c>
      <c r="X32" s="31" t="str">
        <f>IF('Invoice (5)'!O48="","",'Invoice (5)'!O48)</f>
        <v/>
      </c>
      <c r="Y32" s="31" t="str">
        <f>IF('Invoice (5)'!P48="","",'Invoice (5)'!P48)</f>
        <v/>
      </c>
      <c r="Z32" s="158" t="str">
        <f>IF('Invoice (5)'!Q48="","",'Invoice (5)'!Q48)</f>
        <v/>
      </c>
      <c r="AB32" s="178" t="str">
        <f t="shared" si="3"/>
        <v/>
      </c>
      <c r="AC32" s="170" t="str">
        <f t="shared" si="4"/>
        <v/>
      </c>
      <c r="AD32" s="168" t="str">
        <f t="shared" si="5"/>
        <v/>
      </c>
      <c r="AE32" s="169" t="str">
        <f t="shared" si="6"/>
        <v/>
      </c>
      <c r="AF32" s="179" t="str">
        <f t="shared" si="7"/>
        <v/>
      </c>
    </row>
    <row r="33" spans="1:32" ht="12.95" customHeight="1" x14ac:dyDescent="0.25">
      <c r="A33" s="12" t="str">
        <f>IF('Product List'!A28="","",'Product List'!A28)</f>
        <v>Bum Diggity</v>
      </c>
      <c r="B33" s="16"/>
      <c r="C33" s="8">
        <f>IF(A33="","",VLOOKUP(A33, Tbl_ProductList[], 2, FALSE))</f>
        <v>42</v>
      </c>
      <c r="D33" s="26" t="str">
        <f>IF(SUM('Invoice (1)'!D33,'Invoice (2)'!D33,'Invoice (3)'!D33,'Invoice (4)'!D33,'Invoice (5)'!D33,'Invoice (6)'!D33,'Invoice (7)'!D33,'Invoice (8)'!D33,'Invoice (9)'!D33,'Invoice (10)'!D33,'Invoice (11)'!D33,'Invoice (12)'!D33,'Invoice (13)'!D33,'Invoice (14)'!D33,'Invoice (15)'!D33,'Invoice (16)'!D33,'Invoice (17)'!D33,'Invoice (18)'!D33,'Invoice (19)'!D33,'Invoice (20)'!D33)=0,"",SUM('Invoice (1)'!D33,'Invoice (2)'!D33,'Invoice (3)'!D33,'Invoice (4)'!D33,'Invoice (5)'!D33,'Invoice (6)'!D33,'Invoice (7)'!D33,'Invoice (8)'!D33,'Invoice (9)'!D33,'Invoice (10)'!D33,'Invoice (11)'!D33,'Invoice (12)'!D33,'Invoice (13)'!D33,'Invoice (14)'!D33,'Invoice (15)'!D33,'Invoice (16)'!D33,'Invoice (17)'!D33,'Invoice (18)'!D33,'Invoice (19)'!D33,'Invoice (20)'!D33))</f>
        <v/>
      </c>
      <c r="E33" s="35" t="str">
        <f t="shared" si="0"/>
        <v/>
      </c>
      <c r="G33" s="12" t="str">
        <f>IF('Product List'!A84="","",'Product List'!A84)</f>
        <v>PR Condoms (6 Pack)</v>
      </c>
      <c r="H33" s="21"/>
      <c r="I33" s="8">
        <f>IF(G33="","",VLOOKUP(G33, Tbl_ProductList[], 2, FALSE))</f>
        <v>9</v>
      </c>
      <c r="J33" s="26" t="str">
        <f>IF(SUM('Invoice (1)'!J33,'Invoice (2)'!J33,'Invoice (3)'!J33,'Invoice (4)'!J33,'Invoice (5)'!J33,'Invoice (6)'!J33,'Invoice (7)'!J33,'Invoice (8)'!J33,'Invoice (9)'!J33,'Invoice (10)'!J33,'Invoice (11)'!J33,'Invoice (12)'!J33,'Invoice (13)'!J33,'Invoice (14)'!J33,'Invoice (15)'!J33,'Invoice (16)'!J33,'Invoice (17)'!J33,'Invoice (18)'!J33,'Invoice (19)'!J33,'Invoice (20)'!J33)=0,"",SUM('Invoice (1)'!J33,'Invoice (2)'!J33,'Invoice (3)'!J33,'Invoice (4)'!J33,'Invoice (5)'!J33,'Invoice (6)'!J33,'Invoice (7)'!J33,'Invoice (8)'!J33,'Invoice (9)'!J33,'Invoice (10)'!J33,'Invoice (11)'!J33,'Invoice (12)'!J33,'Invoice (13)'!J33,'Invoice (14)'!J33,'Invoice (15)'!J33,'Invoice (16)'!J33,'Invoice (17)'!J33,'Invoice (18)'!J33,'Invoice (19)'!J33,'Invoice (20)'!J33))</f>
        <v/>
      </c>
      <c r="K33" s="35" t="str">
        <f t="shared" si="8"/>
        <v/>
      </c>
      <c r="M33" s="12" t="str">
        <f>IF('Product List'!A140="","",'Product List'!A140)</f>
        <v>Whipped Plus</v>
      </c>
      <c r="N33" s="21"/>
      <c r="O33" s="8">
        <f>IF(M33="","",VLOOKUP(M33, Tbl_ProductList[], 2, FALSE))</f>
        <v>21</v>
      </c>
      <c r="P33" s="26" t="str">
        <f>IF(SUM('Invoice (1)'!P33,'Invoice (2)'!P33,'Invoice (3)'!P33,'Invoice (4)'!P33,'Invoice (5)'!P33,'Invoice (6)'!P33,'Invoice (7)'!P33,'Invoice (8)'!P33,'Invoice (9)'!P33,'Invoice (10)'!P33,'Invoice (11)'!P33,'Invoice (12)'!P33,'Invoice (13)'!P33,'Invoice (14)'!P33,'Invoice (15)'!P33,'Invoice (16)'!P33,'Invoice (17)'!P33,'Invoice (18)'!P33,'Invoice (19)'!P33,'Invoice (20)'!P33)=0,"",SUM('Invoice (1)'!P33,'Invoice (2)'!P33,'Invoice (3)'!P33,'Invoice (4)'!P33,'Invoice (5)'!P33,'Invoice (6)'!P33,'Invoice (7)'!P33,'Invoice (8)'!P33,'Invoice (9)'!P33,'Invoice (10)'!P33,'Invoice (11)'!P33,'Invoice (12)'!P33,'Invoice (13)'!P33,'Invoice (14)'!P33,'Invoice (15)'!P33,'Invoice (16)'!P33,'Invoice (17)'!P33,'Invoice (18)'!P33,'Invoice (19)'!P33,'Invoice (20)'!P33))</f>
        <v/>
      </c>
      <c r="Q33" s="35" t="str">
        <f t="shared" si="1"/>
        <v/>
      </c>
      <c r="R33" s="120"/>
      <c r="S33" s="147" t="str">
        <f>IF('Invoice (5)'!M49="","",'Invoice (5)'!M49)</f>
        <v/>
      </c>
      <c r="T33" s="31">
        <f>ROWS($T$7:T33)</f>
        <v>27</v>
      </c>
      <c r="U33" s="31" t="str">
        <f t="shared" si="2"/>
        <v/>
      </c>
      <c r="V33" s="31" t="str">
        <f>IFERROR(SMALL($U$7:$U$102,ROWS($U$7:U33)),"")</f>
        <v/>
      </c>
      <c r="W33" s="31" t="str">
        <f>IF('Invoice (5)'!N49="","",'Invoice (5)'!N49)</f>
        <v/>
      </c>
      <c r="X33" s="31" t="str">
        <f>IF('Invoice (5)'!O49="","",'Invoice (5)'!O49)</f>
        <v/>
      </c>
      <c r="Y33" s="31" t="str">
        <f>IF('Invoice (5)'!P49="","",'Invoice (5)'!P49)</f>
        <v/>
      </c>
      <c r="Z33" s="158" t="str">
        <f>IF('Invoice (5)'!Q49="","",'Invoice (5)'!Q49)</f>
        <v/>
      </c>
      <c r="AB33" s="178" t="str">
        <f t="shared" si="3"/>
        <v/>
      </c>
      <c r="AC33" s="170" t="str">
        <f t="shared" si="4"/>
        <v/>
      </c>
      <c r="AD33" s="168" t="str">
        <f t="shared" si="5"/>
        <v/>
      </c>
      <c r="AE33" s="169" t="str">
        <f t="shared" si="6"/>
        <v/>
      </c>
      <c r="AF33" s="179" t="str">
        <f t="shared" si="7"/>
        <v/>
      </c>
    </row>
    <row r="34" spans="1:32" ht="12.95" customHeight="1" x14ac:dyDescent="0.25">
      <c r="A34" s="12" t="str">
        <f>IF('Product List'!A29="","",'Product List'!A29)</f>
        <v>Burning Desire</v>
      </c>
      <c r="B34" s="16"/>
      <c r="C34" s="8">
        <f>IF(A34="","",VLOOKUP(A34, Tbl_ProductList[], 2, FALSE))</f>
        <v>24</v>
      </c>
      <c r="D34" s="26" t="str">
        <f>IF(SUM('Invoice (1)'!D34,'Invoice (2)'!D34,'Invoice (3)'!D34,'Invoice (4)'!D34,'Invoice (5)'!D34,'Invoice (6)'!D34,'Invoice (7)'!D34,'Invoice (8)'!D34,'Invoice (9)'!D34,'Invoice (10)'!D34,'Invoice (11)'!D34,'Invoice (12)'!D34,'Invoice (13)'!D34,'Invoice (14)'!D34,'Invoice (15)'!D34,'Invoice (16)'!D34,'Invoice (17)'!D34,'Invoice (18)'!D34,'Invoice (19)'!D34,'Invoice (20)'!D34)=0,"",SUM('Invoice (1)'!D34,'Invoice (2)'!D34,'Invoice (3)'!D34,'Invoice (4)'!D34,'Invoice (5)'!D34,'Invoice (6)'!D34,'Invoice (7)'!D34,'Invoice (8)'!D34,'Invoice (9)'!D34,'Invoice (10)'!D34,'Invoice (11)'!D34,'Invoice (12)'!D34,'Invoice (13)'!D34,'Invoice (14)'!D34,'Invoice (15)'!D34,'Invoice (16)'!D34,'Invoice (17)'!D34,'Invoice (18)'!D34,'Invoice (19)'!D34,'Invoice (20)'!D34))</f>
        <v/>
      </c>
      <c r="E34" s="35" t="str">
        <f t="shared" si="0"/>
        <v/>
      </c>
      <c r="G34" s="12" t="str">
        <f>IF('Product List'!A85="","",'Product List'!A85)</f>
        <v>Prostate Pro</v>
      </c>
      <c r="H34" s="21"/>
      <c r="I34" s="8">
        <f>IF(G34="","",VLOOKUP(G34, Tbl_ProductList[], 2, FALSE))</f>
        <v>24</v>
      </c>
      <c r="J34" s="26" t="str">
        <f>IF(SUM('Invoice (1)'!J34,'Invoice (2)'!J34,'Invoice (3)'!J34,'Invoice (4)'!J34,'Invoice (5)'!J34,'Invoice (6)'!J34,'Invoice (7)'!J34,'Invoice (8)'!J34,'Invoice (9)'!J34,'Invoice (10)'!J34,'Invoice (11)'!J34,'Invoice (12)'!J34,'Invoice (13)'!J34,'Invoice (14)'!J34,'Invoice (15)'!J34,'Invoice (16)'!J34,'Invoice (17)'!J34,'Invoice (18)'!J34,'Invoice (19)'!J34,'Invoice (20)'!J34)=0,"",SUM('Invoice (1)'!J34,'Invoice (2)'!J34,'Invoice (3)'!J34,'Invoice (4)'!J34,'Invoice (5)'!J34,'Invoice (6)'!J34,'Invoice (7)'!J34,'Invoice (8)'!J34,'Invoice (9)'!J34,'Invoice (10)'!J34,'Invoice (11)'!J34,'Invoice (12)'!J34,'Invoice (13)'!J34,'Invoice (14)'!J34,'Invoice (15)'!J34,'Invoice (16)'!J34,'Invoice (17)'!J34,'Invoice (18)'!J34,'Invoice (19)'!J34,'Invoice (20)'!J34))</f>
        <v/>
      </c>
      <c r="K34" s="35" t="str">
        <f t="shared" si="8"/>
        <v/>
      </c>
      <c r="M34" s="12" t="str">
        <f>IF('Product List'!A141="","",'Product List'!A141)</f>
        <v>Wingman</v>
      </c>
      <c r="N34" s="21"/>
      <c r="O34" s="8">
        <f>IF(M34="","",VLOOKUP(M34, Tbl_ProductList[], 2, FALSE))</f>
        <v>149</v>
      </c>
      <c r="P34" s="26" t="str">
        <f>IF(SUM('Invoice (1)'!P34,'Invoice (2)'!P34,'Invoice (3)'!P34,'Invoice (4)'!P34,'Invoice (5)'!P34,'Invoice (6)'!P34,'Invoice (7)'!P34,'Invoice (8)'!P34,'Invoice (9)'!P34,'Invoice (10)'!P34,'Invoice (11)'!P34,'Invoice (12)'!P34,'Invoice (13)'!P34,'Invoice (14)'!P34,'Invoice (15)'!P34,'Invoice (16)'!P34,'Invoice (17)'!P34,'Invoice (18)'!P34,'Invoice (19)'!P34,'Invoice (20)'!P34)=0,"",SUM('Invoice (1)'!P34,'Invoice (2)'!P34,'Invoice (3)'!P34,'Invoice (4)'!P34,'Invoice (5)'!P34,'Invoice (6)'!P34,'Invoice (7)'!P34,'Invoice (8)'!P34,'Invoice (9)'!P34,'Invoice (10)'!P34,'Invoice (11)'!P34,'Invoice (12)'!P34,'Invoice (13)'!P34,'Invoice (14)'!P34,'Invoice (15)'!P34,'Invoice (16)'!P34,'Invoice (17)'!P34,'Invoice (18)'!P34,'Invoice (19)'!P34,'Invoice (20)'!P34))</f>
        <v/>
      </c>
      <c r="Q34" s="35" t="str">
        <f t="shared" si="1"/>
        <v/>
      </c>
      <c r="R34" s="120"/>
      <c r="S34" s="147" t="str">
        <f>IF('Invoice (5)'!M50="","",'Invoice (5)'!M50)</f>
        <v/>
      </c>
      <c r="T34" s="31">
        <f>ROWS($T$7:T34)</f>
        <v>28</v>
      </c>
      <c r="U34" s="31" t="str">
        <f t="shared" si="2"/>
        <v/>
      </c>
      <c r="V34" s="31" t="str">
        <f>IFERROR(SMALL($U$7:$U$102,ROWS($U$7:U34)),"")</f>
        <v/>
      </c>
      <c r="W34" s="31" t="str">
        <f>IF('Invoice (5)'!N50="","",'Invoice (5)'!N50)</f>
        <v/>
      </c>
      <c r="X34" s="31" t="str">
        <f>IF('Invoice (5)'!O50="","",'Invoice (5)'!O50)</f>
        <v/>
      </c>
      <c r="Y34" s="31" t="str">
        <f>IF('Invoice (5)'!P50="","",'Invoice (5)'!P50)</f>
        <v/>
      </c>
      <c r="Z34" s="158" t="str">
        <f>IF('Invoice (5)'!Q50="","",'Invoice (5)'!Q50)</f>
        <v/>
      </c>
      <c r="AB34" s="178" t="str">
        <f t="shared" si="3"/>
        <v/>
      </c>
      <c r="AC34" s="170" t="str">
        <f t="shared" si="4"/>
        <v/>
      </c>
      <c r="AD34" s="168" t="str">
        <f t="shared" si="5"/>
        <v/>
      </c>
      <c r="AE34" s="169" t="str">
        <f t="shared" si="6"/>
        <v/>
      </c>
      <c r="AF34" s="179" t="str">
        <f t="shared" si="7"/>
        <v/>
      </c>
    </row>
    <row r="35" spans="1:32" ht="12.95" customHeight="1" x14ac:dyDescent="0.25">
      <c r="A35" s="12" t="str">
        <f>IF('Product List'!A30="","",'Product List'!A30)</f>
        <v>Cabana Boy</v>
      </c>
      <c r="B35" s="16"/>
      <c r="C35" s="8">
        <f>IF(A35="","",VLOOKUP(A35, Tbl_ProductList[], 2, FALSE))</f>
        <v>159</v>
      </c>
      <c r="D35" s="26" t="str">
        <f>IF(SUM('Invoice (1)'!D35,'Invoice (2)'!D35,'Invoice (3)'!D35,'Invoice (4)'!D35,'Invoice (5)'!D35,'Invoice (6)'!D35,'Invoice (7)'!D35,'Invoice (8)'!D35,'Invoice (9)'!D35,'Invoice (10)'!D35,'Invoice (11)'!D35,'Invoice (12)'!D35,'Invoice (13)'!D35,'Invoice (14)'!D35,'Invoice (15)'!D35,'Invoice (16)'!D35,'Invoice (17)'!D35,'Invoice (18)'!D35,'Invoice (19)'!D35,'Invoice (20)'!D35)=0,"",SUM('Invoice (1)'!D35,'Invoice (2)'!D35,'Invoice (3)'!D35,'Invoice (4)'!D35,'Invoice (5)'!D35,'Invoice (6)'!D35,'Invoice (7)'!D35,'Invoice (8)'!D35,'Invoice (9)'!D35,'Invoice (10)'!D35,'Invoice (11)'!D35,'Invoice (12)'!D35,'Invoice (13)'!D35,'Invoice (14)'!D35,'Invoice (15)'!D35,'Invoice (16)'!D35,'Invoice (17)'!D35,'Invoice (18)'!D35,'Invoice (19)'!D35,'Invoice (20)'!D35))</f>
        <v/>
      </c>
      <c r="E35" s="35" t="str">
        <f t="shared" si="0"/>
        <v/>
      </c>
      <c r="G35" s="12" t="str">
        <f>IF('Product List'!A86="","",'Product List'!A86)</f>
        <v>Pure</v>
      </c>
      <c r="H35" s="21"/>
      <c r="I35" s="8">
        <f>IF(G35="","",VLOOKUP(G35, Tbl_ProductList[], 2, FALSE))</f>
        <v>20</v>
      </c>
      <c r="J35" s="26" t="str">
        <f>IF(SUM('Invoice (1)'!J35,'Invoice (2)'!J35,'Invoice (3)'!J35,'Invoice (4)'!J35,'Invoice (5)'!J35,'Invoice (6)'!J35,'Invoice (7)'!J35,'Invoice (8)'!J35,'Invoice (9)'!J35,'Invoice (10)'!J35,'Invoice (11)'!J35,'Invoice (12)'!J35,'Invoice (13)'!J35,'Invoice (14)'!J35,'Invoice (15)'!J35,'Invoice (16)'!J35,'Invoice (17)'!J35,'Invoice (18)'!J35,'Invoice (19)'!J35,'Invoice (20)'!J35)=0,"",SUM('Invoice (1)'!J35,'Invoice (2)'!J35,'Invoice (3)'!J35,'Invoice (4)'!J35,'Invoice (5)'!J35,'Invoice (6)'!J35,'Invoice (7)'!J35,'Invoice (8)'!J35,'Invoice (9)'!J35,'Invoice (10)'!J35,'Invoice (11)'!J35,'Invoice (12)'!J35,'Invoice (13)'!J35,'Invoice (14)'!J35,'Invoice (15)'!J35,'Invoice (16)'!J35,'Invoice (17)'!J35,'Invoice (18)'!J35,'Invoice (19)'!J35,'Invoice (20)'!J35))</f>
        <v/>
      </c>
      <c r="K35" s="35" t="str">
        <f t="shared" si="8"/>
        <v/>
      </c>
      <c r="M35" s="12" t="str">
        <f>IF('Product List'!A142="","",'Product List'!A142)</f>
        <v>Wireless Double Trouble Ring</v>
      </c>
      <c r="N35" s="15"/>
      <c r="O35" s="8">
        <f>IF(M35="","",VLOOKUP(M35, Tbl_ProductList[], 2, FALSE))</f>
        <v>39</v>
      </c>
      <c r="P35" s="26" t="str">
        <f>IF(SUM('Invoice (1)'!P35,'Invoice (2)'!P35,'Invoice (3)'!P35,'Invoice (4)'!P35,'Invoice (5)'!P35,'Invoice (6)'!P35,'Invoice (7)'!P35,'Invoice (8)'!P35,'Invoice (9)'!P35,'Invoice (10)'!P35,'Invoice (11)'!P35,'Invoice (12)'!P35,'Invoice (13)'!P35,'Invoice (14)'!P35,'Invoice (15)'!P35,'Invoice (16)'!P35,'Invoice (17)'!P35,'Invoice (18)'!P35,'Invoice (19)'!P35,'Invoice (20)'!P35)=0,"",SUM('Invoice (1)'!P35,'Invoice (2)'!P35,'Invoice (3)'!P35,'Invoice (4)'!P35,'Invoice (5)'!P35,'Invoice (6)'!P35,'Invoice (7)'!P35,'Invoice (8)'!P35,'Invoice (9)'!P35,'Invoice (10)'!P35,'Invoice (11)'!P35,'Invoice (12)'!P35,'Invoice (13)'!P35,'Invoice (14)'!P35,'Invoice (15)'!P35,'Invoice (16)'!P35,'Invoice (17)'!P35,'Invoice (18)'!P35,'Invoice (19)'!P35,'Invoice (20)'!P35))</f>
        <v/>
      </c>
      <c r="Q35" s="35" t="str">
        <f t="shared" si="1"/>
        <v/>
      </c>
      <c r="R35" s="120"/>
      <c r="S35" s="147" t="str">
        <f>IF('Invoice (5)'!M51="","",'Invoice (5)'!M51)</f>
        <v/>
      </c>
      <c r="T35" s="31">
        <f>ROWS($T$7:T35)</f>
        <v>29</v>
      </c>
      <c r="U35" s="31" t="str">
        <f t="shared" si="2"/>
        <v/>
      </c>
      <c r="V35" s="31" t="str">
        <f>IFERROR(SMALL($U$7:$U$102,ROWS($U$7:U35)),"")</f>
        <v/>
      </c>
      <c r="W35" s="31" t="str">
        <f>IF('Invoice (5)'!N51="","",'Invoice (5)'!N51)</f>
        <v/>
      </c>
      <c r="X35" s="31" t="str">
        <f>IF('Invoice (5)'!O51="","",'Invoice (5)'!O51)</f>
        <v/>
      </c>
      <c r="Y35" s="31" t="str">
        <f>IF('Invoice (5)'!P51="","",'Invoice (5)'!P51)</f>
        <v/>
      </c>
      <c r="Z35" s="158" t="str">
        <f>IF('Invoice (5)'!Q51="","",'Invoice (5)'!Q51)</f>
        <v/>
      </c>
      <c r="AB35" s="178" t="str">
        <f t="shared" si="3"/>
        <v/>
      </c>
      <c r="AC35" s="170" t="str">
        <f t="shared" si="4"/>
        <v/>
      </c>
      <c r="AD35" s="168" t="str">
        <f t="shared" si="5"/>
        <v/>
      </c>
      <c r="AE35" s="169" t="str">
        <f t="shared" si="6"/>
        <v/>
      </c>
      <c r="AF35" s="179" t="str">
        <f t="shared" si="7"/>
        <v/>
      </c>
    </row>
    <row r="36" spans="1:32" ht="12.95" customHeight="1" x14ac:dyDescent="0.25">
      <c r="A36" s="12" t="str">
        <f>IF('Product List'!A31="","",'Product List'!A31)</f>
        <v>Cold Play</v>
      </c>
      <c r="B36" s="16"/>
      <c r="C36" s="8">
        <f>IF(A36="","",VLOOKUP(A36, Tbl_ProductList[], 2, FALSE))</f>
        <v>24</v>
      </c>
      <c r="D36" s="26" t="str">
        <f>IF(SUM('Invoice (1)'!D36,'Invoice (2)'!D36,'Invoice (3)'!D36,'Invoice (4)'!D36,'Invoice (5)'!D36,'Invoice (6)'!D36,'Invoice (7)'!D36,'Invoice (8)'!D36,'Invoice (9)'!D36,'Invoice (10)'!D36,'Invoice (11)'!D36,'Invoice (12)'!D36,'Invoice (13)'!D36,'Invoice (14)'!D36,'Invoice (15)'!D36,'Invoice (16)'!D36,'Invoice (17)'!D36,'Invoice (18)'!D36,'Invoice (19)'!D36,'Invoice (20)'!D36)=0,"",SUM('Invoice (1)'!D36,'Invoice (2)'!D36,'Invoice (3)'!D36,'Invoice (4)'!D36,'Invoice (5)'!D36,'Invoice (6)'!D36,'Invoice (7)'!D36,'Invoice (8)'!D36,'Invoice (9)'!D36,'Invoice (10)'!D36,'Invoice (11)'!D36,'Invoice (12)'!D36,'Invoice (13)'!D36,'Invoice (14)'!D36,'Invoice (15)'!D36,'Invoice (16)'!D36,'Invoice (17)'!D36,'Invoice (18)'!D36,'Invoice (19)'!D36,'Invoice (20)'!D36))</f>
        <v/>
      </c>
      <c r="E36" s="35" t="str">
        <f t="shared" si="0"/>
        <v/>
      </c>
      <c r="G36" s="12" t="str">
        <f>IF('Product List'!A87="","",'Product List'!A87)</f>
        <v>Pure Naked: Body Lotion</v>
      </c>
      <c r="H36" s="21"/>
      <c r="I36" s="8">
        <f>IF(G36="","",VLOOKUP(G36, Tbl_ProductList[], 2, FALSE))</f>
        <v>21</v>
      </c>
      <c r="J36" s="26" t="str">
        <f>IF(SUM('Invoice (1)'!J36,'Invoice (2)'!J36,'Invoice (3)'!J36,'Invoice (4)'!J36,'Invoice (5)'!J36,'Invoice (6)'!J36,'Invoice (7)'!J36,'Invoice (8)'!J36,'Invoice (9)'!J36,'Invoice (10)'!J36,'Invoice (11)'!J36,'Invoice (12)'!J36,'Invoice (13)'!J36,'Invoice (14)'!J36,'Invoice (15)'!J36,'Invoice (16)'!J36,'Invoice (17)'!J36,'Invoice (18)'!J36,'Invoice (19)'!J36,'Invoice (20)'!J36)=0,"",SUM('Invoice (1)'!J36,'Invoice (2)'!J36,'Invoice (3)'!J36,'Invoice (4)'!J36,'Invoice (5)'!J36,'Invoice (6)'!J36,'Invoice (7)'!J36,'Invoice (8)'!J36,'Invoice (9)'!J36,'Invoice (10)'!J36,'Invoice (11)'!J36,'Invoice (12)'!J36,'Invoice (13)'!J36,'Invoice (14)'!J36,'Invoice (15)'!J36,'Invoice (16)'!J36,'Invoice (17)'!J36,'Invoice (18)'!J36,'Invoice (19)'!J36,'Invoice (20)'!J36))</f>
        <v/>
      </c>
      <c r="K36" s="35" t="str">
        <f t="shared" si="8"/>
        <v/>
      </c>
      <c r="M36" s="12" t="str">
        <f>IF('Product List'!A143="","",'Product List'!A143)</f>
        <v/>
      </c>
      <c r="N36" s="15"/>
      <c r="O36" s="8" t="str">
        <f>IF(M36="","",VLOOKUP(M36, Tbl_ProductList[], 2, FALSE))</f>
        <v/>
      </c>
      <c r="P36" s="26" t="str">
        <f>IF(SUM('Invoice (1)'!P36,'Invoice (2)'!P36,'Invoice (3)'!P36,'Invoice (4)'!P36,'Invoice (5)'!P36,'Invoice (6)'!P36,'Invoice (7)'!P36,'Invoice (8)'!P36,'Invoice (9)'!P36,'Invoice (10)'!P36,'Invoice (11)'!P36,'Invoice (12)'!P36,'Invoice (13)'!P36,'Invoice (14)'!P36,'Invoice (15)'!P36,'Invoice (16)'!P36,'Invoice (17)'!P36,'Invoice (18)'!P36,'Invoice (19)'!P36,'Invoice (20)'!P36)=0,"",SUM('Invoice (1)'!P36,'Invoice (2)'!P36,'Invoice (3)'!P36,'Invoice (4)'!P36,'Invoice (5)'!P36,'Invoice (6)'!P36,'Invoice (7)'!P36,'Invoice (8)'!P36,'Invoice (9)'!P36,'Invoice (10)'!P36,'Invoice (11)'!P36,'Invoice (12)'!P36,'Invoice (13)'!P36,'Invoice (14)'!P36,'Invoice (15)'!P36,'Invoice (16)'!P36,'Invoice (17)'!P36,'Invoice (18)'!P36,'Invoice (19)'!P36,'Invoice (20)'!P36))</f>
        <v/>
      </c>
      <c r="Q36" s="35" t="str">
        <f t="shared" si="1"/>
        <v/>
      </c>
      <c r="R36" s="120"/>
      <c r="S36" s="150" t="str">
        <f>IF('Invoice (5)'!M52="","",'Invoice (5)'!M52)</f>
        <v/>
      </c>
      <c r="T36" s="151">
        <f>ROWS($T$7:T36)</f>
        <v>30</v>
      </c>
      <c r="U36" s="151" t="str">
        <f t="shared" si="2"/>
        <v/>
      </c>
      <c r="V36" s="151" t="str">
        <f>IFERROR(SMALL($U$7:$U$102,ROWS($U$7:U36)),"")</f>
        <v/>
      </c>
      <c r="W36" s="151" t="str">
        <f>IF('Invoice (5)'!N52="","",'Invoice (5)'!N52)</f>
        <v/>
      </c>
      <c r="X36" s="151" t="str">
        <f>IF('Invoice (5)'!O52="","",'Invoice (5)'!O52)</f>
        <v/>
      </c>
      <c r="Y36" s="151" t="str">
        <f>IF('Invoice (5)'!P52="","",'Invoice (5)'!P52)</f>
        <v/>
      </c>
      <c r="Z36" s="159" t="str">
        <f>IF('Invoice (5)'!Q52="","",'Invoice (5)'!Q52)</f>
        <v/>
      </c>
      <c r="AB36" s="178" t="str">
        <f t="shared" si="3"/>
        <v/>
      </c>
      <c r="AC36" s="170" t="str">
        <f t="shared" si="4"/>
        <v/>
      </c>
      <c r="AD36" s="168" t="str">
        <f t="shared" si="5"/>
        <v/>
      </c>
      <c r="AE36" s="169" t="str">
        <f t="shared" si="6"/>
        <v/>
      </c>
      <c r="AF36" s="179" t="str">
        <f t="shared" si="7"/>
        <v/>
      </c>
    </row>
    <row r="37" spans="1:32" ht="12.95" customHeight="1" x14ac:dyDescent="0.25">
      <c r="A37" s="12" t="str">
        <f>IF('Product List'!A32="","",'Product List'!A32)</f>
        <v>Come Clean 4oz.</v>
      </c>
      <c r="B37" s="16"/>
      <c r="C37" s="8">
        <f>IF(A37="","",VLOOKUP(A37, Tbl_ProductList[], 2, FALSE))</f>
        <v>12</v>
      </c>
      <c r="D37" s="26" t="str">
        <f>IF(SUM('Invoice (1)'!D37,'Invoice (2)'!D37,'Invoice (3)'!D37,'Invoice (4)'!D37,'Invoice (5)'!D37,'Invoice (6)'!D37,'Invoice (7)'!D37,'Invoice (8)'!D37,'Invoice (9)'!D37,'Invoice (10)'!D37,'Invoice (11)'!D37,'Invoice (12)'!D37,'Invoice (13)'!D37,'Invoice (14)'!D37,'Invoice (15)'!D37,'Invoice (16)'!D37,'Invoice (17)'!D37,'Invoice (18)'!D37,'Invoice (19)'!D37,'Invoice (20)'!D37)=0,"",SUM('Invoice (1)'!D37,'Invoice (2)'!D37,'Invoice (3)'!D37,'Invoice (4)'!D37,'Invoice (5)'!D37,'Invoice (6)'!D37,'Invoice (7)'!D37,'Invoice (8)'!D37,'Invoice (9)'!D37,'Invoice (10)'!D37,'Invoice (11)'!D37,'Invoice (12)'!D37,'Invoice (13)'!D37,'Invoice (14)'!D37,'Invoice (15)'!D37,'Invoice (16)'!D37,'Invoice (17)'!D37,'Invoice (18)'!D37,'Invoice (19)'!D37,'Invoice (20)'!D37))</f>
        <v/>
      </c>
      <c r="E37" s="35" t="str">
        <f t="shared" si="0"/>
        <v/>
      </c>
      <c r="G37" s="12" t="str">
        <f>IF('Product List'!A88="","",'Product List'!A88)</f>
        <v>Pure Naked: Body Spritz</v>
      </c>
      <c r="H37" s="21"/>
      <c r="I37" s="8">
        <f>IF(G37="","",VLOOKUP(G37, Tbl_ProductList[], 2, FALSE))</f>
        <v>23</v>
      </c>
      <c r="J37" s="26" t="str">
        <f>IF(SUM('Invoice (1)'!J37,'Invoice (2)'!J37,'Invoice (3)'!J37,'Invoice (4)'!J37,'Invoice (5)'!J37,'Invoice (6)'!J37,'Invoice (7)'!J37,'Invoice (8)'!J37,'Invoice (9)'!J37,'Invoice (10)'!J37,'Invoice (11)'!J37,'Invoice (12)'!J37,'Invoice (13)'!J37,'Invoice (14)'!J37,'Invoice (15)'!J37,'Invoice (16)'!J37,'Invoice (17)'!J37,'Invoice (18)'!J37,'Invoice (19)'!J37,'Invoice (20)'!J37)=0,"",SUM('Invoice (1)'!J37,'Invoice (2)'!J37,'Invoice (3)'!J37,'Invoice (4)'!J37,'Invoice (5)'!J37,'Invoice (6)'!J37,'Invoice (7)'!J37,'Invoice (8)'!J37,'Invoice (9)'!J37,'Invoice (10)'!J37,'Invoice (11)'!J37,'Invoice (12)'!J37,'Invoice (13)'!J37,'Invoice (14)'!J37,'Invoice (15)'!J37,'Invoice (16)'!J37,'Invoice (17)'!J37,'Invoice (18)'!J37,'Invoice (19)'!J37,'Invoice (20)'!J37))</f>
        <v/>
      </c>
      <c r="K37" s="35" t="str">
        <f t="shared" si="8"/>
        <v/>
      </c>
      <c r="M37" s="12" t="str">
        <f>IF('Product List'!A144="","",'Product List'!A144)</f>
        <v/>
      </c>
      <c r="N37" s="15"/>
      <c r="O37" s="8" t="str">
        <f>IF(M37="","",VLOOKUP(M37, Tbl_ProductList[], 2, FALSE))</f>
        <v/>
      </c>
      <c r="P37" s="26" t="str">
        <f>IF(SUM('Invoice (1)'!P37,'Invoice (2)'!P37,'Invoice (3)'!P37,'Invoice (4)'!P37,'Invoice (5)'!P37,'Invoice (6)'!P37,'Invoice (7)'!P37,'Invoice (8)'!P37,'Invoice (9)'!P37,'Invoice (10)'!P37,'Invoice (11)'!P37,'Invoice (12)'!P37,'Invoice (13)'!P37,'Invoice (14)'!P37,'Invoice (15)'!P37,'Invoice (16)'!P37,'Invoice (17)'!P37,'Invoice (18)'!P37,'Invoice (19)'!P37,'Invoice (20)'!P37)=0,"",SUM('Invoice (1)'!P37,'Invoice (2)'!P37,'Invoice (3)'!P37,'Invoice (4)'!P37,'Invoice (5)'!P37,'Invoice (6)'!P37,'Invoice (7)'!P37,'Invoice (8)'!P37,'Invoice (9)'!P37,'Invoice (10)'!P37,'Invoice (11)'!P37,'Invoice (12)'!P37,'Invoice (13)'!P37,'Invoice (14)'!P37,'Invoice (15)'!P37,'Invoice (16)'!P37,'Invoice (17)'!P37,'Invoice (18)'!P37,'Invoice (19)'!P37,'Invoice (20)'!P37))</f>
        <v/>
      </c>
      <c r="Q37" s="35" t="str">
        <f t="shared" si="1"/>
        <v/>
      </c>
      <c r="R37" s="120"/>
      <c r="S37" s="154" t="str">
        <f>IF('Invoice (6)'!M47="","",'Invoice (6)'!M47)</f>
        <v/>
      </c>
      <c r="T37" s="155">
        <f>ROWS($T$7:T37)</f>
        <v>31</v>
      </c>
      <c r="U37" s="155" t="str">
        <f t="shared" si="2"/>
        <v/>
      </c>
      <c r="V37" s="155" t="str">
        <f>IFERROR(SMALL($U$7:$U$102,ROWS($U$7:U37)),"")</f>
        <v/>
      </c>
      <c r="W37" s="160" t="str">
        <f>IF('Invoice (6)'!N47="","",'Invoice (6)'!N47)</f>
        <v/>
      </c>
      <c r="X37" s="160" t="str">
        <f>IF('Invoice (6)'!O47="","",'Invoice (6)'!O47)</f>
        <v/>
      </c>
      <c r="Y37" s="160" t="str">
        <f>IF('Invoice (6)'!P47="","",'Invoice (6)'!P47)</f>
        <v/>
      </c>
      <c r="Z37" s="161" t="str">
        <f>IF('Invoice (6)'!Q47="","",'Invoice (6)'!Q47)</f>
        <v/>
      </c>
      <c r="AB37" s="178" t="str">
        <f t="shared" si="3"/>
        <v/>
      </c>
      <c r="AC37" s="170" t="str">
        <f t="shared" si="4"/>
        <v/>
      </c>
      <c r="AD37" s="168" t="str">
        <f t="shared" si="5"/>
        <v/>
      </c>
      <c r="AE37" s="169" t="str">
        <f t="shared" si="6"/>
        <v/>
      </c>
      <c r="AF37" s="179" t="str">
        <f t="shared" si="7"/>
        <v/>
      </c>
    </row>
    <row r="38" spans="1:32" ht="12.95" customHeight="1" x14ac:dyDescent="0.25">
      <c r="A38" s="12" t="str">
        <f>IF('Product List'!A33="","",'Product List'!A33)</f>
        <v>Come Clean 8oz.</v>
      </c>
      <c r="B38" s="16"/>
      <c r="C38" s="8">
        <f>IF(A38="","",VLOOKUP(A38, Tbl_ProductList[], 2, FALSE))</f>
        <v>16</v>
      </c>
      <c r="D38" s="26" t="str">
        <f>IF(SUM('Invoice (1)'!D38,'Invoice (2)'!D38,'Invoice (3)'!D38,'Invoice (4)'!D38,'Invoice (5)'!D38,'Invoice (6)'!D38,'Invoice (7)'!D38,'Invoice (8)'!D38,'Invoice (9)'!D38,'Invoice (10)'!D38,'Invoice (11)'!D38,'Invoice (12)'!D38,'Invoice (13)'!D38,'Invoice (14)'!D38,'Invoice (15)'!D38,'Invoice (16)'!D38,'Invoice (17)'!D38,'Invoice (18)'!D38,'Invoice (19)'!D38,'Invoice (20)'!D38)=0,"",SUM('Invoice (1)'!D38,'Invoice (2)'!D38,'Invoice (3)'!D38,'Invoice (4)'!D38,'Invoice (5)'!D38,'Invoice (6)'!D38,'Invoice (7)'!D38,'Invoice (8)'!D38,'Invoice (9)'!D38,'Invoice (10)'!D38,'Invoice (11)'!D38,'Invoice (12)'!D38,'Invoice (13)'!D38,'Invoice (14)'!D38,'Invoice (15)'!D38,'Invoice (16)'!D38,'Invoice (17)'!D38,'Invoice (18)'!D38,'Invoice (19)'!D38,'Invoice (20)'!D38))</f>
        <v/>
      </c>
      <c r="E38" s="35" t="str">
        <f t="shared" si="0"/>
        <v/>
      </c>
      <c r="G38" s="12" t="str">
        <f>IF('Product List'!A89="","",'Product List'!A89)</f>
        <v>Pure Naked: Body Wash</v>
      </c>
      <c r="H38" s="21"/>
      <c r="I38" s="8">
        <f>IF(G38="","",VLOOKUP(G38, Tbl_ProductList[], 2, FALSE))</f>
        <v>21</v>
      </c>
      <c r="J38" s="26" t="str">
        <f>IF(SUM('Invoice (1)'!J38,'Invoice (2)'!J38,'Invoice (3)'!J38,'Invoice (4)'!J38,'Invoice (5)'!J38,'Invoice (6)'!J38,'Invoice (7)'!J38,'Invoice (8)'!J38,'Invoice (9)'!J38,'Invoice (10)'!J38,'Invoice (11)'!J38,'Invoice (12)'!J38,'Invoice (13)'!J38,'Invoice (14)'!J38,'Invoice (15)'!J38,'Invoice (16)'!J38,'Invoice (17)'!J38,'Invoice (18)'!J38,'Invoice (19)'!J38,'Invoice (20)'!J38)=0,"",SUM('Invoice (1)'!J38,'Invoice (2)'!J38,'Invoice (3)'!J38,'Invoice (4)'!J38,'Invoice (5)'!J38,'Invoice (6)'!J38,'Invoice (7)'!J38,'Invoice (8)'!J38,'Invoice (9)'!J38,'Invoice (10)'!J38,'Invoice (11)'!J38,'Invoice (12)'!J38,'Invoice (13)'!J38,'Invoice (14)'!J38,'Invoice (15)'!J38,'Invoice (16)'!J38,'Invoice (17)'!J38,'Invoice (18)'!J38,'Invoice (19)'!J38,'Invoice (20)'!J38))</f>
        <v/>
      </c>
      <c r="K38" s="35" t="str">
        <f t="shared" si="8"/>
        <v/>
      </c>
      <c r="M38" s="12" t="str">
        <f>IF('Product List'!A145="","",'Product List'!A145)</f>
        <v/>
      </c>
      <c r="N38" s="15"/>
      <c r="O38" s="8" t="str">
        <f>IF(M38="","",VLOOKUP(M38, Tbl_ProductList[], 2, FALSE))</f>
        <v/>
      </c>
      <c r="P38" s="26" t="str">
        <f>IF(SUM('Invoice (1)'!P38,'Invoice (2)'!P38,'Invoice (3)'!P38,'Invoice (4)'!P38,'Invoice (5)'!P38,'Invoice (6)'!P38,'Invoice (7)'!P38,'Invoice (8)'!P38,'Invoice (9)'!P38,'Invoice (10)'!P38,'Invoice (11)'!P38,'Invoice (12)'!P38,'Invoice (13)'!P38,'Invoice (14)'!P38,'Invoice (15)'!P38,'Invoice (16)'!P38,'Invoice (17)'!P38,'Invoice (18)'!P38,'Invoice (19)'!P38,'Invoice (20)'!P38)=0,"",SUM('Invoice (1)'!P38,'Invoice (2)'!P38,'Invoice (3)'!P38,'Invoice (4)'!P38,'Invoice (5)'!P38,'Invoice (6)'!P38,'Invoice (7)'!P38,'Invoice (8)'!P38,'Invoice (9)'!P38,'Invoice (10)'!P38,'Invoice (11)'!P38,'Invoice (12)'!P38,'Invoice (13)'!P38,'Invoice (14)'!P38,'Invoice (15)'!P38,'Invoice (16)'!P38,'Invoice (17)'!P38,'Invoice (18)'!P38,'Invoice (19)'!P38,'Invoice (20)'!P38))</f>
        <v/>
      </c>
      <c r="Q38" s="35" t="str">
        <f t="shared" si="1"/>
        <v/>
      </c>
      <c r="R38" s="120"/>
      <c r="S38" s="147" t="str">
        <f>IF('Invoice (6)'!M48="","",'Invoice (6)'!M48)</f>
        <v/>
      </c>
      <c r="T38" s="31">
        <f>ROWS($T$7:T38)</f>
        <v>32</v>
      </c>
      <c r="U38" s="31" t="str">
        <f t="shared" si="2"/>
        <v/>
      </c>
      <c r="V38" s="31" t="str">
        <f>IFERROR(SMALL($U$7:$U$102,ROWS($U$7:U38)),"")</f>
        <v/>
      </c>
      <c r="W38" s="121" t="str">
        <f>IF('Invoice (6)'!N48="","",'Invoice (6)'!N48)</f>
        <v/>
      </c>
      <c r="X38" s="121" t="str">
        <f>IF('Invoice (6)'!O48="","",'Invoice (6)'!O48)</f>
        <v/>
      </c>
      <c r="Y38" s="121" t="str">
        <f>IF('Invoice (6)'!P48="","",'Invoice (6)'!P48)</f>
        <v/>
      </c>
      <c r="Z38" s="162" t="str">
        <f>IF('Invoice (6)'!Q48="","",'Invoice (6)'!Q48)</f>
        <v/>
      </c>
      <c r="AB38" s="178" t="str">
        <f t="shared" si="3"/>
        <v/>
      </c>
      <c r="AC38" s="170" t="str">
        <f t="shared" si="4"/>
        <v/>
      </c>
      <c r="AD38" s="168" t="str">
        <f t="shared" si="5"/>
        <v/>
      </c>
      <c r="AE38" s="169" t="str">
        <f t="shared" si="6"/>
        <v/>
      </c>
      <c r="AF38" s="179" t="str">
        <f t="shared" si="7"/>
        <v/>
      </c>
    </row>
    <row r="39" spans="1:32" ht="12.95" customHeight="1" x14ac:dyDescent="0.25">
      <c r="A39" s="12" t="str">
        <f>IF('Product List'!A34="","",'Product List'!A34)</f>
        <v>Coochy (Scent:)</v>
      </c>
      <c r="B39" s="16"/>
      <c r="C39" s="8">
        <f>IF(A39="","",VLOOKUP(A39, Tbl_ProductList[], 2, FALSE))</f>
        <v>20</v>
      </c>
      <c r="D39" s="26" t="str">
        <f>IF(SUM('Invoice (1)'!D39,'Invoice (2)'!D39,'Invoice (3)'!D39,'Invoice (4)'!D39,'Invoice (5)'!D39,'Invoice (6)'!D39,'Invoice (7)'!D39,'Invoice (8)'!D39,'Invoice (9)'!D39,'Invoice (10)'!D39,'Invoice (11)'!D39,'Invoice (12)'!D39,'Invoice (13)'!D39,'Invoice (14)'!D39,'Invoice (15)'!D39,'Invoice (16)'!D39,'Invoice (17)'!D39,'Invoice (18)'!D39,'Invoice (19)'!D39,'Invoice (20)'!D39)=0,"",SUM('Invoice (1)'!D39,'Invoice (2)'!D39,'Invoice (3)'!D39,'Invoice (4)'!D39,'Invoice (5)'!D39,'Invoice (6)'!D39,'Invoice (7)'!D39,'Invoice (8)'!D39,'Invoice (9)'!D39,'Invoice (10)'!D39,'Invoice (11)'!D39,'Invoice (12)'!D39,'Invoice (13)'!D39,'Invoice (14)'!D39,'Invoice (15)'!D39,'Invoice (16)'!D39,'Invoice (17)'!D39,'Invoice (18)'!D39,'Invoice (19)'!D39,'Invoice (20)'!D39))</f>
        <v/>
      </c>
      <c r="E39" s="35" t="str">
        <f t="shared" si="0"/>
        <v/>
      </c>
      <c r="G39" s="12" t="str">
        <f>IF('Product List'!A90="","",'Product List'!A90)</f>
        <v>Pure Naked: Bubble Bath</v>
      </c>
      <c r="H39" s="21"/>
      <c r="I39" s="8">
        <f>IF(G39="","",VLOOKUP(G39, Tbl_ProductList[], 2, FALSE))</f>
        <v>19</v>
      </c>
      <c r="J39" s="26" t="str">
        <f>IF(SUM('Invoice (1)'!J39,'Invoice (2)'!J39,'Invoice (3)'!J39,'Invoice (4)'!J39,'Invoice (5)'!J39,'Invoice (6)'!J39,'Invoice (7)'!J39,'Invoice (8)'!J39,'Invoice (9)'!J39,'Invoice (10)'!J39,'Invoice (11)'!J39,'Invoice (12)'!J39,'Invoice (13)'!J39,'Invoice (14)'!J39,'Invoice (15)'!J39,'Invoice (16)'!J39,'Invoice (17)'!J39,'Invoice (18)'!J39,'Invoice (19)'!J39,'Invoice (20)'!J39)=0,"",SUM('Invoice (1)'!J39,'Invoice (2)'!J39,'Invoice (3)'!J39,'Invoice (4)'!J39,'Invoice (5)'!J39,'Invoice (6)'!J39,'Invoice (7)'!J39,'Invoice (8)'!J39,'Invoice (9)'!J39,'Invoice (10)'!J39,'Invoice (11)'!J39,'Invoice (12)'!J39,'Invoice (13)'!J39,'Invoice (14)'!J39,'Invoice (15)'!J39,'Invoice (16)'!J39,'Invoice (17)'!J39,'Invoice (18)'!J39,'Invoice (19)'!J39,'Invoice (20)'!J39))</f>
        <v/>
      </c>
      <c r="K39" s="35" t="str">
        <f t="shared" si="8"/>
        <v/>
      </c>
      <c r="M39" s="12" t="str">
        <f>IF('Product List'!A146="","",'Product List'!A146)</f>
        <v/>
      </c>
      <c r="N39" s="15"/>
      <c r="O39" s="8" t="str">
        <f>IF(M39="","",VLOOKUP(M39, Tbl_ProductList[], 2, FALSE))</f>
        <v/>
      </c>
      <c r="P39" s="26" t="str">
        <f>IF(SUM('Invoice (1)'!P39,'Invoice (2)'!P39,'Invoice (3)'!P39,'Invoice (4)'!P39,'Invoice (5)'!P39,'Invoice (6)'!P39,'Invoice (7)'!P39,'Invoice (8)'!P39,'Invoice (9)'!P39,'Invoice (10)'!P39,'Invoice (11)'!P39,'Invoice (12)'!P39,'Invoice (13)'!P39,'Invoice (14)'!P39,'Invoice (15)'!P39,'Invoice (16)'!P39,'Invoice (17)'!P39,'Invoice (18)'!P39,'Invoice (19)'!P39,'Invoice (20)'!P39)=0,"",SUM('Invoice (1)'!P39,'Invoice (2)'!P39,'Invoice (3)'!P39,'Invoice (4)'!P39,'Invoice (5)'!P39,'Invoice (6)'!P39,'Invoice (7)'!P39,'Invoice (8)'!P39,'Invoice (9)'!P39,'Invoice (10)'!P39,'Invoice (11)'!P39,'Invoice (12)'!P39,'Invoice (13)'!P39,'Invoice (14)'!P39,'Invoice (15)'!P39,'Invoice (16)'!P39,'Invoice (17)'!P39,'Invoice (18)'!P39,'Invoice (19)'!P39,'Invoice (20)'!P39))</f>
        <v/>
      </c>
      <c r="Q39" s="35" t="str">
        <f t="shared" si="1"/>
        <v/>
      </c>
      <c r="R39" s="120"/>
      <c r="S39" s="147" t="str">
        <f>IF('Invoice (6)'!M49="","",'Invoice (6)'!M49)</f>
        <v/>
      </c>
      <c r="T39" s="31">
        <f>ROWS($T$7:T39)</f>
        <v>33</v>
      </c>
      <c r="U39" s="31" t="str">
        <f t="shared" si="2"/>
        <v/>
      </c>
      <c r="V39" s="31" t="str">
        <f>IFERROR(SMALL($U$7:$U$102,ROWS($U$7:U39)),"")</f>
        <v/>
      </c>
      <c r="W39" s="121" t="str">
        <f>IF('Invoice (6)'!N49="","",'Invoice (6)'!N49)</f>
        <v/>
      </c>
      <c r="X39" s="121" t="str">
        <f>IF('Invoice (6)'!O49="","",'Invoice (6)'!O49)</f>
        <v/>
      </c>
      <c r="Y39" s="121" t="str">
        <f>IF('Invoice (6)'!P49="","",'Invoice (6)'!P49)</f>
        <v/>
      </c>
      <c r="Z39" s="162" t="str">
        <f>IF('Invoice (6)'!Q49="","",'Invoice (6)'!Q49)</f>
        <v/>
      </c>
      <c r="AB39" s="178" t="str">
        <f t="shared" si="3"/>
        <v/>
      </c>
      <c r="AC39" s="170" t="str">
        <f t="shared" si="4"/>
        <v/>
      </c>
      <c r="AD39" s="168" t="str">
        <f t="shared" si="5"/>
        <v/>
      </c>
      <c r="AE39" s="169" t="str">
        <f t="shared" si="6"/>
        <v/>
      </c>
      <c r="AF39" s="179" t="str">
        <f t="shared" si="7"/>
        <v/>
      </c>
    </row>
    <row r="40" spans="1:32" ht="12.95" customHeight="1" x14ac:dyDescent="0.25">
      <c r="A40" s="12" t="str">
        <f>IF('Product List'!A35="","",'Product List'!A35)</f>
        <v>Cozy Cuffs</v>
      </c>
      <c r="B40" s="16"/>
      <c r="C40" s="8">
        <f>IF(A40="","",VLOOKUP(A40, Tbl_ProductList[], 2, FALSE))</f>
        <v>19</v>
      </c>
      <c r="D40" s="26" t="str">
        <f>IF(SUM('Invoice (1)'!D40,'Invoice (2)'!D40,'Invoice (3)'!D40,'Invoice (4)'!D40,'Invoice (5)'!D40,'Invoice (6)'!D40,'Invoice (7)'!D40,'Invoice (8)'!D40,'Invoice (9)'!D40,'Invoice (10)'!D40,'Invoice (11)'!D40,'Invoice (12)'!D40,'Invoice (13)'!D40,'Invoice (14)'!D40,'Invoice (15)'!D40,'Invoice (16)'!D40,'Invoice (17)'!D40,'Invoice (18)'!D40,'Invoice (19)'!D40,'Invoice (20)'!D40)=0,"",SUM('Invoice (1)'!D40,'Invoice (2)'!D40,'Invoice (3)'!D40,'Invoice (4)'!D40,'Invoice (5)'!D40,'Invoice (6)'!D40,'Invoice (7)'!D40,'Invoice (8)'!D40,'Invoice (9)'!D40,'Invoice (10)'!D40,'Invoice (11)'!D40,'Invoice (12)'!D40,'Invoice (13)'!D40,'Invoice (14)'!D40,'Invoice (15)'!D40,'Invoice (16)'!D40,'Invoice (17)'!D40,'Invoice (18)'!D40,'Invoice (19)'!D40,'Invoice (20)'!D40))</f>
        <v/>
      </c>
      <c r="E40" s="35" t="str">
        <f t="shared" si="0"/>
        <v/>
      </c>
      <c r="G40" s="12" t="str">
        <f>IF('Product List'!A91="","",'Product List'!A91)</f>
        <v>Pure Naked: Lubricant</v>
      </c>
      <c r="H40" s="21"/>
      <c r="I40" s="8">
        <f>IF(G40="","",VLOOKUP(G40, Tbl_ProductList[], 2, FALSE))</f>
        <v>23</v>
      </c>
      <c r="J40" s="26" t="str">
        <f>IF(SUM('Invoice (1)'!J40,'Invoice (2)'!J40,'Invoice (3)'!J40,'Invoice (4)'!J40,'Invoice (5)'!J40,'Invoice (6)'!J40,'Invoice (7)'!J40,'Invoice (8)'!J40,'Invoice (9)'!J40,'Invoice (10)'!J40,'Invoice (11)'!J40,'Invoice (12)'!J40,'Invoice (13)'!J40,'Invoice (14)'!J40,'Invoice (15)'!J40,'Invoice (16)'!J40,'Invoice (17)'!J40,'Invoice (18)'!J40,'Invoice (19)'!J40,'Invoice (20)'!J40)=0,"",SUM('Invoice (1)'!J40,'Invoice (2)'!J40,'Invoice (3)'!J40,'Invoice (4)'!J40,'Invoice (5)'!J40,'Invoice (6)'!J40,'Invoice (7)'!J40,'Invoice (8)'!J40,'Invoice (9)'!J40,'Invoice (10)'!J40,'Invoice (11)'!J40,'Invoice (12)'!J40,'Invoice (13)'!J40,'Invoice (14)'!J40,'Invoice (15)'!J40,'Invoice (16)'!J40,'Invoice (17)'!J40,'Invoice (18)'!J40,'Invoice (19)'!J40,'Invoice (20)'!J40))</f>
        <v/>
      </c>
      <c r="K40" s="35" t="str">
        <f t="shared" si="8"/>
        <v/>
      </c>
      <c r="M40" s="12" t="str">
        <f>IF('Product List'!A147="","",'Product List'!A147)</f>
        <v/>
      </c>
      <c r="N40" s="15"/>
      <c r="O40" s="8" t="str">
        <f>IF(M40="","",VLOOKUP(M40, Tbl_ProductList[], 2, FALSE))</f>
        <v/>
      </c>
      <c r="P40" s="26" t="str">
        <f>IF(SUM('Invoice (1)'!P40,'Invoice (2)'!P40,'Invoice (3)'!P40,'Invoice (4)'!P40,'Invoice (5)'!P40,'Invoice (6)'!P40,'Invoice (7)'!P40,'Invoice (8)'!P40,'Invoice (9)'!P40,'Invoice (10)'!P40,'Invoice (11)'!P40,'Invoice (12)'!P40,'Invoice (13)'!P40,'Invoice (14)'!P40,'Invoice (15)'!P40,'Invoice (16)'!P40,'Invoice (17)'!P40,'Invoice (18)'!P40,'Invoice (19)'!P40,'Invoice (20)'!P40)=0,"",SUM('Invoice (1)'!P40,'Invoice (2)'!P40,'Invoice (3)'!P40,'Invoice (4)'!P40,'Invoice (5)'!P40,'Invoice (6)'!P40,'Invoice (7)'!P40,'Invoice (8)'!P40,'Invoice (9)'!P40,'Invoice (10)'!P40,'Invoice (11)'!P40,'Invoice (12)'!P40,'Invoice (13)'!P40,'Invoice (14)'!P40,'Invoice (15)'!P40,'Invoice (16)'!P40,'Invoice (17)'!P40,'Invoice (18)'!P40,'Invoice (19)'!P40,'Invoice (20)'!P40))</f>
        <v/>
      </c>
      <c r="Q40" s="35" t="str">
        <f t="shared" si="1"/>
        <v/>
      </c>
      <c r="R40" s="120"/>
      <c r="S40" s="147" t="str">
        <f>IF('Invoice (6)'!M50="","",'Invoice (6)'!M50)</f>
        <v/>
      </c>
      <c r="T40" s="31">
        <f>ROWS($T$7:T40)</f>
        <v>34</v>
      </c>
      <c r="U40" s="31" t="str">
        <f t="shared" si="2"/>
        <v/>
      </c>
      <c r="V40" s="31" t="str">
        <f>IFERROR(SMALL($U$7:$U$102,ROWS($U$7:U40)),"")</f>
        <v/>
      </c>
      <c r="W40" s="121" t="str">
        <f>IF('Invoice (6)'!N50="","",'Invoice (6)'!N50)</f>
        <v/>
      </c>
      <c r="X40" s="121" t="str">
        <f>IF('Invoice (6)'!O50="","",'Invoice (6)'!O50)</f>
        <v/>
      </c>
      <c r="Y40" s="121" t="str">
        <f>IF('Invoice (6)'!P50="","",'Invoice (6)'!P50)</f>
        <v/>
      </c>
      <c r="Z40" s="162" t="str">
        <f>IF('Invoice (6)'!Q50="","",'Invoice (6)'!Q50)</f>
        <v/>
      </c>
      <c r="AB40" s="178" t="str">
        <f t="shared" si="3"/>
        <v/>
      </c>
      <c r="AC40" s="170" t="str">
        <f t="shared" si="4"/>
        <v/>
      </c>
      <c r="AD40" s="168" t="str">
        <f t="shared" si="5"/>
        <v/>
      </c>
      <c r="AE40" s="169" t="str">
        <f t="shared" si="6"/>
        <v/>
      </c>
      <c r="AF40" s="179" t="str">
        <f t="shared" si="7"/>
        <v/>
      </c>
    </row>
    <row r="41" spans="1:32" ht="12.95" customHeight="1" x14ac:dyDescent="0.25">
      <c r="A41" s="12" t="str">
        <f>IF('Product List'!A36="","",'Product List'!A36)</f>
        <v>Crop</v>
      </c>
      <c r="B41" s="16"/>
      <c r="C41" s="8">
        <f>IF(A41="","",VLOOKUP(A41, Tbl_ProductList[], 2, FALSE))</f>
        <v>28</v>
      </c>
      <c r="D41" s="26" t="str">
        <f>IF(SUM('Invoice (1)'!D41,'Invoice (2)'!D41,'Invoice (3)'!D41,'Invoice (4)'!D41,'Invoice (5)'!D41,'Invoice (6)'!D41,'Invoice (7)'!D41,'Invoice (8)'!D41,'Invoice (9)'!D41,'Invoice (10)'!D41,'Invoice (11)'!D41,'Invoice (12)'!D41,'Invoice (13)'!D41,'Invoice (14)'!D41,'Invoice (15)'!D41,'Invoice (16)'!D41,'Invoice (17)'!D41,'Invoice (18)'!D41,'Invoice (19)'!D41,'Invoice (20)'!D41)=0,"",SUM('Invoice (1)'!D41,'Invoice (2)'!D41,'Invoice (3)'!D41,'Invoice (4)'!D41,'Invoice (5)'!D41,'Invoice (6)'!D41,'Invoice (7)'!D41,'Invoice (8)'!D41,'Invoice (9)'!D41,'Invoice (10)'!D41,'Invoice (11)'!D41,'Invoice (12)'!D41,'Invoice (13)'!D41,'Invoice (14)'!D41,'Invoice (15)'!D41,'Invoice (16)'!D41,'Invoice (17)'!D41,'Invoice (18)'!D41,'Invoice (19)'!D41,'Invoice (20)'!D41))</f>
        <v/>
      </c>
      <c r="E41" s="35" t="str">
        <f t="shared" si="0"/>
        <v/>
      </c>
      <c r="G41" s="12" t="str">
        <f>IF('Product List'!A92="","",'Product List'!A92)</f>
        <v>Pure Naked: Massage Oil</v>
      </c>
      <c r="H41" s="21"/>
      <c r="I41" s="8">
        <f>IF(G41="","",VLOOKUP(G41, Tbl_ProductList[], 2, FALSE))</f>
        <v>21</v>
      </c>
      <c r="J41" s="26" t="str">
        <f>IF(SUM('Invoice (1)'!J41,'Invoice (2)'!J41,'Invoice (3)'!J41,'Invoice (4)'!J41,'Invoice (5)'!J41,'Invoice (6)'!J41,'Invoice (7)'!J41,'Invoice (8)'!J41,'Invoice (9)'!J41,'Invoice (10)'!J41,'Invoice (11)'!J41,'Invoice (12)'!J41,'Invoice (13)'!J41,'Invoice (14)'!J41,'Invoice (15)'!J41,'Invoice (16)'!J41,'Invoice (17)'!J41,'Invoice (18)'!J41,'Invoice (19)'!J41,'Invoice (20)'!J41)=0,"",SUM('Invoice (1)'!J41,'Invoice (2)'!J41,'Invoice (3)'!J41,'Invoice (4)'!J41,'Invoice (5)'!J41,'Invoice (6)'!J41,'Invoice (7)'!J41,'Invoice (8)'!J41,'Invoice (9)'!J41,'Invoice (10)'!J41,'Invoice (11)'!J41,'Invoice (12)'!J41,'Invoice (13)'!J41,'Invoice (14)'!J41,'Invoice (15)'!J41,'Invoice (16)'!J41,'Invoice (17)'!J41,'Invoice (18)'!J41,'Invoice (19)'!J41,'Invoice (20)'!J41))</f>
        <v/>
      </c>
      <c r="K41" s="35" t="str">
        <f t="shared" si="8"/>
        <v/>
      </c>
      <c r="M41" s="12" t="str">
        <f>IF('Product List'!A148="","",'Product List'!A148)</f>
        <v/>
      </c>
      <c r="N41" s="15"/>
      <c r="O41" s="8" t="str">
        <f>IF(M41="","",VLOOKUP(M41, Tbl_ProductList[], 2, FALSE))</f>
        <v/>
      </c>
      <c r="P41" s="26" t="str">
        <f>IF(SUM('Invoice (1)'!P41,'Invoice (2)'!P41,'Invoice (3)'!P41,'Invoice (4)'!P41,'Invoice (5)'!P41,'Invoice (6)'!P41,'Invoice (7)'!P41,'Invoice (8)'!P41,'Invoice (9)'!P41,'Invoice (10)'!P41,'Invoice (11)'!P41,'Invoice (12)'!P41,'Invoice (13)'!P41,'Invoice (14)'!P41,'Invoice (15)'!P41,'Invoice (16)'!P41,'Invoice (17)'!P41,'Invoice (18)'!P41,'Invoice (19)'!P41,'Invoice (20)'!P41)=0,"",SUM('Invoice (1)'!P41,'Invoice (2)'!P41,'Invoice (3)'!P41,'Invoice (4)'!P41,'Invoice (5)'!P41,'Invoice (6)'!P41,'Invoice (7)'!P41,'Invoice (8)'!P41,'Invoice (9)'!P41,'Invoice (10)'!P41,'Invoice (11)'!P41,'Invoice (12)'!P41,'Invoice (13)'!P41,'Invoice (14)'!P41,'Invoice (15)'!P41,'Invoice (16)'!P41,'Invoice (17)'!P41,'Invoice (18)'!P41,'Invoice (19)'!P41,'Invoice (20)'!P41))</f>
        <v/>
      </c>
      <c r="Q41" s="35" t="str">
        <f t="shared" si="1"/>
        <v/>
      </c>
      <c r="R41" s="120"/>
      <c r="S41" s="147" t="str">
        <f>IF('Invoice (6)'!M51="","",'Invoice (6)'!M51)</f>
        <v/>
      </c>
      <c r="T41" s="31">
        <f>ROWS($T$7:T41)</f>
        <v>35</v>
      </c>
      <c r="U41" s="31" t="str">
        <f t="shared" si="2"/>
        <v/>
      </c>
      <c r="V41" s="31" t="str">
        <f>IFERROR(SMALL($U$7:$U$102,ROWS($U$7:U41)),"")</f>
        <v/>
      </c>
      <c r="W41" s="121" t="str">
        <f>IF('Invoice (6)'!N51="","",'Invoice (6)'!N51)</f>
        <v/>
      </c>
      <c r="X41" s="121" t="str">
        <f>IF('Invoice (6)'!O51="","",'Invoice (6)'!O51)</f>
        <v/>
      </c>
      <c r="Y41" s="121" t="str">
        <f>IF('Invoice (6)'!P51="","",'Invoice (6)'!P51)</f>
        <v/>
      </c>
      <c r="Z41" s="162" t="str">
        <f>IF('Invoice (6)'!Q51="","",'Invoice (6)'!Q51)</f>
        <v/>
      </c>
      <c r="AB41" s="178" t="str">
        <f t="shared" si="3"/>
        <v/>
      </c>
      <c r="AC41" s="170" t="str">
        <f t="shared" si="4"/>
        <v/>
      </c>
      <c r="AD41" s="168" t="str">
        <f t="shared" si="5"/>
        <v/>
      </c>
      <c r="AE41" s="169" t="str">
        <f t="shared" si="6"/>
        <v/>
      </c>
      <c r="AF41" s="179" t="str">
        <f t="shared" si="7"/>
        <v/>
      </c>
    </row>
    <row r="42" spans="1:32" ht="12.95" customHeight="1" x14ac:dyDescent="0.25">
      <c r="A42" s="12" t="str">
        <f>IF('Product List'!A37="","",'Product List'!A37)</f>
        <v>Date Night</v>
      </c>
      <c r="B42" s="16"/>
      <c r="C42" s="8">
        <f>IF(A42="","",VLOOKUP(A42, Tbl_ProductList[], 2, FALSE))</f>
        <v>15</v>
      </c>
      <c r="D42" s="26" t="str">
        <f>IF(SUM('Invoice (1)'!D42,'Invoice (2)'!D42,'Invoice (3)'!D42,'Invoice (4)'!D42,'Invoice (5)'!D42,'Invoice (6)'!D42,'Invoice (7)'!D42,'Invoice (8)'!D42,'Invoice (9)'!D42,'Invoice (10)'!D42,'Invoice (11)'!D42,'Invoice (12)'!D42,'Invoice (13)'!D42,'Invoice (14)'!D42,'Invoice (15)'!D42,'Invoice (16)'!D42,'Invoice (17)'!D42,'Invoice (18)'!D42,'Invoice (19)'!D42,'Invoice (20)'!D42)=0,"",SUM('Invoice (1)'!D42,'Invoice (2)'!D42,'Invoice (3)'!D42,'Invoice (4)'!D42,'Invoice (5)'!D42,'Invoice (6)'!D42,'Invoice (7)'!D42,'Invoice (8)'!D42,'Invoice (9)'!D42,'Invoice (10)'!D42,'Invoice (11)'!D42,'Invoice (12)'!D42,'Invoice (13)'!D42,'Invoice (14)'!D42,'Invoice (15)'!D42,'Invoice (16)'!D42,'Invoice (17)'!D42,'Invoice (18)'!D42,'Invoice (19)'!D42,'Invoice (20)'!D42))</f>
        <v/>
      </c>
      <c r="E42" s="35" t="str">
        <f t="shared" si="0"/>
        <v/>
      </c>
      <c r="G42" s="12" t="str">
        <f>IF('Product List'!A93="","",'Product List'!A93)</f>
        <v>Pure Naked: Shave Cream</v>
      </c>
      <c r="H42" s="21"/>
      <c r="I42" s="8">
        <f>IF(G42="","",VLOOKUP(G42, Tbl_ProductList[], 2, FALSE))</f>
        <v>23</v>
      </c>
      <c r="J42" s="26" t="str">
        <f>IF(SUM('Invoice (1)'!J42,'Invoice (2)'!J42,'Invoice (3)'!J42,'Invoice (4)'!J42,'Invoice (5)'!J42,'Invoice (6)'!J42,'Invoice (7)'!J42,'Invoice (8)'!J42,'Invoice (9)'!J42,'Invoice (10)'!J42,'Invoice (11)'!J42,'Invoice (12)'!J42,'Invoice (13)'!J42,'Invoice (14)'!J42,'Invoice (15)'!J42,'Invoice (16)'!J42,'Invoice (17)'!J42,'Invoice (18)'!J42,'Invoice (19)'!J42,'Invoice (20)'!J42)=0,"",SUM('Invoice (1)'!J42,'Invoice (2)'!J42,'Invoice (3)'!J42,'Invoice (4)'!J42,'Invoice (5)'!J42,'Invoice (6)'!J42,'Invoice (7)'!J42,'Invoice (8)'!J42,'Invoice (9)'!J42,'Invoice (10)'!J42,'Invoice (11)'!J42,'Invoice (12)'!J42,'Invoice (13)'!J42,'Invoice (14)'!J42,'Invoice (15)'!J42,'Invoice (16)'!J42,'Invoice (17)'!J42,'Invoice (18)'!J42,'Invoice (19)'!J42,'Invoice (20)'!J42))</f>
        <v/>
      </c>
      <c r="K42" s="35" t="str">
        <f t="shared" si="8"/>
        <v/>
      </c>
      <c r="M42" s="12" t="str">
        <f>IF('Product List'!A149="","",'Product List'!A149)</f>
        <v/>
      </c>
      <c r="N42" s="15"/>
      <c r="O42" s="8" t="str">
        <f>IF(M42="","",VLOOKUP(M42, Tbl_ProductList[], 2, FALSE))</f>
        <v/>
      </c>
      <c r="P42" s="26" t="str">
        <f>IF(SUM('Invoice (1)'!P42,'Invoice (2)'!P42,'Invoice (3)'!P42,'Invoice (4)'!P42,'Invoice (5)'!P42,'Invoice (6)'!P42,'Invoice (7)'!P42,'Invoice (8)'!P42,'Invoice (9)'!P42,'Invoice (10)'!P42,'Invoice (11)'!P42,'Invoice (12)'!P42,'Invoice (13)'!P42,'Invoice (14)'!P42,'Invoice (15)'!P42,'Invoice (16)'!P42,'Invoice (17)'!P42,'Invoice (18)'!P42,'Invoice (19)'!P42,'Invoice (20)'!P42)=0,"",SUM('Invoice (1)'!P42,'Invoice (2)'!P42,'Invoice (3)'!P42,'Invoice (4)'!P42,'Invoice (5)'!P42,'Invoice (6)'!P42,'Invoice (7)'!P42,'Invoice (8)'!P42,'Invoice (9)'!P42,'Invoice (10)'!P42,'Invoice (11)'!P42,'Invoice (12)'!P42,'Invoice (13)'!P42,'Invoice (14)'!P42,'Invoice (15)'!P42,'Invoice (16)'!P42,'Invoice (17)'!P42,'Invoice (18)'!P42,'Invoice (19)'!P42,'Invoice (20)'!P42))</f>
        <v/>
      </c>
      <c r="Q42" s="35" t="str">
        <f t="shared" si="1"/>
        <v/>
      </c>
      <c r="R42" s="120"/>
      <c r="S42" s="150" t="str">
        <f>IF('Invoice (6)'!M52="","",'Invoice (6)'!M52)</f>
        <v/>
      </c>
      <c r="T42" s="151">
        <f>ROWS($T$7:T42)</f>
        <v>36</v>
      </c>
      <c r="U42" s="151" t="str">
        <f t="shared" si="2"/>
        <v/>
      </c>
      <c r="V42" s="151" t="str">
        <f>IFERROR(SMALL($U$7:$U$102,ROWS($U$7:U42)),"")</f>
        <v/>
      </c>
      <c r="W42" s="163" t="str">
        <f>IF('Invoice (6)'!N52="","",'Invoice (6)'!N52)</f>
        <v/>
      </c>
      <c r="X42" s="163" t="str">
        <f>IF('Invoice (6)'!O52="","",'Invoice (6)'!O52)</f>
        <v/>
      </c>
      <c r="Y42" s="163" t="str">
        <f>IF('Invoice (6)'!P52="","",'Invoice (6)'!P52)</f>
        <v/>
      </c>
      <c r="Z42" s="164" t="str">
        <f>IF('Invoice (6)'!Q52="","",'Invoice (6)'!Q52)</f>
        <v/>
      </c>
      <c r="AB42" s="178" t="str">
        <f t="shared" si="3"/>
        <v/>
      </c>
      <c r="AC42" s="170" t="str">
        <f t="shared" si="4"/>
        <v/>
      </c>
      <c r="AD42" s="168" t="str">
        <f t="shared" si="5"/>
        <v/>
      </c>
      <c r="AE42" s="169" t="str">
        <f t="shared" si="6"/>
        <v/>
      </c>
      <c r="AF42" s="179" t="str">
        <f t="shared" si="7"/>
        <v/>
      </c>
    </row>
    <row r="43" spans="1:32" ht="12.95" customHeight="1" x14ac:dyDescent="0.25">
      <c r="A43" s="12" t="str">
        <f>IF('Product List'!A38="","",'Product List'!A38)</f>
        <v>Date Night 2</v>
      </c>
      <c r="B43" s="16"/>
      <c r="C43" s="8">
        <f>IF(A43="","",VLOOKUP(A43, Tbl_ProductList[], 2, FALSE))</f>
        <v>19</v>
      </c>
      <c r="D43" s="26" t="str">
        <f>IF(SUM('Invoice (1)'!D43,'Invoice (2)'!D43,'Invoice (3)'!D43,'Invoice (4)'!D43,'Invoice (5)'!D43,'Invoice (6)'!D43,'Invoice (7)'!D43,'Invoice (8)'!D43,'Invoice (9)'!D43,'Invoice (10)'!D43,'Invoice (11)'!D43,'Invoice (12)'!D43,'Invoice (13)'!D43,'Invoice (14)'!D43,'Invoice (15)'!D43,'Invoice (16)'!D43,'Invoice (17)'!D43,'Invoice (18)'!D43,'Invoice (19)'!D43,'Invoice (20)'!D43)=0,"",SUM('Invoice (1)'!D43,'Invoice (2)'!D43,'Invoice (3)'!D43,'Invoice (4)'!D43,'Invoice (5)'!D43,'Invoice (6)'!D43,'Invoice (7)'!D43,'Invoice (8)'!D43,'Invoice (9)'!D43,'Invoice (10)'!D43,'Invoice (11)'!D43,'Invoice (12)'!D43,'Invoice (13)'!D43,'Invoice (14)'!D43,'Invoice (15)'!D43,'Invoice (16)'!D43,'Invoice (17)'!D43,'Invoice (18)'!D43,'Invoice (19)'!D43,'Invoice (20)'!D43))</f>
        <v/>
      </c>
      <c r="E43" s="35" t="str">
        <f t="shared" si="0"/>
        <v/>
      </c>
      <c r="G43" s="12" t="str">
        <f>IF('Product List'!A94="","",'Product List'!A94)</f>
        <v>Pure Pleasure</v>
      </c>
      <c r="H43" s="21"/>
      <c r="I43" s="8">
        <f>IF(G43="","",VLOOKUP(G43, Tbl_ProductList[], 2, FALSE))</f>
        <v>22</v>
      </c>
      <c r="J43" s="26" t="str">
        <f>IF(SUM('Invoice (1)'!J43,'Invoice (2)'!J43,'Invoice (3)'!J43,'Invoice (4)'!J43,'Invoice (5)'!J43,'Invoice (6)'!J43,'Invoice (7)'!J43,'Invoice (8)'!J43,'Invoice (9)'!J43,'Invoice (10)'!J43,'Invoice (11)'!J43,'Invoice (12)'!J43,'Invoice (13)'!J43,'Invoice (14)'!J43,'Invoice (15)'!J43,'Invoice (16)'!J43,'Invoice (17)'!J43,'Invoice (18)'!J43,'Invoice (19)'!J43,'Invoice (20)'!J43)=0,"",SUM('Invoice (1)'!J43,'Invoice (2)'!J43,'Invoice (3)'!J43,'Invoice (4)'!J43,'Invoice (5)'!J43,'Invoice (6)'!J43,'Invoice (7)'!J43,'Invoice (8)'!J43,'Invoice (9)'!J43,'Invoice (10)'!J43,'Invoice (11)'!J43,'Invoice (12)'!J43,'Invoice (13)'!J43,'Invoice (14)'!J43,'Invoice (15)'!J43,'Invoice (16)'!J43,'Invoice (17)'!J43,'Invoice (18)'!J43,'Invoice (19)'!J43,'Invoice (20)'!J43))</f>
        <v/>
      </c>
      <c r="K43" s="35" t="str">
        <f t="shared" si="8"/>
        <v/>
      </c>
      <c r="M43" s="12" t="str">
        <f>IF('Product List'!A150="","",'Product List'!A150)</f>
        <v/>
      </c>
      <c r="N43" s="15"/>
      <c r="O43" s="8" t="str">
        <f>IF(M43="","",VLOOKUP(M43, Tbl_ProductList[], 2, FALSE))</f>
        <v/>
      </c>
      <c r="P43" s="26" t="str">
        <f>IF(SUM('Invoice (1)'!P43,'Invoice (2)'!P43,'Invoice (3)'!P43,'Invoice (4)'!P43,'Invoice (5)'!P43,'Invoice (6)'!P43,'Invoice (7)'!P43,'Invoice (8)'!P43,'Invoice (9)'!P43,'Invoice (10)'!P43,'Invoice (11)'!P43,'Invoice (12)'!P43,'Invoice (13)'!P43,'Invoice (14)'!P43,'Invoice (15)'!P43,'Invoice (16)'!P43,'Invoice (17)'!P43,'Invoice (18)'!P43,'Invoice (19)'!P43,'Invoice (20)'!P43)=0,"",SUM('Invoice (1)'!P43,'Invoice (2)'!P43,'Invoice (3)'!P43,'Invoice (4)'!P43,'Invoice (5)'!P43,'Invoice (6)'!P43,'Invoice (7)'!P43,'Invoice (8)'!P43,'Invoice (9)'!P43,'Invoice (10)'!P43,'Invoice (11)'!P43,'Invoice (12)'!P43,'Invoice (13)'!P43,'Invoice (14)'!P43,'Invoice (15)'!P43,'Invoice (16)'!P43,'Invoice (17)'!P43,'Invoice (18)'!P43,'Invoice (19)'!P43,'Invoice (20)'!P43))</f>
        <v/>
      </c>
      <c r="Q43" s="35" t="str">
        <f t="shared" si="1"/>
        <v/>
      </c>
      <c r="R43" s="120"/>
      <c r="S43" s="154" t="str">
        <f>IF('Invoice (7)'!M47="","",'Invoice (7)'!M47)</f>
        <v/>
      </c>
      <c r="T43" s="155">
        <f>ROWS($T$7:T43)</f>
        <v>37</v>
      </c>
      <c r="U43" s="155" t="str">
        <f t="shared" si="2"/>
        <v/>
      </c>
      <c r="V43" s="155" t="str">
        <f>IFERROR(SMALL($U$7:$U$102,ROWS($U$7:U43)),"")</f>
        <v/>
      </c>
      <c r="W43" s="160" t="str">
        <f>IF('Invoice (7)'!N47="","",'Invoice (7)'!N47)</f>
        <v/>
      </c>
      <c r="X43" s="160" t="str">
        <f>IF('Invoice (7)'!O47="","",'Invoice (7)'!O47)</f>
        <v/>
      </c>
      <c r="Y43" s="160" t="str">
        <f>IF('Invoice (7)'!P47="","",'Invoice (7)'!P47)</f>
        <v/>
      </c>
      <c r="Z43" s="161" t="str">
        <f>IF('Invoice (7)'!Q47="","",'Invoice (7)'!Q47)</f>
        <v/>
      </c>
      <c r="AB43" s="178" t="str">
        <f t="shared" si="3"/>
        <v/>
      </c>
      <c r="AC43" s="170" t="str">
        <f t="shared" si="4"/>
        <v/>
      </c>
      <c r="AD43" s="168" t="str">
        <f t="shared" si="5"/>
        <v/>
      </c>
      <c r="AE43" s="169" t="str">
        <f t="shared" si="6"/>
        <v/>
      </c>
      <c r="AF43" s="179" t="str">
        <f t="shared" si="7"/>
        <v/>
      </c>
    </row>
    <row r="44" spans="1:32" ht="12.95" customHeight="1" thickBot="1" x14ac:dyDescent="0.3">
      <c r="A44" s="12" t="str">
        <f>IF('Product List'!A39="","",'Product List'!A39)</f>
        <v>Double Header</v>
      </c>
      <c r="B44" s="16"/>
      <c r="C44" s="8">
        <f>IF(A44="","",VLOOKUP(A44, Tbl_ProductList[], 2, FALSE))</f>
        <v>36</v>
      </c>
      <c r="D44" s="26" t="str">
        <f>IF(SUM('Invoice (1)'!D44,'Invoice (2)'!D44,'Invoice (3)'!D44,'Invoice (4)'!D44,'Invoice (5)'!D44,'Invoice (6)'!D44,'Invoice (7)'!D44,'Invoice (8)'!D44,'Invoice (9)'!D44,'Invoice (10)'!D44,'Invoice (11)'!D44,'Invoice (12)'!D44,'Invoice (13)'!D44,'Invoice (14)'!D44,'Invoice (15)'!D44,'Invoice (16)'!D44,'Invoice (17)'!D44,'Invoice (18)'!D44,'Invoice (19)'!D44,'Invoice (20)'!D44)=0,"",SUM('Invoice (1)'!D44,'Invoice (2)'!D44,'Invoice (3)'!D44,'Invoice (4)'!D44,'Invoice (5)'!D44,'Invoice (6)'!D44,'Invoice (7)'!D44,'Invoice (8)'!D44,'Invoice (9)'!D44,'Invoice (10)'!D44,'Invoice (11)'!D44,'Invoice (12)'!D44,'Invoice (13)'!D44,'Invoice (14)'!D44,'Invoice (15)'!D44,'Invoice (16)'!D44,'Invoice (17)'!D44,'Invoice (18)'!D44,'Invoice (19)'!D44,'Invoice (20)'!D44))</f>
        <v/>
      </c>
      <c r="E44" s="35" t="str">
        <f t="shared" si="0"/>
        <v/>
      </c>
      <c r="G44" s="12" t="str">
        <f>IF('Product List'!A95="","",'Product List'!A95)</f>
        <v>Put a Ring On It</v>
      </c>
      <c r="H44" s="21"/>
      <c r="I44" s="8">
        <f>IF(G44="","",VLOOKUP(G44, Tbl_ProductList[], 2, FALSE))</f>
        <v>69</v>
      </c>
      <c r="J44" s="26" t="str">
        <f>IF(SUM('Invoice (1)'!J44,'Invoice (2)'!J44,'Invoice (3)'!J44,'Invoice (4)'!J44,'Invoice (5)'!J44,'Invoice (6)'!J44,'Invoice (7)'!J44,'Invoice (8)'!J44,'Invoice (9)'!J44,'Invoice (10)'!J44,'Invoice (11)'!J44,'Invoice (12)'!J44,'Invoice (13)'!J44,'Invoice (14)'!J44,'Invoice (15)'!J44,'Invoice (16)'!J44,'Invoice (17)'!J44,'Invoice (18)'!J44,'Invoice (19)'!J44,'Invoice (20)'!J44)=0,"",SUM('Invoice (1)'!J44,'Invoice (2)'!J44,'Invoice (3)'!J44,'Invoice (4)'!J44,'Invoice (5)'!J44,'Invoice (6)'!J44,'Invoice (7)'!J44,'Invoice (8)'!J44,'Invoice (9)'!J44,'Invoice (10)'!J44,'Invoice (11)'!J44,'Invoice (12)'!J44,'Invoice (13)'!J44,'Invoice (14)'!J44,'Invoice (15)'!J44,'Invoice (16)'!J44,'Invoice (17)'!J44,'Invoice (18)'!J44,'Invoice (19)'!J44,'Invoice (20)'!J44))</f>
        <v/>
      </c>
      <c r="K44" s="35" t="str">
        <f t="shared" si="8"/>
        <v/>
      </c>
      <c r="M44" s="13" t="str">
        <f>IF('Product List'!A151="","",'Product List'!A151)</f>
        <v/>
      </c>
      <c r="N44" s="224"/>
      <c r="O44" s="10" t="str">
        <f>IF(M44="","",VLOOKUP(M44, Tbl_ProductList[], 2, FALSE))</f>
        <v/>
      </c>
      <c r="P44" s="27" t="str">
        <f>IF(SUM('Invoice (1)'!P44,'Invoice (2)'!P44,'Invoice (3)'!P44,'Invoice (4)'!P44,'Invoice (5)'!P44,'Invoice (6)'!P44,'Invoice (7)'!P44,'Invoice (8)'!P44,'Invoice (9)'!P44,'Invoice (10)'!P44,'Invoice (11)'!P44,'Invoice (12)'!P44,'Invoice (13)'!P44,'Invoice (14)'!P44,'Invoice (15)'!P44,'Invoice (16)'!P44,'Invoice (17)'!P44,'Invoice (18)'!P44,'Invoice (19)'!P44,'Invoice (20)'!P44)=0,"",SUM('Invoice (1)'!P44,'Invoice (2)'!P44,'Invoice (3)'!P44,'Invoice (4)'!P44,'Invoice (5)'!P44,'Invoice (6)'!P44,'Invoice (7)'!P44,'Invoice (8)'!P44,'Invoice (9)'!P44,'Invoice (10)'!P44,'Invoice (11)'!P44,'Invoice (12)'!P44,'Invoice (13)'!P44,'Invoice (14)'!P44,'Invoice (15)'!P44,'Invoice (16)'!P44,'Invoice (17)'!P44,'Invoice (18)'!P44,'Invoice (19)'!P44,'Invoice (20)'!P44))</f>
        <v/>
      </c>
      <c r="Q44" s="36" t="str">
        <f t="shared" si="1"/>
        <v/>
      </c>
      <c r="R44" s="120"/>
      <c r="S44" s="147" t="str">
        <f>IF('Invoice (7)'!M48="","",'Invoice (7)'!M48)</f>
        <v/>
      </c>
      <c r="T44" s="31">
        <f>ROWS($T$7:T44)</f>
        <v>38</v>
      </c>
      <c r="U44" s="31" t="str">
        <f t="shared" si="2"/>
        <v/>
      </c>
      <c r="V44" s="31" t="str">
        <f>IFERROR(SMALL($U$7:$U$102,ROWS($U$7:U44)),"")</f>
        <v/>
      </c>
      <c r="W44" s="121" t="str">
        <f>IF('Invoice (7)'!N48="","",'Invoice (7)'!N48)</f>
        <v/>
      </c>
      <c r="X44" s="121" t="str">
        <f>IF('Invoice (7)'!O48="","",'Invoice (7)'!O48)</f>
        <v/>
      </c>
      <c r="Y44" s="121" t="str">
        <f>IF('Invoice (7)'!P48="","",'Invoice (7)'!P48)</f>
        <v/>
      </c>
      <c r="Z44" s="162" t="str">
        <f>IF('Invoice (7)'!Q48="","",'Invoice (7)'!Q48)</f>
        <v/>
      </c>
      <c r="AB44" s="178" t="str">
        <f t="shared" si="3"/>
        <v/>
      </c>
      <c r="AC44" s="170" t="str">
        <f t="shared" si="4"/>
        <v/>
      </c>
      <c r="AD44" s="168" t="str">
        <f t="shared" si="5"/>
        <v/>
      </c>
      <c r="AE44" s="169" t="str">
        <f t="shared" si="6"/>
        <v/>
      </c>
      <c r="AF44" s="179" t="str">
        <f t="shared" si="7"/>
        <v/>
      </c>
    </row>
    <row r="45" spans="1:32" ht="12.95" customHeight="1" x14ac:dyDescent="0.25">
      <c r="A45" s="12" t="str">
        <f>IF('Product List'!A40="","",'Product List'!A40)</f>
        <v>Elite 8</v>
      </c>
      <c r="B45" s="16"/>
      <c r="C45" s="8">
        <f>IF(A45="","",VLOOKUP(A45, Tbl_ProductList[], 2, FALSE))</f>
        <v>69</v>
      </c>
      <c r="D45" s="26" t="str">
        <f>IF(SUM('Invoice (1)'!D45,'Invoice (2)'!D45,'Invoice (3)'!D45,'Invoice (4)'!D45,'Invoice (5)'!D45,'Invoice (6)'!D45,'Invoice (7)'!D45,'Invoice (8)'!D45,'Invoice (9)'!D45,'Invoice (10)'!D45,'Invoice (11)'!D45,'Invoice (12)'!D45,'Invoice (13)'!D45,'Invoice (14)'!D45,'Invoice (15)'!D45,'Invoice (16)'!D45,'Invoice (17)'!D45,'Invoice (18)'!D45,'Invoice (19)'!D45,'Invoice (20)'!D45)=0,"",SUM('Invoice (1)'!D45,'Invoice (2)'!D45,'Invoice (3)'!D45,'Invoice (4)'!D45,'Invoice (5)'!D45,'Invoice (6)'!D45,'Invoice (7)'!D45,'Invoice (8)'!D45,'Invoice (9)'!D45,'Invoice (10)'!D45,'Invoice (11)'!D45,'Invoice (12)'!D45,'Invoice (13)'!D45,'Invoice (14)'!D45,'Invoice (15)'!D45,'Invoice (16)'!D45,'Invoice (17)'!D45,'Invoice (18)'!D45,'Invoice (19)'!D45,'Invoice (20)'!D45))</f>
        <v/>
      </c>
      <c r="E45" s="35" t="str">
        <f t="shared" si="0"/>
        <v/>
      </c>
      <c r="G45" s="12" t="str">
        <f>IF('Product List'!A96="","",'Product List'!A96)</f>
        <v>Quiver</v>
      </c>
      <c r="H45" s="21"/>
      <c r="I45" s="8">
        <f>IF(G45="","",VLOOKUP(G45, Tbl_ProductList[], 2, FALSE))</f>
        <v>39</v>
      </c>
      <c r="J45" s="26" t="str">
        <f>IF(SUM('Invoice (1)'!J45,'Invoice (2)'!J45,'Invoice (3)'!J45,'Invoice (4)'!J45,'Invoice (5)'!J45,'Invoice (6)'!J45,'Invoice (7)'!J45,'Invoice (8)'!J45,'Invoice (9)'!J45,'Invoice (10)'!J45,'Invoice (11)'!J45,'Invoice (12)'!J45,'Invoice (13)'!J45,'Invoice (14)'!J45,'Invoice (15)'!J45,'Invoice (16)'!J45,'Invoice (17)'!J45,'Invoice (18)'!J45,'Invoice (19)'!J45,'Invoice (20)'!J45)=0,"",SUM('Invoice (1)'!J45,'Invoice (2)'!J45,'Invoice (3)'!J45,'Invoice (4)'!J45,'Invoice (5)'!J45,'Invoice (6)'!J45,'Invoice (7)'!J45,'Invoice (8)'!J45,'Invoice (9)'!J45,'Invoice (10)'!J45,'Invoice (11)'!J45,'Invoice (12)'!J45,'Invoice (13)'!J45,'Invoice (14)'!J45,'Invoice (15)'!J45,'Invoice (16)'!J45,'Invoice (17)'!J45,'Invoice (18)'!J45,'Invoice (19)'!J45,'Invoice (20)'!J45))</f>
        <v/>
      </c>
      <c r="K45" s="35" t="str">
        <f t="shared" si="8"/>
        <v/>
      </c>
      <c r="M45" s="214"/>
      <c r="N45" s="215"/>
      <c r="O45" s="216"/>
      <c r="P45" s="217"/>
      <c r="Q45" s="218" t="str">
        <f t="shared" si="1"/>
        <v/>
      </c>
      <c r="R45" s="121"/>
      <c r="S45" s="147" t="str">
        <f>IF('Invoice (7)'!M49="","",'Invoice (7)'!M49)</f>
        <v/>
      </c>
      <c r="T45" s="31">
        <f>ROWS($T$7:T45)</f>
        <v>39</v>
      </c>
      <c r="U45" s="31" t="str">
        <f t="shared" si="2"/>
        <v/>
      </c>
      <c r="V45" s="31" t="str">
        <f>IFERROR(SMALL($U$7:$U$102,ROWS($U$7:U45)),"")</f>
        <v/>
      </c>
      <c r="W45" s="121" t="str">
        <f>IF('Invoice (7)'!N49="","",'Invoice (7)'!N49)</f>
        <v/>
      </c>
      <c r="X45" s="121" t="str">
        <f>IF('Invoice (7)'!O49="","",'Invoice (7)'!O49)</f>
        <v/>
      </c>
      <c r="Y45" s="121" t="str">
        <f>IF('Invoice (7)'!P49="","",'Invoice (7)'!P49)</f>
        <v/>
      </c>
      <c r="Z45" s="162" t="str">
        <f>IF('Invoice (7)'!Q49="","",'Invoice (7)'!Q49)</f>
        <v/>
      </c>
      <c r="AB45" s="178" t="str">
        <f t="shared" si="3"/>
        <v/>
      </c>
      <c r="AC45" s="170" t="str">
        <f t="shared" si="4"/>
        <v/>
      </c>
      <c r="AD45" s="168" t="str">
        <f t="shared" si="5"/>
        <v/>
      </c>
      <c r="AE45" s="169" t="str">
        <f t="shared" si="6"/>
        <v/>
      </c>
      <c r="AF45" s="179" t="str">
        <f t="shared" si="7"/>
        <v/>
      </c>
    </row>
    <row r="46" spans="1:32" ht="12.95" customHeight="1" x14ac:dyDescent="0.25">
      <c r="A46" s="12" t="str">
        <f>IF('Product List'!A41="","",'Product List'!A41)</f>
        <v>Excape (Scent:)</v>
      </c>
      <c r="B46" s="16"/>
      <c r="C46" s="8">
        <f>IF(A46="","",VLOOKUP(A46, Tbl_ProductList[], 2, FALSE))</f>
        <v>16</v>
      </c>
      <c r="D46" s="26" t="str">
        <f>IF(SUM('Invoice (1)'!D46,'Invoice (2)'!D46,'Invoice (3)'!D46,'Invoice (4)'!D46,'Invoice (5)'!D46,'Invoice (6)'!D46,'Invoice (7)'!D46,'Invoice (8)'!D46,'Invoice (9)'!D46,'Invoice (10)'!D46,'Invoice (11)'!D46,'Invoice (12)'!D46,'Invoice (13)'!D46,'Invoice (14)'!D46,'Invoice (15)'!D46,'Invoice (16)'!D46,'Invoice (17)'!D46,'Invoice (18)'!D46,'Invoice (19)'!D46,'Invoice (20)'!D46)=0,"",SUM('Invoice (1)'!D46,'Invoice (2)'!D46,'Invoice (3)'!D46,'Invoice (4)'!D46,'Invoice (5)'!D46,'Invoice (6)'!D46,'Invoice (7)'!D46,'Invoice (8)'!D46,'Invoice (9)'!D46,'Invoice (10)'!D46,'Invoice (11)'!D46,'Invoice (12)'!D46,'Invoice (13)'!D46,'Invoice (14)'!D46,'Invoice (15)'!D46,'Invoice (16)'!D46,'Invoice (17)'!D46,'Invoice (18)'!D46,'Invoice (19)'!D46,'Invoice (20)'!D46))</f>
        <v/>
      </c>
      <c r="E46" s="35" t="str">
        <f t="shared" si="0"/>
        <v/>
      </c>
      <c r="G46" s="12" t="str">
        <f>IF('Product List'!A97="","",'Product List'!A97)</f>
        <v>Rascally Rabbit</v>
      </c>
      <c r="H46" s="21"/>
      <c r="I46" s="8">
        <f>IF(G46="","",VLOOKUP(G46, Tbl_ProductList[], 2, FALSE))</f>
        <v>42</v>
      </c>
      <c r="J46" s="26" t="str">
        <f>IF(SUM('Invoice (1)'!J46,'Invoice (2)'!J46,'Invoice (3)'!J46,'Invoice (4)'!J46,'Invoice (5)'!J46,'Invoice (6)'!J46,'Invoice (7)'!J46,'Invoice (8)'!J46,'Invoice (9)'!J46,'Invoice (10)'!J46,'Invoice (11)'!J46,'Invoice (12)'!J46,'Invoice (13)'!J46,'Invoice (14)'!J46,'Invoice (15)'!J46,'Invoice (16)'!J46,'Invoice (17)'!J46,'Invoice (18)'!J46,'Invoice (19)'!J46,'Invoice (20)'!J46)=0,"",SUM('Invoice (1)'!J46,'Invoice (2)'!J46,'Invoice (3)'!J46,'Invoice (4)'!J46,'Invoice (5)'!J46,'Invoice (6)'!J46,'Invoice (7)'!J46,'Invoice (8)'!J46,'Invoice (9)'!J46,'Invoice (10)'!J46,'Invoice (11)'!J46,'Invoice (12)'!J46,'Invoice (13)'!J46,'Invoice (14)'!J46,'Invoice (15)'!J46,'Invoice (16)'!J46,'Invoice (17)'!J46,'Invoice (18)'!J46,'Invoice (19)'!J46,'Invoice (20)'!J46))</f>
        <v/>
      </c>
      <c r="K46" s="35" t="str">
        <f t="shared" si="8"/>
        <v/>
      </c>
      <c r="M46" s="219"/>
      <c r="N46" s="199"/>
      <c r="O46" s="200"/>
      <c r="P46" s="201"/>
      <c r="Q46" s="220" t="str">
        <f t="shared" si="1"/>
        <v/>
      </c>
      <c r="R46" s="121"/>
      <c r="S46" s="147" t="str">
        <f>IF('Invoice (7)'!M50="","",'Invoice (7)'!M50)</f>
        <v/>
      </c>
      <c r="T46" s="31">
        <f>ROWS($T$7:T46)</f>
        <v>40</v>
      </c>
      <c r="U46" s="31" t="str">
        <f t="shared" si="2"/>
        <v/>
      </c>
      <c r="V46" s="31" t="str">
        <f>IFERROR(SMALL($U$7:$U$102,ROWS($U$7:U46)),"")</f>
        <v/>
      </c>
      <c r="W46" s="121" t="str">
        <f>IF('Invoice (7)'!N50="","",'Invoice (7)'!N50)</f>
        <v/>
      </c>
      <c r="X46" s="121" t="str">
        <f>IF('Invoice (7)'!O50="","",'Invoice (7)'!O50)</f>
        <v/>
      </c>
      <c r="Y46" s="121" t="str">
        <f>IF('Invoice (7)'!P50="","",'Invoice (7)'!P50)</f>
        <v/>
      </c>
      <c r="Z46" s="162" t="str">
        <f>IF('Invoice (7)'!Q50="","",'Invoice (7)'!Q50)</f>
        <v/>
      </c>
      <c r="AB46" s="178" t="str">
        <f t="shared" si="3"/>
        <v/>
      </c>
      <c r="AC46" s="170" t="str">
        <f t="shared" si="4"/>
        <v/>
      </c>
      <c r="AD46" s="168" t="str">
        <f t="shared" si="5"/>
        <v/>
      </c>
      <c r="AE46" s="169" t="str">
        <f t="shared" si="6"/>
        <v/>
      </c>
      <c r="AF46" s="179" t="str">
        <f t="shared" si="7"/>
        <v/>
      </c>
    </row>
    <row r="47" spans="1:32" ht="12.95" customHeight="1" x14ac:dyDescent="0.25">
      <c r="A47" s="12" t="str">
        <f>IF('Product List'!A42="","",'Product List'!A42)</f>
        <v>Exercise - Her</v>
      </c>
      <c r="B47" s="16"/>
      <c r="C47" s="8">
        <f>IF(A47="","",VLOOKUP(A47, Tbl_ProductList[], 2, FALSE))</f>
        <v>39</v>
      </c>
      <c r="D47" s="26" t="str">
        <f>IF(SUM('Invoice (1)'!D47,'Invoice (2)'!D47,'Invoice (3)'!D47,'Invoice (4)'!D47,'Invoice (5)'!D47,'Invoice (6)'!D47,'Invoice (7)'!D47,'Invoice (8)'!D47,'Invoice (9)'!D47,'Invoice (10)'!D47,'Invoice (11)'!D47,'Invoice (12)'!D47,'Invoice (13)'!D47,'Invoice (14)'!D47,'Invoice (15)'!D47,'Invoice (16)'!D47,'Invoice (17)'!D47,'Invoice (18)'!D47,'Invoice (19)'!D47,'Invoice (20)'!D47)=0,"",SUM('Invoice (1)'!D47,'Invoice (2)'!D47,'Invoice (3)'!D47,'Invoice (4)'!D47,'Invoice (5)'!D47,'Invoice (6)'!D47,'Invoice (7)'!D47,'Invoice (8)'!D47,'Invoice (9)'!D47,'Invoice (10)'!D47,'Invoice (11)'!D47,'Invoice (12)'!D47,'Invoice (13)'!D47,'Invoice (14)'!D47,'Invoice (15)'!D47,'Invoice (16)'!D47,'Invoice (17)'!D47,'Invoice (18)'!D47,'Invoice (19)'!D47,'Invoice (20)'!D47))</f>
        <v/>
      </c>
      <c r="E47" s="35" t="str">
        <f t="shared" si="0"/>
        <v/>
      </c>
      <c r="G47" s="12" t="str">
        <f>IF('Product List'!A98="","",'Product List'!A98)</f>
        <v>Real Housewife</v>
      </c>
      <c r="H47" s="21"/>
      <c r="I47" s="8">
        <f>IF(G47="","",VLOOKUP(G47, Tbl_ProductList[], 2, FALSE))</f>
        <v>29</v>
      </c>
      <c r="J47" s="26" t="str">
        <f>IF(SUM('Invoice (1)'!J47,'Invoice (2)'!J47,'Invoice (3)'!J47,'Invoice (4)'!J47,'Invoice (5)'!J47,'Invoice (6)'!J47,'Invoice (7)'!J47,'Invoice (8)'!J47,'Invoice (9)'!J47,'Invoice (10)'!J47,'Invoice (11)'!J47,'Invoice (12)'!J47,'Invoice (13)'!J47,'Invoice (14)'!J47,'Invoice (15)'!J47,'Invoice (16)'!J47,'Invoice (17)'!J47,'Invoice (18)'!J47,'Invoice (19)'!J47,'Invoice (20)'!J47)=0,"",SUM('Invoice (1)'!J47,'Invoice (2)'!J47,'Invoice (3)'!J47,'Invoice (4)'!J47,'Invoice (5)'!J47,'Invoice (6)'!J47,'Invoice (7)'!J47,'Invoice (8)'!J47,'Invoice (9)'!J47,'Invoice (10)'!J47,'Invoice (11)'!J47,'Invoice (12)'!J47,'Invoice (13)'!J47,'Invoice (14)'!J47,'Invoice (15)'!J47,'Invoice (16)'!J47,'Invoice (17)'!J47,'Invoice (18)'!J47,'Invoice (19)'!J47,'Invoice (20)'!J47))</f>
        <v/>
      </c>
      <c r="K47" s="35" t="str">
        <f t="shared" si="8"/>
        <v/>
      </c>
      <c r="M47" s="191"/>
      <c r="N47" s="197"/>
      <c r="O47" s="196"/>
      <c r="P47" s="125"/>
      <c r="Q47" s="132" t="str">
        <f t="shared" si="1"/>
        <v/>
      </c>
      <c r="R47" s="120"/>
      <c r="S47" s="147" t="str">
        <f>IF('Invoice (7)'!M51="","",'Invoice (7)'!M51)</f>
        <v/>
      </c>
      <c r="T47" s="31">
        <f>ROWS($T$7:T47)</f>
        <v>41</v>
      </c>
      <c r="U47" s="31" t="str">
        <f t="shared" si="2"/>
        <v/>
      </c>
      <c r="V47" s="31" t="str">
        <f>IFERROR(SMALL($U$7:$U$102,ROWS($U$7:U47)),"")</f>
        <v/>
      </c>
      <c r="W47" s="121" t="str">
        <f>IF('Invoice (7)'!N51="","",'Invoice (7)'!N51)</f>
        <v/>
      </c>
      <c r="X47" s="121" t="str">
        <f>IF('Invoice (7)'!O51="","",'Invoice (7)'!O51)</f>
        <v/>
      </c>
      <c r="Y47" s="121" t="str">
        <f>IF('Invoice (7)'!P51="","",'Invoice (7)'!P51)</f>
        <v/>
      </c>
      <c r="Z47" s="162" t="str">
        <f>IF('Invoice (7)'!Q51="","",'Invoice (7)'!Q51)</f>
        <v/>
      </c>
      <c r="AB47" s="178" t="str">
        <f t="shared" si="3"/>
        <v/>
      </c>
      <c r="AC47" s="170" t="str">
        <f t="shared" si="4"/>
        <v/>
      </c>
      <c r="AD47" s="168" t="str">
        <f t="shared" si="5"/>
        <v/>
      </c>
      <c r="AE47" s="169" t="str">
        <f t="shared" si="6"/>
        <v/>
      </c>
      <c r="AF47" s="179" t="str">
        <f t="shared" si="7"/>
        <v/>
      </c>
    </row>
    <row r="48" spans="1:32" ht="12.95" customHeight="1" x14ac:dyDescent="0.25">
      <c r="A48" s="12" t="str">
        <f>IF('Product List'!A43="","",'Product List'!A43)</f>
        <v>Exercise - Her Elite</v>
      </c>
      <c r="B48" s="17"/>
      <c r="C48" s="8">
        <f>IF(A48="","",VLOOKUP(A48, Tbl_ProductList[], 2, FALSE))</f>
        <v>59</v>
      </c>
      <c r="D48" s="26" t="str">
        <f>IF(SUM('Invoice (1)'!D48,'Invoice (2)'!D48,'Invoice (3)'!D48,'Invoice (4)'!D48,'Invoice (5)'!D48,'Invoice (6)'!D48,'Invoice (7)'!D48,'Invoice (8)'!D48,'Invoice (9)'!D48,'Invoice (10)'!D48,'Invoice (11)'!D48,'Invoice (12)'!D48,'Invoice (13)'!D48,'Invoice (14)'!D48,'Invoice (15)'!D48,'Invoice (16)'!D48,'Invoice (17)'!D48,'Invoice (18)'!D48,'Invoice (19)'!D48,'Invoice (20)'!D48)=0,"",SUM('Invoice (1)'!D48,'Invoice (2)'!D48,'Invoice (3)'!D48,'Invoice (4)'!D48,'Invoice (5)'!D48,'Invoice (6)'!D48,'Invoice (7)'!D48,'Invoice (8)'!D48,'Invoice (9)'!D48,'Invoice (10)'!D48,'Invoice (11)'!D48,'Invoice (12)'!D48,'Invoice (13)'!D48,'Invoice (14)'!D48,'Invoice (15)'!D48,'Invoice (16)'!D48,'Invoice (17)'!D48,'Invoice (18)'!D48,'Invoice (19)'!D48,'Invoice (20)'!D48))</f>
        <v/>
      </c>
      <c r="E48" s="35" t="str">
        <f t="shared" si="0"/>
        <v/>
      </c>
      <c r="G48" s="12" t="str">
        <f>IF('Product List'!A99="","",'Product List'!A99)</f>
        <v>Revive</v>
      </c>
      <c r="H48" s="21"/>
      <c r="I48" s="8">
        <f>IF(G48="","",VLOOKUP(G48, Tbl_ProductList[], 2, FALSE))</f>
        <v>22</v>
      </c>
      <c r="J48" s="26" t="str">
        <f>IF(SUM('Invoice (1)'!J48,'Invoice (2)'!J48,'Invoice (3)'!J48,'Invoice (4)'!J48,'Invoice (5)'!J48,'Invoice (6)'!J48,'Invoice (7)'!J48,'Invoice (8)'!J48,'Invoice (9)'!J48,'Invoice (10)'!J48,'Invoice (11)'!J48,'Invoice (12)'!J48,'Invoice (13)'!J48,'Invoice (14)'!J48,'Invoice (15)'!J48,'Invoice (16)'!J48,'Invoice (17)'!J48,'Invoice (18)'!J48,'Invoice (19)'!J48,'Invoice (20)'!J48)=0,"",SUM('Invoice (1)'!J48,'Invoice (2)'!J48,'Invoice (3)'!J48,'Invoice (4)'!J48,'Invoice (5)'!J48,'Invoice (6)'!J48,'Invoice (7)'!J48,'Invoice (8)'!J48,'Invoice (9)'!J48,'Invoice (10)'!J48,'Invoice (11)'!J48,'Invoice (12)'!J48,'Invoice (13)'!J48,'Invoice (14)'!J48,'Invoice (15)'!J48,'Invoice (16)'!J48,'Invoice (17)'!J48,'Invoice (18)'!J48,'Invoice (19)'!J48,'Invoice (20)'!J48))</f>
        <v/>
      </c>
      <c r="K48" s="35" t="str">
        <f t="shared" si="8"/>
        <v/>
      </c>
      <c r="M48" s="191"/>
      <c r="N48" s="197"/>
      <c r="O48" s="196"/>
      <c r="P48" s="125"/>
      <c r="Q48" s="132" t="str">
        <f t="shared" ref="Q48:Q54" si="9">IF(P48="","",P48*O48)</f>
        <v/>
      </c>
      <c r="R48" s="120"/>
      <c r="S48" s="150" t="str">
        <f>IF('Invoice (7)'!M52="","",'Invoice (7)'!M52)</f>
        <v/>
      </c>
      <c r="T48" s="151">
        <f>ROWS($T$7:T48)</f>
        <v>42</v>
      </c>
      <c r="U48" s="151" t="str">
        <f t="shared" si="2"/>
        <v/>
      </c>
      <c r="V48" s="151" t="str">
        <f>IFERROR(SMALL($U$7:$U$102,ROWS($U$7:U48)),"")</f>
        <v/>
      </c>
      <c r="W48" s="163" t="str">
        <f>IF('Invoice (7)'!N52="","",'Invoice (7)'!N52)</f>
        <v/>
      </c>
      <c r="X48" s="163" t="str">
        <f>IF('Invoice (7)'!O52="","",'Invoice (7)'!O52)</f>
        <v/>
      </c>
      <c r="Y48" s="163" t="str">
        <f>IF('Invoice (7)'!P52="","",'Invoice (7)'!P52)</f>
        <v/>
      </c>
      <c r="Z48" s="164" t="str">
        <f>IF('Invoice (7)'!Q52="","",'Invoice (7)'!Q52)</f>
        <v/>
      </c>
      <c r="AB48" s="178" t="str">
        <f t="shared" si="3"/>
        <v/>
      </c>
      <c r="AC48" s="170" t="str">
        <f t="shared" si="4"/>
        <v/>
      </c>
      <c r="AD48" s="168" t="str">
        <f t="shared" si="5"/>
        <v/>
      </c>
      <c r="AE48" s="169" t="str">
        <f t="shared" si="6"/>
        <v/>
      </c>
      <c r="AF48" s="179" t="str">
        <f t="shared" si="7"/>
        <v/>
      </c>
    </row>
    <row r="49" spans="1:32" ht="12.95" customHeight="1" x14ac:dyDescent="0.25">
      <c r="A49" s="12" t="str">
        <f>IF('Product List'!A44="","",'Product List'!A44)</f>
        <v>Exercise - Her Pro</v>
      </c>
      <c r="B49" s="17"/>
      <c r="C49" s="8">
        <f>IF(A49="","",VLOOKUP(A49, Tbl_ProductList[], 2, FALSE))</f>
        <v>49</v>
      </c>
      <c r="D49" s="26" t="str">
        <f>IF(SUM('Invoice (1)'!D49,'Invoice (2)'!D49,'Invoice (3)'!D49,'Invoice (4)'!D49,'Invoice (5)'!D49,'Invoice (6)'!D49,'Invoice (7)'!D49,'Invoice (8)'!D49,'Invoice (9)'!D49,'Invoice (10)'!D49,'Invoice (11)'!D49,'Invoice (12)'!D49,'Invoice (13)'!D49,'Invoice (14)'!D49,'Invoice (15)'!D49,'Invoice (16)'!D49,'Invoice (17)'!D49,'Invoice (18)'!D49,'Invoice (19)'!D49,'Invoice (20)'!D49)=0,"",SUM('Invoice (1)'!D49,'Invoice (2)'!D49,'Invoice (3)'!D49,'Invoice (4)'!D49,'Invoice (5)'!D49,'Invoice (6)'!D49,'Invoice (7)'!D49,'Invoice (8)'!D49,'Invoice (9)'!D49,'Invoice (10)'!D49,'Invoice (11)'!D49,'Invoice (12)'!D49,'Invoice (13)'!D49,'Invoice (14)'!D49,'Invoice (15)'!D49,'Invoice (16)'!D49,'Invoice (17)'!D49,'Invoice (18)'!D49,'Invoice (19)'!D49,'Invoice (20)'!D49))</f>
        <v/>
      </c>
      <c r="E49" s="35" t="str">
        <f t="shared" si="0"/>
        <v/>
      </c>
      <c r="G49" s="12" t="str">
        <f>IF('Product List'!A100="","",'Product List'!A100)</f>
        <v>Save My Skin</v>
      </c>
      <c r="H49" s="21"/>
      <c r="I49" s="8">
        <f>IF(G49="","",VLOOKUP(G49, Tbl_ProductList[], 2, FALSE))</f>
        <v>24</v>
      </c>
      <c r="J49" s="26" t="str">
        <f>IF(SUM('Invoice (1)'!J49,'Invoice (2)'!J49,'Invoice (3)'!J49,'Invoice (4)'!J49,'Invoice (5)'!J49,'Invoice (6)'!J49,'Invoice (7)'!J49,'Invoice (8)'!J49,'Invoice (9)'!J49,'Invoice (10)'!J49,'Invoice (11)'!J49,'Invoice (12)'!J49,'Invoice (13)'!J49,'Invoice (14)'!J49,'Invoice (15)'!J49,'Invoice (16)'!J49,'Invoice (17)'!J49,'Invoice (18)'!J49,'Invoice (19)'!J49,'Invoice (20)'!J49)=0,"",SUM('Invoice (1)'!J49,'Invoice (2)'!J49,'Invoice (3)'!J49,'Invoice (4)'!J49,'Invoice (5)'!J49,'Invoice (6)'!J49,'Invoice (7)'!J49,'Invoice (8)'!J49,'Invoice (9)'!J49,'Invoice (10)'!J49,'Invoice (11)'!J49,'Invoice (12)'!J49,'Invoice (13)'!J49,'Invoice (14)'!J49,'Invoice (15)'!J49,'Invoice (16)'!J49,'Invoice (17)'!J49,'Invoice (18)'!J49,'Invoice (19)'!J49,'Invoice (20)'!J49))</f>
        <v/>
      </c>
      <c r="K49" s="35" t="str">
        <f t="shared" si="8"/>
        <v/>
      </c>
      <c r="M49" s="191"/>
      <c r="N49" s="192"/>
      <c r="O49" s="193"/>
      <c r="P49" s="194"/>
      <c r="Q49" s="195" t="str">
        <f t="shared" si="9"/>
        <v/>
      </c>
      <c r="R49" s="120"/>
      <c r="S49" s="154" t="str">
        <f>IF('Invoice (8)'!M47="","",'Invoice (8)'!M47)</f>
        <v/>
      </c>
      <c r="T49" s="155">
        <f>ROWS($T$7:T49)</f>
        <v>43</v>
      </c>
      <c r="U49" s="155" t="str">
        <f t="shared" si="2"/>
        <v/>
      </c>
      <c r="V49" s="155" t="str">
        <f>IFERROR(SMALL($U$7:$U$102,ROWS($U$7:U49)),"")</f>
        <v/>
      </c>
      <c r="W49" s="160" t="str">
        <f>IF('Invoice (8)'!N47="","",'Invoice (8)'!N47)</f>
        <v/>
      </c>
      <c r="X49" s="160" t="str">
        <f>IF('Invoice (8)'!O47="","",'Invoice (8)'!O47)</f>
        <v/>
      </c>
      <c r="Y49" s="160" t="str">
        <f>IF('Invoice (8)'!P47="","",'Invoice (8)'!P47)</f>
        <v/>
      </c>
      <c r="Z49" s="161" t="str">
        <f>IF('Invoice (8)'!Q47="","",'Invoice (8)'!Q47)</f>
        <v/>
      </c>
      <c r="AB49" s="178" t="str">
        <f t="shared" si="3"/>
        <v/>
      </c>
      <c r="AC49" s="170" t="str">
        <f t="shared" si="4"/>
        <v/>
      </c>
      <c r="AD49" s="168" t="str">
        <f t="shared" si="5"/>
        <v/>
      </c>
      <c r="AE49" s="169" t="str">
        <f t="shared" si="6"/>
        <v/>
      </c>
      <c r="AF49" s="179" t="str">
        <f t="shared" si="7"/>
        <v/>
      </c>
    </row>
    <row r="50" spans="1:32" ht="12.95" customHeight="1" x14ac:dyDescent="0.25">
      <c r="A50" s="12" t="str">
        <f>IF('Product List'!A45="","",'Product List'!A45)</f>
        <v>Family Jewels</v>
      </c>
      <c r="B50" s="17"/>
      <c r="C50" s="8">
        <f>IF(A50="","",VLOOKUP(A50, Tbl_ProductList[], 2, FALSE))</f>
        <v>33</v>
      </c>
      <c r="D50" s="26" t="str">
        <f>IF(SUM('Invoice (1)'!D50,'Invoice (2)'!D50,'Invoice (3)'!D50,'Invoice (4)'!D50,'Invoice (5)'!D50,'Invoice (6)'!D50,'Invoice (7)'!D50,'Invoice (8)'!D50,'Invoice (9)'!D50,'Invoice (10)'!D50,'Invoice (11)'!D50,'Invoice (12)'!D50,'Invoice (13)'!D50,'Invoice (14)'!D50,'Invoice (15)'!D50,'Invoice (16)'!D50,'Invoice (17)'!D50,'Invoice (18)'!D50,'Invoice (19)'!D50,'Invoice (20)'!D50)=0,"",SUM('Invoice (1)'!D50,'Invoice (2)'!D50,'Invoice (3)'!D50,'Invoice (4)'!D50,'Invoice (5)'!D50,'Invoice (6)'!D50,'Invoice (7)'!D50,'Invoice (8)'!D50,'Invoice (9)'!D50,'Invoice (10)'!D50,'Invoice (11)'!D50,'Invoice (12)'!D50,'Invoice (13)'!D50,'Invoice (14)'!D50,'Invoice (15)'!D50,'Invoice (16)'!D50,'Invoice (17)'!D50,'Invoice (18)'!D50,'Invoice (19)'!D50,'Invoice (20)'!D50))</f>
        <v/>
      </c>
      <c r="E50" s="35" t="str">
        <f t="shared" si="0"/>
        <v/>
      </c>
      <c r="G50" s="12" t="str">
        <f>IF('Product List'!A101="","",'Product List'!A101)</f>
        <v>Secret Service</v>
      </c>
      <c r="H50" s="21"/>
      <c r="I50" s="8">
        <f>IF(G50="","",VLOOKUP(G50, Tbl_ProductList[], 2, FALSE))</f>
        <v>99</v>
      </c>
      <c r="J50" s="26" t="str">
        <f>IF(SUM('Invoice (1)'!J50,'Invoice (2)'!J50,'Invoice (3)'!J50,'Invoice (4)'!J50,'Invoice (5)'!J50,'Invoice (6)'!J50,'Invoice (7)'!J50,'Invoice (8)'!J50,'Invoice (9)'!J50,'Invoice (10)'!J50,'Invoice (11)'!J50,'Invoice (12)'!J50,'Invoice (13)'!J50,'Invoice (14)'!J50,'Invoice (15)'!J50,'Invoice (16)'!J50,'Invoice (17)'!J50,'Invoice (18)'!J50,'Invoice (19)'!J50,'Invoice (20)'!J50)=0,"",SUM('Invoice (1)'!J50,'Invoice (2)'!J50,'Invoice (3)'!J50,'Invoice (4)'!J50,'Invoice (5)'!J50,'Invoice (6)'!J50,'Invoice (7)'!J50,'Invoice (8)'!J50,'Invoice (9)'!J50,'Invoice (10)'!J50,'Invoice (11)'!J50,'Invoice (12)'!J50,'Invoice (13)'!J50,'Invoice (14)'!J50,'Invoice (15)'!J50,'Invoice (16)'!J50,'Invoice (17)'!J50,'Invoice (18)'!J50,'Invoice (19)'!J50,'Invoice (20)'!J50))</f>
        <v/>
      </c>
      <c r="K50" s="35" t="str">
        <f t="shared" si="8"/>
        <v/>
      </c>
      <c r="M50" s="123"/>
      <c r="N50" s="33"/>
      <c r="O50" s="124"/>
      <c r="P50" s="125"/>
      <c r="Q50" s="132" t="str">
        <f t="shared" si="9"/>
        <v/>
      </c>
      <c r="R50" s="120"/>
      <c r="S50" s="147" t="str">
        <f>IF('Invoice (8)'!M48="","",'Invoice (8)'!M48)</f>
        <v/>
      </c>
      <c r="T50" s="31">
        <f>ROWS($T$7:T50)</f>
        <v>44</v>
      </c>
      <c r="U50" s="31" t="str">
        <f t="shared" si="2"/>
        <v/>
      </c>
      <c r="V50" s="31" t="str">
        <f>IFERROR(SMALL($U$7:$U$102,ROWS($U$7:U50)),"")</f>
        <v/>
      </c>
      <c r="W50" s="121" t="str">
        <f>IF('Invoice (8)'!N48="","",'Invoice (8)'!N48)</f>
        <v/>
      </c>
      <c r="X50" s="121" t="str">
        <f>IF('Invoice (8)'!O48="","",'Invoice (8)'!O48)</f>
        <v/>
      </c>
      <c r="Y50" s="121" t="str">
        <f>IF('Invoice (8)'!P48="","",'Invoice (8)'!P48)</f>
        <v/>
      </c>
      <c r="Z50" s="162" t="str">
        <f>IF('Invoice (8)'!Q48="","",'Invoice (8)'!Q48)</f>
        <v/>
      </c>
      <c r="AB50" s="178" t="str">
        <f t="shared" si="3"/>
        <v/>
      </c>
      <c r="AC50" s="170" t="str">
        <f t="shared" si="4"/>
        <v/>
      </c>
      <c r="AD50" s="168" t="str">
        <f t="shared" si="5"/>
        <v/>
      </c>
      <c r="AE50" s="169" t="str">
        <f t="shared" si="6"/>
        <v/>
      </c>
      <c r="AF50" s="179" t="str">
        <f t="shared" si="7"/>
        <v/>
      </c>
    </row>
    <row r="51" spans="1:32" ht="12.95" customHeight="1" x14ac:dyDescent="0.25">
      <c r="A51" s="12" t="str">
        <f>IF('Product List'!A46="","",'Product List'!A46)</f>
        <v>Flogger</v>
      </c>
      <c r="B51" s="17"/>
      <c r="C51" s="8">
        <f>IF(A51="","",VLOOKUP(A51, Tbl_ProductList[], 2, FALSE))</f>
        <v>22</v>
      </c>
      <c r="D51" s="26" t="str">
        <f>IF(SUM('Invoice (1)'!D51,'Invoice (2)'!D51,'Invoice (3)'!D51,'Invoice (4)'!D51,'Invoice (5)'!D51,'Invoice (6)'!D51,'Invoice (7)'!D51,'Invoice (8)'!D51,'Invoice (9)'!D51,'Invoice (10)'!D51,'Invoice (11)'!D51,'Invoice (12)'!D51,'Invoice (13)'!D51,'Invoice (14)'!D51,'Invoice (15)'!D51,'Invoice (16)'!D51,'Invoice (17)'!D51,'Invoice (18)'!D51,'Invoice (19)'!D51,'Invoice (20)'!D51)=0,"",SUM('Invoice (1)'!D51,'Invoice (2)'!D51,'Invoice (3)'!D51,'Invoice (4)'!D51,'Invoice (5)'!D51,'Invoice (6)'!D51,'Invoice (7)'!D51,'Invoice (8)'!D51,'Invoice (9)'!D51,'Invoice (10)'!D51,'Invoice (11)'!D51,'Invoice (12)'!D51,'Invoice (13)'!D51,'Invoice (14)'!D51,'Invoice (15)'!D51,'Invoice (16)'!D51,'Invoice (17)'!D51,'Invoice (18)'!D51,'Invoice (19)'!D51,'Invoice (20)'!D51))</f>
        <v/>
      </c>
      <c r="E51" s="35" t="str">
        <f t="shared" si="0"/>
        <v/>
      </c>
      <c r="G51" s="12" t="str">
        <f>IF('Product List'!A102="","",'Product List'!A102)</f>
        <v>Selfie: Do Not Disturb</v>
      </c>
      <c r="H51" s="21"/>
      <c r="I51" s="8">
        <f>IF(G51="","",VLOOKUP(G51, Tbl_ProductList[], 2, FALSE))</f>
        <v>99</v>
      </c>
      <c r="J51" s="26" t="str">
        <f>IF(SUM('Invoice (1)'!J51,'Invoice (2)'!J51,'Invoice (3)'!J51,'Invoice (4)'!J51,'Invoice (5)'!J51,'Invoice (6)'!J51,'Invoice (7)'!J51,'Invoice (8)'!J51,'Invoice (9)'!J51,'Invoice (10)'!J51,'Invoice (11)'!J51,'Invoice (12)'!J51,'Invoice (13)'!J51,'Invoice (14)'!J51,'Invoice (15)'!J51,'Invoice (16)'!J51,'Invoice (17)'!J51,'Invoice (18)'!J51,'Invoice (19)'!J51,'Invoice (20)'!J51)=0,"",SUM('Invoice (1)'!J51,'Invoice (2)'!J51,'Invoice (3)'!J51,'Invoice (4)'!J51,'Invoice (5)'!J51,'Invoice (6)'!J51,'Invoice (7)'!J51,'Invoice (8)'!J51,'Invoice (9)'!J51,'Invoice (10)'!J51,'Invoice (11)'!J51,'Invoice (12)'!J51,'Invoice (13)'!J51,'Invoice (14)'!J51,'Invoice (15)'!J51,'Invoice (16)'!J51,'Invoice (17)'!J51,'Invoice (18)'!J51,'Invoice (19)'!J51,'Invoice (20)'!J51))</f>
        <v/>
      </c>
      <c r="K51" s="35" t="str">
        <f t="shared" si="8"/>
        <v/>
      </c>
      <c r="M51" s="123"/>
      <c r="N51" s="33"/>
      <c r="O51" s="124"/>
      <c r="P51" s="125"/>
      <c r="Q51" s="132" t="str">
        <f t="shared" si="9"/>
        <v/>
      </c>
      <c r="R51" s="120"/>
      <c r="S51" s="147" t="str">
        <f>IF('Invoice (8)'!M49="","",'Invoice (8)'!M49)</f>
        <v/>
      </c>
      <c r="T51" s="31">
        <f>ROWS($T$7:T51)</f>
        <v>45</v>
      </c>
      <c r="U51" s="31" t="str">
        <f t="shared" si="2"/>
        <v/>
      </c>
      <c r="V51" s="31" t="str">
        <f>IFERROR(SMALL($U$7:$U$102,ROWS($U$7:U51)),"")</f>
        <v/>
      </c>
      <c r="W51" s="121" t="str">
        <f>IF('Invoice (8)'!N49="","",'Invoice (8)'!N49)</f>
        <v/>
      </c>
      <c r="X51" s="121" t="str">
        <f>IF('Invoice (8)'!O49="","",'Invoice (8)'!O49)</f>
        <v/>
      </c>
      <c r="Y51" s="121" t="str">
        <f>IF('Invoice (8)'!P49="","",'Invoice (8)'!P49)</f>
        <v/>
      </c>
      <c r="Z51" s="162" t="str">
        <f>IF('Invoice (8)'!Q49="","",'Invoice (8)'!Q49)</f>
        <v/>
      </c>
      <c r="AB51" s="178" t="str">
        <f t="shared" si="3"/>
        <v/>
      </c>
      <c r="AC51" s="170" t="str">
        <f t="shared" si="4"/>
        <v/>
      </c>
      <c r="AD51" s="168" t="str">
        <f t="shared" si="5"/>
        <v/>
      </c>
      <c r="AE51" s="169" t="str">
        <f t="shared" si="6"/>
        <v/>
      </c>
      <c r="AF51" s="179" t="str">
        <f t="shared" si="7"/>
        <v/>
      </c>
    </row>
    <row r="52" spans="1:32" ht="12.95" customHeight="1" x14ac:dyDescent="0.25">
      <c r="A52" s="12" t="str">
        <f>IF('Product List'!A47="","",'Product List'!A47)</f>
        <v>Frequent Flier Door Swing</v>
      </c>
      <c r="B52" s="17"/>
      <c r="C52" s="8">
        <f>IF(A52="","",VLOOKUP(A52, Tbl_ProductList[], 2, FALSE))</f>
        <v>89</v>
      </c>
      <c r="D52" s="26" t="str">
        <f>IF(SUM('Invoice (1)'!D52,'Invoice (2)'!D52,'Invoice (3)'!D52,'Invoice (4)'!D52,'Invoice (5)'!D52,'Invoice (6)'!D52,'Invoice (7)'!D52,'Invoice (8)'!D52,'Invoice (9)'!D52,'Invoice (10)'!D52,'Invoice (11)'!D52,'Invoice (12)'!D52,'Invoice (13)'!D52,'Invoice (14)'!D52,'Invoice (15)'!D52,'Invoice (16)'!D52,'Invoice (17)'!D52,'Invoice (18)'!D52,'Invoice (19)'!D52,'Invoice (20)'!D52)=0,"",SUM('Invoice (1)'!D52,'Invoice (2)'!D52,'Invoice (3)'!D52,'Invoice (4)'!D52,'Invoice (5)'!D52,'Invoice (6)'!D52,'Invoice (7)'!D52,'Invoice (8)'!D52,'Invoice (9)'!D52,'Invoice (10)'!D52,'Invoice (11)'!D52,'Invoice (12)'!D52,'Invoice (13)'!D52,'Invoice (14)'!D52,'Invoice (15)'!D52,'Invoice (16)'!D52,'Invoice (17)'!D52,'Invoice (18)'!D52,'Invoice (19)'!D52,'Invoice (20)'!D52))</f>
        <v/>
      </c>
      <c r="E52" s="35" t="str">
        <f t="shared" si="0"/>
        <v/>
      </c>
      <c r="G52" s="12" t="str">
        <f>IF('Product List'!A103="","",'Product List'!A103)</f>
        <v>Selfie: Home Alone</v>
      </c>
      <c r="H52" s="21"/>
      <c r="I52" s="8">
        <f>IF(G52="","",VLOOKUP(G52, Tbl_ProductList[], 2, FALSE))</f>
        <v>79</v>
      </c>
      <c r="J52" s="26" t="str">
        <f>IF(SUM('Invoice (1)'!J52,'Invoice (2)'!J52,'Invoice (3)'!J52,'Invoice (4)'!J52,'Invoice (5)'!J52,'Invoice (6)'!J52,'Invoice (7)'!J52,'Invoice (8)'!J52,'Invoice (9)'!J52,'Invoice (10)'!J52,'Invoice (11)'!J52,'Invoice (12)'!J52,'Invoice (13)'!J52,'Invoice (14)'!J52,'Invoice (15)'!J52,'Invoice (16)'!J52,'Invoice (17)'!J52,'Invoice (18)'!J52,'Invoice (19)'!J52,'Invoice (20)'!J52)=0,"",SUM('Invoice (1)'!J52,'Invoice (2)'!J52,'Invoice (3)'!J52,'Invoice (4)'!J52,'Invoice (5)'!J52,'Invoice (6)'!J52,'Invoice (7)'!J52,'Invoice (8)'!J52,'Invoice (9)'!J52,'Invoice (10)'!J52,'Invoice (11)'!J52,'Invoice (12)'!J52,'Invoice (13)'!J52,'Invoice (14)'!J52,'Invoice (15)'!J52,'Invoice (16)'!J52,'Invoice (17)'!J52,'Invoice (18)'!J52,'Invoice (19)'!J52,'Invoice (20)'!J52))</f>
        <v/>
      </c>
      <c r="K52" s="35" t="str">
        <f t="shared" si="8"/>
        <v/>
      </c>
      <c r="M52" s="123" t="s">
        <v>168</v>
      </c>
      <c r="N52" s="33"/>
      <c r="O52" s="124"/>
      <c r="P52" s="125"/>
      <c r="Q52" s="132" t="str">
        <f t="shared" si="9"/>
        <v/>
      </c>
      <c r="R52" s="120"/>
      <c r="S52" s="147" t="str">
        <f>IF('Invoice (8)'!M50="","",'Invoice (8)'!M50)</f>
        <v/>
      </c>
      <c r="T52" s="31">
        <f>ROWS($T$7:T52)</f>
        <v>46</v>
      </c>
      <c r="U52" s="31" t="str">
        <f t="shared" si="2"/>
        <v/>
      </c>
      <c r="V52" s="31" t="str">
        <f>IFERROR(SMALL($U$7:$U$102,ROWS($U$7:U52)),"")</f>
        <v/>
      </c>
      <c r="W52" s="121" t="str">
        <f>IF('Invoice (8)'!N50="","",'Invoice (8)'!N50)</f>
        <v/>
      </c>
      <c r="X52" s="121" t="str">
        <f>IF('Invoice (8)'!O50="","",'Invoice (8)'!O50)</f>
        <v/>
      </c>
      <c r="Y52" s="121" t="str">
        <f>IF('Invoice (8)'!P50="","",'Invoice (8)'!P50)</f>
        <v/>
      </c>
      <c r="Z52" s="162" t="str">
        <f>IF('Invoice (8)'!Q50="","",'Invoice (8)'!Q50)</f>
        <v/>
      </c>
      <c r="AB52" s="178" t="str">
        <f t="shared" si="3"/>
        <v/>
      </c>
      <c r="AC52" s="170" t="str">
        <f t="shared" si="4"/>
        <v/>
      </c>
      <c r="AD52" s="168" t="str">
        <f t="shared" si="5"/>
        <v/>
      </c>
      <c r="AE52" s="169" t="str">
        <f t="shared" si="6"/>
        <v/>
      </c>
      <c r="AF52" s="179" t="str">
        <f t="shared" si="7"/>
        <v/>
      </c>
    </row>
    <row r="53" spans="1:32" ht="12.95" customHeight="1" x14ac:dyDescent="0.25">
      <c r="A53" s="12" t="str">
        <f>IF('Product List'!A48="","",'Product List'!A48)</f>
        <v>Girl's Best Friend</v>
      </c>
      <c r="B53" s="17"/>
      <c r="C53" s="8">
        <f>IF(A53="","",VLOOKUP(A53, Tbl_ProductList[], 2, FALSE))</f>
        <v>39</v>
      </c>
      <c r="D53" s="26" t="str">
        <f>IF(SUM('Invoice (1)'!D53,'Invoice (2)'!D53,'Invoice (3)'!D53,'Invoice (4)'!D53,'Invoice (5)'!D53,'Invoice (6)'!D53,'Invoice (7)'!D53,'Invoice (8)'!D53,'Invoice (9)'!D53,'Invoice (10)'!D53,'Invoice (11)'!D53,'Invoice (12)'!D53,'Invoice (13)'!D53,'Invoice (14)'!D53,'Invoice (15)'!D53,'Invoice (16)'!D53,'Invoice (17)'!D53,'Invoice (18)'!D53,'Invoice (19)'!D53,'Invoice (20)'!D53)=0,"",SUM('Invoice (1)'!D53,'Invoice (2)'!D53,'Invoice (3)'!D53,'Invoice (4)'!D53,'Invoice (5)'!D53,'Invoice (6)'!D53,'Invoice (7)'!D53,'Invoice (8)'!D53,'Invoice (9)'!D53,'Invoice (10)'!D53,'Invoice (11)'!D53,'Invoice (12)'!D53,'Invoice (13)'!D53,'Invoice (14)'!D53,'Invoice (15)'!D53,'Invoice (16)'!D53,'Invoice (17)'!D53,'Invoice (18)'!D53,'Invoice (19)'!D53,'Invoice (20)'!D53))</f>
        <v/>
      </c>
      <c r="E53" s="35" t="str">
        <f t="shared" si="0"/>
        <v/>
      </c>
      <c r="G53" s="12" t="str">
        <f>IF('Product List'!A104="","",'Product List'!A104)</f>
        <v>Selfie: Me Time</v>
      </c>
      <c r="H53" s="21"/>
      <c r="I53" s="8">
        <f>IF(G53="","",VLOOKUP(G53, Tbl_ProductList[], 2, FALSE))</f>
        <v>89</v>
      </c>
      <c r="J53" s="26" t="str">
        <f>IF(SUM('Invoice (1)'!J53,'Invoice (2)'!J53,'Invoice (3)'!J53,'Invoice (4)'!J53,'Invoice (5)'!J53,'Invoice (6)'!J53,'Invoice (7)'!J53,'Invoice (8)'!J53,'Invoice (9)'!J53,'Invoice (10)'!J53,'Invoice (11)'!J53,'Invoice (12)'!J53,'Invoice (13)'!J53,'Invoice (14)'!J53,'Invoice (15)'!J53,'Invoice (16)'!J53,'Invoice (17)'!J53,'Invoice (18)'!J53,'Invoice (19)'!J53,'Invoice (20)'!J53)=0,"",SUM('Invoice (1)'!J53,'Invoice (2)'!J53,'Invoice (3)'!J53,'Invoice (4)'!J53,'Invoice (5)'!J53,'Invoice (6)'!J53,'Invoice (7)'!J53,'Invoice (8)'!J53,'Invoice (9)'!J53,'Invoice (10)'!J53,'Invoice (11)'!J53,'Invoice (12)'!J53,'Invoice (13)'!J53,'Invoice (14)'!J53,'Invoice (15)'!J53,'Invoice (16)'!J53,'Invoice (17)'!J53,'Invoice (18)'!J53,'Invoice (19)'!J53,'Invoice (20)'!J53))</f>
        <v/>
      </c>
      <c r="K53" s="35" t="str">
        <f t="shared" si="8"/>
        <v/>
      </c>
      <c r="M53" s="123" t="s">
        <v>167</v>
      </c>
      <c r="N53" s="210"/>
      <c r="O53" s="211"/>
      <c r="P53" s="212"/>
      <c r="Q53" s="198" t="str">
        <f t="shared" si="9"/>
        <v/>
      </c>
      <c r="R53" s="120"/>
      <c r="S53" s="147" t="str">
        <f>IF('Invoice (8)'!M51="","",'Invoice (8)'!M51)</f>
        <v/>
      </c>
      <c r="T53" s="31">
        <f>ROWS($T$7:T53)</f>
        <v>47</v>
      </c>
      <c r="U53" s="31" t="str">
        <f t="shared" si="2"/>
        <v/>
      </c>
      <c r="V53" s="31" t="str">
        <f>IFERROR(SMALL($U$7:$U$102,ROWS($U$7:U53)),"")</f>
        <v/>
      </c>
      <c r="W53" s="121" t="str">
        <f>IF('Invoice (8)'!N51="","",'Invoice (8)'!N51)</f>
        <v/>
      </c>
      <c r="X53" s="121" t="str">
        <f>IF('Invoice (8)'!O51="","",'Invoice (8)'!O51)</f>
        <v/>
      </c>
      <c r="Y53" s="121" t="str">
        <f>IF('Invoice (8)'!P51="","",'Invoice (8)'!P51)</f>
        <v/>
      </c>
      <c r="Z53" s="162" t="str">
        <f>IF('Invoice (8)'!Q51="","",'Invoice (8)'!Q51)</f>
        <v/>
      </c>
      <c r="AB53" s="178" t="str">
        <f t="shared" si="3"/>
        <v/>
      </c>
      <c r="AC53" s="170" t="str">
        <f t="shared" si="4"/>
        <v/>
      </c>
      <c r="AD53" s="168" t="str">
        <f t="shared" si="5"/>
        <v/>
      </c>
      <c r="AE53" s="169" t="str">
        <f t="shared" si="6"/>
        <v/>
      </c>
      <c r="AF53" s="179" t="str">
        <f t="shared" si="7"/>
        <v/>
      </c>
    </row>
    <row r="54" spans="1:32" ht="12.95" customHeight="1" x14ac:dyDescent="0.25">
      <c r="A54" s="12" t="str">
        <f>IF('Product List'!A49="","",'Product List'!A49)</f>
        <v>Gotta Have It</v>
      </c>
      <c r="B54" s="17"/>
      <c r="C54" s="8">
        <f>IF(A54="","",VLOOKUP(A54, Tbl_ProductList[], 2, FALSE))</f>
        <v>39</v>
      </c>
      <c r="D54" s="26" t="str">
        <f>IF(SUM('Invoice (1)'!D54,'Invoice (2)'!D54,'Invoice (3)'!D54,'Invoice (4)'!D54,'Invoice (5)'!D54,'Invoice (6)'!D54,'Invoice (7)'!D54,'Invoice (8)'!D54,'Invoice (9)'!D54,'Invoice (10)'!D54,'Invoice (11)'!D54,'Invoice (12)'!D54,'Invoice (13)'!D54,'Invoice (14)'!D54,'Invoice (15)'!D54,'Invoice (16)'!D54,'Invoice (17)'!D54,'Invoice (18)'!D54,'Invoice (19)'!D54,'Invoice (20)'!D54)=0,"",SUM('Invoice (1)'!D54,'Invoice (2)'!D54,'Invoice (3)'!D54,'Invoice (4)'!D54,'Invoice (5)'!D54,'Invoice (6)'!D54,'Invoice (7)'!D54,'Invoice (8)'!D54,'Invoice (9)'!D54,'Invoice (10)'!D54,'Invoice (11)'!D54,'Invoice (12)'!D54,'Invoice (13)'!D54,'Invoice (14)'!D54,'Invoice (15)'!D54,'Invoice (16)'!D54,'Invoice (17)'!D54,'Invoice (18)'!D54,'Invoice (19)'!D54,'Invoice (20)'!D54))</f>
        <v/>
      </c>
      <c r="E54" s="35" t="str">
        <f t="shared" si="0"/>
        <v/>
      </c>
      <c r="G54" s="12" t="str">
        <f>IF('Product List'!A105="","",'Product List'!A105)</f>
        <v>Selfie: No Filter</v>
      </c>
      <c r="H54" s="21"/>
      <c r="I54" s="8">
        <f>IF(G54="","",VLOOKUP(G54, Tbl_ProductList[], 2, FALSE))</f>
        <v>69</v>
      </c>
      <c r="J54" s="26" t="str">
        <f>IF(SUM('Invoice (1)'!J54,'Invoice (2)'!J54,'Invoice (3)'!J54,'Invoice (4)'!J54,'Invoice (5)'!J54,'Invoice (6)'!J54,'Invoice (7)'!J54,'Invoice (8)'!J54,'Invoice (9)'!J54,'Invoice (10)'!J54,'Invoice (11)'!J54,'Invoice (12)'!J54,'Invoice (13)'!J54,'Invoice (14)'!J54,'Invoice (15)'!J54,'Invoice (16)'!J54,'Invoice (17)'!J54,'Invoice (18)'!J54,'Invoice (19)'!J54,'Invoice (20)'!J54)=0,"",SUM('Invoice (1)'!J54,'Invoice (2)'!J54,'Invoice (3)'!J54,'Invoice (4)'!J54,'Invoice (5)'!J54,'Invoice (6)'!J54,'Invoice (7)'!J54,'Invoice (8)'!J54,'Invoice (9)'!J54,'Invoice (10)'!J54,'Invoice (11)'!J54,'Invoice (12)'!J54,'Invoice (13)'!J54,'Invoice (14)'!J54,'Invoice (15)'!J54,'Invoice (16)'!J54,'Invoice (17)'!J54,'Invoice (18)'!J54,'Invoice (19)'!J54,'Invoice (20)'!J54))</f>
        <v/>
      </c>
      <c r="K54" s="35" t="str">
        <f t="shared" si="8"/>
        <v/>
      </c>
      <c r="M54" s="123" t="s">
        <v>169</v>
      </c>
      <c r="N54" s="213"/>
      <c r="O54" s="196"/>
      <c r="P54" s="125"/>
      <c r="Q54" s="132" t="str">
        <f t="shared" si="9"/>
        <v/>
      </c>
      <c r="R54" s="120"/>
      <c r="S54" s="150" t="str">
        <f>IF('Invoice (8)'!M52="","",'Invoice (8)'!M52)</f>
        <v/>
      </c>
      <c r="T54" s="151">
        <f>ROWS($T$7:T54)</f>
        <v>48</v>
      </c>
      <c r="U54" s="151" t="str">
        <f t="shared" si="2"/>
        <v/>
      </c>
      <c r="V54" s="151" t="str">
        <f>IFERROR(SMALL($U$7:$U$102,ROWS($U$7:U54)),"")</f>
        <v/>
      </c>
      <c r="W54" s="163" t="str">
        <f>IF('Invoice (8)'!N52="","",'Invoice (8)'!N52)</f>
        <v/>
      </c>
      <c r="X54" s="163" t="str">
        <f>IF('Invoice (8)'!O52="","",'Invoice (8)'!O52)</f>
        <v/>
      </c>
      <c r="Y54" s="163" t="str">
        <f>IF('Invoice (8)'!P52="","",'Invoice (8)'!P52)</f>
        <v/>
      </c>
      <c r="Z54" s="164" t="str">
        <f>IF('Invoice (8)'!Q52="","",'Invoice (8)'!Q52)</f>
        <v/>
      </c>
      <c r="AB54" s="178" t="str">
        <f t="shared" si="3"/>
        <v/>
      </c>
      <c r="AC54" s="170" t="str">
        <f t="shared" si="4"/>
        <v/>
      </c>
      <c r="AD54" s="168" t="str">
        <f t="shared" si="5"/>
        <v/>
      </c>
      <c r="AE54" s="169" t="str">
        <f t="shared" si="6"/>
        <v/>
      </c>
      <c r="AF54" s="179" t="str">
        <f t="shared" si="7"/>
        <v/>
      </c>
    </row>
    <row r="55" spans="1:32" ht="12.95" customHeight="1" thickBot="1" x14ac:dyDescent="0.3">
      <c r="A55" s="12" t="str">
        <f>IF('Product List'!A50="","",'Product List'!A50)</f>
        <v>GPS</v>
      </c>
      <c r="B55" s="17"/>
      <c r="C55" s="8">
        <f>IF(A55="","",VLOOKUP(A55, Tbl_ProductList[], 2, FALSE))</f>
        <v>79</v>
      </c>
      <c r="D55" s="26" t="str">
        <f>IF(SUM('Invoice (1)'!D55,'Invoice (2)'!D55,'Invoice (3)'!D55,'Invoice (4)'!D55,'Invoice (5)'!D55,'Invoice (6)'!D55,'Invoice (7)'!D55,'Invoice (8)'!D55,'Invoice (9)'!D55,'Invoice (10)'!D55,'Invoice (11)'!D55,'Invoice (12)'!D55,'Invoice (13)'!D55,'Invoice (14)'!D55,'Invoice (15)'!D55,'Invoice (16)'!D55,'Invoice (17)'!D55,'Invoice (18)'!D55,'Invoice (19)'!D55,'Invoice (20)'!D55)=0,"",SUM('Invoice (1)'!D55,'Invoice (2)'!D55,'Invoice (3)'!D55,'Invoice (4)'!D55,'Invoice (5)'!D55,'Invoice (6)'!D55,'Invoice (7)'!D55,'Invoice (8)'!D55,'Invoice (9)'!D55,'Invoice (10)'!D55,'Invoice (11)'!D55,'Invoice (12)'!D55,'Invoice (13)'!D55,'Invoice (14)'!D55,'Invoice (15)'!D55,'Invoice (16)'!D55,'Invoice (17)'!D55,'Invoice (18)'!D55,'Invoice (19)'!D55,'Invoice (20)'!D55))</f>
        <v/>
      </c>
      <c r="E55" s="35" t="str">
        <f t="shared" si="0"/>
        <v/>
      </c>
      <c r="G55" s="12" t="str">
        <f>IF('Product List'!A106="","",'Product List'!A106)</f>
        <v>Selfie: Solo Style</v>
      </c>
      <c r="H55" s="21"/>
      <c r="I55" s="8">
        <f>IF(G55="","",VLOOKUP(G55, Tbl_ProductList[], 2, FALSE))</f>
        <v>59</v>
      </c>
      <c r="J55" s="26" t="str">
        <f>IF(SUM('Invoice (1)'!J55,'Invoice (2)'!J55,'Invoice (3)'!J55,'Invoice (4)'!J55,'Invoice (5)'!J55,'Invoice (6)'!J55,'Invoice (7)'!J55,'Invoice (8)'!J55,'Invoice (9)'!J55,'Invoice (10)'!J55,'Invoice (11)'!J55,'Invoice (12)'!J55,'Invoice (13)'!J55,'Invoice (14)'!J55,'Invoice (15)'!J55,'Invoice (16)'!J55,'Invoice (17)'!J55,'Invoice (18)'!J55,'Invoice (19)'!J55,'Invoice (20)'!J55)=0,"",SUM('Invoice (1)'!J55,'Invoice (2)'!J55,'Invoice (3)'!J55,'Invoice (4)'!J55,'Invoice (5)'!J55,'Invoice (6)'!J55,'Invoice (7)'!J55,'Invoice (8)'!J55,'Invoice (9)'!J55,'Invoice (10)'!J55,'Invoice (11)'!J55,'Invoice (12)'!J55,'Invoice (13)'!J55,'Invoice (14)'!J55,'Invoice (15)'!J55,'Invoice (16)'!J55,'Invoice (17)'!J55,'Invoice (18)'!J55,'Invoice (19)'!J55,'Invoice (20)'!J55))</f>
        <v/>
      </c>
      <c r="K55" s="35" t="str">
        <f t="shared" si="8"/>
        <v/>
      </c>
      <c r="M55" s="209" t="s">
        <v>170</v>
      </c>
      <c r="N55" s="225"/>
      <c r="O55" s="221"/>
      <c r="P55" s="222"/>
      <c r="Q55" s="223"/>
      <c r="R55" s="120"/>
      <c r="S55" s="154" t="str">
        <f>IF('Invoice (9)'!M47="","",'Invoice (9)'!M47)</f>
        <v/>
      </c>
      <c r="T55" s="155">
        <f>ROWS($T$7:T55)</f>
        <v>49</v>
      </c>
      <c r="U55" s="155" t="str">
        <f t="shared" si="2"/>
        <v/>
      </c>
      <c r="V55" s="155" t="str">
        <f>IFERROR(SMALL($U$7:$U$102,ROWS($U$7:U55)),"")</f>
        <v/>
      </c>
      <c r="W55" s="160" t="str">
        <f>IF('Invoice (9)'!N47="","",'Invoice (9)'!N47)</f>
        <v/>
      </c>
      <c r="X55" s="160" t="str">
        <f>IF('Invoice (9)'!O47="","",'Invoice (9)'!O47)</f>
        <v/>
      </c>
      <c r="Y55" s="160" t="str">
        <f>IF('Invoice (9)'!P47="","",'Invoice (9)'!P47)</f>
        <v/>
      </c>
      <c r="Z55" s="161" t="str">
        <f>IF('Invoice (9)'!Q47="","",'Invoice (9)'!Q47)</f>
        <v/>
      </c>
      <c r="AB55" s="178" t="str">
        <f t="shared" si="3"/>
        <v/>
      </c>
      <c r="AC55" s="170" t="str">
        <f t="shared" si="4"/>
        <v/>
      </c>
      <c r="AD55" s="168" t="str">
        <f t="shared" si="5"/>
        <v/>
      </c>
      <c r="AE55" s="169" t="str">
        <f t="shared" si="6"/>
        <v/>
      </c>
      <c r="AF55" s="179" t="str">
        <f t="shared" si="7"/>
        <v/>
      </c>
    </row>
    <row r="56" spans="1:32" ht="12.95" customHeight="1" x14ac:dyDescent="0.25">
      <c r="A56" s="12" t="str">
        <f>IF('Product List'!A51="","",'Product List'!A51)</f>
        <v>GPS 2.0</v>
      </c>
      <c r="B56" s="17"/>
      <c r="C56" s="8">
        <f>IF(A56="","",VLOOKUP(A56, Tbl_ProductList[], 2, FALSE))</f>
        <v>99</v>
      </c>
      <c r="D56" s="26" t="str">
        <f>IF(SUM('Invoice (1)'!D56,'Invoice (2)'!D56,'Invoice (3)'!D56,'Invoice (4)'!D56,'Invoice (5)'!D56,'Invoice (6)'!D56,'Invoice (7)'!D56,'Invoice (8)'!D56,'Invoice (9)'!D56,'Invoice (10)'!D56,'Invoice (11)'!D56,'Invoice (12)'!D56,'Invoice (13)'!D56,'Invoice (14)'!D56,'Invoice (15)'!D56,'Invoice (16)'!D56,'Invoice (17)'!D56,'Invoice (18)'!D56,'Invoice (19)'!D56,'Invoice (20)'!D56)=0,"",SUM('Invoice (1)'!D56,'Invoice (2)'!D56,'Invoice (3)'!D56,'Invoice (4)'!D56,'Invoice (5)'!D56,'Invoice (6)'!D56,'Invoice (7)'!D56,'Invoice (8)'!D56,'Invoice (9)'!D56,'Invoice (10)'!D56,'Invoice (11)'!D56,'Invoice (12)'!D56,'Invoice (13)'!D56,'Invoice (14)'!D56,'Invoice (15)'!D56,'Invoice (16)'!D56,'Invoice (17)'!D56,'Invoice (18)'!D56,'Invoice (19)'!D56,'Invoice (20)'!D56))</f>
        <v/>
      </c>
      <c r="E56" s="35" t="str">
        <f t="shared" si="0"/>
        <v/>
      </c>
      <c r="G56" s="12" t="str">
        <f>IF('Product List'!A107="","",'Product List'!A107)</f>
        <v>Senstions (Flavor:)</v>
      </c>
      <c r="H56" s="21"/>
      <c r="I56" s="8">
        <f>IF(G56="","",VLOOKUP(G56, Tbl_ProductList[], 2, FALSE))</f>
        <v>16</v>
      </c>
      <c r="J56" s="26" t="str">
        <f>IF(SUM('Invoice (1)'!J56,'Invoice (2)'!J56,'Invoice (3)'!J56,'Invoice (4)'!J56,'Invoice (5)'!J56,'Invoice (6)'!J56,'Invoice (7)'!J56,'Invoice (8)'!J56,'Invoice (9)'!J56,'Invoice (10)'!J56,'Invoice (11)'!J56,'Invoice (12)'!J56,'Invoice (13)'!J56,'Invoice (14)'!J56,'Invoice (15)'!J56,'Invoice (16)'!J56,'Invoice (17)'!J56,'Invoice (18)'!J56,'Invoice (19)'!J56,'Invoice (20)'!J56)=0,"",SUM('Invoice (1)'!J56,'Invoice (2)'!J56,'Invoice (3)'!J56,'Invoice (4)'!J56,'Invoice (5)'!J56,'Invoice (6)'!J56,'Invoice (7)'!J56,'Invoice (8)'!J56,'Invoice (9)'!J56,'Invoice (10)'!J56,'Invoice (11)'!J56,'Invoice (12)'!J56,'Invoice (13)'!J56,'Invoice (14)'!J56,'Invoice (15)'!J56,'Invoice (16)'!J56,'Invoice (17)'!J56,'Invoice (18)'!J56,'Invoice (19)'!J56,'Invoice (20)'!J56))</f>
        <v/>
      </c>
      <c r="K56" s="35" t="str">
        <f t="shared" si="8"/>
        <v/>
      </c>
      <c r="M56" s="250" t="s">
        <v>160</v>
      </c>
      <c r="N56" s="251"/>
      <c r="O56" s="252"/>
      <c r="P56" s="258" t="str">
        <f>IF(SUM('Invoice (1)'!P56,'Invoice (2)'!P56,'Invoice (3)'!P56,'Invoice (4)'!P56,'Invoice (5)'!P56,'Invoice (6)'!P56,'Invoice (7)'!P56,'Invoice (8)'!P56,'Invoice (9)'!P56,'Invoice (10)'!P56,'Invoice (11)'!P56,'Invoice (12)'!P56,'Invoice (13)'!P56,'Invoice (14)'!P56,'Invoice (15)'!P56,'Invoice (16)'!P56,'Invoice (17)'!P56,'Invoice (18)'!P56,'Invoice (19)'!P56,'Invoice (20)'!P56)=0,"",SUM('Invoice (1)'!P56,'Invoice (2)'!P56,'Invoice (3)'!P56,'Invoice (4)'!P56,'Invoice (5)'!P56,'Invoice (6)'!P56,'Invoice (7)'!P56,'Invoice (8)'!P56,'Invoice (9)'!P56,'Invoice (10)'!P56,'Invoice (11)'!P56,'Invoice (12)'!P56,'Invoice (13)'!P56,'Invoice (14)'!P56,'Invoice (15)'!P56,'Invoice (16)'!P56,'Invoice (17)'!P56,'Invoice (18)'!P56,'Invoice (19)'!P56,'Invoice (20)'!P56))</f>
        <v/>
      </c>
      <c r="Q56" s="259"/>
      <c r="R56" s="32"/>
      <c r="S56" s="147" t="str">
        <f>IF('Invoice (9)'!M48="","",'Invoice (9)'!M48)</f>
        <v/>
      </c>
      <c r="T56" s="31">
        <f>ROWS($T$7:T56)</f>
        <v>50</v>
      </c>
      <c r="U56" s="31" t="str">
        <f t="shared" si="2"/>
        <v/>
      </c>
      <c r="V56" s="31" t="str">
        <f>IFERROR(SMALL($U$7:$U$102,ROWS($U$7:U56)),"")</f>
        <v/>
      </c>
      <c r="W56" s="121" t="str">
        <f>IF('Invoice (9)'!N48="","",'Invoice (9)'!N48)</f>
        <v/>
      </c>
      <c r="X56" s="121" t="str">
        <f>IF('Invoice (9)'!O48="","",'Invoice (9)'!O48)</f>
        <v/>
      </c>
      <c r="Y56" s="121" t="str">
        <f>IF('Invoice (9)'!P48="","",'Invoice (9)'!P48)</f>
        <v/>
      </c>
      <c r="Z56" s="162" t="str">
        <f>IF('Invoice (9)'!Q48="","",'Invoice (9)'!Q48)</f>
        <v/>
      </c>
      <c r="AB56" s="178" t="str">
        <f t="shared" si="3"/>
        <v/>
      </c>
      <c r="AC56" s="170" t="str">
        <f t="shared" si="4"/>
        <v/>
      </c>
      <c r="AD56" s="168" t="str">
        <f t="shared" si="5"/>
        <v/>
      </c>
      <c r="AE56" s="169" t="str">
        <f t="shared" si="6"/>
        <v/>
      </c>
      <c r="AF56" s="179" t="str">
        <f t="shared" si="7"/>
        <v/>
      </c>
    </row>
    <row r="57" spans="1:32" ht="12.95" customHeight="1" x14ac:dyDescent="0.25">
      <c r="A57" s="12" t="str">
        <f>IF('Product List'!A52="","",'Product List'!A52)</f>
        <v>Great Head (Flavor:)</v>
      </c>
      <c r="B57" s="17"/>
      <c r="C57" s="8">
        <f>IF(A57="","",VLOOKUP(A57, Tbl_ProductList[], 2, FALSE))</f>
        <v>18</v>
      </c>
      <c r="D57" s="26" t="str">
        <f>IF(SUM('Invoice (1)'!D57,'Invoice (2)'!D57,'Invoice (3)'!D57,'Invoice (4)'!D57,'Invoice (5)'!D57,'Invoice (6)'!D57,'Invoice (7)'!D57,'Invoice (8)'!D57,'Invoice (9)'!D57,'Invoice (10)'!D57,'Invoice (11)'!D57,'Invoice (12)'!D57,'Invoice (13)'!D57,'Invoice (14)'!D57,'Invoice (15)'!D57,'Invoice (16)'!D57,'Invoice (17)'!D57,'Invoice (18)'!D57,'Invoice (19)'!D57,'Invoice (20)'!D57)=0,"",SUM('Invoice (1)'!D57,'Invoice (2)'!D57,'Invoice (3)'!D57,'Invoice (4)'!D57,'Invoice (5)'!D57,'Invoice (6)'!D57,'Invoice (7)'!D57,'Invoice (8)'!D57,'Invoice (9)'!D57,'Invoice (10)'!D57,'Invoice (11)'!D57,'Invoice (12)'!D57,'Invoice (13)'!D57,'Invoice (14)'!D57,'Invoice (15)'!D57,'Invoice (16)'!D57,'Invoice (17)'!D57,'Invoice (18)'!D57,'Invoice (19)'!D57,'Invoice (20)'!D57))</f>
        <v/>
      </c>
      <c r="E57" s="35" t="str">
        <f t="shared" si="0"/>
        <v/>
      </c>
      <c r="G57" s="12" t="str">
        <f>IF('Product List'!A108="","",'Product List'!A108)</f>
        <v>Serenity (Scent:)</v>
      </c>
      <c r="H57" s="21"/>
      <c r="I57" s="8">
        <f>IF(G57="","",VLOOKUP(G57, Tbl_ProductList[], 2, FALSE))</f>
        <v>20</v>
      </c>
      <c r="J57" s="26" t="str">
        <f>IF(SUM('Invoice (1)'!J57,'Invoice (2)'!J57,'Invoice (3)'!J57,'Invoice (4)'!J57,'Invoice (5)'!J57,'Invoice (6)'!J57,'Invoice (7)'!J57,'Invoice (8)'!J57,'Invoice (9)'!J57,'Invoice (10)'!J57,'Invoice (11)'!J57,'Invoice (12)'!J57,'Invoice (13)'!J57,'Invoice (14)'!J57,'Invoice (15)'!J57,'Invoice (16)'!J57,'Invoice (17)'!J57,'Invoice (18)'!J57,'Invoice (19)'!J57,'Invoice (20)'!J57)=0,"",SUM('Invoice (1)'!J57,'Invoice (2)'!J57,'Invoice (3)'!J57,'Invoice (4)'!J57,'Invoice (5)'!J57,'Invoice (6)'!J57,'Invoice (7)'!J57,'Invoice (8)'!J57,'Invoice (9)'!J57,'Invoice (10)'!J57,'Invoice (11)'!J57,'Invoice (12)'!J57,'Invoice (13)'!J57,'Invoice (14)'!J57,'Invoice (15)'!J57,'Invoice (16)'!J57,'Invoice (17)'!J57,'Invoice (18)'!J57,'Invoice (19)'!J57,'Invoice (20)'!J57))</f>
        <v/>
      </c>
      <c r="K57" s="35" t="str">
        <f t="shared" si="8"/>
        <v/>
      </c>
      <c r="M57" s="253" t="s">
        <v>161</v>
      </c>
      <c r="N57" s="254"/>
      <c r="O57" s="255"/>
      <c r="P57" s="256" t="str">
        <f>IF(SUM('Invoice (1)'!P57,'Invoice (2)'!P57,'Invoice (3)'!P57,'Invoice (4)'!P57,'Invoice (5)'!P57,'Invoice (6)'!P57,'Invoice (7)'!P57,'Invoice (8)'!P57,'Invoice (9)'!P57,'Invoice (10)'!P57,'Invoice (11)'!P57,'Invoice (12)'!P57,'Invoice (13)'!P57,'Invoice (14)'!P57,'Invoice (15)'!P57,'Invoice (16)'!P57,'Invoice (17)'!P57,'Invoice (18)'!P57,'Invoice (19)'!P57,'Invoice (20)'!P57)=0,"",SUM('Invoice (1)'!P57,'Invoice (2)'!P57,'Invoice (3)'!P57,'Invoice (4)'!P57,'Invoice (5)'!P57,'Invoice (6)'!P57,'Invoice (7)'!P57,'Invoice (8)'!P57,'Invoice (9)'!P57,'Invoice (10)'!P57,'Invoice (11)'!P57,'Invoice (12)'!P57,'Invoice (13)'!P57,'Invoice (14)'!P57,'Invoice (15)'!P57,'Invoice (16)'!P57,'Invoice (17)'!P57,'Invoice (18)'!P57,'Invoice (19)'!P57,'Invoice (20)'!P57))</f>
        <v/>
      </c>
      <c r="Q57" s="257"/>
      <c r="R57" s="122"/>
      <c r="S57" s="147" t="str">
        <f>IF('Invoice (9)'!M49="","",'Invoice (9)'!M49)</f>
        <v/>
      </c>
      <c r="T57" s="31">
        <f>ROWS($T$7:T57)</f>
        <v>51</v>
      </c>
      <c r="U57" s="31" t="str">
        <f t="shared" si="2"/>
        <v/>
      </c>
      <c r="V57" s="31" t="str">
        <f>IFERROR(SMALL($U$7:$U$102,ROWS($U$7:U57)),"")</f>
        <v/>
      </c>
      <c r="W57" s="121" t="str">
        <f>IF('Invoice (9)'!N49="","",'Invoice (9)'!N49)</f>
        <v/>
      </c>
      <c r="X57" s="121" t="str">
        <f>IF('Invoice (9)'!O49="","",'Invoice (9)'!O49)</f>
        <v/>
      </c>
      <c r="Y57" s="121" t="str">
        <f>IF('Invoice (9)'!P49="","",'Invoice (9)'!P49)</f>
        <v/>
      </c>
      <c r="Z57" s="162" t="str">
        <f>IF('Invoice (9)'!Q49="","",'Invoice (9)'!Q49)</f>
        <v/>
      </c>
      <c r="AB57" s="178" t="str">
        <f t="shared" si="3"/>
        <v/>
      </c>
      <c r="AC57" s="170" t="str">
        <f t="shared" si="4"/>
        <v/>
      </c>
      <c r="AD57" s="168" t="str">
        <f t="shared" si="5"/>
        <v/>
      </c>
      <c r="AE57" s="169" t="str">
        <f t="shared" si="6"/>
        <v/>
      </c>
      <c r="AF57" s="179" t="str">
        <f t="shared" si="7"/>
        <v/>
      </c>
    </row>
    <row r="58" spans="1:32" ht="12.95" customHeight="1" x14ac:dyDescent="0.25">
      <c r="A58" s="12" t="str">
        <f>IF('Product List'!A53="","",'Product List'!A53)</f>
        <v>Grey Blindfold</v>
      </c>
      <c r="B58" s="17"/>
      <c r="C58" s="8">
        <f>IF(A58="","",VLOOKUP(A58, Tbl_ProductList[], 2, FALSE))</f>
        <v>12</v>
      </c>
      <c r="D58" s="26" t="str">
        <f>IF(SUM('Invoice (1)'!D58,'Invoice (2)'!D58,'Invoice (3)'!D58,'Invoice (4)'!D58,'Invoice (5)'!D58,'Invoice (6)'!D58,'Invoice (7)'!D58,'Invoice (8)'!D58,'Invoice (9)'!D58,'Invoice (10)'!D58,'Invoice (11)'!D58,'Invoice (12)'!D58,'Invoice (13)'!D58,'Invoice (14)'!D58,'Invoice (15)'!D58,'Invoice (16)'!D58,'Invoice (17)'!D58,'Invoice (18)'!D58,'Invoice (19)'!D58,'Invoice (20)'!D58)=0,"",SUM('Invoice (1)'!D58,'Invoice (2)'!D58,'Invoice (3)'!D58,'Invoice (4)'!D58,'Invoice (5)'!D58,'Invoice (6)'!D58,'Invoice (7)'!D58,'Invoice (8)'!D58,'Invoice (9)'!D58,'Invoice (10)'!D58,'Invoice (11)'!D58,'Invoice (12)'!D58,'Invoice (13)'!D58,'Invoice (14)'!D58,'Invoice (15)'!D58,'Invoice (16)'!D58,'Invoice (17)'!D58,'Invoice (18)'!D58,'Invoice (19)'!D58,'Invoice (20)'!D58))</f>
        <v/>
      </c>
      <c r="E58" s="35" t="str">
        <f t="shared" si="0"/>
        <v/>
      </c>
      <c r="G58" s="12" t="str">
        <f>IF('Product List'!A109="","",'Product List'!A109)</f>
        <v>Sexy Spreader</v>
      </c>
      <c r="H58" s="21"/>
      <c r="I58" s="8">
        <f>IF(G58="","",VLOOKUP(G58, Tbl_ProductList[], 2, FALSE))</f>
        <v>42</v>
      </c>
      <c r="J58" s="26" t="str">
        <f>IF(SUM('Invoice (1)'!J58,'Invoice (2)'!J58,'Invoice (3)'!J58,'Invoice (4)'!J58,'Invoice (5)'!J58,'Invoice (6)'!J58,'Invoice (7)'!J58,'Invoice (8)'!J58,'Invoice (9)'!J58,'Invoice (10)'!J58,'Invoice (11)'!J58,'Invoice (12)'!J58,'Invoice (13)'!J58,'Invoice (14)'!J58,'Invoice (15)'!J58,'Invoice (16)'!J58,'Invoice (17)'!J58,'Invoice (18)'!J58,'Invoice (19)'!J58,'Invoice (20)'!J58)=0,"",SUM('Invoice (1)'!J58,'Invoice (2)'!J58,'Invoice (3)'!J58,'Invoice (4)'!J58,'Invoice (5)'!J58,'Invoice (6)'!J58,'Invoice (7)'!J58,'Invoice (8)'!J58,'Invoice (9)'!J58,'Invoice (10)'!J58,'Invoice (11)'!J58,'Invoice (12)'!J58,'Invoice (13)'!J58,'Invoice (14)'!J58,'Invoice (15)'!J58,'Invoice (16)'!J58,'Invoice (17)'!J58,'Invoice (18)'!J58,'Invoice (19)'!J58,'Invoice (20)'!J58))</f>
        <v/>
      </c>
      <c r="K58" s="35" t="str">
        <f t="shared" si="8"/>
        <v/>
      </c>
      <c r="M58" s="253" t="s">
        <v>126</v>
      </c>
      <c r="N58" s="254"/>
      <c r="O58" s="255"/>
      <c r="P58" s="256" t="str">
        <f>IF(SUM('Invoice (1)'!P58,'Invoice (2)'!P58,'Invoice (3)'!P58,'Invoice (4)'!P58,'Invoice (5)'!P58,'Invoice (6)'!P58,'Invoice (7)'!P58,'Invoice (8)'!P58,'Invoice (9)'!P58,'Invoice (10)'!P58,'Invoice (11)'!P58,'Invoice (12)'!P58,'Invoice (13)'!P58,'Invoice (14)'!P58,'Invoice (15)'!P58,'Invoice (16)'!P58,'Invoice (17)'!P58,'Invoice (18)'!P58,'Invoice (19)'!P58,'Invoice (20)'!P58)=0,"",SUM('Invoice (1)'!P58,'Invoice (2)'!P58,'Invoice (3)'!P58,'Invoice (4)'!P58,'Invoice (5)'!P58,'Invoice (6)'!P58,'Invoice (7)'!P58,'Invoice (8)'!P58,'Invoice (9)'!P58,'Invoice (10)'!P58,'Invoice (11)'!P58,'Invoice (12)'!P58,'Invoice (13)'!P58,'Invoice (14)'!P58,'Invoice (15)'!P58,'Invoice (16)'!P58,'Invoice (17)'!P58,'Invoice (18)'!P58,'Invoice (19)'!P58,'Invoice (20)'!P58))</f>
        <v/>
      </c>
      <c r="Q58" s="257"/>
      <c r="R58" s="32"/>
      <c r="S58" s="147" t="str">
        <f>IF('Invoice (9)'!M50="","",'Invoice (9)'!M50)</f>
        <v/>
      </c>
      <c r="T58" s="31">
        <f>ROWS($T$7:T58)</f>
        <v>52</v>
      </c>
      <c r="U58" s="31" t="str">
        <f t="shared" si="2"/>
        <v/>
      </c>
      <c r="V58" s="31" t="str">
        <f>IFERROR(SMALL($U$7:$U$102,ROWS($U$7:U58)),"")</f>
        <v/>
      </c>
      <c r="W58" s="121" t="str">
        <f>IF('Invoice (9)'!N50="","",'Invoice (9)'!N50)</f>
        <v/>
      </c>
      <c r="X58" s="121" t="str">
        <f>IF('Invoice (9)'!O50="","",'Invoice (9)'!O50)</f>
        <v/>
      </c>
      <c r="Y58" s="121" t="str">
        <f>IF('Invoice (9)'!P50="","",'Invoice (9)'!P50)</f>
        <v/>
      </c>
      <c r="Z58" s="162" t="str">
        <f>IF('Invoice (9)'!Q50="","",'Invoice (9)'!Q50)</f>
        <v/>
      </c>
      <c r="AB58" s="178" t="str">
        <f t="shared" si="3"/>
        <v/>
      </c>
      <c r="AC58" s="170" t="str">
        <f t="shared" si="4"/>
        <v/>
      </c>
      <c r="AD58" s="168" t="str">
        <f t="shared" si="5"/>
        <v/>
      </c>
      <c r="AE58" s="169" t="str">
        <f t="shared" si="6"/>
        <v/>
      </c>
      <c r="AF58" s="179" t="str">
        <f t="shared" si="7"/>
        <v/>
      </c>
    </row>
    <row r="59" spans="1:32" ht="12.95" customHeight="1" x14ac:dyDescent="0.25">
      <c r="A59" s="12" t="str">
        <f>IF('Product List'!A54="","",'Product List'!A54)</f>
        <v>Harley</v>
      </c>
      <c r="B59" s="17"/>
      <c r="C59" s="8">
        <f>IF(A59="","",VLOOKUP(A59, Tbl_ProductList[], 2, FALSE))</f>
        <v>159</v>
      </c>
      <c r="D59" s="26" t="str">
        <f>IF(SUM('Invoice (1)'!D59,'Invoice (2)'!D59,'Invoice (3)'!D59,'Invoice (4)'!D59,'Invoice (5)'!D59,'Invoice (6)'!D59,'Invoice (7)'!D59,'Invoice (8)'!D59,'Invoice (9)'!D59,'Invoice (10)'!D59,'Invoice (11)'!D59,'Invoice (12)'!D59,'Invoice (13)'!D59,'Invoice (14)'!D59,'Invoice (15)'!D59,'Invoice (16)'!D59,'Invoice (17)'!D59,'Invoice (18)'!D59,'Invoice (19)'!D59,'Invoice (20)'!D59)=0,"",SUM('Invoice (1)'!D59,'Invoice (2)'!D59,'Invoice (3)'!D59,'Invoice (4)'!D59,'Invoice (5)'!D59,'Invoice (6)'!D59,'Invoice (7)'!D59,'Invoice (8)'!D59,'Invoice (9)'!D59,'Invoice (10)'!D59,'Invoice (11)'!D59,'Invoice (12)'!D59,'Invoice (13)'!D59,'Invoice (14)'!D59,'Invoice (15)'!D59,'Invoice (16)'!D59,'Invoice (17)'!D59,'Invoice (18)'!D59,'Invoice (19)'!D59,'Invoice (20)'!D59))</f>
        <v/>
      </c>
      <c r="E59" s="35" t="str">
        <f t="shared" si="0"/>
        <v/>
      </c>
      <c r="G59" s="12" t="str">
        <f>IF('Product List'!A110="","",'Product List'!A110)</f>
        <v>Shockwave</v>
      </c>
      <c r="H59" s="21"/>
      <c r="I59" s="8">
        <f>IF(G59="","",VLOOKUP(G59, Tbl_ProductList[], 2, FALSE))</f>
        <v>32</v>
      </c>
      <c r="J59" s="26" t="str">
        <f>IF(SUM('Invoice (1)'!J59,'Invoice (2)'!J59,'Invoice (3)'!J59,'Invoice (4)'!J59,'Invoice (5)'!J59,'Invoice (6)'!J59,'Invoice (7)'!J59,'Invoice (8)'!J59,'Invoice (9)'!J59,'Invoice (10)'!J59,'Invoice (11)'!J59,'Invoice (12)'!J59,'Invoice (13)'!J59,'Invoice (14)'!J59,'Invoice (15)'!J59,'Invoice (16)'!J59,'Invoice (17)'!J59,'Invoice (18)'!J59,'Invoice (19)'!J59,'Invoice (20)'!J59)=0,"",SUM('Invoice (1)'!J59,'Invoice (2)'!J59,'Invoice (3)'!J59,'Invoice (4)'!J59,'Invoice (5)'!J59,'Invoice (6)'!J59,'Invoice (7)'!J59,'Invoice (8)'!J59,'Invoice (9)'!J59,'Invoice (10)'!J59,'Invoice (11)'!J59,'Invoice (12)'!J59,'Invoice (13)'!J59,'Invoice (14)'!J59,'Invoice (15)'!J59,'Invoice (16)'!J59,'Invoice (17)'!J59,'Invoice (18)'!J59,'Invoice (19)'!J59,'Invoice (20)'!J59))</f>
        <v/>
      </c>
      <c r="K59" s="35" t="str">
        <f t="shared" si="8"/>
        <v/>
      </c>
      <c r="M59" s="253" t="s">
        <v>127</v>
      </c>
      <c r="N59" s="254"/>
      <c r="O59" s="255"/>
      <c r="P59" s="256" t="str">
        <f>IF(SUM(IF('Invoice (1)'!P59="",0,'Invoice (1)'!P59*'Invoice (1)'!P56),IF('Invoice (2)'!P59="",0,'Invoice (2)'!P59*'Invoice (2)'!P56),IF('Invoice (3)'!P59="",0,'Invoice (3)'!P59*'Invoice (3)'!P56),IF('Invoice (4)'!P59="",0,'Invoice (4)'!P59*'Invoice (4)'!P56),IF('Invoice (5)'!P59="",0,'Invoice (5)'!P59*'Invoice (5)'!P56),IF('Invoice (6)'!P59="",0,'Invoice (6)'!P59*'Invoice (6)'!P56),IF('Invoice (7)'!P59="",0,'Invoice (7)'!P59*'Invoice (7)'!P56),IF('Invoice (8)'!P59="",0,'Invoice (8)'!P59*'Invoice (8)'!P56),IF('Invoice (9)'!P59="",0,'Invoice (9)'!P59*'Invoice (9)'!P56),IF('Invoice (10)'!P59="",0,'Invoice (10)'!P59*'Invoice (10)'!P56),IF('Invoice (11)'!P59="",0,'Invoice (11)'!P59*'Invoice (11)'!P56),IF('Invoice (12)'!P59="",0,'Invoice (12)'!P59*'Invoice (12)'!P56),IF('Invoice (13)'!P59="",0,'Invoice (13)'!P59*'Invoice (13)'!P56),IF('Invoice (14)'!P59="",0,'Invoice (14)'!P59*'Invoice (14)'!P56),IF('Invoice (15)'!P59="",0,'Invoice (15)'!P59*'Invoice (15)'!P56),IF('Invoice (16)'!P59="",0,'Invoice (16)'!P59*'Invoice (16)'!P56),IF('Invoice (17)'!P59="",0,'Invoice (17)'!P59*'Invoice (17)'!P56),IF('Invoice (18)'!P59="",0,'Invoice (18)'!P59*'Invoice (18)'!P56),IF('Invoice (19)'!P59="",0,'Invoice (19)'!P59*'Invoice (19)'!P56),IF('Invoice (20)'!P59="",0,'Invoice (20)'!P59*'Invoice (20)'!P56))=0,"",SUM(IF('Invoice (1)'!P59="",0,'Invoice (1)'!P59*'Invoice (1)'!P56),IF('Invoice (2)'!P59="",0,'Invoice (2)'!P59*'Invoice (2)'!P56),IF('Invoice (3)'!P59="",0,'Invoice (3)'!P59*'Invoice (3)'!P56),IF('Invoice (4)'!P59="",0,'Invoice (4)'!P59*'Invoice (4)'!P56),IF('Invoice (5)'!P59="",0,'Invoice (5)'!P59*'Invoice (5)'!P56),IF('Invoice (6)'!P59="",0,'Invoice (6)'!P59*'Invoice (6)'!P56),IF('Invoice (7)'!P59="",0,'Invoice (7)'!P59*'Invoice (7)'!P56),IF('Invoice (8)'!P59="",0,'Invoice (8)'!P59*'Invoice (8)'!P56),IF('Invoice (9)'!P59="",0,'Invoice (9)'!P59*'Invoice (9)'!P56),IF('Invoice (10)'!P59="",0,'Invoice (10)'!P59*'Invoice (10)'!P56),IF('Invoice (11)'!P59="",0,'Invoice (11)'!P59*'Invoice (11)'!P56),IF('Invoice (12)'!P59="",0,'Invoice (12)'!P59*'Invoice (12)'!P56),IF('Invoice (13)'!P59="",0,'Invoice (13)'!P59*'Invoice (13)'!P56),IF('Invoice (14)'!P59="",0,'Invoice (14)'!P59*'Invoice (14)'!P56),IF('Invoice (15)'!P59="",0,'Invoice (15)'!P59*'Invoice (15)'!P56),IF('Invoice (16)'!P59="",0,'Invoice (16)'!P59*'Invoice (16)'!P56),IF('Invoice (17)'!P59="",0,'Invoice (17)'!P59*'Invoice (17)'!P56),IF('Invoice (18)'!P59="",0,'Invoice (18)'!P59*'Invoice (18)'!P56),IF('Invoice (19)'!P59="",0,'Invoice (19)'!P59*'Invoice (19)'!P56),IF('Invoice (20)'!P59="",0,'Invoice (20)'!P59*'Invoice (20)'!P56)))</f>
        <v/>
      </c>
      <c r="Q59" s="257"/>
      <c r="R59" s="32"/>
      <c r="S59" s="147" t="str">
        <f>IF('Invoice (9)'!M51="","",'Invoice (9)'!M51)</f>
        <v/>
      </c>
      <c r="T59" s="31">
        <f>ROWS($T$7:T59)</f>
        <v>53</v>
      </c>
      <c r="U59" s="31" t="str">
        <f t="shared" si="2"/>
        <v/>
      </c>
      <c r="V59" s="31" t="str">
        <f>IFERROR(SMALL($U$7:$U$102,ROWS($U$7:U59)),"")</f>
        <v/>
      </c>
      <c r="W59" s="121" t="str">
        <f>IF('Invoice (9)'!N51="","",'Invoice (9)'!N51)</f>
        <v/>
      </c>
      <c r="X59" s="121" t="str">
        <f>IF('Invoice (9)'!O51="","",'Invoice (9)'!O51)</f>
        <v/>
      </c>
      <c r="Y59" s="121" t="str">
        <f>IF('Invoice (9)'!P51="","",'Invoice (9)'!P51)</f>
        <v/>
      </c>
      <c r="Z59" s="162" t="str">
        <f>IF('Invoice (9)'!Q51="","",'Invoice (9)'!Q51)</f>
        <v/>
      </c>
      <c r="AB59" s="178" t="str">
        <f t="shared" si="3"/>
        <v/>
      </c>
      <c r="AC59" s="170" t="str">
        <f t="shared" si="4"/>
        <v/>
      </c>
      <c r="AD59" s="168" t="str">
        <f t="shared" si="5"/>
        <v/>
      </c>
      <c r="AE59" s="169" t="str">
        <f t="shared" si="6"/>
        <v/>
      </c>
      <c r="AF59" s="179" t="str">
        <f t="shared" si="7"/>
        <v/>
      </c>
    </row>
    <row r="60" spans="1:32" ht="12.95" customHeight="1" x14ac:dyDescent="0.25">
      <c r="A60" s="186" t="str">
        <f>IF('Product List'!A55="","",'Product List'!A55)</f>
        <v>Heart Massager</v>
      </c>
      <c r="B60" s="187"/>
      <c r="C60" s="8">
        <f>IF(A60="","",VLOOKUP(A60, Tbl_ProductList[], 2, FALSE))</f>
        <v>15</v>
      </c>
      <c r="D60" s="26" t="str">
        <f>IF(SUM('Invoice (1)'!D60,'Invoice (2)'!D60,'Invoice (3)'!D60,'Invoice (4)'!D60,'Invoice (5)'!D60,'Invoice (6)'!D60,'Invoice (7)'!D60,'Invoice (8)'!D60,'Invoice (9)'!D60,'Invoice (10)'!D60,'Invoice (11)'!D60,'Invoice (12)'!D60,'Invoice (13)'!D60,'Invoice (14)'!D60,'Invoice (15)'!D60,'Invoice (16)'!D60,'Invoice (17)'!D60,'Invoice (18)'!D60,'Invoice (19)'!D60,'Invoice (20)'!D60)=0,"",SUM('Invoice (1)'!D60,'Invoice (2)'!D60,'Invoice (3)'!D60,'Invoice (4)'!D60,'Invoice (5)'!D60,'Invoice (6)'!D60,'Invoice (7)'!D60,'Invoice (8)'!D60,'Invoice (9)'!D60,'Invoice (10)'!D60,'Invoice (11)'!D60,'Invoice (12)'!D60,'Invoice (13)'!D60,'Invoice (14)'!D60,'Invoice (15)'!D60,'Invoice (16)'!D60,'Invoice (17)'!D60,'Invoice (18)'!D60,'Invoice (19)'!D60,'Invoice (20)'!D60))</f>
        <v/>
      </c>
      <c r="E60" s="35" t="str">
        <f t="shared" si="0"/>
        <v/>
      </c>
      <c r="G60" s="12" t="str">
        <f>IF('Product List'!A111="","",'Product List'!A111)</f>
        <v>Simply Silk</v>
      </c>
      <c r="H60" s="188"/>
      <c r="I60" s="183">
        <f>IF(G60="","",VLOOKUP(G60, Tbl_ProductList[], 2, FALSE))</f>
        <v>24</v>
      </c>
      <c r="J60" s="184" t="str">
        <f>IF(SUM('Invoice (1)'!J60,'Invoice (2)'!J60,'Invoice (3)'!J60,'Invoice (4)'!J60,'Invoice (5)'!J60,'Invoice (6)'!J60,'Invoice (7)'!J60,'Invoice (8)'!J60,'Invoice (9)'!J60,'Invoice (10)'!J60,'Invoice (11)'!J60,'Invoice (12)'!J60,'Invoice (13)'!J60,'Invoice (14)'!J60,'Invoice (15)'!J60,'Invoice (16)'!J60,'Invoice (17)'!J60,'Invoice (18)'!J60,'Invoice (19)'!J60,'Invoice (20)'!J60)=0,"",SUM('Invoice (1)'!J60,'Invoice (2)'!J60,'Invoice (3)'!J60,'Invoice (4)'!J60,'Invoice (5)'!J60,'Invoice (6)'!J60,'Invoice (7)'!J60,'Invoice (8)'!J60,'Invoice (9)'!J60,'Invoice (10)'!J60,'Invoice (11)'!J60,'Invoice (12)'!J60,'Invoice (13)'!J60,'Invoice (14)'!J60,'Invoice (15)'!J60,'Invoice (16)'!J60,'Invoice (17)'!J60,'Invoice (18)'!J60,'Invoice (19)'!J60,'Invoice (20)'!J60))</f>
        <v/>
      </c>
      <c r="K60" s="185" t="str">
        <f t="shared" si="8"/>
        <v/>
      </c>
      <c r="M60" s="253" t="s">
        <v>159</v>
      </c>
      <c r="N60" s="254"/>
      <c r="O60" s="255"/>
      <c r="P60" s="256" t="str">
        <f>IF(SUM('Invoice (1)'!P60,'Invoice (2)'!P60,'Invoice (3)'!P60,'Invoice (4)'!P60,'Invoice (5)'!P60,'Invoice (6)'!P60,'Invoice (7)'!P60,'Invoice (8)'!P60,'Invoice (9)'!P60,'Invoice (10)'!P60,'Invoice (11)'!P60,'Invoice (12)'!P60,'Invoice (13)'!P60,'Invoice (14)'!P60,'Invoice (15)'!P60,'Invoice (16)'!P60,'Invoice (17)'!P60,'Invoice (18)'!P60,'Invoice (19)'!P60,'Invoice (20)'!P60)=0,"",SUM('Invoice (1)'!P60,'Invoice (2)'!P60,'Invoice (3)'!P60,'Invoice (4)'!P60,'Invoice (5)'!P60,'Invoice (6)'!P60,'Invoice (7)'!P60,'Invoice (8)'!P60,'Invoice (9)'!P60,'Invoice (10)'!P60,'Invoice (11)'!P60,'Invoice (12)'!P60,'Invoice (13)'!P60,'Invoice (14)'!P60,'Invoice (15)'!P60,'Invoice (16)'!P60,'Invoice (17)'!P60,'Invoice (18)'!P60,'Invoice (19)'!P60,'Invoice (20)'!P60))</f>
        <v/>
      </c>
      <c r="Q60" s="257"/>
      <c r="R60" s="32"/>
      <c r="S60" s="150" t="str">
        <f>IF('Invoice (9)'!M52="","",'Invoice (9)'!M52)</f>
        <v/>
      </c>
      <c r="T60" s="151">
        <f>ROWS($T$7:T60)</f>
        <v>54</v>
      </c>
      <c r="U60" s="151" t="str">
        <f t="shared" si="2"/>
        <v/>
      </c>
      <c r="V60" s="151" t="str">
        <f>IFERROR(SMALL($U$7:$U$102,ROWS($U$7:U60)),"")</f>
        <v/>
      </c>
      <c r="W60" s="163" t="str">
        <f>IF('Invoice (9)'!N52="","",'Invoice (9)'!N52)</f>
        <v/>
      </c>
      <c r="X60" s="163" t="str">
        <f>IF('Invoice (9)'!O52="","",'Invoice (9)'!O52)</f>
        <v/>
      </c>
      <c r="Y60" s="163" t="str">
        <f>IF('Invoice (9)'!P52="","",'Invoice (9)'!P52)</f>
        <v/>
      </c>
      <c r="Z60" s="164" t="str">
        <f>IF('Invoice (9)'!Q52="","",'Invoice (9)'!Q52)</f>
        <v/>
      </c>
      <c r="AB60" s="178" t="str">
        <f t="shared" si="3"/>
        <v/>
      </c>
      <c r="AC60" s="170" t="str">
        <f t="shared" si="4"/>
        <v/>
      </c>
      <c r="AD60" s="168" t="str">
        <f t="shared" si="5"/>
        <v/>
      </c>
      <c r="AE60" s="169" t="str">
        <f t="shared" si="6"/>
        <v/>
      </c>
      <c r="AF60" s="179" t="str">
        <f t="shared" si="7"/>
        <v/>
      </c>
    </row>
    <row r="61" spans="1:32" ht="12.95" customHeight="1" x14ac:dyDescent="0.25">
      <c r="A61" s="12" t="str">
        <f>IF('Product List'!A56="","",'Product List'!A56)</f>
        <v>Heart Throb</v>
      </c>
      <c r="B61" s="17"/>
      <c r="C61" s="8">
        <f>IF(A61="","",VLOOKUP(A61, Tbl_ProductList[], 2, FALSE))</f>
        <v>49</v>
      </c>
      <c r="D61" s="26" t="str">
        <f>IF(SUM('Invoice (1)'!D61,'Invoice (2)'!D61,'Invoice (3)'!D61,'Invoice (4)'!D61,'Invoice (5)'!D61,'Invoice (6)'!D61,'Invoice (7)'!D61,'Invoice (8)'!D61,'Invoice (9)'!D61,'Invoice (10)'!D61,'Invoice (11)'!D61,'Invoice (12)'!D61,'Invoice (13)'!D61,'Invoice (14)'!D61,'Invoice (15)'!D61,'Invoice (16)'!D61,'Invoice (17)'!D61,'Invoice (18)'!D61,'Invoice (19)'!D61,'Invoice (20)'!D61)=0,"",SUM('Invoice (1)'!D61,'Invoice (2)'!D61,'Invoice (3)'!D61,'Invoice (4)'!D61,'Invoice (5)'!D61,'Invoice (6)'!D61,'Invoice (7)'!D61,'Invoice (8)'!D61,'Invoice (9)'!D61,'Invoice (10)'!D61,'Invoice (11)'!D61,'Invoice (12)'!D61,'Invoice (13)'!D61,'Invoice (14)'!D61,'Invoice (15)'!D61,'Invoice (16)'!D61,'Invoice (17)'!D61,'Invoice (18)'!D61,'Invoice (19)'!D61,'Invoice (20)'!D61))</f>
        <v/>
      </c>
      <c r="E61" s="35" t="str">
        <f t="shared" si="0"/>
        <v/>
      </c>
      <c r="G61" s="12" t="str">
        <f>IF('Product List'!A112="","",'Product List'!A112)</f>
        <v>SITC: Broadway</v>
      </c>
      <c r="H61" s="22"/>
      <c r="I61" s="8">
        <f>IF(G61="","",VLOOKUP(G61, Tbl_ProductList[], 2, FALSE))</f>
        <v>59</v>
      </c>
      <c r="J61" s="26" t="str">
        <f>IF(SUM('Invoice (1)'!J61,'Invoice (2)'!J61,'Invoice (3)'!J61,'Invoice (4)'!J61,'Invoice (5)'!J61,'Invoice (6)'!J61,'Invoice (7)'!J61,'Invoice (8)'!J61,'Invoice (9)'!J61,'Invoice (10)'!J61,'Invoice (11)'!J61,'Invoice (12)'!J61,'Invoice (13)'!J61,'Invoice (14)'!J61,'Invoice (15)'!J61,'Invoice (16)'!J61,'Invoice (17)'!J61,'Invoice (18)'!J61,'Invoice (19)'!J61,'Invoice (20)'!J61)=0,"",SUM('Invoice (1)'!J61,'Invoice (2)'!J61,'Invoice (3)'!J61,'Invoice (4)'!J61,'Invoice (5)'!J61,'Invoice (6)'!J61,'Invoice (7)'!J61,'Invoice (8)'!J61,'Invoice (9)'!J61,'Invoice (10)'!J61,'Invoice (11)'!J61,'Invoice (12)'!J61,'Invoice (13)'!J61,'Invoice (14)'!J61,'Invoice (15)'!J61,'Invoice (16)'!J61,'Invoice (17)'!J61,'Invoice (18)'!J61,'Invoice (19)'!J61,'Invoice (20)'!J61))</f>
        <v/>
      </c>
      <c r="K61" s="35" t="str">
        <f t="shared" si="8"/>
        <v/>
      </c>
      <c r="M61" s="253" t="s">
        <v>125</v>
      </c>
      <c r="N61" s="254"/>
      <c r="O61" s="255"/>
      <c r="P61" s="256" t="str">
        <f>IF(SUM('Invoice (1)'!P61,'Invoice (2)'!P61,'Invoice (3)'!P61,'Invoice (4)'!P61,'Invoice (5)'!P61,'Invoice (6)'!P61,'Invoice (7)'!P61,'Invoice (8)'!P61,'Invoice (9)'!P61,'Invoice (10)'!P61,'Invoice (11)'!P61,'Invoice (12)'!P61,'Invoice (13)'!P61,'Invoice (14)'!P61,'Invoice (15)'!P61,'Invoice (16)'!P61,'Invoice (17)'!P61,'Invoice (18)'!P61,'Invoice (19)'!P61,'Invoice (20)'!P61)=0,"",SUM('Invoice (1)'!P61,'Invoice (2)'!P61,'Invoice (3)'!P61,'Invoice (4)'!P61,'Invoice (5)'!P61,'Invoice (6)'!P61,'Invoice (7)'!P61,'Invoice (8)'!P61,'Invoice (9)'!P61,'Invoice (10)'!P61,'Invoice (11)'!P61,'Invoice (12)'!P61,'Invoice (13)'!P61,'Invoice (14)'!P61,'Invoice (15)'!P61,'Invoice (16)'!P61,'Invoice (17)'!P61,'Invoice (18)'!P61,'Invoice (19)'!P61,'Invoice (20)'!P61))</f>
        <v/>
      </c>
      <c r="Q61" s="257"/>
      <c r="R61" s="32"/>
      <c r="S61" s="154" t="str">
        <f>IF('Invoice (10)'!M47="","",'Invoice (10)'!M47)</f>
        <v/>
      </c>
      <c r="T61" s="155">
        <f>ROWS($T$7:T61)</f>
        <v>55</v>
      </c>
      <c r="U61" s="155" t="str">
        <f t="shared" si="2"/>
        <v/>
      </c>
      <c r="V61" s="155" t="str">
        <f>IFERROR(SMALL($U$7:$U$102,ROWS($U$7:U61)),"")</f>
        <v/>
      </c>
      <c r="W61" s="160" t="str">
        <f>IF('Invoice (10)'!N47="","",'Invoice (10)'!N47)</f>
        <v/>
      </c>
      <c r="X61" s="160" t="str">
        <f>IF('Invoice (10)'!O47="","",'Invoice (10)'!O47)</f>
        <v/>
      </c>
      <c r="Y61" s="160" t="str">
        <f>IF('Invoice (10)'!P47="","",'Invoice (10)'!P47)</f>
        <v/>
      </c>
      <c r="Z61" s="161" t="str">
        <f>IF('Invoice (10)'!Q47="","",'Invoice (10)'!Q47)</f>
        <v/>
      </c>
      <c r="AB61" s="205" t="str">
        <f t="shared" si="3"/>
        <v/>
      </c>
      <c r="AC61" s="206" t="str">
        <f t="shared" si="4"/>
        <v/>
      </c>
      <c r="AD61" s="202" t="str">
        <f t="shared" si="5"/>
        <v/>
      </c>
      <c r="AE61" s="203" t="str">
        <f t="shared" si="6"/>
        <v/>
      </c>
      <c r="AF61" s="204" t="str">
        <f t="shared" si="7"/>
        <v/>
      </c>
    </row>
    <row r="62" spans="1:32" ht="15.75" thickBot="1" x14ac:dyDescent="0.3">
      <c r="A62" s="13" t="str">
        <f>IF('Product List'!A57="","",'Product List'!A57)</f>
        <v>Illusion</v>
      </c>
      <c r="B62" s="190"/>
      <c r="C62" s="10">
        <f>IF(A62="","",VLOOKUP(A62, Tbl_ProductList[], 2, FALSE))</f>
        <v>16</v>
      </c>
      <c r="D62" s="27" t="str">
        <f>IF(SUM('Invoice (1)'!D62,'Invoice (2)'!D62,'Invoice (3)'!D62,'Invoice (4)'!D62,'Invoice (5)'!D62,'Invoice (6)'!D62,'Invoice (7)'!D62,'Invoice (8)'!D62,'Invoice (9)'!D62,'Invoice (10)'!D62,'Invoice (11)'!D62,'Invoice (12)'!D62,'Invoice (13)'!D62,'Invoice (14)'!D62,'Invoice (15)'!D62,'Invoice (16)'!D62,'Invoice (17)'!D62,'Invoice (18)'!D62,'Invoice (19)'!D62,'Invoice (20)'!D62)=0,"",SUM('Invoice (1)'!D62,'Invoice (2)'!D62,'Invoice (3)'!D62,'Invoice (4)'!D62,'Invoice (5)'!D62,'Invoice (6)'!D62,'Invoice (7)'!D62,'Invoice (8)'!D62,'Invoice (9)'!D62,'Invoice (10)'!D62,'Invoice (11)'!D62,'Invoice (12)'!D62,'Invoice (13)'!D62,'Invoice (14)'!D62,'Invoice (15)'!D62,'Invoice (16)'!D62,'Invoice (17)'!D62,'Invoice (18)'!D62,'Invoice (19)'!D62,'Invoice (20)'!D62))</f>
        <v/>
      </c>
      <c r="E62" s="36" t="str">
        <f t="shared" si="0"/>
        <v/>
      </c>
      <c r="G62" s="13" t="str">
        <f>IF('Product List'!A113="","",'Product List'!A113)</f>
        <v>SITC: Cosmopolitan</v>
      </c>
      <c r="H62" s="189"/>
      <c r="I62" s="10">
        <f>IF(G62="","",VLOOKUP(G62, Tbl_ProductList[], 2, FALSE))</f>
        <v>29</v>
      </c>
      <c r="J62" s="27" t="str">
        <f>IF(SUM('Invoice (1)'!J62,'Invoice (2)'!J62,'Invoice (3)'!J62,'Invoice (4)'!J62,'Invoice (5)'!J62,'Invoice (6)'!J62,'Invoice (7)'!J62,'Invoice (8)'!J62,'Invoice (9)'!J62,'Invoice (10)'!J62,'Invoice (11)'!J62,'Invoice (12)'!J62,'Invoice (13)'!J62,'Invoice (14)'!J62,'Invoice (15)'!J62,'Invoice (16)'!J62,'Invoice (17)'!J62,'Invoice (18)'!J62,'Invoice (19)'!J62,'Invoice (20)'!J62)=0,"",SUM('Invoice (1)'!J62,'Invoice (2)'!J62,'Invoice (3)'!J62,'Invoice (4)'!J62,'Invoice (5)'!J62,'Invoice (6)'!J62,'Invoice (7)'!J62,'Invoice (8)'!J62,'Invoice (9)'!J62,'Invoice (10)'!J62,'Invoice (11)'!J62,'Invoice (12)'!J62,'Invoice (13)'!J62,'Invoice (14)'!J62,'Invoice (15)'!J62,'Invoice (16)'!J62,'Invoice (17)'!J62,'Invoice (18)'!J62,'Invoice (19)'!J62,'Invoice (20)'!J62))</f>
        <v/>
      </c>
      <c r="K62" s="36" t="str">
        <f t="shared" si="8"/>
        <v/>
      </c>
      <c r="M62" s="232" t="s">
        <v>124</v>
      </c>
      <c r="N62" s="233"/>
      <c r="O62" s="233"/>
      <c r="P62" s="234" t="str">
        <f>IF(SUM('Invoice (1)'!P62,'Invoice (2)'!P62,'Invoice (3)'!P62,'Invoice (4)'!P62,'Invoice (5)'!P62,'Invoice (6)'!P62,'Invoice (7)'!P62,'Invoice (8)'!P62,'Invoice (9)'!P62,'Invoice (10)'!P62,'Invoice (11)'!P62,'Invoice (12)'!P62,'Invoice (13)'!P62,'Invoice (14)'!P62,'Invoice (15)'!P62,'Invoice (16)'!P62,'Invoice (17)'!P62,'Invoice (18)'!P62,'Invoice (19)'!P62,'Invoice (20)'!P62)=0,"",SUM('Invoice (1)'!P62,'Invoice (2)'!P62,'Invoice (3)'!P62,'Invoice (4)'!P62,'Invoice (5)'!P62,'Invoice (6)'!P62,'Invoice (7)'!P62,'Invoice (8)'!P62,'Invoice (9)'!P62,'Invoice (10)'!P62,'Invoice (11)'!P62,'Invoice (12)'!P62,'Invoice (13)'!P62,'Invoice (14)'!P62,'Invoice (15)'!P62,'Invoice (16)'!P62,'Invoice (17)'!P62,'Invoice (18)'!P62,'Invoice (19)'!P62,'Invoice (20)'!P62))</f>
        <v/>
      </c>
      <c r="Q62" s="235"/>
      <c r="S62" s="147" t="str">
        <f>IF('Invoice (10)'!M48="","",'Invoice (10)'!M48)</f>
        <v/>
      </c>
      <c r="T62" s="31">
        <f>ROWS($T$7:T62)</f>
        <v>56</v>
      </c>
      <c r="U62" s="31" t="str">
        <f t="shared" si="2"/>
        <v/>
      </c>
      <c r="V62" s="31" t="str">
        <f>IFERROR(SMALL($U$7:$U$102,ROWS($U$7:U62)),"")</f>
        <v/>
      </c>
      <c r="W62" s="121" t="str">
        <f>IF('Invoice (10)'!N48="","",'Invoice (10)'!N48)</f>
        <v/>
      </c>
      <c r="X62" s="121" t="str">
        <f>IF('Invoice (10)'!O48="","",'Invoice (10)'!O48)</f>
        <v/>
      </c>
      <c r="Y62" s="121" t="str">
        <f>IF('Invoice (10)'!P48="","",'Invoice (10)'!P48)</f>
        <v/>
      </c>
      <c r="Z62" s="162" t="str">
        <f>IF('Invoice (10)'!Q48="","",'Invoice (10)'!Q48)</f>
        <v/>
      </c>
      <c r="AB62" s="207" t="str">
        <f t="shared" si="3"/>
        <v/>
      </c>
      <c r="AC62" s="208" t="str">
        <f t="shared" si="4"/>
        <v/>
      </c>
      <c r="AD62" s="180" t="str">
        <f t="shared" si="5"/>
        <v/>
      </c>
      <c r="AE62" s="181" t="str">
        <f t="shared" si="6"/>
        <v/>
      </c>
      <c r="AF62" s="182" t="str">
        <f t="shared" si="7"/>
        <v/>
      </c>
    </row>
    <row r="63" spans="1:32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  <c r="R63" s="2"/>
      <c r="S63" s="2"/>
      <c r="T63" s="2"/>
      <c r="U63" s="2"/>
      <c r="V63" s="2"/>
      <c r="W63" s="2"/>
      <c r="X63" s="2"/>
      <c r="Y63" s="2"/>
      <c r="Z63" s="2"/>
      <c r="AB63" s="2"/>
      <c r="AC63" s="2"/>
      <c r="AD63" s="2"/>
      <c r="AE63" s="2"/>
      <c r="AF63" s="2"/>
    </row>
    <row r="64" spans="1:32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  <c r="R64" s="2"/>
      <c r="S64" s="2"/>
      <c r="T64" s="2"/>
      <c r="U64" s="2"/>
      <c r="V64" s="2"/>
      <c r="W64" s="2"/>
      <c r="X64" s="2"/>
      <c r="Y64" s="2"/>
      <c r="Z64" s="2"/>
      <c r="AB64" s="2"/>
      <c r="AC64" s="2"/>
      <c r="AD64" s="2"/>
      <c r="AE64" s="2"/>
      <c r="AF64" s="2"/>
    </row>
    <row r="65" spans="1:32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  <c r="R65" s="2"/>
      <c r="S65" s="2"/>
      <c r="T65" s="2"/>
      <c r="U65" s="2"/>
      <c r="V65" s="2"/>
      <c r="W65" s="2"/>
      <c r="X65" s="2"/>
      <c r="Y65" s="2"/>
      <c r="Z65" s="2"/>
      <c r="AB65" s="2"/>
      <c r="AC65" s="2"/>
      <c r="AD65" s="2"/>
      <c r="AE65" s="2"/>
      <c r="AF65" s="2"/>
    </row>
    <row r="66" spans="1:32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  <c r="R66" s="2"/>
      <c r="S66" s="2"/>
      <c r="T66" s="2"/>
      <c r="U66" s="2"/>
      <c r="V66" s="2"/>
      <c r="W66" s="2"/>
      <c r="X66" s="2"/>
      <c r="Y66" s="2"/>
      <c r="Z66" s="2"/>
      <c r="AB66" s="2"/>
      <c r="AC66" s="2"/>
      <c r="AD66" s="2"/>
      <c r="AE66" s="2"/>
      <c r="AF66" s="2"/>
    </row>
    <row r="67" spans="1:32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  <c r="R67" s="2"/>
      <c r="S67" s="2"/>
      <c r="T67" s="2"/>
      <c r="U67" s="2"/>
      <c r="V67" s="2"/>
      <c r="W67" s="2"/>
      <c r="X67" s="2"/>
      <c r="Y67" s="2"/>
      <c r="Z67" s="2"/>
      <c r="AB67" s="2"/>
      <c r="AC67" s="2"/>
      <c r="AD67" s="2"/>
      <c r="AE67" s="2"/>
      <c r="AF67" s="2"/>
    </row>
    <row r="68" spans="1:32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  <c r="R68" s="2"/>
      <c r="S68" s="2"/>
      <c r="T68" s="2"/>
      <c r="U68" s="2"/>
      <c r="V68" s="2"/>
      <c r="W68" s="2"/>
      <c r="X68" s="2"/>
      <c r="Y68" s="2"/>
      <c r="Z68" s="2"/>
      <c r="AB68" s="2"/>
      <c r="AC68" s="2"/>
      <c r="AD68" s="2"/>
      <c r="AE68" s="2"/>
      <c r="AF68" s="2"/>
    </row>
    <row r="69" spans="1:32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  <c r="R69" s="2"/>
      <c r="S69" s="2"/>
      <c r="T69" s="2"/>
      <c r="U69" s="2"/>
      <c r="V69" s="2"/>
      <c r="W69" s="2"/>
      <c r="X69" s="2"/>
      <c r="Y69" s="2"/>
      <c r="Z69" s="2"/>
      <c r="AB69" s="2"/>
      <c r="AC69" s="2"/>
      <c r="AD69" s="2"/>
      <c r="AE69" s="2"/>
      <c r="AF69" s="2"/>
    </row>
    <row r="70" spans="1:32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  <c r="R70" s="2"/>
      <c r="S70" s="2"/>
      <c r="T70" s="2"/>
      <c r="U70" s="2"/>
      <c r="V70" s="2"/>
      <c r="W70" s="2"/>
      <c r="X70" s="2"/>
      <c r="Y70" s="2"/>
      <c r="Z70" s="2"/>
      <c r="AB70" s="2"/>
      <c r="AC70" s="2"/>
      <c r="AD70" s="2"/>
      <c r="AE70" s="2"/>
      <c r="AF70" s="2"/>
    </row>
    <row r="71" spans="1:32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  <c r="R71" s="2"/>
      <c r="S71" s="2"/>
      <c r="T71" s="2"/>
      <c r="U71" s="2"/>
      <c r="V71" s="2"/>
      <c r="W71" s="2"/>
      <c r="X71" s="2"/>
      <c r="Y71" s="2"/>
      <c r="Z71" s="2"/>
      <c r="AB71" s="2"/>
      <c r="AC71" s="2"/>
      <c r="AD71" s="2"/>
      <c r="AE71" s="2"/>
      <c r="AF71" s="2"/>
    </row>
    <row r="72" spans="1:32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  <c r="R72" s="2"/>
      <c r="S72" s="2"/>
      <c r="T72" s="2"/>
      <c r="U72" s="2"/>
      <c r="V72" s="2"/>
      <c r="W72" s="2"/>
      <c r="X72" s="2"/>
      <c r="Y72" s="2"/>
      <c r="Z72" s="2"/>
      <c r="AB72" s="2"/>
      <c r="AC72" s="2"/>
      <c r="AD72" s="2"/>
      <c r="AE72" s="2"/>
      <c r="AF72" s="2"/>
    </row>
    <row r="73" spans="1:32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  <c r="R73" s="2"/>
      <c r="S73" s="2"/>
      <c r="T73" s="2"/>
      <c r="U73" s="2"/>
      <c r="V73" s="2"/>
      <c r="W73" s="2"/>
      <c r="X73" s="2"/>
      <c r="Y73" s="2"/>
      <c r="Z73" s="2"/>
      <c r="AB73" s="2"/>
      <c r="AC73" s="2"/>
      <c r="AD73" s="2"/>
      <c r="AE73" s="2"/>
      <c r="AF73" s="2"/>
    </row>
    <row r="74" spans="1:32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  <c r="R74" s="2"/>
      <c r="S74" s="2"/>
      <c r="T74" s="2"/>
      <c r="U74" s="2"/>
      <c r="V74" s="2"/>
      <c r="W74" s="2"/>
      <c r="X74" s="2"/>
      <c r="Y74" s="2"/>
      <c r="Z74" s="2"/>
      <c r="AB74" s="2"/>
      <c r="AC74" s="2"/>
      <c r="AD74" s="2"/>
      <c r="AE74" s="2"/>
      <c r="AF74" s="2"/>
    </row>
    <row r="75" spans="1:32" x14ac:dyDescent="0.25">
      <c r="S75" s="147" t="str">
        <f>IF('Invoice (12)'!M49="","",'Invoice (12)'!M49)</f>
        <v/>
      </c>
      <c r="T75" s="31">
        <f>ROWS($T$7:T75)</f>
        <v>69</v>
      </c>
      <c r="U75" s="31" t="str">
        <f t="shared" ref="U75:U126" si="10">IF(IF(S75="","False","True"),T75,"")</f>
        <v/>
      </c>
      <c r="V75" s="31" t="str">
        <f>IFERROR(SMALL($U$7:$U$102,ROWS($U$7:U75)),"")</f>
        <v/>
      </c>
      <c r="W75" s="121" t="str">
        <f>IF('Invoice (12)'!N49="","",'Invoice (12)'!N49)</f>
        <v/>
      </c>
      <c r="X75" s="121" t="str">
        <f>IF('Invoice (12)'!O49="","",'Invoice (12)'!O49)</f>
        <v/>
      </c>
      <c r="Y75" s="121" t="str">
        <f>IF('Invoice (12)'!P49="","",'Invoice (12)'!P49)</f>
        <v/>
      </c>
      <c r="Z75" s="162" t="str">
        <f>IF('Invoice (12)'!Q49="","",'Invoice (12)'!Q49)</f>
        <v/>
      </c>
      <c r="AB75" s="28" t="str">
        <f t="shared" ref="AB75:AB126" si="11">IFERROR(INDEX($S$7:$S$102,V75),"")</f>
        <v/>
      </c>
      <c r="AC75" s="29" t="str">
        <f t="shared" ref="AC75:AC126" si="12">IFERROR(INDEX($W$7:$W$102,V75),"")</f>
        <v/>
      </c>
      <c r="AD75" s="30" t="str">
        <f t="shared" ref="AD75:AD126" si="13">IFERROR(INDEX($X$7:$X$102,V75),"")</f>
        <v/>
      </c>
      <c r="AE75" s="29" t="str">
        <f t="shared" ref="AE75:AE126" si="14">IFERROR(INDEX($Y$7:$Y$102,V75),"")</f>
        <v/>
      </c>
      <c r="AF75" s="30" t="str">
        <f t="shared" ref="AF75:AF126" si="15">IFERROR(INDEX($Z$7:$Z$102,V75),"")</f>
        <v/>
      </c>
    </row>
    <row r="76" spans="1:32" x14ac:dyDescent="0.25">
      <c r="S76" s="147" t="str">
        <f>IF('Invoice (12)'!M50="","",'Invoice (12)'!M50)</f>
        <v/>
      </c>
      <c r="T76" s="31">
        <f>ROWS($T$7:T76)</f>
        <v>70</v>
      </c>
      <c r="U76" s="31" t="str">
        <f t="shared" si="10"/>
        <v/>
      </c>
      <c r="V76" s="31" t="str">
        <f>IFERROR(SMALL($U$7:$U$102,ROWS($U$7:U76)),"")</f>
        <v/>
      </c>
      <c r="W76" s="121" t="str">
        <f>IF('Invoice (12)'!N50="","",'Invoice (12)'!N50)</f>
        <v/>
      </c>
      <c r="X76" s="121" t="str">
        <f>IF('Invoice (12)'!O50="","",'Invoice (12)'!O50)</f>
        <v/>
      </c>
      <c r="Y76" s="121" t="str">
        <f>IF('Invoice (12)'!P50="","",'Invoice (12)'!P50)</f>
        <v/>
      </c>
      <c r="Z76" s="162" t="str">
        <f>IF('Invoice (12)'!Q50="","",'Invoice (12)'!Q50)</f>
        <v/>
      </c>
      <c r="AB76" s="28" t="str">
        <f t="shared" si="11"/>
        <v/>
      </c>
      <c r="AC76" s="29" t="str">
        <f t="shared" si="12"/>
        <v/>
      </c>
      <c r="AD76" s="30" t="str">
        <f t="shared" si="13"/>
        <v/>
      </c>
      <c r="AE76" s="29" t="str">
        <f t="shared" si="14"/>
        <v/>
      </c>
      <c r="AF76" s="30" t="str">
        <f t="shared" si="15"/>
        <v/>
      </c>
    </row>
    <row r="77" spans="1:32" x14ac:dyDescent="0.25">
      <c r="S77" s="147" t="str">
        <f>IF('Invoice (12)'!M51="","",'Invoice (12)'!M51)</f>
        <v/>
      </c>
      <c r="T77" s="31">
        <f>ROWS($T$7:T77)</f>
        <v>71</v>
      </c>
      <c r="U77" s="31" t="str">
        <f t="shared" si="10"/>
        <v/>
      </c>
      <c r="V77" s="31" t="str">
        <f>IFERROR(SMALL($U$7:$U$102,ROWS($U$7:U77)),"")</f>
        <v/>
      </c>
      <c r="W77" s="121" t="str">
        <f>IF('Invoice (12)'!N51="","",'Invoice (12)'!N51)</f>
        <v/>
      </c>
      <c r="X77" s="121" t="str">
        <f>IF('Invoice (12)'!O51="","",'Invoice (12)'!O51)</f>
        <v/>
      </c>
      <c r="Y77" s="121" t="str">
        <f>IF('Invoice (12)'!P51="","",'Invoice (12)'!P51)</f>
        <v/>
      </c>
      <c r="Z77" s="162" t="str">
        <f>IF('Invoice (12)'!Q51="","",'Invoice (12)'!Q51)</f>
        <v/>
      </c>
      <c r="AB77" s="28" t="str">
        <f t="shared" si="11"/>
        <v/>
      </c>
      <c r="AC77" s="29" t="str">
        <f t="shared" si="12"/>
        <v/>
      </c>
      <c r="AD77" s="30" t="str">
        <f t="shared" si="13"/>
        <v/>
      </c>
      <c r="AE77" s="29" t="str">
        <f t="shared" si="14"/>
        <v/>
      </c>
      <c r="AF77" s="30" t="str">
        <f t="shared" si="15"/>
        <v/>
      </c>
    </row>
    <row r="78" spans="1:32" x14ac:dyDescent="0.25">
      <c r="S78" s="150" t="str">
        <f>IF('Invoice (12)'!M52="","",'Invoice (12)'!M52)</f>
        <v/>
      </c>
      <c r="T78" s="151">
        <f>ROWS($T$7:T78)</f>
        <v>72</v>
      </c>
      <c r="U78" s="151" t="str">
        <f t="shared" si="10"/>
        <v/>
      </c>
      <c r="V78" s="151" t="str">
        <f>IFERROR(SMALL($U$7:$U$102,ROWS($U$7:U78)),"")</f>
        <v/>
      </c>
      <c r="W78" s="163" t="str">
        <f>IF('Invoice (12)'!N52="","",'Invoice (12)'!N52)</f>
        <v/>
      </c>
      <c r="X78" s="163" t="str">
        <f>IF('Invoice (12)'!O52="","",'Invoice (12)'!O52)</f>
        <v/>
      </c>
      <c r="Y78" s="163" t="str">
        <f>IF('Invoice (12)'!P52="","",'Invoice (12)'!P52)</f>
        <v/>
      </c>
      <c r="Z78" s="164" t="str">
        <f>IF('Invoice (12)'!Q52="","",'Invoice (12)'!Q52)</f>
        <v/>
      </c>
      <c r="AB78" s="28" t="str">
        <f t="shared" si="11"/>
        <v/>
      </c>
      <c r="AC78" s="29" t="str">
        <f t="shared" si="12"/>
        <v/>
      </c>
      <c r="AD78" s="30" t="str">
        <f t="shared" si="13"/>
        <v/>
      </c>
      <c r="AE78" s="29" t="str">
        <f t="shared" si="14"/>
        <v/>
      </c>
      <c r="AF78" s="30" t="str">
        <f t="shared" si="15"/>
        <v/>
      </c>
    </row>
    <row r="79" spans="1:32" x14ac:dyDescent="0.25">
      <c r="S79" s="154" t="str">
        <f>IF('Invoice (13)'!M47="","",'Invoice (13)'!M47)</f>
        <v/>
      </c>
      <c r="T79" s="155">
        <f>ROWS($T$7:T79)</f>
        <v>73</v>
      </c>
      <c r="U79" s="155" t="str">
        <f t="shared" si="10"/>
        <v/>
      </c>
      <c r="V79" s="155" t="str">
        <f>IFERROR(SMALL($U$7:$U$102,ROWS($U$7:U79)),"")</f>
        <v/>
      </c>
      <c r="W79" s="160" t="str">
        <f>IF('Invoice (13)'!N47="","",'Invoice (13)'!N47)</f>
        <v/>
      </c>
      <c r="X79" s="160" t="str">
        <f>IF('Invoice (13)'!O47="","",'Invoice (13)'!O47)</f>
        <v/>
      </c>
      <c r="Y79" s="160" t="str">
        <f>IF('Invoice (13)'!P47="","",'Invoice (13)'!P47)</f>
        <v/>
      </c>
      <c r="Z79" s="161" t="str">
        <f>IF('Invoice (13)'!Q47="","",'Invoice (13)'!Q47)</f>
        <v/>
      </c>
      <c r="AB79" s="28" t="str">
        <f t="shared" si="11"/>
        <v/>
      </c>
      <c r="AC79" s="29" t="str">
        <f t="shared" si="12"/>
        <v/>
      </c>
      <c r="AD79" s="30" t="str">
        <f t="shared" si="13"/>
        <v/>
      </c>
      <c r="AE79" s="29" t="str">
        <f t="shared" si="14"/>
        <v/>
      </c>
      <c r="AF79" s="30" t="str">
        <f t="shared" si="15"/>
        <v/>
      </c>
    </row>
    <row r="80" spans="1:32" x14ac:dyDescent="0.25">
      <c r="S80" s="147" t="str">
        <f>IF('Invoice (13)'!M48="","",'Invoice (13)'!M48)</f>
        <v/>
      </c>
      <c r="T80" s="31">
        <f>ROWS($T$7:T80)</f>
        <v>74</v>
      </c>
      <c r="U80" s="31" t="str">
        <f t="shared" si="10"/>
        <v/>
      </c>
      <c r="V80" s="31" t="str">
        <f>IFERROR(SMALL($U$7:$U$102,ROWS($U$7:U80)),"")</f>
        <v/>
      </c>
      <c r="W80" s="121" t="str">
        <f>IF('Invoice (13)'!N48="","",'Invoice (13)'!N48)</f>
        <v/>
      </c>
      <c r="X80" s="121" t="str">
        <f>IF('Invoice (13)'!O48="","",'Invoice (13)'!O48)</f>
        <v/>
      </c>
      <c r="Y80" s="121" t="str">
        <f>IF('Invoice (13)'!P48="","",'Invoice (13)'!P48)</f>
        <v/>
      </c>
      <c r="Z80" s="162" t="str">
        <f>IF('Invoice (13)'!Q48="","",'Invoice (13)'!Q48)</f>
        <v/>
      </c>
      <c r="AB80" s="28" t="str">
        <f t="shared" si="11"/>
        <v/>
      </c>
      <c r="AC80" s="29" t="str">
        <f t="shared" si="12"/>
        <v/>
      </c>
      <c r="AD80" s="30" t="str">
        <f t="shared" si="13"/>
        <v/>
      </c>
      <c r="AE80" s="29" t="str">
        <f t="shared" si="14"/>
        <v/>
      </c>
      <c r="AF80" s="30" t="str">
        <f t="shared" si="15"/>
        <v/>
      </c>
    </row>
    <row r="81" spans="19:32" x14ac:dyDescent="0.25">
      <c r="S81" s="147" t="str">
        <f>IF('Invoice (13)'!M49="","",'Invoice (13)'!M49)</f>
        <v/>
      </c>
      <c r="T81" s="31">
        <f>ROWS($T$7:T81)</f>
        <v>75</v>
      </c>
      <c r="U81" s="31" t="str">
        <f t="shared" si="10"/>
        <v/>
      </c>
      <c r="V81" s="31" t="str">
        <f>IFERROR(SMALL($U$7:$U$102,ROWS($U$7:U81)),"")</f>
        <v/>
      </c>
      <c r="W81" s="121" t="str">
        <f>IF('Invoice (13)'!N49="","",'Invoice (13)'!N49)</f>
        <v/>
      </c>
      <c r="X81" s="121" t="str">
        <f>IF('Invoice (13)'!O49="","",'Invoice (13)'!O49)</f>
        <v/>
      </c>
      <c r="Y81" s="121" t="str">
        <f>IF('Invoice (13)'!P49="","",'Invoice (13)'!P49)</f>
        <v/>
      </c>
      <c r="Z81" s="162" t="str">
        <f>IF('Invoice (13)'!Q49="","",'Invoice (13)'!Q49)</f>
        <v/>
      </c>
      <c r="AB81" s="28" t="str">
        <f t="shared" si="11"/>
        <v/>
      </c>
      <c r="AC81" s="29" t="str">
        <f t="shared" si="12"/>
        <v/>
      </c>
      <c r="AD81" s="30" t="str">
        <f t="shared" si="13"/>
        <v/>
      </c>
      <c r="AE81" s="29" t="str">
        <f t="shared" si="14"/>
        <v/>
      </c>
      <c r="AF81" s="30" t="str">
        <f t="shared" si="15"/>
        <v/>
      </c>
    </row>
    <row r="82" spans="19:32" x14ac:dyDescent="0.25">
      <c r="S82" s="147" t="str">
        <f>IF('Invoice (13)'!M50="","",'Invoice (13)'!M50)</f>
        <v/>
      </c>
      <c r="T82" s="31">
        <f>ROWS($T$7:T82)</f>
        <v>76</v>
      </c>
      <c r="U82" s="31" t="str">
        <f t="shared" si="10"/>
        <v/>
      </c>
      <c r="V82" s="31" t="str">
        <f>IFERROR(SMALL($U$7:$U$102,ROWS($U$7:U82)),"")</f>
        <v/>
      </c>
      <c r="W82" s="121" t="str">
        <f>IF('Invoice (13)'!N50="","",'Invoice (13)'!N50)</f>
        <v/>
      </c>
      <c r="X82" s="121" t="str">
        <f>IF('Invoice (13)'!O50="","",'Invoice (13)'!O50)</f>
        <v/>
      </c>
      <c r="Y82" s="121" t="str">
        <f>IF('Invoice (13)'!P50="","",'Invoice (13)'!P50)</f>
        <v/>
      </c>
      <c r="Z82" s="162" t="str">
        <f>IF('Invoice (13)'!Q50="","",'Invoice (13)'!Q50)</f>
        <v/>
      </c>
      <c r="AB82" s="28" t="str">
        <f t="shared" si="11"/>
        <v/>
      </c>
      <c r="AC82" s="29" t="str">
        <f t="shared" si="12"/>
        <v/>
      </c>
      <c r="AD82" s="30" t="str">
        <f t="shared" si="13"/>
        <v/>
      </c>
      <c r="AE82" s="29" t="str">
        <f t="shared" si="14"/>
        <v/>
      </c>
      <c r="AF82" s="30" t="str">
        <f t="shared" si="15"/>
        <v/>
      </c>
    </row>
    <row r="83" spans="19:32" x14ac:dyDescent="0.25">
      <c r="S83" s="147" t="str">
        <f>IF('Invoice (13)'!M51="","",'Invoice (13)'!M51)</f>
        <v/>
      </c>
      <c r="T83" s="31">
        <f>ROWS($T$7:T83)</f>
        <v>77</v>
      </c>
      <c r="U83" s="31" t="str">
        <f t="shared" si="10"/>
        <v/>
      </c>
      <c r="V83" s="31" t="str">
        <f>IFERROR(SMALL($U$7:$U$102,ROWS($U$7:U83)),"")</f>
        <v/>
      </c>
      <c r="W83" s="121" t="str">
        <f>IF('Invoice (13)'!N51="","",'Invoice (13)'!N51)</f>
        <v/>
      </c>
      <c r="X83" s="121" t="str">
        <f>IF('Invoice (13)'!O51="","",'Invoice (13)'!O51)</f>
        <v/>
      </c>
      <c r="Y83" s="121" t="str">
        <f>IF('Invoice (13)'!P51="","",'Invoice (13)'!P51)</f>
        <v/>
      </c>
      <c r="Z83" s="162" t="str">
        <f>IF('Invoice (13)'!Q51="","",'Invoice (13)'!Q51)</f>
        <v/>
      </c>
      <c r="AB83" s="28" t="str">
        <f t="shared" si="11"/>
        <v/>
      </c>
      <c r="AC83" s="29" t="str">
        <f t="shared" si="12"/>
        <v/>
      </c>
      <c r="AD83" s="30" t="str">
        <f t="shared" si="13"/>
        <v/>
      </c>
      <c r="AE83" s="29" t="str">
        <f t="shared" si="14"/>
        <v/>
      </c>
      <c r="AF83" s="30" t="str">
        <f t="shared" si="15"/>
        <v/>
      </c>
    </row>
    <row r="84" spans="19:32" x14ac:dyDescent="0.25">
      <c r="S84" s="150" t="str">
        <f>IF('Invoice (13)'!M52="","",'Invoice (13)'!M52)</f>
        <v/>
      </c>
      <c r="T84" s="151">
        <f>ROWS($T$7:T84)</f>
        <v>78</v>
      </c>
      <c r="U84" s="151" t="str">
        <f t="shared" si="10"/>
        <v/>
      </c>
      <c r="V84" s="151" t="str">
        <f>IFERROR(SMALL($U$7:$U$102,ROWS($U$7:U84)),"")</f>
        <v/>
      </c>
      <c r="W84" s="163" t="str">
        <f>IF('Invoice (13)'!N52="","",'Invoice (13)'!N52)</f>
        <v/>
      </c>
      <c r="X84" s="163" t="str">
        <f>IF('Invoice (13)'!O52="","",'Invoice (13)'!O52)</f>
        <v/>
      </c>
      <c r="Y84" s="163" t="str">
        <f>IF('Invoice (13)'!P52="","",'Invoice (13)'!P52)</f>
        <v/>
      </c>
      <c r="Z84" s="164" t="str">
        <f>IF('Invoice (13)'!Q52="","",'Invoice (13)'!Q52)</f>
        <v/>
      </c>
      <c r="AB84" s="28" t="str">
        <f t="shared" si="11"/>
        <v/>
      </c>
      <c r="AC84" s="29" t="str">
        <f t="shared" si="12"/>
        <v/>
      </c>
      <c r="AD84" s="30" t="str">
        <f t="shared" si="13"/>
        <v/>
      </c>
      <c r="AE84" s="29" t="str">
        <f t="shared" si="14"/>
        <v/>
      </c>
      <c r="AF84" s="30" t="str">
        <f t="shared" si="15"/>
        <v/>
      </c>
    </row>
    <row r="85" spans="19:32" x14ac:dyDescent="0.25">
      <c r="S85" s="154" t="str">
        <f>IF('Invoice (14)'!M47="","",'Invoice (14)'!M47)</f>
        <v/>
      </c>
      <c r="T85" s="155">
        <f>ROWS($T$7:T85)</f>
        <v>79</v>
      </c>
      <c r="U85" s="155" t="str">
        <f t="shared" si="10"/>
        <v/>
      </c>
      <c r="V85" s="155" t="str">
        <f>IFERROR(SMALL($U$7:$U$102,ROWS($U$7:U85)),"")</f>
        <v/>
      </c>
      <c r="W85" s="160" t="str">
        <f>IF('Invoice (14)'!N47="","",'Invoice (14)'!N47)</f>
        <v/>
      </c>
      <c r="X85" s="160" t="str">
        <f>IF('Invoice (14)'!O47="","",'Invoice (14)'!O47)</f>
        <v/>
      </c>
      <c r="Y85" s="160" t="str">
        <f>IF('Invoice (14)'!P47="","",'Invoice (14)'!P47)</f>
        <v/>
      </c>
      <c r="Z85" s="161" t="str">
        <f>IF('Invoice (14)'!Q47="","",'Invoice (14)'!Q47)</f>
        <v/>
      </c>
      <c r="AB85" s="28" t="str">
        <f t="shared" si="11"/>
        <v/>
      </c>
      <c r="AC85" s="29" t="str">
        <f t="shared" si="12"/>
        <v/>
      </c>
      <c r="AD85" s="30" t="str">
        <f t="shared" si="13"/>
        <v/>
      </c>
      <c r="AE85" s="29" t="str">
        <f t="shared" si="14"/>
        <v/>
      </c>
      <c r="AF85" s="30" t="str">
        <f t="shared" si="15"/>
        <v/>
      </c>
    </row>
    <row r="86" spans="19:32" x14ac:dyDescent="0.25">
      <c r="S86" s="147" t="str">
        <f>IF('Invoice (14)'!M48="","",'Invoice (14)'!M48)</f>
        <v/>
      </c>
      <c r="T86" s="31">
        <f>ROWS($T$7:T86)</f>
        <v>80</v>
      </c>
      <c r="U86" s="31" t="str">
        <f t="shared" si="10"/>
        <v/>
      </c>
      <c r="V86" s="31" t="str">
        <f>IFERROR(SMALL($U$7:$U$102,ROWS($U$7:U86)),"")</f>
        <v/>
      </c>
      <c r="W86" s="121" t="str">
        <f>IF('Invoice (14)'!N48="","",'Invoice (14)'!N48)</f>
        <v/>
      </c>
      <c r="X86" s="121" t="str">
        <f>IF('Invoice (14)'!O48="","",'Invoice (14)'!O48)</f>
        <v/>
      </c>
      <c r="Y86" s="121" t="str">
        <f>IF('Invoice (14)'!P48="","",'Invoice (14)'!P48)</f>
        <v/>
      </c>
      <c r="Z86" s="162" t="str">
        <f>IF('Invoice (14)'!Q48="","",'Invoice (14)'!Q48)</f>
        <v/>
      </c>
      <c r="AB86" s="28" t="str">
        <f t="shared" si="11"/>
        <v/>
      </c>
      <c r="AC86" s="29" t="str">
        <f t="shared" si="12"/>
        <v/>
      </c>
      <c r="AD86" s="30" t="str">
        <f t="shared" si="13"/>
        <v/>
      </c>
      <c r="AE86" s="29" t="str">
        <f t="shared" si="14"/>
        <v/>
      </c>
      <c r="AF86" s="30" t="str">
        <f t="shared" si="15"/>
        <v/>
      </c>
    </row>
    <row r="87" spans="19:32" x14ac:dyDescent="0.25">
      <c r="S87" s="147" t="str">
        <f>IF('Invoice (14)'!M49="","",'Invoice (14)'!M49)</f>
        <v/>
      </c>
      <c r="T87" s="31">
        <f>ROWS($T$7:T87)</f>
        <v>81</v>
      </c>
      <c r="U87" s="31" t="str">
        <f t="shared" si="10"/>
        <v/>
      </c>
      <c r="V87" s="31" t="str">
        <f>IFERROR(SMALL($U$7:$U$102,ROWS($U$7:U87)),"")</f>
        <v/>
      </c>
      <c r="W87" s="121" t="str">
        <f>IF('Invoice (14)'!N49="","",'Invoice (14)'!N49)</f>
        <v/>
      </c>
      <c r="X87" s="121" t="str">
        <f>IF('Invoice (14)'!O49="","",'Invoice (14)'!O49)</f>
        <v/>
      </c>
      <c r="Y87" s="121" t="str">
        <f>IF('Invoice (14)'!P49="","",'Invoice (14)'!P49)</f>
        <v/>
      </c>
      <c r="Z87" s="162" t="str">
        <f>IF('Invoice (14)'!Q49="","",'Invoice (14)'!Q49)</f>
        <v/>
      </c>
      <c r="AB87" s="28" t="str">
        <f t="shared" si="11"/>
        <v/>
      </c>
      <c r="AC87" s="29" t="str">
        <f t="shared" si="12"/>
        <v/>
      </c>
      <c r="AD87" s="30" t="str">
        <f t="shared" si="13"/>
        <v/>
      </c>
      <c r="AE87" s="29" t="str">
        <f t="shared" si="14"/>
        <v/>
      </c>
      <c r="AF87" s="30" t="str">
        <f t="shared" si="15"/>
        <v/>
      </c>
    </row>
    <row r="88" spans="19:32" x14ac:dyDescent="0.25">
      <c r="S88" s="147" t="str">
        <f>IF('Invoice (14)'!M50="","",'Invoice (14)'!M50)</f>
        <v/>
      </c>
      <c r="T88" s="31">
        <f>ROWS($T$7:T88)</f>
        <v>82</v>
      </c>
      <c r="U88" s="31" t="str">
        <f t="shared" si="10"/>
        <v/>
      </c>
      <c r="V88" s="31" t="str">
        <f>IFERROR(SMALL($U$7:$U$102,ROWS($U$7:U88)),"")</f>
        <v/>
      </c>
      <c r="W88" s="121" t="str">
        <f>IF('Invoice (14)'!N50="","",'Invoice (14)'!N50)</f>
        <v/>
      </c>
      <c r="X88" s="121" t="str">
        <f>IF('Invoice (14)'!O50="","",'Invoice (14)'!O50)</f>
        <v/>
      </c>
      <c r="Y88" s="121" t="str">
        <f>IF('Invoice (14)'!P50="","",'Invoice (14)'!P50)</f>
        <v/>
      </c>
      <c r="Z88" s="162" t="str">
        <f>IF('Invoice (14)'!Q50="","",'Invoice (14)'!Q50)</f>
        <v/>
      </c>
      <c r="AB88" s="28" t="str">
        <f t="shared" si="11"/>
        <v/>
      </c>
      <c r="AC88" s="29" t="str">
        <f t="shared" si="12"/>
        <v/>
      </c>
      <c r="AD88" s="30" t="str">
        <f t="shared" si="13"/>
        <v/>
      </c>
      <c r="AE88" s="29" t="str">
        <f t="shared" si="14"/>
        <v/>
      </c>
      <c r="AF88" s="30" t="str">
        <f t="shared" si="15"/>
        <v/>
      </c>
    </row>
    <row r="89" spans="19:32" x14ac:dyDescent="0.25">
      <c r="S89" s="147" t="str">
        <f>IF('Invoice (14)'!M51="","",'Invoice (14)'!M51)</f>
        <v/>
      </c>
      <c r="T89" s="31">
        <f>ROWS($T$7:T89)</f>
        <v>83</v>
      </c>
      <c r="U89" s="31" t="str">
        <f t="shared" si="10"/>
        <v/>
      </c>
      <c r="V89" s="31" t="str">
        <f>IFERROR(SMALL($U$7:$U$102,ROWS($U$7:U89)),"")</f>
        <v/>
      </c>
      <c r="W89" s="121" t="str">
        <f>IF('Invoice (14)'!N51="","",'Invoice (14)'!N51)</f>
        <v/>
      </c>
      <c r="X89" s="121" t="str">
        <f>IF('Invoice (14)'!O51="","",'Invoice (14)'!O51)</f>
        <v/>
      </c>
      <c r="Y89" s="121" t="str">
        <f>IF('Invoice (14)'!P51="","",'Invoice (14)'!P51)</f>
        <v/>
      </c>
      <c r="Z89" s="162" t="str">
        <f>IF('Invoice (14)'!Q51="","",'Invoice (14)'!Q51)</f>
        <v/>
      </c>
      <c r="AB89" s="28" t="str">
        <f t="shared" si="11"/>
        <v/>
      </c>
      <c r="AC89" s="29" t="str">
        <f t="shared" si="12"/>
        <v/>
      </c>
      <c r="AD89" s="30" t="str">
        <f t="shared" si="13"/>
        <v/>
      </c>
      <c r="AE89" s="29" t="str">
        <f t="shared" si="14"/>
        <v/>
      </c>
      <c r="AF89" s="30" t="str">
        <f t="shared" si="15"/>
        <v/>
      </c>
    </row>
    <row r="90" spans="19:32" x14ac:dyDescent="0.25">
      <c r="S90" s="150" t="str">
        <f>IF('Invoice (14)'!M52="","",'Invoice (14)'!M52)</f>
        <v/>
      </c>
      <c r="T90" s="151">
        <f>ROWS($T$7:T90)</f>
        <v>84</v>
      </c>
      <c r="U90" s="151" t="str">
        <f t="shared" si="10"/>
        <v/>
      </c>
      <c r="V90" s="151" t="str">
        <f>IFERROR(SMALL($U$7:$U$102,ROWS($U$7:U90)),"")</f>
        <v/>
      </c>
      <c r="W90" s="163" t="str">
        <f>IF('Invoice (14)'!N52="","",'Invoice (14)'!N52)</f>
        <v/>
      </c>
      <c r="X90" s="163" t="str">
        <f>IF('Invoice (14)'!O52="","",'Invoice (14)'!O52)</f>
        <v/>
      </c>
      <c r="Y90" s="163" t="str">
        <f>IF('Invoice (14)'!P52="","",'Invoice (14)'!P52)</f>
        <v/>
      </c>
      <c r="Z90" s="164" t="str">
        <f>IF('Invoice (14)'!Q52="","",'Invoice (14)'!Q52)</f>
        <v/>
      </c>
      <c r="AB90" s="28" t="str">
        <f t="shared" si="11"/>
        <v/>
      </c>
      <c r="AC90" s="29" t="str">
        <f t="shared" si="12"/>
        <v/>
      </c>
      <c r="AD90" s="30" t="str">
        <f t="shared" si="13"/>
        <v/>
      </c>
      <c r="AE90" s="29" t="str">
        <f t="shared" si="14"/>
        <v/>
      </c>
      <c r="AF90" s="30" t="str">
        <f t="shared" si="15"/>
        <v/>
      </c>
    </row>
    <row r="91" spans="19:32" x14ac:dyDescent="0.25">
      <c r="S91" s="154" t="str">
        <f>IF('Invoice (15)'!M47="","",'Invoice (15)'!M47)</f>
        <v/>
      </c>
      <c r="T91" s="155">
        <f>ROWS($T$7:T91)</f>
        <v>85</v>
      </c>
      <c r="U91" s="155" t="str">
        <f t="shared" si="10"/>
        <v/>
      </c>
      <c r="V91" s="155" t="str">
        <f>IFERROR(SMALL($U$7:$U$102,ROWS($U$7:U91)),"")</f>
        <v/>
      </c>
      <c r="W91" s="160" t="str">
        <f>IF('Invoice (15)'!N47="","",'Invoice (15)'!N47)</f>
        <v/>
      </c>
      <c r="X91" s="160" t="str">
        <f>IF('Invoice (15)'!O47="","",'Invoice (15)'!O47)</f>
        <v/>
      </c>
      <c r="Y91" s="160" t="str">
        <f>IF('Invoice (15)'!P47="","",'Invoice (15)'!P47)</f>
        <v/>
      </c>
      <c r="Z91" s="161" t="str">
        <f>IF('Invoice (15)'!Q47="","",'Invoice (15)'!Q47)</f>
        <v/>
      </c>
      <c r="AB91" s="28" t="str">
        <f t="shared" si="11"/>
        <v/>
      </c>
      <c r="AC91" s="29" t="str">
        <f t="shared" si="12"/>
        <v/>
      </c>
      <c r="AD91" s="30" t="str">
        <f t="shared" si="13"/>
        <v/>
      </c>
      <c r="AE91" s="29" t="str">
        <f t="shared" si="14"/>
        <v/>
      </c>
      <c r="AF91" s="30" t="str">
        <f t="shared" si="15"/>
        <v/>
      </c>
    </row>
    <row r="92" spans="19:32" x14ac:dyDescent="0.25">
      <c r="S92" s="147" t="str">
        <f>IF('Invoice (15)'!M48="","",'Invoice (15)'!M48)</f>
        <v/>
      </c>
      <c r="T92" s="31">
        <f>ROWS($T$7:T92)</f>
        <v>86</v>
      </c>
      <c r="U92" s="31" t="str">
        <f t="shared" si="10"/>
        <v/>
      </c>
      <c r="V92" s="31" t="str">
        <f>IFERROR(SMALL($U$7:$U$102,ROWS($U$7:U92)),"")</f>
        <v/>
      </c>
      <c r="W92" s="121" t="str">
        <f>IF('Invoice (15)'!N48="","",'Invoice (15)'!N48)</f>
        <v/>
      </c>
      <c r="X92" s="121" t="str">
        <f>IF('Invoice (15)'!O48="","",'Invoice (15)'!O48)</f>
        <v/>
      </c>
      <c r="Y92" s="121" t="str">
        <f>IF('Invoice (15)'!P48="","",'Invoice (15)'!P48)</f>
        <v/>
      </c>
      <c r="Z92" s="162" t="str">
        <f>IF('Invoice (15)'!Q48="","",'Invoice (15)'!Q48)</f>
        <v/>
      </c>
      <c r="AB92" s="28" t="str">
        <f t="shared" si="11"/>
        <v/>
      </c>
      <c r="AC92" s="29" t="str">
        <f t="shared" si="12"/>
        <v/>
      </c>
      <c r="AD92" s="30" t="str">
        <f t="shared" si="13"/>
        <v/>
      </c>
      <c r="AE92" s="29" t="str">
        <f t="shared" si="14"/>
        <v/>
      </c>
      <c r="AF92" s="30" t="str">
        <f t="shared" si="15"/>
        <v/>
      </c>
    </row>
    <row r="93" spans="19:32" x14ac:dyDescent="0.25">
      <c r="S93" s="147" t="str">
        <f>IF('Invoice (15)'!M49="","",'Invoice (15)'!M49)</f>
        <v/>
      </c>
      <c r="T93" s="31">
        <f>ROWS($T$7:T93)</f>
        <v>87</v>
      </c>
      <c r="U93" s="31" t="str">
        <f t="shared" si="10"/>
        <v/>
      </c>
      <c r="V93" s="31" t="str">
        <f>IFERROR(SMALL($U$7:$U$102,ROWS($U$7:U93)),"")</f>
        <v/>
      </c>
      <c r="W93" s="121" t="str">
        <f>IF('Invoice (15)'!N49="","",'Invoice (15)'!N49)</f>
        <v/>
      </c>
      <c r="X93" s="121" t="str">
        <f>IF('Invoice (15)'!O49="","",'Invoice (15)'!O49)</f>
        <v/>
      </c>
      <c r="Y93" s="121" t="str">
        <f>IF('Invoice (15)'!P49="","",'Invoice (15)'!P49)</f>
        <v/>
      </c>
      <c r="Z93" s="162" t="str">
        <f>IF('Invoice (15)'!Q49="","",'Invoice (15)'!Q49)</f>
        <v/>
      </c>
      <c r="AB93" s="28" t="str">
        <f t="shared" si="11"/>
        <v/>
      </c>
      <c r="AC93" s="29" t="str">
        <f t="shared" si="12"/>
        <v/>
      </c>
      <c r="AD93" s="30" t="str">
        <f t="shared" si="13"/>
        <v/>
      </c>
      <c r="AE93" s="29" t="str">
        <f t="shared" si="14"/>
        <v/>
      </c>
      <c r="AF93" s="30" t="str">
        <f t="shared" si="15"/>
        <v/>
      </c>
    </row>
    <row r="94" spans="19:32" x14ac:dyDescent="0.25">
      <c r="S94" s="147" t="str">
        <f>IF('Invoice (15)'!M50="","",'Invoice (15)'!M50)</f>
        <v/>
      </c>
      <c r="T94" s="31">
        <f>ROWS($T$7:T94)</f>
        <v>88</v>
      </c>
      <c r="U94" s="31" t="str">
        <f t="shared" si="10"/>
        <v/>
      </c>
      <c r="V94" s="31" t="str">
        <f>IFERROR(SMALL($U$7:$U$102,ROWS($U$7:U94)),"")</f>
        <v/>
      </c>
      <c r="W94" s="121" t="str">
        <f>IF('Invoice (15)'!N50="","",'Invoice (15)'!N50)</f>
        <v/>
      </c>
      <c r="X94" s="121" t="str">
        <f>IF('Invoice (15)'!O50="","",'Invoice (15)'!O50)</f>
        <v/>
      </c>
      <c r="Y94" s="121" t="str">
        <f>IF('Invoice (15)'!P50="","",'Invoice (15)'!P50)</f>
        <v/>
      </c>
      <c r="Z94" s="162" t="str">
        <f>IF('Invoice (15)'!Q50="","",'Invoice (15)'!Q50)</f>
        <v/>
      </c>
      <c r="AB94" s="28" t="str">
        <f t="shared" si="11"/>
        <v/>
      </c>
      <c r="AC94" s="29" t="str">
        <f t="shared" si="12"/>
        <v/>
      </c>
      <c r="AD94" s="30" t="str">
        <f t="shared" si="13"/>
        <v/>
      </c>
      <c r="AE94" s="29" t="str">
        <f t="shared" si="14"/>
        <v/>
      </c>
      <c r="AF94" s="30" t="str">
        <f t="shared" si="15"/>
        <v/>
      </c>
    </row>
    <row r="95" spans="19:32" x14ac:dyDescent="0.25">
      <c r="S95" s="147" t="str">
        <f>IF('Invoice (15)'!M51="","",'Invoice (15)'!M51)</f>
        <v/>
      </c>
      <c r="T95" s="31">
        <f>ROWS($T$7:T95)</f>
        <v>89</v>
      </c>
      <c r="U95" s="31" t="str">
        <f t="shared" si="10"/>
        <v/>
      </c>
      <c r="V95" s="31" t="str">
        <f>IFERROR(SMALL($U$7:$U$102,ROWS($U$7:U95)),"")</f>
        <v/>
      </c>
      <c r="W95" s="121" t="str">
        <f>IF('Invoice (15)'!N51="","",'Invoice (15)'!N51)</f>
        <v/>
      </c>
      <c r="X95" s="121" t="str">
        <f>IF('Invoice (15)'!O51="","",'Invoice (15)'!O51)</f>
        <v/>
      </c>
      <c r="Y95" s="121" t="str">
        <f>IF('Invoice (15)'!P51="","",'Invoice (15)'!P51)</f>
        <v/>
      </c>
      <c r="Z95" s="162" t="str">
        <f>IF('Invoice (15)'!Q51="","",'Invoice (15)'!Q51)</f>
        <v/>
      </c>
      <c r="AB95" s="28" t="str">
        <f t="shared" si="11"/>
        <v/>
      </c>
      <c r="AC95" s="29" t="str">
        <f t="shared" si="12"/>
        <v/>
      </c>
      <c r="AD95" s="30" t="str">
        <f t="shared" si="13"/>
        <v/>
      </c>
      <c r="AE95" s="29" t="str">
        <f t="shared" si="14"/>
        <v/>
      </c>
      <c r="AF95" s="30" t="str">
        <f t="shared" si="15"/>
        <v/>
      </c>
    </row>
    <row r="96" spans="19:32" x14ac:dyDescent="0.25">
      <c r="S96" s="150" t="str">
        <f>IF('Invoice (15)'!M52="","",'Invoice (15)'!M52)</f>
        <v/>
      </c>
      <c r="T96" s="151">
        <f>ROWS($T$7:T96)</f>
        <v>90</v>
      </c>
      <c r="U96" s="151" t="str">
        <f t="shared" si="10"/>
        <v/>
      </c>
      <c r="V96" s="151" t="str">
        <f>IFERROR(SMALL($U$7:$U$102,ROWS($U$7:U96)),"")</f>
        <v/>
      </c>
      <c r="W96" s="163" t="str">
        <f>IF('Invoice (15)'!N52="","",'Invoice (15)'!N52)</f>
        <v/>
      </c>
      <c r="X96" s="163" t="str">
        <f>IF('Invoice (15)'!O52="","",'Invoice (15)'!O52)</f>
        <v/>
      </c>
      <c r="Y96" s="163" t="str">
        <f>IF('Invoice (15)'!P52="","",'Invoice (15)'!P52)</f>
        <v/>
      </c>
      <c r="Z96" s="164" t="str">
        <f>IF('Invoice (15)'!Q52="","",'Invoice (15)'!Q52)</f>
        <v/>
      </c>
      <c r="AB96" s="28" t="str">
        <f t="shared" si="11"/>
        <v/>
      </c>
      <c r="AC96" s="29" t="str">
        <f t="shared" si="12"/>
        <v/>
      </c>
      <c r="AD96" s="30" t="str">
        <f t="shared" si="13"/>
        <v/>
      </c>
      <c r="AE96" s="29" t="str">
        <f t="shared" si="14"/>
        <v/>
      </c>
      <c r="AF96" s="30" t="str">
        <f t="shared" si="15"/>
        <v/>
      </c>
    </row>
    <row r="97" spans="19:32" x14ac:dyDescent="0.25">
      <c r="S97" s="154" t="str">
        <f>IF('Invoice (16)'!M47="","",'Invoice (16)'!M47)</f>
        <v/>
      </c>
      <c r="T97" s="155">
        <f>ROWS($T$7:T97)</f>
        <v>91</v>
      </c>
      <c r="U97" s="155" t="str">
        <f t="shared" si="10"/>
        <v/>
      </c>
      <c r="V97" s="155" t="str">
        <f>IFERROR(SMALL($U$7:$U$102,ROWS($U$7:U97)),"")</f>
        <v/>
      </c>
      <c r="W97" s="160" t="str">
        <f>IF('Invoice (16)'!N47="","",'Invoice (16)'!N47)</f>
        <v/>
      </c>
      <c r="X97" s="160" t="str">
        <f>IF('Invoice (16)'!O47="","",'Invoice (16)'!O47)</f>
        <v/>
      </c>
      <c r="Y97" s="160" t="str">
        <f>IF('Invoice (16)'!P47="","",'Invoice (16)'!P47)</f>
        <v/>
      </c>
      <c r="Z97" s="161" t="str">
        <f>IF('Invoice (16)'!Q47="","",'Invoice (16)'!Q47)</f>
        <v/>
      </c>
      <c r="AB97" s="28" t="str">
        <f t="shared" si="11"/>
        <v/>
      </c>
      <c r="AC97" s="29" t="str">
        <f t="shared" si="12"/>
        <v/>
      </c>
      <c r="AD97" s="30" t="str">
        <f t="shared" si="13"/>
        <v/>
      </c>
      <c r="AE97" s="29" t="str">
        <f t="shared" si="14"/>
        <v/>
      </c>
      <c r="AF97" s="30" t="str">
        <f t="shared" si="15"/>
        <v/>
      </c>
    </row>
    <row r="98" spans="19:32" x14ac:dyDescent="0.25">
      <c r="S98" s="147" t="str">
        <f>IF('Invoice (16)'!M48="","",'Invoice (16)'!M48)</f>
        <v/>
      </c>
      <c r="T98" s="31">
        <f>ROWS($T$7:T98)</f>
        <v>92</v>
      </c>
      <c r="U98" s="31" t="str">
        <f t="shared" si="10"/>
        <v/>
      </c>
      <c r="V98" s="31" t="str">
        <f>IFERROR(SMALL($U$7:$U$102,ROWS($U$7:U98)),"")</f>
        <v/>
      </c>
      <c r="W98" s="121" t="str">
        <f>IF('Invoice (16)'!N48="","",'Invoice (16)'!N48)</f>
        <v/>
      </c>
      <c r="X98" s="121" t="str">
        <f>IF('Invoice (16)'!O48="","",'Invoice (16)'!O48)</f>
        <v/>
      </c>
      <c r="Y98" s="121" t="str">
        <f>IF('Invoice (16)'!P48="","",'Invoice (16)'!P48)</f>
        <v/>
      </c>
      <c r="Z98" s="162" t="str">
        <f>IF('Invoice (16)'!Q48="","",'Invoice (16)'!Q48)</f>
        <v/>
      </c>
      <c r="AB98" s="28" t="str">
        <f t="shared" si="11"/>
        <v/>
      </c>
      <c r="AC98" s="29" t="str">
        <f t="shared" si="12"/>
        <v/>
      </c>
      <c r="AD98" s="30" t="str">
        <f t="shared" si="13"/>
        <v/>
      </c>
      <c r="AE98" s="29" t="str">
        <f t="shared" si="14"/>
        <v/>
      </c>
      <c r="AF98" s="30" t="str">
        <f t="shared" si="15"/>
        <v/>
      </c>
    </row>
    <row r="99" spans="19:32" x14ac:dyDescent="0.25">
      <c r="S99" s="147" t="str">
        <f>IF('Invoice (16)'!M49="","",'Invoice (16)'!M49)</f>
        <v/>
      </c>
      <c r="T99" s="31">
        <f>ROWS($T$7:T99)</f>
        <v>93</v>
      </c>
      <c r="U99" s="31" t="str">
        <f t="shared" si="10"/>
        <v/>
      </c>
      <c r="V99" s="31" t="str">
        <f>IFERROR(SMALL($U$7:$U$102,ROWS($U$7:U99)),"")</f>
        <v/>
      </c>
      <c r="W99" s="121" t="str">
        <f>IF('Invoice (16)'!N49="","",'Invoice (16)'!N49)</f>
        <v/>
      </c>
      <c r="X99" s="121" t="str">
        <f>IF('Invoice (16)'!O49="","",'Invoice (16)'!O49)</f>
        <v/>
      </c>
      <c r="Y99" s="121" t="str">
        <f>IF('Invoice (16)'!P49="","",'Invoice (16)'!P49)</f>
        <v/>
      </c>
      <c r="Z99" s="162" t="str">
        <f>IF('Invoice (16)'!Q49="","",'Invoice (16)'!Q49)</f>
        <v/>
      </c>
      <c r="AB99" s="28" t="str">
        <f t="shared" si="11"/>
        <v/>
      </c>
      <c r="AC99" s="29" t="str">
        <f t="shared" si="12"/>
        <v/>
      </c>
      <c r="AD99" s="30" t="str">
        <f t="shared" si="13"/>
        <v/>
      </c>
      <c r="AE99" s="29" t="str">
        <f t="shared" si="14"/>
        <v/>
      </c>
      <c r="AF99" s="30" t="str">
        <f t="shared" si="15"/>
        <v/>
      </c>
    </row>
    <row r="100" spans="19:32" x14ac:dyDescent="0.25">
      <c r="S100" s="147" t="str">
        <f>IF('Invoice (16)'!M50="","",'Invoice (16)'!M50)</f>
        <v/>
      </c>
      <c r="T100" s="31">
        <f>ROWS($T$7:T100)</f>
        <v>94</v>
      </c>
      <c r="U100" s="31" t="str">
        <f t="shared" si="10"/>
        <v/>
      </c>
      <c r="V100" s="31" t="str">
        <f>IFERROR(SMALL($U$7:$U$102,ROWS($U$7:U100)),"")</f>
        <v/>
      </c>
      <c r="W100" s="121" t="str">
        <f>IF('Invoice (16)'!N50="","",'Invoice (16)'!N50)</f>
        <v/>
      </c>
      <c r="X100" s="121" t="str">
        <f>IF('Invoice (16)'!O50="","",'Invoice (16)'!O50)</f>
        <v/>
      </c>
      <c r="Y100" s="121" t="str">
        <f>IF('Invoice (16)'!P50="","",'Invoice (16)'!P50)</f>
        <v/>
      </c>
      <c r="Z100" s="162" t="str">
        <f>IF('Invoice (16)'!Q50="","",'Invoice (16)'!Q50)</f>
        <v/>
      </c>
      <c r="AB100" s="28" t="str">
        <f t="shared" si="11"/>
        <v/>
      </c>
      <c r="AC100" s="29" t="str">
        <f t="shared" si="12"/>
        <v/>
      </c>
      <c r="AD100" s="30" t="str">
        <f t="shared" si="13"/>
        <v/>
      </c>
      <c r="AE100" s="29" t="str">
        <f t="shared" si="14"/>
        <v/>
      </c>
      <c r="AF100" s="30" t="str">
        <f t="shared" si="15"/>
        <v/>
      </c>
    </row>
    <row r="101" spans="19:32" x14ac:dyDescent="0.25">
      <c r="S101" s="147" t="str">
        <f>IF('Invoice (16)'!M51="","",'Invoice (16)'!M51)</f>
        <v/>
      </c>
      <c r="T101" s="31">
        <f>ROWS($T$7:T101)</f>
        <v>95</v>
      </c>
      <c r="U101" s="31" t="str">
        <f t="shared" si="10"/>
        <v/>
      </c>
      <c r="V101" s="31" t="str">
        <f>IFERROR(SMALL($U$7:$U$102,ROWS($U$7:U101)),"")</f>
        <v/>
      </c>
      <c r="W101" s="121" t="str">
        <f>IF('Invoice (16)'!N51="","",'Invoice (16)'!N51)</f>
        <v/>
      </c>
      <c r="X101" s="121" t="str">
        <f>IF('Invoice (16)'!O51="","",'Invoice (16)'!O51)</f>
        <v/>
      </c>
      <c r="Y101" s="121" t="str">
        <f>IF('Invoice (16)'!P51="","",'Invoice (16)'!P51)</f>
        <v/>
      </c>
      <c r="Z101" s="162" t="str">
        <f>IF('Invoice (16)'!Q51="","",'Invoice (16)'!Q51)</f>
        <v/>
      </c>
      <c r="AB101" s="28" t="str">
        <f t="shared" si="11"/>
        <v/>
      </c>
      <c r="AC101" s="29" t="str">
        <f t="shared" si="12"/>
        <v/>
      </c>
      <c r="AD101" s="30" t="str">
        <f t="shared" si="13"/>
        <v/>
      </c>
      <c r="AE101" s="29" t="str">
        <f t="shared" si="14"/>
        <v/>
      </c>
      <c r="AF101" s="30" t="str">
        <f t="shared" si="15"/>
        <v/>
      </c>
    </row>
    <row r="102" spans="19:32" x14ac:dyDescent="0.25">
      <c r="S102" s="150" t="str">
        <f>IF('Invoice (16)'!M52="","",'Invoice (16)'!M52)</f>
        <v/>
      </c>
      <c r="T102" s="151">
        <f>ROWS($T$7:T102)</f>
        <v>96</v>
      </c>
      <c r="U102" s="151" t="str">
        <f t="shared" si="10"/>
        <v/>
      </c>
      <c r="V102" s="151" t="str">
        <f>IFERROR(SMALL($U$7:$U$102,ROWS($U$7:U102)),"")</f>
        <v/>
      </c>
      <c r="W102" s="163" t="str">
        <f>IF('Invoice (16)'!N52="","",'Invoice (16)'!N52)</f>
        <v/>
      </c>
      <c r="X102" s="163" t="str">
        <f>IF('Invoice (16)'!O52="","",'Invoice (16)'!O52)</f>
        <v/>
      </c>
      <c r="Y102" s="163" t="str">
        <f>IF('Invoice (16)'!P52="","",'Invoice (16)'!P52)</f>
        <v/>
      </c>
      <c r="Z102" s="164" t="str">
        <f>IF('Invoice (16)'!Q52="","",'Invoice (16)'!Q52)</f>
        <v/>
      </c>
      <c r="AB102" s="28" t="str">
        <f t="shared" si="11"/>
        <v/>
      </c>
      <c r="AC102" s="29" t="str">
        <f t="shared" si="12"/>
        <v/>
      </c>
      <c r="AD102" s="30" t="str">
        <f t="shared" si="13"/>
        <v/>
      </c>
      <c r="AE102" s="29" t="str">
        <f t="shared" si="14"/>
        <v/>
      </c>
      <c r="AF102" s="30" t="str">
        <f t="shared" si="15"/>
        <v/>
      </c>
    </row>
    <row r="103" spans="19:32" x14ac:dyDescent="0.25">
      <c r="S103" s="154" t="str">
        <f>IF('Invoice (17)'!M47="","",'Invoice (17)'!M47)</f>
        <v/>
      </c>
      <c r="T103" s="155">
        <f>ROWS($T$7:T103)</f>
        <v>97</v>
      </c>
      <c r="U103" s="155" t="str">
        <f t="shared" si="10"/>
        <v/>
      </c>
      <c r="V103" s="155" t="str">
        <f>IFERROR(SMALL($U$7:$U$102,ROWS($U$7:U103)),"")</f>
        <v/>
      </c>
      <c r="W103" s="160" t="str">
        <f>IF('Invoice (17)'!N47="","",'Invoice (17)'!N47)</f>
        <v/>
      </c>
      <c r="X103" s="160" t="str">
        <f>IF('Invoice (17)'!O47="","",'Invoice (17)'!O47)</f>
        <v/>
      </c>
      <c r="Y103" s="160" t="str">
        <f>IF('Invoice (17)'!P47="","",'Invoice (17)'!P47)</f>
        <v/>
      </c>
      <c r="Z103" s="161" t="str">
        <f>IF('Invoice (17)'!Q47="","",'Invoice (17)'!Q47)</f>
        <v/>
      </c>
      <c r="AA103" s="28"/>
      <c r="AB103" s="28" t="str">
        <f t="shared" si="11"/>
        <v/>
      </c>
      <c r="AC103" s="29" t="str">
        <f t="shared" si="12"/>
        <v/>
      </c>
      <c r="AD103" s="30" t="str">
        <f t="shared" si="13"/>
        <v/>
      </c>
      <c r="AE103" s="29" t="str">
        <f t="shared" si="14"/>
        <v/>
      </c>
      <c r="AF103" s="30" t="str">
        <f t="shared" si="15"/>
        <v/>
      </c>
    </row>
    <row r="104" spans="19:32" x14ac:dyDescent="0.25">
      <c r="S104" s="147" t="str">
        <f>IF('Invoice (17)'!M48="","",'Invoice (17)'!M48)</f>
        <v/>
      </c>
      <c r="T104" s="31">
        <f>ROWS($T$7:T104)</f>
        <v>98</v>
      </c>
      <c r="U104" s="31" t="str">
        <f t="shared" si="10"/>
        <v/>
      </c>
      <c r="V104" s="31" t="str">
        <f>IFERROR(SMALL($U$7:$U$102,ROWS($U$7:U104)),"")</f>
        <v/>
      </c>
      <c r="W104" s="121" t="str">
        <f>IF('Invoice (17)'!N48="","",'Invoice (17)'!N48)</f>
        <v/>
      </c>
      <c r="X104" s="121" t="str">
        <f>IF('Invoice (17)'!O48="","",'Invoice (17)'!O48)</f>
        <v/>
      </c>
      <c r="Y104" s="121" t="str">
        <f>IF('Invoice (17)'!P48="","",'Invoice (17)'!P48)</f>
        <v/>
      </c>
      <c r="Z104" s="162" t="str">
        <f>IF('Invoice (17)'!Q48="","",'Invoice (17)'!Q48)</f>
        <v/>
      </c>
      <c r="AA104" s="28"/>
      <c r="AB104" s="28" t="str">
        <f t="shared" si="11"/>
        <v/>
      </c>
      <c r="AC104" s="29" t="str">
        <f t="shared" si="12"/>
        <v/>
      </c>
      <c r="AD104" s="30" t="str">
        <f t="shared" si="13"/>
        <v/>
      </c>
      <c r="AE104" s="29" t="str">
        <f t="shared" si="14"/>
        <v/>
      </c>
      <c r="AF104" s="30" t="str">
        <f t="shared" si="15"/>
        <v/>
      </c>
    </row>
    <row r="105" spans="19:32" x14ac:dyDescent="0.25">
      <c r="S105" s="147" t="str">
        <f>IF('Invoice (17)'!M49="","",'Invoice (17)'!M49)</f>
        <v/>
      </c>
      <c r="T105" s="31">
        <f>ROWS($T$7:T105)</f>
        <v>99</v>
      </c>
      <c r="U105" s="31" t="str">
        <f t="shared" si="10"/>
        <v/>
      </c>
      <c r="V105" s="31" t="str">
        <f>IFERROR(SMALL($U$7:$U$102,ROWS($U$7:U105)),"")</f>
        <v/>
      </c>
      <c r="W105" s="121" t="str">
        <f>IF('Invoice (17)'!N49="","",'Invoice (17)'!N49)</f>
        <v/>
      </c>
      <c r="X105" s="121" t="str">
        <f>IF('Invoice (17)'!O49="","",'Invoice (17)'!O49)</f>
        <v/>
      </c>
      <c r="Y105" s="121" t="str">
        <f>IF('Invoice (17)'!P49="","",'Invoice (17)'!P49)</f>
        <v/>
      </c>
      <c r="Z105" s="162" t="str">
        <f>IF('Invoice (17)'!Q49="","",'Invoice (17)'!Q49)</f>
        <v/>
      </c>
      <c r="AA105" s="28"/>
      <c r="AB105" s="28" t="str">
        <f t="shared" si="11"/>
        <v/>
      </c>
      <c r="AC105" s="29" t="str">
        <f t="shared" si="12"/>
        <v/>
      </c>
      <c r="AD105" s="30" t="str">
        <f t="shared" si="13"/>
        <v/>
      </c>
      <c r="AE105" s="29" t="str">
        <f t="shared" si="14"/>
        <v/>
      </c>
      <c r="AF105" s="30" t="str">
        <f t="shared" si="15"/>
        <v/>
      </c>
    </row>
    <row r="106" spans="19:32" x14ac:dyDescent="0.25">
      <c r="S106" s="147" t="str">
        <f>IF('Invoice (17)'!M50="","",'Invoice (17)'!M50)</f>
        <v/>
      </c>
      <c r="T106" s="31">
        <f>ROWS($T$7:T106)</f>
        <v>100</v>
      </c>
      <c r="U106" s="31" t="str">
        <f t="shared" si="10"/>
        <v/>
      </c>
      <c r="V106" s="31" t="str">
        <f>IFERROR(SMALL($U$7:$U$102,ROWS($U$7:U106)),"")</f>
        <v/>
      </c>
      <c r="W106" s="121" t="str">
        <f>IF('Invoice (17)'!N50="","",'Invoice (17)'!N50)</f>
        <v/>
      </c>
      <c r="X106" s="121" t="str">
        <f>IF('Invoice (17)'!O50="","",'Invoice (17)'!O50)</f>
        <v/>
      </c>
      <c r="Y106" s="121" t="str">
        <f>IF('Invoice (17)'!P50="","",'Invoice (17)'!P50)</f>
        <v/>
      </c>
      <c r="Z106" s="162" t="str">
        <f>IF('Invoice (17)'!Q50="","",'Invoice (17)'!Q50)</f>
        <v/>
      </c>
      <c r="AB106" s="28" t="str">
        <f t="shared" si="11"/>
        <v/>
      </c>
      <c r="AC106" s="29" t="str">
        <f t="shared" si="12"/>
        <v/>
      </c>
      <c r="AD106" s="30" t="str">
        <f t="shared" si="13"/>
        <v/>
      </c>
      <c r="AE106" s="29" t="str">
        <f t="shared" si="14"/>
        <v/>
      </c>
      <c r="AF106" s="30" t="str">
        <f t="shared" si="15"/>
        <v/>
      </c>
    </row>
    <row r="107" spans="19:32" x14ac:dyDescent="0.25">
      <c r="S107" s="147" t="str">
        <f>IF('Invoice (17)'!M51="","",'Invoice (17)'!M51)</f>
        <v/>
      </c>
      <c r="T107" s="31">
        <f>ROWS($T$7:T107)</f>
        <v>101</v>
      </c>
      <c r="U107" s="31" t="str">
        <f t="shared" si="10"/>
        <v/>
      </c>
      <c r="V107" s="31" t="str">
        <f>IFERROR(SMALL($U$7:$U$102,ROWS($U$7:U107)),"")</f>
        <v/>
      </c>
      <c r="W107" s="121" t="str">
        <f>IF('Invoice (17)'!N51="","",'Invoice (17)'!N51)</f>
        <v/>
      </c>
      <c r="X107" s="121" t="str">
        <f>IF('Invoice (17)'!O51="","",'Invoice (17)'!O51)</f>
        <v/>
      </c>
      <c r="Y107" s="121" t="str">
        <f>IF('Invoice (17)'!P51="","",'Invoice (17)'!P51)</f>
        <v/>
      </c>
      <c r="Z107" s="162" t="str">
        <f>IF('Invoice (17)'!Q51="","",'Invoice (17)'!Q51)</f>
        <v/>
      </c>
      <c r="AB107" s="28" t="str">
        <f t="shared" si="11"/>
        <v/>
      </c>
      <c r="AC107" s="29" t="str">
        <f t="shared" si="12"/>
        <v/>
      </c>
      <c r="AD107" s="30" t="str">
        <f t="shared" si="13"/>
        <v/>
      </c>
      <c r="AE107" s="29" t="str">
        <f t="shared" si="14"/>
        <v/>
      </c>
      <c r="AF107" s="30" t="str">
        <f t="shared" si="15"/>
        <v/>
      </c>
    </row>
    <row r="108" spans="19:32" x14ac:dyDescent="0.25">
      <c r="S108" s="150" t="str">
        <f>IF('Invoice (17)'!M52="","",'Invoice (17)'!M52)</f>
        <v/>
      </c>
      <c r="T108" s="151">
        <f>ROWS($T$7:T108)</f>
        <v>102</v>
      </c>
      <c r="U108" s="151" t="str">
        <f t="shared" si="10"/>
        <v/>
      </c>
      <c r="V108" s="151" t="str">
        <f>IFERROR(SMALL($U$7:$U$102,ROWS($U$7:U108)),"")</f>
        <v/>
      </c>
      <c r="W108" s="163" t="str">
        <f>IF('Invoice (17)'!N52="","",'Invoice (17)'!N52)</f>
        <v/>
      </c>
      <c r="X108" s="163" t="str">
        <f>IF('Invoice (17)'!O52="","",'Invoice (17)'!O52)</f>
        <v/>
      </c>
      <c r="Y108" s="163" t="str">
        <f>IF('Invoice (17)'!P52="","",'Invoice (17)'!P52)</f>
        <v/>
      </c>
      <c r="Z108" s="164" t="str">
        <f>IF('Invoice (17)'!Q52="","",'Invoice (17)'!Q52)</f>
        <v/>
      </c>
      <c r="AB108" s="28" t="str">
        <f t="shared" si="11"/>
        <v/>
      </c>
      <c r="AC108" s="29" t="str">
        <f t="shared" si="12"/>
        <v/>
      </c>
      <c r="AD108" s="30" t="str">
        <f t="shared" si="13"/>
        <v/>
      </c>
      <c r="AE108" s="29" t="str">
        <f t="shared" si="14"/>
        <v/>
      </c>
      <c r="AF108" s="30" t="str">
        <f t="shared" si="15"/>
        <v/>
      </c>
    </row>
    <row r="109" spans="19:32" x14ac:dyDescent="0.25">
      <c r="S109" s="154" t="str">
        <f>IF('Invoice (18)'!M47="","",'Invoice (18)'!M47)</f>
        <v/>
      </c>
      <c r="T109" s="155">
        <f>ROWS($T$7:T109)</f>
        <v>103</v>
      </c>
      <c r="U109" s="155" t="str">
        <f t="shared" si="10"/>
        <v/>
      </c>
      <c r="V109" s="155" t="str">
        <f>IFERROR(SMALL($U$7:$U$102,ROWS($U$7:U109)),"")</f>
        <v/>
      </c>
      <c r="W109" s="160" t="str">
        <f>IF('Invoice (18)'!N47="","",'Invoice (18)'!N47)</f>
        <v/>
      </c>
      <c r="X109" s="160" t="str">
        <f>IF('Invoice (18)'!O47="","",'Invoice (18)'!O47)</f>
        <v/>
      </c>
      <c r="Y109" s="160" t="str">
        <f>IF('Invoice (18)'!P47="","",'Invoice (18)'!P47)</f>
        <v/>
      </c>
      <c r="Z109" s="161" t="str">
        <f>IF('Invoice (18)'!Q47="","",'Invoice (18)'!Q47)</f>
        <v/>
      </c>
      <c r="AB109" s="28" t="str">
        <f t="shared" si="11"/>
        <v/>
      </c>
      <c r="AC109" s="29" t="str">
        <f t="shared" si="12"/>
        <v/>
      </c>
      <c r="AD109" s="30" t="str">
        <f t="shared" si="13"/>
        <v/>
      </c>
      <c r="AE109" s="29" t="str">
        <f t="shared" si="14"/>
        <v/>
      </c>
      <c r="AF109" s="30" t="str">
        <f t="shared" si="15"/>
        <v/>
      </c>
    </row>
    <row r="110" spans="19:32" x14ac:dyDescent="0.25">
      <c r="S110" s="147" t="str">
        <f>IF('Invoice (18)'!M48="","",'Invoice (18)'!M48)</f>
        <v/>
      </c>
      <c r="T110" s="31">
        <f>ROWS($T$7:T110)</f>
        <v>104</v>
      </c>
      <c r="U110" s="31" t="str">
        <f t="shared" si="10"/>
        <v/>
      </c>
      <c r="V110" s="31" t="str">
        <f>IFERROR(SMALL($U$7:$U$102,ROWS($U$7:U110)),"")</f>
        <v/>
      </c>
      <c r="W110" s="121" t="str">
        <f>IF('Invoice (18)'!N48="","",'Invoice (18)'!N48)</f>
        <v/>
      </c>
      <c r="X110" s="121" t="str">
        <f>IF('Invoice (18)'!O48="","",'Invoice (18)'!O48)</f>
        <v/>
      </c>
      <c r="Y110" s="121" t="str">
        <f>IF('Invoice (18)'!P48="","",'Invoice (18)'!P48)</f>
        <v/>
      </c>
      <c r="Z110" s="162" t="str">
        <f>IF('Invoice (18)'!Q48="","",'Invoice (18)'!Q48)</f>
        <v/>
      </c>
      <c r="AB110" s="28" t="str">
        <f t="shared" si="11"/>
        <v/>
      </c>
      <c r="AC110" s="29" t="str">
        <f t="shared" si="12"/>
        <v/>
      </c>
      <c r="AD110" s="30" t="str">
        <f t="shared" si="13"/>
        <v/>
      </c>
      <c r="AE110" s="29" t="str">
        <f t="shared" si="14"/>
        <v/>
      </c>
      <c r="AF110" s="30" t="str">
        <f t="shared" si="15"/>
        <v/>
      </c>
    </row>
    <row r="111" spans="19:32" x14ac:dyDescent="0.25">
      <c r="S111" s="147" t="str">
        <f>IF('Invoice (18)'!M49="","",'Invoice (18)'!M49)</f>
        <v/>
      </c>
      <c r="T111" s="31">
        <f>ROWS($T$7:T111)</f>
        <v>105</v>
      </c>
      <c r="U111" s="31" t="str">
        <f t="shared" si="10"/>
        <v/>
      </c>
      <c r="V111" s="31" t="str">
        <f>IFERROR(SMALL($U$7:$U$102,ROWS($U$7:U111)),"")</f>
        <v/>
      </c>
      <c r="W111" s="121" t="str">
        <f>IF('Invoice (18)'!N49="","",'Invoice (18)'!N49)</f>
        <v/>
      </c>
      <c r="X111" s="121" t="str">
        <f>IF('Invoice (18)'!O49="","",'Invoice (18)'!O49)</f>
        <v/>
      </c>
      <c r="Y111" s="121" t="str">
        <f>IF('Invoice (18)'!P49="","",'Invoice (18)'!P49)</f>
        <v/>
      </c>
      <c r="Z111" s="162" t="str">
        <f>IF('Invoice (18)'!Q49="","",'Invoice (18)'!Q49)</f>
        <v/>
      </c>
      <c r="AB111" s="28" t="str">
        <f t="shared" si="11"/>
        <v/>
      </c>
      <c r="AC111" s="29" t="str">
        <f t="shared" si="12"/>
        <v/>
      </c>
      <c r="AD111" s="30" t="str">
        <f t="shared" si="13"/>
        <v/>
      </c>
      <c r="AE111" s="29" t="str">
        <f t="shared" si="14"/>
        <v/>
      </c>
      <c r="AF111" s="30" t="str">
        <f t="shared" si="15"/>
        <v/>
      </c>
    </row>
    <row r="112" spans="19:32" x14ac:dyDescent="0.25">
      <c r="S112" s="147" t="str">
        <f>IF('Invoice (18)'!M50="","",'Invoice (18)'!M50)</f>
        <v/>
      </c>
      <c r="T112" s="31">
        <f>ROWS($T$7:T112)</f>
        <v>106</v>
      </c>
      <c r="U112" s="31" t="str">
        <f t="shared" si="10"/>
        <v/>
      </c>
      <c r="V112" s="31" t="str">
        <f>IFERROR(SMALL($U$7:$U$102,ROWS($U$7:U112)),"")</f>
        <v/>
      </c>
      <c r="W112" s="121" t="str">
        <f>IF('Invoice (18)'!N50="","",'Invoice (18)'!N50)</f>
        <v/>
      </c>
      <c r="X112" s="121" t="str">
        <f>IF('Invoice (18)'!O50="","",'Invoice (18)'!O50)</f>
        <v/>
      </c>
      <c r="Y112" s="121" t="str">
        <f>IF('Invoice (18)'!P50="","",'Invoice (18)'!P50)</f>
        <v/>
      </c>
      <c r="Z112" s="162" t="str">
        <f>IF('Invoice (18)'!Q50="","",'Invoice (18)'!Q50)</f>
        <v/>
      </c>
      <c r="AB112" s="28" t="str">
        <f t="shared" si="11"/>
        <v/>
      </c>
      <c r="AC112" s="29" t="str">
        <f t="shared" si="12"/>
        <v/>
      </c>
      <c r="AD112" s="30" t="str">
        <f t="shared" si="13"/>
        <v/>
      </c>
      <c r="AE112" s="29" t="str">
        <f t="shared" si="14"/>
        <v/>
      </c>
      <c r="AF112" s="30" t="str">
        <f t="shared" si="15"/>
        <v/>
      </c>
    </row>
    <row r="113" spans="19:32" x14ac:dyDescent="0.25">
      <c r="S113" s="147" t="str">
        <f>IF('Invoice (18)'!M51="","",'Invoice (18)'!M51)</f>
        <v/>
      </c>
      <c r="T113" s="31">
        <f>ROWS($T$7:T113)</f>
        <v>107</v>
      </c>
      <c r="U113" s="31" t="str">
        <f t="shared" si="10"/>
        <v/>
      </c>
      <c r="V113" s="31" t="str">
        <f>IFERROR(SMALL($U$7:$U$102,ROWS($U$7:U113)),"")</f>
        <v/>
      </c>
      <c r="W113" s="121" t="str">
        <f>IF('Invoice (18)'!N51="","",'Invoice (18)'!N51)</f>
        <v/>
      </c>
      <c r="X113" s="121" t="str">
        <f>IF('Invoice (18)'!O51="","",'Invoice (18)'!O51)</f>
        <v/>
      </c>
      <c r="Y113" s="121" t="str">
        <f>IF('Invoice (18)'!P51="","",'Invoice (18)'!P51)</f>
        <v/>
      </c>
      <c r="Z113" s="162" t="str">
        <f>IF('Invoice (18)'!Q51="","",'Invoice (18)'!Q51)</f>
        <v/>
      </c>
      <c r="AB113" s="28" t="str">
        <f t="shared" si="11"/>
        <v/>
      </c>
      <c r="AC113" s="29" t="str">
        <f t="shared" si="12"/>
        <v/>
      </c>
      <c r="AD113" s="30" t="str">
        <f t="shared" si="13"/>
        <v/>
      </c>
      <c r="AE113" s="29" t="str">
        <f t="shared" si="14"/>
        <v/>
      </c>
      <c r="AF113" s="30" t="str">
        <f t="shared" si="15"/>
        <v/>
      </c>
    </row>
    <row r="114" spans="19:32" x14ac:dyDescent="0.25">
      <c r="S114" s="150" t="str">
        <f>IF('Invoice (18)'!M52="","",'Invoice (18)'!M52)</f>
        <v/>
      </c>
      <c r="T114" s="151">
        <f>ROWS($T$7:T114)</f>
        <v>108</v>
      </c>
      <c r="U114" s="151" t="str">
        <f t="shared" si="10"/>
        <v/>
      </c>
      <c r="V114" s="151" t="str">
        <f>IFERROR(SMALL($U$7:$U$102,ROWS($U$7:U114)),"")</f>
        <v/>
      </c>
      <c r="W114" s="163" t="str">
        <f>IF('Invoice (18)'!N52="","",'Invoice (18)'!N52)</f>
        <v/>
      </c>
      <c r="X114" s="163" t="str">
        <f>IF('Invoice (18)'!O52="","",'Invoice (18)'!O52)</f>
        <v/>
      </c>
      <c r="Y114" s="163" t="str">
        <f>IF('Invoice (18)'!P52="","",'Invoice (18)'!P52)</f>
        <v/>
      </c>
      <c r="Z114" s="164" t="str">
        <f>IF('Invoice (18)'!Q52="","",'Invoice (18)'!Q52)</f>
        <v/>
      </c>
      <c r="AB114" s="28" t="str">
        <f t="shared" si="11"/>
        <v/>
      </c>
      <c r="AC114" s="29" t="str">
        <f t="shared" si="12"/>
        <v/>
      </c>
      <c r="AD114" s="30" t="str">
        <f t="shared" si="13"/>
        <v/>
      </c>
      <c r="AE114" s="29" t="str">
        <f t="shared" si="14"/>
        <v/>
      </c>
      <c r="AF114" s="30" t="str">
        <f t="shared" si="15"/>
        <v/>
      </c>
    </row>
    <row r="115" spans="19:32" x14ac:dyDescent="0.25">
      <c r="S115" s="154" t="str">
        <f>IF('Invoice (19)'!M47="","",'Invoice (19)'!M47)</f>
        <v/>
      </c>
      <c r="T115" s="155">
        <f>ROWS($T$7:T115)</f>
        <v>109</v>
      </c>
      <c r="U115" s="155" t="str">
        <f t="shared" si="10"/>
        <v/>
      </c>
      <c r="V115" s="155" t="str">
        <f>IFERROR(SMALL($U$7:$U$102,ROWS($U$7:U115)),"")</f>
        <v/>
      </c>
      <c r="W115" s="160" t="str">
        <f>IF('Invoice (19)'!N47="","",'Invoice (19)'!N47)</f>
        <v/>
      </c>
      <c r="X115" s="160" t="str">
        <f>IF('Invoice (19)'!O47="","",'Invoice (19)'!O47)</f>
        <v/>
      </c>
      <c r="Y115" s="160" t="str">
        <f>IF('Invoice (19)'!P47="","",'Invoice (19)'!P47)</f>
        <v/>
      </c>
      <c r="Z115" s="161" t="str">
        <f>IF('Invoice (19)'!Q47="","",'Invoice (19)'!Q47)</f>
        <v/>
      </c>
      <c r="AB115" s="28" t="str">
        <f t="shared" si="11"/>
        <v/>
      </c>
      <c r="AC115" s="29" t="str">
        <f t="shared" si="12"/>
        <v/>
      </c>
      <c r="AD115" s="30" t="str">
        <f t="shared" si="13"/>
        <v/>
      </c>
      <c r="AE115" s="29" t="str">
        <f t="shared" si="14"/>
        <v/>
      </c>
      <c r="AF115" s="30" t="str">
        <f t="shared" si="15"/>
        <v/>
      </c>
    </row>
    <row r="116" spans="19:32" x14ac:dyDescent="0.25">
      <c r="S116" s="147" t="str">
        <f>IF('Invoice (19)'!M48="","",'Invoice (19)'!M48)</f>
        <v/>
      </c>
      <c r="T116" s="31">
        <f>ROWS($T$7:T116)</f>
        <v>110</v>
      </c>
      <c r="U116" s="31" t="str">
        <f t="shared" si="10"/>
        <v/>
      </c>
      <c r="V116" s="31" t="str">
        <f>IFERROR(SMALL($U$7:$U$102,ROWS($U$7:U116)),"")</f>
        <v/>
      </c>
      <c r="W116" s="121" t="str">
        <f>IF('Invoice (19)'!N48="","",'Invoice (19)'!N48)</f>
        <v/>
      </c>
      <c r="X116" s="121" t="str">
        <f>IF('Invoice (19)'!O48="","",'Invoice (19)'!O48)</f>
        <v/>
      </c>
      <c r="Y116" s="121" t="str">
        <f>IF('Invoice (19)'!P48="","",'Invoice (19)'!P48)</f>
        <v/>
      </c>
      <c r="Z116" s="162" t="str">
        <f>IF('Invoice (19)'!Q48="","",'Invoice (19)'!Q48)</f>
        <v/>
      </c>
      <c r="AB116" s="28" t="str">
        <f t="shared" si="11"/>
        <v/>
      </c>
      <c r="AC116" s="29" t="str">
        <f t="shared" si="12"/>
        <v/>
      </c>
      <c r="AD116" s="30" t="str">
        <f t="shared" si="13"/>
        <v/>
      </c>
      <c r="AE116" s="29" t="str">
        <f t="shared" si="14"/>
        <v/>
      </c>
      <c r="AF116" s="30" t="str">
        <f t="shared" si="15"/>
        <v/>
      </c>
    </row>
    <row r="117" spans="19:32" x14ac:dyDescent="0.25">
      <c r="S117" s="147" t="str">
        <f>IF('Invoice (19)'!M49="","",'Invoice (19)'!M49)</f>
        <v/>
      </c>
      <c r="T117" s="31">
        <f>ROWS($T$7:T117)</f>
        <v>111</v>
      </c>
      <c r="U117" s="31" t="str">
        <f t="shared" si="10"/>
        <v/>
      </c>
      <c r="V117" s="31" t="str">
        <f>IFERROR(SMALL($U$7:$U$102,ROWS($U$7:U117)),"")</f>
        <v/>
      </c>
      <c r="W117" s="121" t="str">
        <f>IF('Invoice (19)'!N49="","",'Invoice (19)'!N49)</f>
        <v/>
      </c>
      <c r="X117" s="121" t="str">
        <f>IF('Invoice (19)'!O49="","",'Invoice (19)'!O49)</f>
        <v/>
      </c>
      <c r="Y117" s="121" t="str">
        <f>IF('Invoice (19)'!P49="","",'Invoice (19)'!P49)</f>
        <v/>
      </c>
      <c r="Z117" s="162" t="str">
        <f>IF('Invoice (19)'!Q49="","",'Invoice (19)'!Q49)</f>
        <v/>
      </c>
      <c r="AB117" s="28" t="str">
        <f t="shared" si="11"/>
        <v/>
      </c>
      <c r="AC117" s="29" t="str">
        <f t="shared" si="12"/>
        <v/>
      </c>
      <c r="AD117" s="30" t="str">
        <f t="shared" si="13"/>
        <v/>
      </c>
      <c r="AE117" s="29" t="str">
        <f t="shared" si="14"/>
        <v/>
      </c>
      <c r="AF117" s="30" t="str">
        <f t="shared" si="15"/>
        <v/>
      </c>
    </row>
    <row r="118" spans="19:32" x14ac:dyDescent="0.25">
      <c r="S118" s="147" t="str">
        <f>IF('Invoice (19)'!M50="","",'Invoice (19)'!M50)</f>
        <v/>
      </c>
      <c r="T118" s="31">
        <f>ROWS($T$7:T118)</f>
        <v>112</v>
      </c>
      <c r="U118" s="31" t="str">
        <f t="shared" si="10"/>
        <v/>
      </c>
      <c r="V118" s="31" t="str">
        <f>IFERROR(SMALL($U$7:$U$102,ROWS($U$7:U118)),"")</f>
        <v/>
      </c>
      <c r="W118" s="121" t="str">
        <f>IF('Invoice (19)'!N50="","",'Invoice (19)'!N50)</f>
        <v/>
      </c>
      <c r="X118" s="121" t="str">
        <f>IF('Invoice (19)'!O50="","",'Invoice (19)'!O50)</f>
        <v/>
      </c>
      <c r="Y118" s="121" t="str">
        <f>IF('Invoice (19)'!P50="","",'Invoice (19)'!P50)</f>
        <v/>
      </c>
      <c r="Z118" s="162" t="str">
        <f>IF('Invoice (19)'!Q50="","",'Invoice (19)'!Q50)</f>
        <v/>
      </c>
      <c r="AB118" s="28" t="str">
        <f t="shared" si="11"/>
        <v/>
      </c>
      <c r="AC118" s="29" t="str">
        <f t="shared" si="12"/>
        <v/>
      </c>
      <c r="AD118" s="30" t="str">
        <f t="shared" si="13"/>
        <v/>
      </c>
      <c r="AE118" s="29" t="str">
        <f t="shared" si="14"/>
        <v/>
      </c>
      <c r="AF118" s="30" t="str">
        <f t="shared" si="15"/>
        <v/>
      </c>
    </row>
    <row r="119" spans="19:32" x14ac:dyDescent="0.25">
      <c r="S119" s="147" t="str">
        <f>IF('Invoice (19)'!M51="","",'Invoice (19)'!M51)</f>
        <v/>
      </c>
      <c r="T119" s="31">
        <f>ROWS($T$7:T119)</f>
        <v>113</v>
      </c>
      <c r="U119" s="31" t="str">
        <f t="shared" si="10"/>
        <v/>
      </c>
      <c r="V119" s="31" t="str">
        <f>IFERROR(SMALL($U$7:$U$102,ROWS($U$7:U119)),"")</f>
        <v/>
      </c>
      <c r="W119" s="121" t="str">
        <f>IF('Invoice (19)'!N51="","",'Invoice (19)'!N51)</f>
        <v/>
      </c>
      <c r="X119" s="121" t="str">
        <f>IF('Invoice (19)'!O51="","",'Invoice (19)'!O51)</f>
        <v/>
      </c>
      <c r="Y119" s="121" t="str">
        <f>IF('Invoice (19)'!P51="","",'Invoice (19)'!P51)</f>
        <v/>
      </c>
      <c r="Z119" s="162" t="str">
        <f>IF('Invoice (19)'!Q51="","",'Invoice (19)'!Q51)</f>
        <v/>
      </c>
      <c r="AB119" s="28" t="str">
        <f t="shared" si="11"/>
        <v/>
      </c>
      <c r="AC119" s="29" t="str">
        <f t="shared" si="12"/>
        <v/>
      </c>
      <c r="AD119" s="30" t="str">
        <f t="shared" si="13"/>
        <v/>
      </c>
      <c r="AE119" s="29" t="str">
        <f t="shared" si="14"/>
        <v/>
      </c>
      <c r="AF119" s="30" t="str">
        <f t="shared" si="15"/>
        <v/>
      </c>
    </row>
    <row r="120" spans="19:32" x14ac:dyDescent="0.25">
      <c r="S120" s="150" t="str">
        <f>IF('Invoice (19)'!M52="","",'Invoice (19)'!M52)</f>
        <v/>
      </c>
      <c r="T120" s="151">
        <f>ROWS($T$7:T120)</f>
        <v>114</v>
      </c>
      <c r="U120" s="151" t="str">
        <f t="shared" si="10"/>
        <v/>
      </c>
      <c r="V120" s="151" t="str">
        <f>IFERROR(SMALL($U$7:$U$102,ROWS($U$7:U120)),"")</f>
        <v/>
      </c>
      <c r="W120" s="163" t="str">
        <f>IF('Invoice (19)'!N52="","",'Invoice (19)'!N52)</f>
        <v/>
      </c>
      <c r="X120" s="163" t="str">
        <f>IF('Invoice (19)'!O52="","",'Invoice (19)'!O52)</f>
        <v/>
      </c>
      <c r="Y120" s="163" t="str">
        <f>IF('Invoice (19)'!P52="","",'Invoice (19)'!P52)</f>
        <v/>
      </c>
      <c r="Z120" s="164" t="str">
        <f>IF('Invoice (19)'!Q52="","",'Invoice (19)'!Q52)</f>
        <v/>
      </c>
      <c r="AB120" s="28" t="str">
        <f t="shared" si="11"/>
        <v/>
      </c>
      <c r="AC120" s="29" t="str">
        <f t="shared" si="12"/>
        <v/>
      </c>
      <c r="AD120" s="30" t="str">
        <f t="shared" si="13"/>
        <v/>
      </c>
      <c r="AE120" s="29" t="str">
        <f t="shared" si="14"/>
        <v/>
      </c>
      <c r="AF120" s="30" t="str">
        <f t="shared" si="15"/>
        <v/>
      </c>
    </row>
    <row r="121" spans="19:32" x14ac:dyDescent="0.25">
      <c r="S121" s="154" t="str">
        <f>IF('Invoice (20)'!M47="","",'Invoice (20)'!M47)</f>
        <v/>
      </c>
      <c r="T121" s="155">
        <f>ROWS($T$7:T121)</f>
        <v>115</v>
      </c>
      <c r="U121" s="155" t="str">
        <f t="shared" si="10"/>
        <v/>
      </c>
      <c r="V121" s="155" t="str">
        <f>IFERROR(SMALL($U$7:$U$102,ROWS($U$7:U121)),"")</f>
        <v/>
      </c>
      <c r="W121" s="160" t="str">
        <f>IF('Invoice (20)'!N47="","",'Invoice (20)'!N47)</f>
        <v/>
      </c>
      <c r="X121" s="160" t="str">
        <f>IF('Invoice (20)'!O47="","",'Invoice (20)'!O47)</f>
        <v/>
      </c>
      <c r="Y121" s="160" t="str">
        <f>IF('Invoice (20)'!P47="","",'Invoice (20)'!P47)</f>
        <v/>
      </c>
      <c r="Z121" s="161" t="str">
        <f>IF('Invoice (20)'!Q47="","",'Invoice (20)'!Q47)</f>
        <v/>
      </c>
      <c r="AB121" s="28" t="str">
        <f t="shared" si="11"/>
        <v/>
      </c>
      <c r="AC121" s="29" t="str">
        <f t="shared" si="12"/>
        <v/>
      </c>
      <c r="AD121" s="30" t="str">
        <f t="shared" si="13"/>
        <v/>
      </c>
      <c r="AE121" s="29" t="str">
        <f t="shared" si="14"/>
        <v/>
      </c>
      <c r="AF121" s="30" t="str">
        <f t="shared" si="15"/>
        <v/>
      </c>
    </row>
    <row r="122" spans="19:32" x14ac:dyDescent="0.25">
      <c r="S122" s="147" t="str">
        <f>IF('Invoice (20)'!M48="","",'Invoice (20)'!M48)</f>
        <v/>
      </c>
      <c r="T122" s="31">
        <f>ROWS($T$7:T122)</f>
        <v>116</v>
      </c>
      <c r="U122" s="31" t="str">
        <f t="shared" si="10"/>
        <v/>
      </c>
      <c r="V122" s="31" t="str">
        <f>IFERROR(SMALL($U$7:$U$102,ROWS($U$7:U122)),"")</f>
        <v/>
      </c>
      <c r="W122" s="121" t="str">
        <f>IF('Invoice (20)'!N48="","",'Invoice (20)'!N48)</f>
        <v/>
      </c>
      <c r="X122" s="121" t="str">
        <f>IF('Invoice (20)'!O48="","",'Invoice (20)'!O48)</f>
        <v/>
      </c>
      <c r="Y122" s="121" t="str">
        <f>IF('Invoice (20)'!P48="","",'Invoice (20)'!P48)</f>
        <v/>
      </c>
      <c r="Z122" s="162" t="str">
        <f>IF('Invoice (20)'!Q48="","",'Invoice (20)'!Q48)</f>
        <v/>
      </c>
      <c r="AB122" s="28" t="str">
        <f t="shared" si="11"/>
        <v/>
      </c>
      <c r="AC122" s="29" t="str">
        <f t="shared" si="12"/>
        <v/>
      </c>
      <c r="AD122" s="30" t="str">
        <f t="shared" si="13"/>
        <v/>
      </c>
      <c r="AE122" s="29" t="str">
        <f t="shared" si="14"/>
        <v/>
      </c>
      <c r="AF122" s="30" t="str">
        <f t="shared" si="15"/>
        <v/>
      </c>
    </row>
    <row r="123" spans="19:32" x14ac:dyDescent="0.25">
      <c r="S123" s="147" t="str">
        <f>IF('Invoice (20)'!M49="","",'Invoice (20)'!M49)</f>
        <v/>
      </c>
      <c r="T123" s="31">
        <f>ROWS($T$7:T123)</f>
        <v>117</v>
      </c>
      <c r="U123" s="31" t="str">
        <f t="shared" si="10"/>
        <v/>
      </c>
      <c r="V123" s="31" t="str">
        <f>IFERROR(SMALL($U$7:$U$102,ROWS($U$7:U123)),"")</f>
        <v/>
      </c>
      <c r="W123" s="121" t="str">
        <f>IF('Invoice (20)'!N49="","",'Invoice (20)'!N49)</f>
        <v/>
      </c>
      <c r="X123" s="121" t="str">
        <f>IF('Invoice (20)'!O49="","",'Invoice (20)'!O49)</f>
        <v/>
      </c>
      <c r="Y123" s="121" t="str">
        <f>IF('Invoice (20)'!P49="","",'Invoice (20)'!P49)</f>
        <v/>
      </c>
      <c r="Z123" s="162" t="str">
        <f>IF('Invoice (20)'!Q49="","",'Invoice (20)'!Q49)</f>
        <v/>
      </c>
      <c r="AB123" s="28" t="str">
        <f t="shared" si="11"/>
        <v/>
      </c>
      <c r="AC123" s="29" t="str">
        <f t="shared" si="12"/>
        <v/>
      </c>
      <c r="AD123" s="30" t="str">
        <f t="shared" si="13"/>
        <v/>
      </c>
      <c r="AE123" s="29" t="str">
        <f t="shared" si="14"/>
        <v/>
      </c>
      <c r="AF123" s="30" t="str">
        <f t="shared" si="15"/>
        <v/>
      </c>
    </row>
    <row r="124" spans="19:32" x14ac:dyDescent="0.25">
      <c r="S124" s="147" t="str">
        <f>IF('Invoice (20)'!M50="","",'Invoice (20)'!M50)</f>
        <v/>
      </c>
      <c r="T124" s="31">
        <f>ROWS($T$7:T124)</f>
        <v>118</v>
      </c>
      <c r="U124" s="31" t="str">
        <f t="shared" si="10"/>
        <v/>
      </c>
      <c r="V124" s="31" t="str">
        <f>IFERROR(SMALL($U$7:$U$102,ROWS($U$7:U124)),"")</f>
        <v/>
      </c>
      <c r="W124" s="121" t="str">
        <f>IF('Invoice (20)'!N50="","",'Invoice (20)'!N50)</f>
        <v/>
      </c>
      <c r="X124" s="121" t="str">
        <f>IF('Invoice (20)'!O50="","",'Invoice (20)'!O50)</f>
        <v/>
      </c>
      <c r="Y124" s="121" t="str">
        <f>IF('Invoice (20)'!P50="","",'Invoice (20)'!P50)</f>
        <v/>
      </c>
      <c r="Z124" s="162" t="str">
        <f>IF('Invoice (20)'!Q50="","",'Invoice (20)'!Q50)</f>
        <v/>
      </c>
      <c r="AB124" s="28" t="str">
        <f t="shared" si="11"/>
        <v/>
      </c>
      <c r="AC124" s="29" t="str">
        <f t="shared" si="12"/>
        <v/>
      </c>
      <c r="AD124" s="30" t="str">
        <f t="shared" si="13"/>
        <v/>
      </c>
      <c r="AE124" s="29" t="str">
        <f t="shared" si="14"/>
        <v/>
      </c>
      <c r="AF124" s="30" t="str">
        <f t="shared" si="15"/>
        <v/>
      </c>
    </row>
    <row r="125" spans="19:32" x14ac:dyDescent="0.25">
      <c r="S125" s="147" t="str">
        <f>IF('Invoice (20)'!M51="","",'Invoice (20)'!M51)</f>
        <v/>
      </c>
      <c r="T125" s="31">
        <f>ROWS($T$7:T125)</f>
        <v>119</v>
      </c>
      <c r="U125" s="31" t="str">
        <f t="shared" si="10"/>
        <v/>
      </c>
      <c r="V125" s="31" t="str">
        <f>IFERROR(SMALL($U$7:$U$102,ROWS($U$7:U125)),"")</f>
        <v/>
      </c>
      <c r="W125" s="121" t="str">
        <f>IF('Invoice (20)'!N51="","",'Invoice (20)'!N51)</f>
        <v/>
      </c>
      <c r="X125" s="121" t="str">
        <f>IF('Invoice (20)'!O51="","",'Invoice (20)'!O51)</f>
        <v/>
      </c>
      <c r="Y125" s="121" t="str">
        <f>IF('Invoice (20)'!P51="","",'Invoice (20)'!P51)</f>
        <v/>
      </c>
      <c r="Z125" s="162" t="str">
        <f>IF('Invoice (20)'!Q51="","",'Invoice (20)'!Q51)</f>
        <v/>
      </c>
      <c r="AB125" s="28" t="str">
        <f t="shared" si="11"/>
        <v/>
      </c>
      <c r="AC125" s="29" t="str">
        <f t="shared" si="12"/>
        <v/>
      </c>
      <c r="AD125" s="30" t="str">
        <f t="shared" si="13"/>
        <v/>
      </c>
      <c r="AE125" s="29" t="str">
        <f t="shared" si="14"/>
        <v/>
      </c>
      <c r="AF125" s="30" t="str">
        <f t="shared" si="15"/>
        <v/>
      </c>
    </row>
    <row r="126" spans="19:32" x14ac:dyDescent="0.25">
      <c r="S126" s="150" t="str">
        <f>IF('Invoice (20)'!M52="","",'Invoice (20)'!M52)</f>
        <v/>
      </c>
      <c r="T126" s="151">
        <f>ROWS($T$7:T126)</f>
        <v>120</v>
      </c>
      <c r="U126" s="151" t="str">
        <f t="shared" si="10"/>
        <v/>
      </c>
      <c r="V126" s="151" t="str">
        <f>IFERROR(SMALL($U$7:$U$102,ROWS($U$7:U126)),"")</f>
        <v/>
      </c>
      <c r="W126" s="163" t="str">
        <f>IF('Invoice (20)'!N52="","",'Invoice (20)'!N52)</f>
        <v/>
      </c>
      <c r="X126" s="163" t="str">
        <f>IF('Invoice (20)'!O52="","",'Invoice (20)'!O52)</f>
        <v/>
      </c>
      <c r="Y126" s="163" t="str">
        <f>IF('Invoice (20)'!P52="","",'Invoice (20)'!P52)</f>
        <v/>
      </c>
      <c r="Z126" s="164" t="str">
        <f>IF('Invoice (20)'!Q52="","",'Invoice (20)'!Q52)</f>
        <v/>
      </c>
      <c r="AB126" s="28" t="str">
        <f t="shared" si="11"/>
        <v/>
      </c>
      <c r="AC126" s="29" t="str">
        <f t="shared" si="12"/>
        <v/>
      </c>
      <c r="AD126" s="30" t="str">
        <f t="shared" si="13"/>
        <v/>
      </c>
      <c r="AE126" s="29" t="str">
        <f t="shared" si="14"/>
        <v/>
      </c>
      <c r="AF126" s="30" t="str">
        <f t="shared" si="15"/>
        <v/>
      </c>
    </row>
  </sheetData>
  <sheetProtection algorithmName="SHA-512" hashValue="WpNXi9xnZXjnom+WvMxPT5wf3qiJXcJUN4FQLKlHXqKaiWqSMsrUYGh2m7h/SUQwKvxHS+osYNFS/QzrF4AY3w==" saltValue="U86YIrK5Z3vKDftryvMDvA==" spinCount="100000" sheet="1" objects="1" scenarios="1"/>
  <mergeCells count="36">
    <mergeCell ref="M59:O59"/>
    <mergeCell ref="M61:O61"/>
    <mergeCell ref="P59:Q59"/>
    <mergeCell ref="P58:Q58"/>
    <mergeCell ref="P56:Q56"/>
    <mergeCell ref="P61:Q61"/>
    <mergeCell ref="M57:O57"/>
    <mergeCell ref="P57:Q57"/>
    <mergeCell ref="M60:O60"/>
    <mergeCell ref="P60:Q60"/>
    <mergeCell ref="M62:O62"/>
    <mergeCell ref="P62:Q62"/>
    <mergeCell ref="A63:Q63"/>
    <mergeCell ref="A64:Q64"/>
    <mergeCell ref="A1:E1"/>
    <mergeCell ref="G1:K1"/>
    <mergeCell ref="A2:E2"/>
    <mergeCell ref="G2:K2"/>
    <mergeCell ref="A3:E3"/>
    <mergeCell ref="G3:H3"/>
    <mergeCell ref="I3:J3"/>
    <mergeCell ref="A4:E4"/>
    <mergeCell ref="G4:H4"/>
    <mergeCell ref="I4:J4"/>
    <mergeCell ref="M56:O56"/>
    <mergeCell ref="M58:O58"/>
    <mergeCell ref="A65:Q65"/>
    <mergeCell ref="A66:Q66"/>
    <mergeCell ref="A67:Q67"/>
    <mergeCell ref="A68:Q68"/>
    <mergeCell ref="A69:Q69"/>
    <mergeCell ref="A70:Q70"/>
    <mergeCell ref="A71:Q71"/>
    <mergeCell ref="A72:Q72"/>
    <mergeCell ref="A73:Q73"/>
    <mergeCell ref="A74:Q74"/>
  </mergeCells>
  <pageMargins left="0.25" right="0.25" top="0.25" bottom="0.25" header="0" footer="0"/>
  <pageSetup orientation="portrait" horizontalDpi="1200" verticalDpi="1200" r:id="rId1"/>
  <headerFooter>
    <oddHeader>&amp;RPR Consultant:  Terri Kohler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activeCell="A4" sqref="A4:E4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List'!C3="","",'Customer List'!C3)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VcD1QZ+RG4z+qGTvRxVo22rDEGo2KOxk85G23KsSt8/5mJcGnc1kxujoIfkAm71Iwl6y80v6cp2eLIsZ5n72hA==" saltValue="Gdt0hHgGUP+IZWsn88ewBw==" spinCount="100000" sheet="1" objects="1" scenarios="1"/>
  <mergeCells count="34">
    <mergeCell ref="P58:Q58"/>
    <mergeCell ref="P57:Q57"/>
    <mergeCell ref="P56:Q56"/>
    <mergeCell ref="M58:O58"/>
    <mergeCell ref="M57:O57"/>
    <mergeCell ref="M56:O56"/>
    <mergeCell ref="P61:Q61"/>
    <mergeCell ref="P60:Q60"/>
    <mergeCell ref="P59:Q59"/>
    <mergeCell ref="M61:O61"/>
    <mergeCell ref="M60:O60"/>
    <mergeCell ref="M59:O59"/>
    <mergeCell ref="A74:Q74"/>
    <mergeCell ref="A73:Q73"/>
    <mergeCell ref="A72:Q72"/>
    <mergeCell ref="A71:Q71"/>
    <mergeCell ref="A70:Q70"/>
    <mergeCell ref="A64:Q64"/>
    <mergeCell ref="A63:Q63"/>
    <mergeCell ref="P62:Q62"/>
    <mergeCell ref="M62:O62"/>
    <mergeCell ref="A69:Q69"/>
    <mergeCell ref="A68:Q68"/>
    <mergeCell ref="A67:Q67"/>
    <mergeCell ref="A66:Q66"/>
    <mergeCell ref="A65:Q65"/>
    <mergeCell ref="A4:B4"/>
    <mergeCell ref="C4:K4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activeCell="A4" sqref="A4:E4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List'!C4="","",'Customer List'!C4)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5SuXpSWp8Ogf1DwQLjSijnXDtIsQ4lLVHX1NzOSI0WIngHGWk6dM/KazYK/0DV6fPPgX2aOuh8L5ijVe79v8+Q==" saltValue="k3do+sfXs92phu7yMSpTZg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activeCell="A4" sqref="A4:E4"/>
      <selection pane="bottomLeft" activeCell="A2" sqref="A2:B2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List'!C5="","",'Customer List'!C5)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76"/>
      <c r="Q61" s="277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L3B+HmhEh79WKJMEK4S9zOwzwIwJdac7YtLm4M7riWVvMQ3jau+BAXFrEnhFmosdrQwuKgbh5Q/IEpecfN0Z8A==" saltValue="puAC2xZL3uJGF5ZHoDjHtA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List'!C6="","",'Customer List'!C6)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M+A5KyfAKUKYjF5CY2DP1yOfuPm0vVsaW+cOCLqvYO7OWvvJB5qg8BzAsCCgI4rcWwtQ89Hn9HCsSoN8D3TAYg==" saltValue="olYnCzWzXP5reaIIfysYLg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List'!C7="","",'Customer List'!C7)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PZfq7jPg0/NbysGxQrhIrje8JYgV4UO3WFFwLjmBU4+IDvN2i7U37wxnW32rT3qnmqmPh6favlHPBSABIiqhaw==" saltValue="9j0dB5+bSbnV4K4+KSboqg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zoomScaleNormal="100" workbookViewId="0">
      <pane ySplit="6" topLeftCell="A7" activePane="bottomLeft" state="frozen"/>
      <selection pane="bottomLeft" sqref="A1:B1"/>
    </sheetView>
  </sheetViews>
  <sheetFormatPr defaultColWidth="9.140625" defaultRowHeight="15" x14ac:dyDescent="0.25"/>
  <cols>
    <col min="1" max="1" width="14.42578125" style="73" customWidth="1"/>
    <col min="2" max="2" width="6" style="73" customWidth="1"/>
    <col min="3" max="3" width="4.42578125" style="6" bestFit="1" customWidth="1"/>
    <col min="4" max="4" width="3.28515625" style="7" bestFit="1" customWidth="1"/>
    <col min="5" max="5" width="5.85546875" style="6" customWidth="1"/>
    <col min="6" max="6" width="0.5703125" style="2" customWidth="1"/>
    <col min="7" max="7" width="14.42578125" style="71" customWidth="1"/>
    <col min="8" max="8" width="6" style="71" customWidth="1"/>
    <col min="9" max="9" width="4.42578125" style="3" bestFit="1" customWidth="1"/>
    <col min="10" max="10" width="3.28515625" style="4" customWidth="1"/>
    <col min="11" max="11" width="5.85546875" style="3" customWidth="1"/>
    <col min="12" max="12" width="0.5703125" style="2" customWidth="1"/>
    <col min="13" max="13" width="14.42578125" style="59" customWidth="1"/>
    <col min="14" max="14" width="5.85546875" style="59" customWidth="1"/>
    <col min="15" max="15" width="4.42578125" style="55" bestFit="1" customWidth="1"/>
    <col min="16" max="16" width="3.28515625" style="56" customWidth="1"/>
    <col min="17" max="17" width="5.85546875" style="55" customWidth="1"/>
    <col min="18" max="16384" width="9.140625" style="2"/>
  </cols>
  <sheetData>
    <row r="1" spans="1:17" s="1" customFormat="1" ht="7.5" customHeight="1" x14ac:dyDescent="0.25">
      <c r="A1" s="239" t="s">
        <v>0</v>
      </c>
      <c r="B1" s="241"/>
      <c r="C1" s="239" t="s">
        <v>163</v>
      </c>
      <c r="D1" s="240"/>
      <c r="E1" s="240"/>
      <c r="F1" s="240"/>
      <c r="G1" s="240"/>
      <c r="H1" s="240"/>
      <c r="I1" s="240"/>
      <c r="J1" s="240"/>
      <c r="K1" s="241"/>
      <c r="M1" s="52"/>
      <c r="N1" s="52"/>
      <c r="O1" s="53"/>
      <c r="P1" s="54"/>
      <c r="Q1" s="53"/>
    </row>
    <row r="2" spans="1:17" ht="15" customHeight="1" thickBot="1" x14ac:dyDescent="0.3">
      <c r="A2" s="260" t="str">
        <f>IF('Customer List'!C8="","",'Customer List'!C8)</f>
        <v/>
      </c>
      <c r="B2" s="261"/>
      <c r="C2" s="263" t="str">
        <f>IF(A2="","",CONCATENATE(VLOOKUP(A2,Tbl_CustomerList[],2,FALSE),", ",VLOOKUP(A2,Tbl_CustomerList[], 3, FALSE),", ",VLOOKUP(A2,Tbl_CustomerList[], 4, FALSE),". ",VLOOKUP(A2,Tbl_CustomerList[], 5, FALSE)))</f>
        <v/>
      </c>
      <c r="D2" s="264"/>
      <c r="E2" s="264"/>
      <c r="F2" s="264"/>
      <c r="G2" s="264"/>
      <c r="H2" s="264"/>
      <c r="I2" s="264"/>
      <c r="J2" s="264"/>
      <c r="K2" s="265"/>
    </row>
    <row r="3" spans="1:17" s="1" customFormat="1" ht="7.5" customHeight="1" x14ac:dyDescent="0.25">
      <c r="A3" s="239" t="s">
        <v>120</v>
      </c>
      <c r="B3" s="241"/>
      <c r="C3" s="239" t="s">
        <v>164</v>
      </c>
      <c r="D3" s="240"/>
      <c r="E3" s="240"/>
      <c r="F3" s="240"/>
      <c r="G3" s="240"/>
      <c r="H3" s="240"/>
      <c r="I3" s="240"/>
      <c r="J3" s="240"/>
      <c r="K3" s="241"/>
      <c r="M3" s="52"/>
      <c r="N3" s="52"/>
      <c r="O3" s="53"/>
      <c r="P3" s="54"/>
      <c r="Q3" s="53"/>
    </row>
    <row r="4" spans="1:17" ht="15" customHeight="1" thickBot="1" x14ac:dyDescent="0.3">
      <c r="A4" s="260" t="str">
        <f>IF(A2="","",VLOOKUP(A2,Tbl_CustomerList[], 6, FALSE))</f>
        <v/>
      </c>
      <c r="B4" s="261"/>
      <c r="C4" s="260" t="str">
        <f>IF(A2="","",VLOOKUP(A2,Tbl_CustomerList[], 7, FALSE))</f>
        <v/>
      </c>
      <c r="D4" s="262"/>
      <c r="E4" s="262"/>
      <c r="F4" s="262"/>
      <c r="G4" s="262"/>
      <c r="H4" s="262"/>
      <c r="I4" s="262"/>
      <c r="J4" s="262"/>
      <c r="K4" s="261"/>
      <c r="M4" s="60"/>
      <c r="N4" s="60"/>
      <c r="O4" s="57"/>
      <c r="P4" s="58"/>
      <c r="Q4" s="57"/>
    </row>
    <row r="5" spans="1:17" ht="3" customHeight="1" thickBot="1" x14ac:dyDescent="0.3">
      <c r="M5" s="60"/>
      <c r="N5" s="60"/>
      <c r="O5" s="57"/>
      <c r="P5" s="58"/>
      <c r="Q5" s="57"/>
    </row>
    <row r="6" spans="1:17" s="83" customFormat="1" ht="12.75" thickBot="1" x14ac:dyDescent="0.25">
      <c r="A6" s="79" t="s">
        <v>1</v>
      </c>
      <c r="B6" s="80" t="s">
        <v>115</v>
      </c>
      <c r="C6" s="81" t="s">
        <v>2</v>
      </c>
      <c r="D6" s="80" t="s">
        <v>121</v>
      </c>
      <c r="E6" s="82" t="s">
        <v>3</v>
      </c>
      <c r="G6" s="84" t="s">
        <v>1</v>
      </c>
      <c r="H6" s="85" t="s">
        <v>115</v>
      </c>
      <c r="I6" s="86" t="s">
        <v>2</v>
      </c>
      <c r="J6" s="85" t="s">
        <v>121</v>
      </c>
      <c r="K6" s="87" t="s">
        <v>3</v>
      </c>
      <c r="M6" s="88" t="s">
        <v>1</v>
      </c>
      <c r="N6" s="89" t="s">
        <v>115</v>
      </c>
      <c r="O6" s="90" t="s">
        <v>2</v>
      </c>
      <c r="P6" s="91" t="s">
        <v>121</v>
      </c>
      <c r="Q6" s="92" t="s">
        <v>3</v>
      </c>
    </row>
    <row r="7" spans="1:17" ht="12.95" customHeight="1" x14ac:dyDescent="0.25">
      <c r="A7" s="61" t="str">
        <f>IF('Product List'!A2="","",'Product List'!A2)</f>
        <v>52 Weeks of Naughty Nights</v>
      </c>
      <c r="B7" s="62"/>
      <c r="C7" s="9">
        <f>IF(A7="","",VLOOKUP(A7, Tbl_ProductList[], 2, FALSE))</f>
        <v>15</v>
      </c>
      <c r="D7" s="18"/>
      <c r="E7" s="34" t="str">
        <f>IF(D7="","",D7*C7)</f>
        <v/>
      </c>
      <c r="G7" s="61" t="str">
        <f>IF('Product List'!A58="","",'Product List'!A58)</f>
        <v>In Good Hands</v>
      </c>
      <c r="H7" s="62"/>
      <c r="I7" s="9">
        <f>IF(G7="","",VLOOKUP(G7, Tbl_ProductList[], 2, FALSE))</f>
        <v>24</v>
      </c>
      <c r="J7" s="18"/>
      <c r="K7" s="37" t="str">
        <f>IF(J7="","",J7*I7)</f>
        <v/>
      </c>
      <c r="M7" s="61" t="str">
        <f>IF('Product List'!A114="","",'Product List'!A114)</f>
        <v>SITC: Happy Hour</v>
      </c>
      <c r="N7" s="62"/>
      <c r="O7" s="9">
        <f>IF(M7="","",VLOOKUP(M7, Tbl_ProductList[], 2, FALSE))</f>
        <v>15</v>
      </c>
      <c r="P7" s="18"/>
      <c r="Q7" s="34" t="str">
        <f>IF(P7="","",P7*O7)</f>
        <v/>
      </c>
    </row>
    <row r="8" spans="1:17" ht="12.95" customHeight="1" x14ac:dyDescent="0.25">
      <c r="A8" s="68" t="str">
        <f>IF('Product List'!A3="","",'Product List'!A3)</f>
        <v>AMP</v>
      </c>
      <c r="B8" s="65"/>
      <c r="C8" s="8">
        <f>IF(A8="","",VLOOKUP(A8, Tbl_ProductList[], 2, FALSE))</f>
        <v>24</v>
      </c>
      <c r="D8" s="19"/>
      <c r="E8" s="35" t="str">
        <f t="shared" ref="E8:E62" si="0">IF(D8="","",D8*C8)</f>
        <v/>
      </c>
      <c r="G8" s="63" t="str">
        <f>IF('Product List'!A59="","",'Product List'!A59)</f>
        <v>Jack Rabbit</v>
      </c>
      <c r="H8" s="64"/>
      <c r="I8" s="8">
        <f>IF(G8="","",VLOOKUP(G8, Tbl_ProductList[], 2, FALSE))</f>
        <v>59</v>
      </c>
      <c r="J8" s="19"/>
      <c r="K8" s="35" t="str">
        <f>IF(J8="","",J8*I8)</f>
        <v/>
      </c>
      <c r="M8" s="63" t="str">
        <f>IF('Product List'!A115="","",'Product List'!A115)</f>
        <v>SITC: Late Night Show</v>
      </c>
      <c r="N8" s="64"/>
      <c r="O8" s="8">
        <f>IF(M8="","",VLOOKUP(M8, Tbl_ProductList[], 2, FALSE))</f>
        <v>49</v>
      </c>
      <c r="P8" s="19"/>
      <c r="Q8" s="35" t="str">
        <f t="shared" ref="Q8:Q55" si="1">IF(P8="","",P8*O8)</f>
        <v/>
      </c>
    </row>
    <row r="9" spans="1:17" ht="12.95" customHeight="1" x14ac:dyDescent="0.25">
      <c r="A9" s="68" t="str">
        <f>IF('Product List'!A4="","",'Product List'!A4)</f>
        <v>Auro (Scent:)</v>
      </c>
      <c r="B9" s="65"/>
      <c r="C9" s="8">
        <f>IF(A9="","",VLOOKUP(A9, Tbl_ProductList[], 2, FALSE))</f>
        <v>18</v>
      </c>
      <c r="D9" s="19"/>
      <c r="E9" s="35" t="str">
        <f t="shared" si="0"/>
        <v/>
      </c>
      <c r="G9" s="63" t="str">
        <f>IF('Product List'!A60="","",'Product List'!A60)</f>
        <v>Jaguar</v>
      </c>
      <c r="H9" s="64"/>
      <c r="I9" s="8">
        <f>IF(G9="","",VLOOKUP(G9, Tbl_ProductList[], 2, FALSE))</f>
        <v>49</v>
      </c>
      <c r="J9" s="19"/>
      <c r="K9" s="35" t="str">
        <f t="shared" ref="K9:K62" si="2">IF(J9="","",J9*I9)</f>
        <v/>
      </c>
      <c r="M9" s="63" t="str">
        <f>IF('Product List'!A116="","",'Product List'!A116)</f>
        <v>SITC: Taxi Cab Confession</v>
      </c>
      <c r="N9" s="64"/>
      <c r="O9" s="8">
        <f>IF(M9="","",VLOOKUP(M9, Tbl_ProductList[], 2, FALSE))</f>
        <v>19</v>
      </c>
      <c r="P9" s="19"/>
      <c r="Q9" s="35" t="str">
        <f t="shared" si="1"/>
        <v/>
      </c>
    </row>
    <row r="10" spans="1:17" ht="12.95" customHeight="1" x14ac:dyDescent="0.25">
      <c r="A10" s="68" t="str">
        <f>IF('Product List'!A5="","",'Product List'!A5)</f>
        <v>Basic Instinct</v>
      </c>
      <c r="B10" s="65"/>
      <c r="C10" s="8">
        <f>IF(A10="","",VLOOKUP(A10, Tbl_ProductList[], 2, FALSE))</f>
        <v>28</v>
      </c>
      <c r="D10" s="19"/>
      <c r="E10" s="35" t="str">
        <f t="shared" si="0"/>
        <v/>
      </c>
      <c r="G10" s="63" t="str">
        <f>IF('Product List'!A61="","",'Product List'!A61)</f>
        <v>Joy Ride</v>
      </c>
      <c r="H10" s="64"/>
      <c r="I10" s="8">
        <f>IF(G10="","",VLOOKUP(G10, Tbl_ProductList[], 2, FALSE))</f>
        <v>59</v>
      </c>
      <c r="J10" s="19"/>
      <c r="K10" s="35" t="str">
        <f t="shared" si="2"/>
        <v/>
      </c>
      <c r="M10" s="63" t="str">
        <f>IF('Product List'!A117="","",'Product List'!A117)</f>
        <v>Skin Therapy</v>
      </c>
      <c r="N10" s="64"/>
      <c r="O10" s="8">
        <f>IF(M10="","",VLOOKUP(M10, Tbl_ProductList[], 2, FALSE))</f>
        <v>16</v>
      </c>
      <c r="P10" s="19"/>
      <c r="Q10" s="35" t="str">
        <f t="shared" si="1"/>
        <v/>
      </c>
    </row>
    <row r="11" spans="1:17" ht="12.95" customHeight="1" x14ac:dyDescent="0.25">
      <c r="A11" s="68" t="str">
        <f>IF('Product List'!A6="","",'Product List'!A6)</f>
        <v>Bed, Bondage, &amp; Beyond</v>
      </c>
      <c r="B11" s="65"/>
      <c r="C11" s="8">
        <f>IF(A11="","",VLOOKUP(A11, Tbl_ProductList[], 2, FALSE))</f>
        <v>49</v>
      </c>
      <c r="D11" s="19"/>
      <c r="E11" s="35" t="str">
        <f t="shared" si="0"/>
        <v/>
      </c>
      <c r="G11" s="63" t="str">
        <f>IF('Product List'!A62="","",'Product List'!A62)</f>
        <v>Just Like Me (Flavor:)</v>
      </c>
      <c r="H11" s="64"/>
      <c r="I11" s="8">
        <f>IF(G11="","",VLOOKUP(G11, Tbl_ProductList[], 2, FALSE))</f>
        <v>20</v>
      </c>
      <c r="J11" s="19"/>
      <c r="K11" s="35" t="str">
        <f t="shared" si="2"/>
        <v/>
      </c>
      <c r="M11" s="63" t="str">
        <f>IF('Product List'!A118="","",'Product List'!A118)</f>
        <v>Spicy Dice</v>
      </c>
      <c r="N11" s="64"/>
      <c r="O11" s="8">
        <f>IF(M11="","",VLOOKUP(M11, Tbl_ProductList[], 2, FALSE))</f>
        <v>9</v>
      </c>
      <c r="P11" s="19"/>
      <c r="Q11" s="35" t="str">
        <f t="shared" si="1"/>
        <v/>
      </c>
    </row>
    <row r="12" spans="1:17" ht="12.95" customHeight="1" x14ac:dyDescent="0.25">
      <c r="A12" s="68" t="str">
        <f>IF('Product List'!A7="","",'Product List'!A7)</f>
        <v>Ben Wa Balls</v>
      </c>
      <c r="B12" s="65"/>
      <c r="C12" s="8">
        <f>IF(A12="","",VLOOKUP(A12, Tbl_ProductList[], 2, FALSE))</f>
        <v>20</v>
      </c>
      <c r="D12" s="19"/>
      <c r="E12" s="35" t="str">
        <f t="shared" si="0"/>
        <v/>
      </c>
      <c r="G12" s="63" t="str">
        <f>IF('Product List'!A63="","",'Product List'!A63)</f>
        <v>Kiss (Scent:)</v>
      </c>
      <c r="H12" s="64"/>
      <c r="I12" s="8">
        <f>IF(G12="","",VLOOKUP(G12, Tbl_ProductList[], 2, FALSE))</f>
        <v>20</v>
      </c>
      <c r="J12" s="19"/>
      <c r="K12" s="35" t="str">
        <f t="shared" si="2"/>
        <v/>
      </c>
      <c r="M12" s="63" t="str">
        <f>IF('Product List'!A119="","",'Product List'!A119)</f>
        <v>Splash (Scent:)</v>
      </c>
      <c r="N12" s="64"/>
      <c r="O12" s="8">
        <f>IF(M12="","",VLOOKUP(M12, Tbl_ProductList[], 2, FALSE))</f>
        <v>18</v>
      </c>
      <c r="P12" s="19"/>
      <c r="Q12" s="35" t="str">
        <f t="shared" si="1"/>
        <v/>
      </c>
    </row>
    <row r="13" spans="1:17" ht="12.95" customHeight="1" x14ac:dyDescent="0.25">
      <c r="A13" s="68" t="str">
        <f>IF('Product List'!A8="","",'Product List'!A8)</f>
        <v>Between The Sheets (Scent:)</v>
      </c>
      <c r="B13" s="65"/>
      <c r="C13" s="8">
        <f>IF(A13="","",VLOOKUP(A13, Tbl_ProductList[], 2, FALSE))</f>
        <v>16</v>
      </c>
      <c r="D13" s="19"/>
      <c r="E13" s="35" t="str">
        <f t="shared" si="0"/>
        <v/>
      </c>
      <c r="G13" s="63" t="str">
        <f>IF('Product List'!A64="","",'Product List'!A64)</f>
        <v>Ladies' Night Game</v>
      </c>
      <c r="H13" s="64"/>
      <c r="I13" s="8">
        <f>IF(G13="","",VLOOKUP(G13, Tbl_ProductList[], 2, FALSE))</f>
        <v>29</v>
      </c>
      <c r="J13" s="19"/>
      <c r="K13" s="35" t="str">
        <f t="shared" si="2"/>
        <v/>
      </c>
      <c r="M13" s="63" t="str">
        <f>IF('Product List'!A120="","",'Product List'!A120)</f>
        <v>Split Decision</v>
      </c>
      <c r="N13" s="64"/>
      <c r="O13" s="8">
        <f>IF(M13="","",VLOOKUP(M13, Tbl_ProductList[], 2, FALSE))</f>
        <v>49</v>
      </c>
      <c r="P13" s="19"/>
      <c r="Q13" s="35" t="str">
        <f t="shared" si="1"/>
        <v/>
      </c>
    </row>
    <row r="14" spans="1:17" ht="12.95" customHeight="1" x14ac:dyDescent="0.25">
      <c r="A14" s="68" t="str">
        <f>IF('Product List'!A9="","",'Product List'!A9)</f>
        <v>Black Blindfold</v>
      </c>
      <c r="B14" s="65"/>
      <c r="C14" s="8">
        <f>IF(A14="","",VLOOKUP(A14, Tbl_ProductList[], 2, FALSE))</f>
        <v>9</v>
      </c>
      <c r="D14" s="19"/>
      <c r="E14" s="35" t="str">
        <f t="shared" si="0"/>
        <v/>
      </c>
      <c r="G14" s="63" t="str">
        <f>IF('Product List'!A65="","",'Product List'!A65)</f>
        <v>Like a Virgin</v>
      </c>
      <c r="H14" s="64"/>
      <c r="I14" s="8">
        <f>IF(G14="","",VLOOKUP(G14, Tbl_ProductList[], 2, FALSE))</f>
        <v>19</v>
      </c>
      <c r="J14" s="19"/>
      <c r="K14" s="35" t="str">
        <f t="shared" si="2"/>
        <v/>
      </c>
      <c r="M14" s="63" t="str">
        <f>IF('Product List'!A121="","",'Product List'!A121)</f>
        <v>The Executive</v>
      </c>
      <c r="N14" s="64"/>
      <c r="O14" s="8">
        <f>IF(M14="","",VLOOKUP(M14, Tbl_ProductList[], 2, FALSE))</f>
        <v>189</v>
      </c>
      <c r="P14" s="19"/>
      <c r="Q14" s="35" t="str">
        <f t="shared" si="1"/>
        <v/>
      </c>
    </row>
    <row r="15" spans="1:17" ht="12.95" customHeight="1" x14ac:dyDescent="0.25">
      <c r="A15" s="68" t="str">
        <f>IF('Product List'!A10="","",'Product List'!A10)</f>
        <v>Blush: Blind Date</v>
      </c>
      <c r="B15" s="65"/>
      <c r="C15" s="8">
        <f>IF(A15="","",VLOOKUP(A15, Tbl_ProductList[], 2, FALSE))</f>
        <v>59</v>
      </c>
      <c r="D15" s="19"/>
      <c r="E15" s="35" t="str">
        <f t="shared" si="0"/>
        <v/>
      </c>
      <c r="G15" s="63" t="str">
        <f>IF('Product List'!A66="","",'Product List'!A66)</f>
        <v>Little Gem</v>
      </c>
      <c r="H15" s="64"/>
      <c r="I15" s="8">
        <f>IF(G15="","",VLOOKUP(G15, Tbl_ProductList[], 2, FALSE))</f>
        <v>18</v>
      </c>
      <c r="J15" s="19"/>
      <c r="K15" s="35" t="str">
        <f t="shared" si="2"/>
        <v/>
      </c>
      <c r="M15" s="63" t="str">
        <f>IF('Product List'!A122="","",'Product List'!A122)</f>
        <v>Tickle &amp; Whip</v>
      </c>
      <c r="N15" s="64"/>
      <c r="O15" s="8">
        <f>IF(M15="","",VLOOKUP(M15, Tbl_ProductList[], 2, FALSE))</f>
        <v>15</v>
      </c>
      <c r="P15" s="19"/>
      <c r="Q15" s="35" t="str">
        <f t="shared" si="1"/>
        <v/>
      </c>
    </row>
    <row r="16" spans="1:17" ht="12.95" customHeight="1" x14ac:dyDescent="0.25">
      <c r="A16" s="68" t="str">
        <f>IF('Product List'!A11="","",'Product List'!A11)</f>
        <v>Blush: Full Bloom</v>
      </c>
      <c r="B16" s="65"/>
      <c r="C16" s="8">
        <f>IF(A16="","",VLOOKUP(A16, Tbl_ProductList[], 2, FALSE))</f>
        <v>42</v>
      </c>
      <c r="D16" s="19"/>
      <c r="E16" s="35" t="str">
        <f t="shared" si="0"/>
        <v/>
      </c>
      <c r="G16" s="63" t="str">
        <f>IF('Product List'!A67="","",'Product List'!A67)</f>
        <v>Lots of Love</v>
      </c>
      <c r="H16" s="64"/>
      <c r="I16" s="8">
        <f>IF(G16="","",VLOOKUP(G16, Tbl_ProductList[], 2, FALSE))</f>
        <v>39</v>
      </c>
      <c r="J16" s="19"/>
      <c r="K16" s="35" t="str">
        <f t="shared" si="2"/>
        <v/>
      </c>
      <c r="M16" s="63" t="str">
        <f>IF('Product List'!A123="","",'Product List'!A123)</f>
        <v>Tongue of Fun</v>
      </c>
      <c r="N16" s="64"/>
      <c r="O16" s="8">
        <f>IF(M16="","",VLOOKUP(M16, Tbl_ProductList[], 2, FALSE))</f>
        <v>42</v>
      </c>
      <c r="P16" s="19"/>
      <c r="Q16" s="35" t="str">
        <f t="shared" si="1"/>
        <v/>
      </c>
    </row>
    <row r="17" spans="1:17" ht="12.95" customHeight="1" x14ac:dyDescent="0.25">
      <c r="A17" s="68" t="str">
        <f>IF('Product List'!A12="","",'Product List'!A12)</f>
        <v>Blush: Just One Touch</v>
      </c>
      <c r="B17" s="65"/>
      <c r="C17" s="8">
        <f>IF(A17="","",VLOOKUP(A17, Tbl_ProductList[], 2, FALSE))</f>
        <v>33</v>
      </c>
      <c r="D17" s="19"/>
      <c r="E17" s="35" t="str">
        <f t="shared" si="0"/>
        <v/>
      </c>
      <c r="G17" s="63" t="str">
        <f>IF('Product List'!A68="","",'Product List'!A68)</f>
        <v>Love Notes Candle (Scent:)</v>
      </c>
      <c r="H17" s="64"/>
      <c r="I17" s="8">
        <f>IF(G17="","",VLOOKUP(G17, Tbl_ProductList[], 2, FALSE))</f>
        <v>20</v>
      </c>
      <c r="J17" s="19"/>
      <c r="K17" s="35" t="str">
        <f t="shared" si="2"/>
        <v/>
      </c>
      <c r="M17" s="63" t="str">
        <f>IF('Product List'!A124="","",'Product List'!A124)</f>
        <v>Tongue Tied</v>
      </c>
      <c r="N17" s="64"/>
      <c r="O17" s="8">
        <f>IF(M17="","",VLOOKUP(M17, Tbl_ProductList[], 2, FALSE))</f>
        <v>149</v>
      </c>
      <c r="P17" s="19"/>
      <c r="Q17" s="35" t="str">
        <f t="shared" si="1"/>
        <v/>
      </c>
    </row>
    <row r="18" spans="1:17" ht="12.95" customHeight="1" x14ac:dyDescent="0.25">
      <c r="A18" s="68" t="str">
        <f>IF('Product List'!A13="","",'Product List'!A13)</f>
        <v>Blush: No Strings Attached</v>
      </c>
      <c r="B18" s="65"/>
      <c r="C18" s="8">
        <f>IF(A18="","",VLOOKUP(A18, Tbl_ProductList[], 2, FALSE))</f>
        <v>29</v>
      </c>
      <c r="D18" s="19"/>
      <c r="E18" s="35" t="str">
        <f t="shared" si="0"/>
        <v/>
      </c>
      <c r="G18" s="63" t="str">
        <f>IF('Product List'!A69="","",'Product List'!A69)</f>
        <v>Love Swing</v>
      </c>
      <c r="H18" s="64"/>
      <c r="I18" s="8">
        <f>IF(G18="","",VLOOKUP(G18, Tbl_ProductList[], 2, FALSE))</f>
        <v>149</v>
      </c>
      <c r="J18" s="19"/>
      <c r="K18" s="35" t="str">
        <f t="shared" si="2"/>
        <v/>
      </c>
      <c r="M18" s="63" t="str">
        <f>IF('Product List'!A125="","",'Product List'!A125)</f>
        <v>Toy Tote</v>
      </c>
      <c r="N18" s="64"/>
      <c r="O18" s="8">
        <f>IF(M18="","",VLOOKUP(M18, Tbl_ProductList[], 2, FALSE))</f>
        <v>15</v>
      </c>
      <c r="P18" s="19"/>
      <c r="Q18" s="35" t="str">
        <f t="shared" si="1"/>
        <v/>
      </c>
    </row>
    <row r="19" spans="1:17" ht="12.95" customHeight="1" x14ac:dyDescent="0.25">
      <c r="A19" s="68" t="str">
        <f>IF('Product List'!A14="","",'Product List'!A14)</f>
        <v>Blush: Playmate</v>
      </c>
      <c r="B19" s="65"/>
      <c r="C19" s="8">
        <f>IF(A19="","",VLOOKUP(A19, Tbl_ProductList[], 2, FALSE))</f>
        <v>30</v>
      </c>
      <c r="D19" s="19"/>
      <c r="E19" s="35" t="str">
        <f t="shared" si="0"/>
        <v/>
      </c>
      <c r="G19" s="63" t="str">
        <f>IF('Product List'!A70="","",'Product List'!A70)</f>
        <v>Magik Mike</v>
      </c>
      <c r="H19" s="64"/>
      <c r="I19" s="8">
        <f>IF(G19="","",VLOOKUP(G19, Tbl_ProductList[], 2, FALSE))</f>
        <v>99</v>
      </c>
      <c r="J19" s="19"/>
      <c r="K19" s="35" t="str">
        <f t="shared" si="2"/>
        <v/>
      </c>
      <c r="M19" s="63" t="str">
        <f>IF('Product List'!A126="","",'Product List'!A126)</f>
        <v>Triple Orgasm Machine</v>
      </c>
      <c r="N19" s="64"/>
      <c r="O19" s="8">
        <f>IF(M19="","",VLOOKUP(M19, Tbl_ProductList[], 2, FALSE))</f>
        <v>159</v>
      </c>
      <c r="P19" s="19"/>
      <c r="Q19" s="35" t="str">
        <f t="shared" si="1"/>
        <v/>
      </c>
    </row>
    <row r="20" spans="1:17" ht="12.95" customHeight="1" x14ac:dyDescent="0.25">
      <c r="A20" s="68" t="str">
        <f>IF('Product List'!A15="","",'Product List'!A15)</f>
        <v>Blush: Please Me</v>
      </c>
      <c r="B20" s="65"/>
      <c r="C20" s="8">
        <f>IF(A20="","",VLOOKUP(A20, Tbl_ProductList[], 2, FALSE))</f>
        <v>33</v>
      </c>
      <c r="D20" s="19"/>
      <c r="E20" s="35" t="str">
        <f t="shared" si="0"/>
        <v/>
      </c>
      <c r="G20" s="63" t="str">
        <f>IF('Product List'!A71="","",'Product List'!A71)</f>
        <v>Men's Col. Shave (Scent:)</v>
      </c>
      <c r="H20" s="64"/>
      <c r="I20" s="8">
        <f>IF(G20="","",VLOOKUP(G20, Tbl_ProductList[], 2, FALSE))</f>
        <v>20</v>
      </c>
      <c r="J20" s="19"/>
      <c r="K20" s="35" t="str">
        <f t="shared" si="2"/>
        <v/>
      </c>
      <c r="M20" s="63" t="str">
        <f>IF('Product List'!A127="","",'Product List'!A127)</f>
        <v>Truly Sexy Flirt: Perfume</v>
      </c>
      <c r="N20" s="64"/>
      <c r="O20" s="8">
        <f>IF(M20="","",VLOOKUP(M20, Tbl_ProductList[], 2, FALSE))</f>
        <v>59</v>
      </c>
      <c r="P20" s="19"/>
      <c r="Q20" s="35" t="str">
        <f t="shared" si="1"/>
        <v/>
      </c>
    </row>
    <row r="21" spans="1:17" ht="12.95" customHeight="1" x14ac:dyDescent="0.25">
      <c r="A21" s="68" t="str">
        <f>IF('Product List'!A16="","",'Product List'!A16)</f>
        <v>Blush: Rendezvous</v>
      </c>
      <c r="B21" s="65"/>
      <c r="C21" s="8">
        <f>IF(A21="","",VLOOKUP(A21, Tbl_ProductList[], 2, FALSE))</f>
        <v>59</v>
      </c>
      <c r="D21" s="19"/>
      <c r="E21" s="35" t="str">
        <f t="shared" si="0"/>
        <v/>
      </c>
      <c r="G21" s="63" t="str">
        <f>IF('Product List'!A72="","",'Product List'!A72)</f>
        <v>Men's Col. Spray (Scent:)</v>
      </c>
      <c r="H21" s="64"/>
      <c r="I21" s="8">
        <f>IF(G21="","",VLOOKUP(G21, Tbl_ProductList[], 2, FALSE))</f>
        <v>18</v>
      </c>
      <c r="J21" s="19"/>
      <c r="K21" s="35" t="str">
        <f t="shared" si="2"/>
        <v/>
      </c>
      <c r="M21" s="63" t="str">
        <f>IF('Product List'!A128="","",'Product List'!A128)</f>
        <v>Truly Sexy: Body Silk</v>
      </c>
      <c r="N21" s="64"/>
      <c r="O21" s="8">
        <f>IF(M21="","",VLOOKUP(M21, Tbl_ProductList[], 2, FALSE))</f>
        <v>24</v>
      </c>
      <c r="P21" s="19"/>
      <c r="Q21" s="35" t="str">
        <f t="shared" si="1"/>
        <v/>
      </c>
    </row>
    <row r="22" spans="1:17" ht="12.95" customHeight="1" x14ac:dyDescent="0.25">
      <c r="A22" s="68" t="str">
        <f>IF('Product List'!A17="","",'Product List'!A17)</f>
        <v>Blush: Tease Me</v>
      </c>
      <c r="B22" s="65"/>
      <c r="C22" s="8">
        <f>IF(A22="","",VLOOKUP(A22, Tbl_ProductList[], 2, FALSE))</f>
        <v>10</v>
      </c>
      <c r="D22" s="19"/>
      <c r="E22" s="35" t="str">
        <f t="shared" si="0"/>
        <v/>
      </c>
      <c r="G22" s="63" t="str">
        <f>IF('Product List'!A73="","",'Product List'!A73)</f>
        <v>Men's Col. Talc (Scent:)</v>
      </c>
      <c r="H22" s="64"/>
      <c r="I22" s="8">
        <f>IF(G22="","",VLOOKUP(G22, Tbl_ProductList[], 2, FALSE))</f>
        <v>16</v>
      </c>
      <c r="J22" s="19"/>
      <c r="K22" s="35" t="str">
        <f t="shared" si="2"/>
        <v/>
      </c>
      <c r="M22" s="63" t="str">
        <f>IF('Product List'!A129="","",'Product List'!A129)</f>
        <v>Truly Sexy: Excape</v>
      </c>
      <c r="N22" s="64"/>
      <c r="O22" s="8">
        <f>IF(M22="","",VLOOKUP(M22, Tbl_ProductList[], 2, FALSE))</f>
        <v>18</v>
      </c>
      <c r="P22" s="19"/>
      <c r="Q22" s="35" t="str">
        <f t="shared" si="1"/>
        <v/>
      </c>
    </row>
    <row r="23" spans="1:17" ht="12.95" customHeight="1" x14ac:dyDescent="0.25">
      <c r="A23" s="68" t="str">
        <f>IF('Product List'!A18="","",'Product List'!A18)</f>
        <v>Blush: Tease Me, Please Me</v>
      </c>
      <c r="B23" s="74"/>
      <c r="C23" s="8">
        <f>IF(A23="","",VLOOKUP(A23, Tbl_ProductList[], 2, FALSE))</f>
        <v>39</v>
      </c>
      <c r="D23" s="20"/>
      <c r="E23" s="35" t="str">
        <f t="shared" si="0"/>
        <v/>
      </c>
      <c r="G23" s="63" t="str">
        <f>IF('Product List'!A74="","",'Product List'!A74)</f>
        <v>Men's Col. Wash (Scent:)</v>
      </c>
      <c r="H23" s="64"/>
      <c r="I23" s="8">
        <f>IF(G23="","",VLOOKUP(G23, Tbl_ProductList[], 2, FALSE))</f>
        <v>18</v>
      </c>
      <c r="J23" s="19"/>
      <c r="K23" s="35" t="str">
        <f t="shared" si="2"/>
        <v/>
      </c>
      <c r="M23" s="63" t="str">
        <f>IF('Product List'!A130="","",'Product List'!A130)</f>
        <v>Truly Sexy: Love Notes Candle</v>
      </c>
      <c r="N23" s="64"/>
      <c r="O23" s="8">
        <f>IF(M23="","",VLOOKUP(M23, Tbl_ProductList[], 2, FALSE))</f>
        <v>22</v>
      </c>
      <c r="P23" s="19"/>
      <c r="Q23" s="35" t="str">
        <f t="shared" si="1"/>
        <v/>
      </c>
    </row>
    <row r="24" spans="1:17" ht="12.95" customHeight="1" x14ac:dyDescent="0.25">
      <c r="A24" s="68" t="str">
        <f>IF('Product List'!A19="","",'Product List'!A19)</f>
        <v>Blush: The Flirt</v>
      </c>
      <c r="B24" s="74"/>
      <c r="C24" s="8">
        <f>IF(A24="","",VLOOKUP(A24, Tbl_ProductList[], 2, FALSE))</f>
        <v>29</v>
      </c>
      <c r="D24" s="20"/>
      <c r="E24" s="35" t="str">
        <f t="shared" si="0"/>
        <v/>
      </c>
      <c r="G24" s="63" t="str">
        <f>IF('Product List'!A75="","",'Product List'!A75)</f>
        <v>Miracle Oil</v>
      </c>
      <c r="H24" s="64"/>
      <c r="I24" s="8">
        <f>IF(G24="","",VLOOKUP(G24, Tbl_ProductList[], 2, FALSE))</f>
        <v>20</v>
      </c>
      <c r="J24" s="19"/>
      <c r="K24" s="35" t="str">
        <f t="shared" si="2"/>
        <v/>
      </c>
      <c r="M24" s="63" t="str">
        <f>IF('Product List'!A131="","",'Product List'!A131)</f>
        <v>Truly Sexy: Perfume</v>
      </c>
      <c r="N24" s="64"/>
      <c r="O24" s="8">
        <f>IF(M24="","",VLOOKUP(M24, Tbl_ProductList[], 2, FALSE))</f>
        <v>59</v>
      </c>
      <c r="P24" s="19"/>
      <c r="Q24" s="35" t="str">
        <f t="shared" si="1"/>
        <v/>
      </c>
    </row>
    <row r="25" spans="1:17" ht="12.95" customHeight="1" x14ac:dyDescent="0.25">
      <c r="A25" s="68" t="str">
        <f>IF('Product List'!A20="","",'Product List'!A20)</f>
        <v>Blush: The Head Turner</v>
      </c>
      <c r="B25" s="74"/>
      <c r="C25" s="8">
        <f>IF(A25="","",VLOOKUP(A25, Tbl_ProductList[], 2, FALSE))</f>
        <v>89</v>
      </c>
      <c r="D25" s="20"/>
      <c r="E25" s="35" t="str">
        <f t="shared" si="0"/>
        <v/>
      </c>
      <c r="G25" s="63" t="str">
        <f>IF('Product List'!A76="","",'Product List'!A76)</f>
        <v>Mr. Dependable</v>
      </c>
      <c r="H25" s="64"/>
      <c r="I25" s="8">
        <f>IF(G25="","",VLOOKUP(G25, Tbl_ProductList[], 2, FALSE))</f>
        <v>29</v>
      </c>
      <c r="J25" s="19"/>
      <c r="K25" s="35" t="str">
        <f t="shared" si="2"/>
        <v/>
      </c>
      <c r="M25" s="63" t="str">
        <f>IF('Product List'!A132="","",'Product List'!A132)</f>
        <v>Truly Sexy: Splash</v>
      </c>
      <c r="N25" s="64"/>
      <c r="O25" s="8">
        <f>IF(M25="","",VLOOKUP(M25, Tbl_ProductList[], 2, FALSE))</f>
        <v>20</v>
      </c>
      <c r="P25" s="19"/>
      <c r="Q25" s="35" t="str">
        <f t="shared" si="1"/>
        <v/>
      </c>
    </row>
    <row r="26" spans="1:17" ht="12.95" customHeight="1" x14ac:dyDescent="0.25">
      <c r="A26" s="68" t="str">
        <f>IF('Product List'!A21="","",'Product List'!A21)</f>
        <v>Blush: Tickled Pink</v>
      </c>
      <c r="B26" s="74"/>
      <c r="C26" s="8">
        <f>IF(A26="","",VLOOKUP(A26, Tbl_ProductList[], 2, FALSE))</f>
        <v>39</v>
      </c>
      <c r="D26" s="20"/>
      <c r="E26" s="35" t="str">
        <f t="shared" si="0"/>
        <v/>
      </c>
      <c r="G26" s="63" t="str">
        <f>IF('Product List'!A77="","",'Product List'!A77)</f>
        <v>Mr. Know It All</v>
      </c>
      <c r="H26" s="64"/>
      <c r="I26" s="8">
        <f>IF(G26="","",VLOOKUP(G26, Tbl_ProductList[], 2, FALSE))</f>
        <v>49</v>
      </c>
      <c r="J26" s="19"/>
      <c r="K26" s="35" t="str">
        <f t="shared" si="2"/>
        <v/>
      </c>
      <c r="M26" s="63" t="str">
        <f>IF('Product List'!A133="","",'Product List'!A133)</f>
        <v>Twitter</v>
      </c>
      <c r="N26" s="64"/>
      <c r="O26" s="8">
        <f>IF(M26="","",VLOOKUP(M26, Tbl_ProductList[], 2, FALSE))</f>
        <v>19</v>
      </c>
      <c r="P26" s="19"/>
      <c r="Q26" s="35" t="str">
        <f t="shared" si="1"/>
        <v/>
      </c>
    </row>
    <row r="27" spans="1:17" ht="12.95" customHeight="1" x14ac:dyDescent="0.25">
      <c r="A27" s="68" t="str">
        <f>IF('Product List'!A22="","",'Product List'!A22)</f>
        <v>Body Boost</v>
      </c>
      <c r="B27" s="74"/>
      <c r="C27" s="8">
        <f>IF(A27="","",VLOOKUP(A27, Tbl_ProductList[], 2, FALSE))</f>
        <v>30</v>
      </c>
      <c r="D27" s="20"/>
      <c r="E27" s="35" t="str">
        <f t="shared" si="0"/>
        <v/>
      </c>
      <c r="G27" s="63" t="str">
        <f>IF('Product List'!A78="","",'Product List'!A78)</f>
        <v>Nipple Clamps</v>
      </c>
      <c r="H27" s="64"/>
      <c r="I27" s="8">
        <f>IF(G27="","",VLOOKUP(G27, Tbl_ProductList[], 2, FALSE))</f>
        <v>20</v>
      </c>
      <c r="J27" s="19"/>
      <c r="K27" s="35" t="str">
        <f t="shared" si="2"/>
        <v/>
      </c>
      <c r="M27" s="63" t="str">
        <f>IF('Product List'!A134="","",'Product List'!A134)</f>
        <v>Up All Night</v>
      </c>
      <c r="N27" s="64"/>
      <c r="O27" s="8">
        <f>IF(M27="","",VLOOKUP(M27, Tbl_ProductList[], 2, FALSE))</f>
        <v>16</v>
      </c>
      <c r="P27" s="19"/>
      <c r="Q27" s="35" t="str">
        <f t="shared" si="1"/>
        <v/>
      </c>
    </row>
    <row r="28" spans="1:17" ht="12.95" customHeight="1" x14ac:dyDescent="0.25">
      <c r="A28" s="68" t="str">
        <f>IF('Product List'!A23="","",'Product List'!A23)</f>
        <v>Body Dew (Scent:)</v>
      </c>
      <c r="B28" s="74"/>
      <c r="C28" s="8">
        <f>IF(A28="","",VLOOKUP(A28, Tbl_ProductList[], 2, FALSE))</f>
        <v>20</v>
      </c>
      <c r="D28" s="20"/>
      <c r="E28" s="35" t="str">
        <f t="shared" si="0"/>
        <v/>
      </c>
      <c r="G28" s="63" t="str">
        <f>IF('Product List'!A79="","",'Product List'!A79)</f>
        <v>O (Flavor:)</v>
      </c>
      <c r="H28" s="64"/>
      <c r="I28" s="8">
        <f>IF(G28="","",VLOOKUP(G28, Tbl_ProductList[], 2, FALSE))</f>
        <v>20</v>
      </c>
      <c r="J28" s="19"/>
      <c r="K28" s="35" t="str">
        <f t="shared" si="2"/>
        <v/>
      </c>
      <c r="M28" s="63" t="str">
        <f>IF('Product List'!A135="","",'Product List'!A135)</f>
        <v>Vaginal Dilator Set</v>
      </c>
      <c r="N28" s="64"/>
      <c r="O28" s="8">
        <f>IF(M28="","",VLOOKUP(M28, Tbl_ProductList[], 2, FALSE))</f>
        <v>89</v>
      </c>
      <c r="P28" s="19"/>
      <c r="Q28" s="35" t="str">
        <f t="shared" si="1"/>
        <v/>
      </c>
    </row>
    <row r="29" spans="1:17" ht="12.95" customHeight="1" x14ac:dyDescent="0.25">
      <c r="A29" s="68" t="str">
        <f>IF('Product List'!A24="","",'Product List'!A24)</f>
        <v>Body Silk (Scent:)</v>
      </c>
      <c r="B29" s="74"/>
      <c r="C29" s="8">
        <f>IF(A29="","",VLOOKUP(A29, Tbl_ProductList[], 2, FALSE))</f>
        <v>22</v>
      </c>
      <c r="D29" s="20"/>
      <c r="E29" s="35" t="str">
        <f t="shared" si="0"/>
        <v/>
      </c>
      <c r="G29" s="63" t="str">
        <f>IF('Product List'!A80="","",'Product List'!A80)</f>
        <v>Obsessed (Shade:)</v>
      </c>
      <c r="H29" s="64"/>
      <c r="I29" s="8">
        <f>IF(G29="","",VLOOKUP(G29, Tbl_ProductList[], 2, FALSE))</f>
        <v>28</v>
      </c>
      <c r="J29" s="19"/>
      <c r="K29" s="35" t="str">
        <f t="shared" si="2"/>
        <v/>
      </c>
      <c r="M29" s="63" t="str">
        <f>IF('Product List'!A136="","",'Product List'!A136)</f>
        <v>Vanilla Bondage Kit</v>
      </c>
      <c r="N29" s="64"/>
      <c r="O29" s="8">
        <f>IF(M29="","",VLOOKUP(M29, Tbl_ProductList[], 2, FALSE))</f>
        <v>15</v>
      </c>
      <c r="P29" s="19"/>
      <c r="Q29" s="35" t="str">
        <f t="shared" si="1"/>
        <v/>
      </c>
    </row>
    <row r="30" spans="1:17" ht="12.95" customHeight="1" x14ac:dyDescent="0.25">
      <c r="A30" s="68" t="str">
        <f>IF('Product List'!A25="","",'Product List'!A25)</f>
        <v>Boost (Flavor:)</v>
      </c>
      <c r="B30" s="74"/>
      <c r="C30" s="8">
        <f>IF(A30="","",VLOOKUP(A30, Tbl_ProductList[], 2, FALSE))</f>
        <v>20</v>
      </c>
      <c r="D30" s="20"/>
      <c r="E30" s="35" t="str">
        <f t="shared" si="0"/>
        <v/>
      </c>
      <c r="G30" s="63" t="str">
        <f>IF('Product List'!A81="","",'Product List'!A81)</f>
        <v>Party Animal</v>
      </c>
      <c r="H30" s="64"/>
      <c r="I30" s="8">
        <f>IF(G30="","",VLOOKUP(G30, Tbl_ProductList[], 2, FALSE))</f>
        <v>179</v>
      </c>
      <c r="J30" s="19"/>
      <c r="K30" s="35" t="str">
        <f t="shared" si="2"/>
        <v/>
      </c>
      <c r="M30" s="63" t="str">
        <f>IF('Product List'!A137="","",'Product List'!A137)</f>
        <v>Vibrating Pleasure Beads</v>
      </c>
      <c r="N30" s="64"/>
      <c r="O30" s="8">
        <f>IF(M30="","",VLOOKUP(M30, Tbl_ProductList[], 2, FALSE))</f>
        <v>24</v>
      </c>
      <c r="P30" s="19"/>
      <c r="Q30" s="35" t="str">
        <f t="shared" si="1"/>
        <v/>
      </c>
    </row>
    <row r="31" spans="1:17" ht="12.95" customHeight="1" x14ac:dyDescent="0.25">
      <c r="A31" s="68" t="str">
        <f>IF('Product List'!A26="","",'Product List'!A26)</f>
        <v>Booty Eaze</v>
      </c>
      <c r="B31" s="74"/>
      <c r="C31" s="8">
        <f>IF(A31="","",VLOOKUP(A31, Tbl_ProductList[], 2, FALSE))</f>
        <v>15</v>
      </c>
      <c r="D31" s="20"/>
      <c r="E31" s="35" t="str">
        <f t="shared" si="0"/>
        <v/>
      </c>
      <c r="G31" s="63" t="str">
        <f>IF('Product List'!A82="","",'Product List'!A82)</f>
        <v>Phillip</v>
      </c>
      <c r="H31" s="64"/>
      <c r="I31" s="8">
        <f>IF(G31="","",VLOOKUP(G31, Tbl_ProductList[], 2, FALSE))</f>
        <v>19</v>
      </c>
      <c r="J31" s="19"/>
      <c r="K31" s="35" t="str">
        <f t="shared" si="2"/>
        <v/>
      </c>
      <c r="M31" s="63" t="str">
        <f>IF('Product List'!A138="","",'Product List'!A138)</f>
        <v>Waterproof Power Bullet</v>
      </c>
      <c r="N31" s="64"/>
      <c r="O31" s="8">
        <f>IF(M31="","",VLOOKUP(M31, Tbl_ProductList[], 2, FALSE))</f>
        <v>24</v>
      </c>
      <c r="P31" s="19"/>
      <c r="Q31" s="35" t="str">
        <f t="shared" si="1"/>
        <v/>
      </c>
    </row>
    <row r="32" spans="1:17" ht="12.95" customHeight="1" x14ac:dyDescent="0.25">
      <c r="A32" s="68" t="str">
        <f>IF('Product List'!A27="","",'Product List'!A27)</f>
        <v>Bosom Buddy (Flavor:)</v>
      </c>
      <c r="B32" s="74"/>
      <c r="C32" s="8">
        <f>IF(A32="","",VLOOKUP(A32, Tbl_ProductList[], 2, FALSE))</f>
        <v>16</v>
      </c>
      <c r="D32" s="20"/>
      <c r="E32" s="35" t="str">
        <f t="shared" si="0"/>
        <v/>
      </c>
      <c r="G32" s="63" t="str">
        <f>IF('Product List'!A83="","",'Product List'!A83)</f>
        <v>Platinum Pete</v>
      </c>
      <c r="H32" s="64"/>
      <c r="I32" s="8">
        <f>IF(G32="","",VLOOKUP(G32, Tbl_ProductList[], 2, FALSE))</f>
        <v>119</v>
      </c>
      <c r="J32" s="19"/>
      <c r="K32" s="35" t="str">
        <f t="shared" si="2"/>
        <v/>
      </c>
      <c r="M32" s="63" t="str">
        <f>IF('Product List'!A139="","",'Product List'!A139)</f>
        <v>Whipped (Flavor:)</v>
      </c>
      <c r="N32" s="64"/>
      <c r="O32" s="8">
        <f>IF(M32="","",VLOOKUP(M32, Tbl_ProductList[], 2, FALSE))</f>
        <v>20</v>
      </c>
      <c r="P32" s="19"/>
      <c r="Q32" s="35" t="str">
        <f t="shared" si="1"/>
        <v/>
      </c>
    </row>
    <row r="33" spans="1:17" ht="12.95" customHeight="1" x14ac:dyDescent="0.25">
      <c r="A33" s="68" t="str">
        <f>IF('Product List'!A28="","",'Product List'!A28)</f>
        <v>Bum Diggity</v>
      </c>
      <c r="B33" s="74"/>
      <c r="C33" s="8">
        <f>IF(A33="","",VLOOKUP(A33, Tbl_ProductList[], 2, FALSE))</f>
        <v>42</v>
      </c>
      <c r="D33" s="20"/>
      <c r="E33" s="35" t="str">
        <f t="shared" si="0"/>
        <v/>
      </c>
      <c r="G33" s="63" t="str">
        <f>IF('Product List'!A84="","",'Product List'!A84)</f>
        <v>PR Condoms (6 Pack)</v>
      </c>
      <c r="H33" s="64"/>
      <c r="I33" s="8">
        <f>IF(G33="","",VLOOKUP(G33, Tbl_ProductList[], 2, FALSE))</f>
        <v>9</v>
      </c>
      <c r="J33" s="19"/>
      <c r="K33" s="35" t="str">
        <f t="shared" si="2"/>
        <v/>
      </c>
      <c r="M33" s="63" t="str">
        <f>IF('Product List'!A140="","",'Product List'!A140)</f>
        <v>Whipped Plus</v>
      </c>
      <c r="N33" s="64"/>
      <c r="O33" s="8">
        <f>IF(M33="","",VLOOKUP(M33, Tbl_ProductList[], 2, FALSE))</f>
        <v>21</v>
      </c>
      <c r="P33" s="19"/>
      <c r="Q33" s="35" t="str">
        <f t="shared" si="1"/>
        <v/>
      </c>
    </row>
    <row r="34" spans="1:17" ht="12.95" customHeight="1" x14ac:dyDescent="0.25">
      <c r="A34" s="68" t="str">
        <f>IF('Product List'!A29="","",'Product List'!A29)</f>
        <v>Burning Desire</v>
      </c>
      <c r="B34" s="74"/>
      <c r="C34" s="8">
        <f>IF(A34="","",VLOOKUP(A34, Tbl_ProductList[], 2, FALSE))</f>
        <v>24</v>
      </c>
      <c r="D34" s="20"/>
      <c r="E34" s="35" t="str">
        <f t="shared" si="0"/>
        <v/>
      </c>
      <c r="G34" s="63" t="str">
        <f>IF('Product List'!A85="","",'Product List'!A85)</f>
        <v>Prostate Pro</v>
      </c>
      <c r="H34" s="64"/>
      <c r="I34" s="8">
        <f>IF(G34="","",VLOOKUP(G34, Tbl_ProductList[], 2, FALSE))</f>
        <v>24</v>
      </c>
      <c r="J34" s="19"/>
      <c r="K34" s="35" t="str">
        <f t="shared" si="2"/>
        <v/>
      </c>
      <c r="M34" s="63" t="str">
        <f>IF('Product List'!A141="","",'Product List'!A141)</f>
        <v>Wingman</v>
      </c>
      <c r="N34" s="64"/>
      <c r="O34" s="8">
        <f>IF(M34="","",VLOOKUP(M34, Tbl_ProductList[], 2, FALSE))</f>
        <v>149</v>
      </c>
      <c r="P34" s="19"/>
      <c r="Q34" s="35" t="str">
        <f t="shared" si="1"/>
        <v/>
      </c>
    </row>
    <row r="35" spans="1:17" ht="12.95" customHeight="1" x14ac:dyDescent="0.25">
      <c r="A35" s="68" t="str">
        <f>IF('Product List'!A30="","",'Product List'!A30)</f>
        <v>Cabana Boy</v>
      </c>
      <c r="B35" s="74"/>
      <c r="C35" s="8">
        <f>IF(A35="","",VLOOKUP(A35, Tbl_ProductList[], 2, FALSE))</f>
        <v>159</v>
      </c>
      <c r="D35" s="20"/>
      <c r="E35" s="35" t="str">
        <f t="shared" si="0"/>
        <v/>
      </c>
      <c r="G35" s="63" t="str">
        <f>IF('Product List'!A86="","",'Product List'!A86)</f>
        <v>Pure</v>
      </c>
      <c r="H35" s="64"/>
      <c r="I35" s="8">
        <f>IF(G35="","",VLOOKUP(G35, Tbl_ProductList[], 2, FALSE))</f>
        <v>20</v>
      </c>
      <c r="J35" s="19"/>
      <c r="K35" s="35" t="str">
        <f t="shared" si="2"/>
        <v/>
      </c>
      <c r="M35" s="63" t="str">
        <f>IF('Product List'!A142="","",'Product List'!A142)</f>
        <v>Wireless Double Trouble Ring</v>
      </c>
      <c r="N35" s="65"/>
      <c r="O35" s="8">
        <f>IF(M35="","",VLOOKUP(M35, Tbl_ProductList[], 2, FALSE))</f>
        <v>39</v>
      </c>
      <c r="P35" s="19"/>
      <c r="Q35" s="35" t="str">
        <f t="shared" si="1"/>
        <v/>
      </c>
    </row>
    <row r="36" spans="1:17" ht="12.95" customHeight="1" x14ac:dyDescent="0.25">
      <c r="A36" s="68" t="str">
        <f>IF('Product List'!A31="","",'Product List'!A31)</f>
        <v>Cold Play</v>
      </c>
      <c r="B36" s="74"/>
      <c r="C36" s="8">
        <f>IF(A36="","",VLOOKUP(A36, Tbl_ProductList[], 2, FALSE))</f>
        <v>24</v>
      </c>
      <c r="D36" s="20"/>
      <c r="E36" s="35" t="str">
        <f t="shared" si="0"/>
        <v/>
      </c>
      <c r="G36" s="63" t="str">
        <f>IF('Product List'!A87="","",'Product List'!A87)</f>
        <v>Pure Naked: Body Lotion</v>
      </c>
      <c r="H36" s="64"/>
      <c r="I36" s="8">
        <f>IF(G36="","",VLOOKUP(G36, Tbl_ProductList[], 2, FALSE))</f>
        <v>21</v>
      </c>
      <c r="J36" s="19"/>
      <c r="K36" s="35" t="str">
        <f t="shared" si="2"/>
        <v/>
      </c>
      <c r="M36" s="63" t="str">
        <f>IF('Product List'!A143="","",'Product List'!A143)</f>
        <v/>
      </c>
      <c r="N36" s="65"/>
      <c r="O36" s="8" t="str">
        <f>IF(M36="","",VLOOKUP(M36, Tbl_ProductList[], 2, FALSE))</f>
        <v/>
      </c>
      <c r="P36" s="19"/>
      <c r="Q36" s="35" t="str">
        <f t="shared" si="1"/>
        <v/>
      </c>
    </row>
    <row r="37" spans="1:17" ht="12.95" customHeight="1" x14ac:dyDescent="0.25">
      <c r="A37" s="68" t="str">
        <f>IF('Product List'!A32="","",'Product List'!A32)</f>
        <v>Come Clean 4oz.</v>
      </c>
      <c r="B37" s="74"/>
      <c r="C37" s="8">
        <f>IF(A37="","",VLOOKUP(A37, Tbl_ProductList[], 2, FALSE))</f>
        <v>12</v>
      </c>
      <c r="D37" s="20"/>
      <c r="E37" s="35" t="str">
        <f t="shared" si="0"/>
        <v/>
      </c>
      <c r="G37" s="63" t="str">
        <f>IF('Product List'!A88="","",'Product List'!A88)</f>
        <v>Pure Naked: Body Spritz</v>
      </c>
      <c r="H37" s="64"/>
      <c r="I37" s="8">
        <f>IF(G37="","",VLOOKUP(G37, Tbl_ProductList[], 2, FALSE))</f>
        <v>23</v>
      </c>
      <c r="J37" s="19"/>
      <c r="K37" s="35" t="str">
        <f t="shared" si="2"/>
        <v/>
      </c>
      <c r="M37" s="63" t="str">
        <f>IF('Product List'!A144="","",'Product List'!A144)</f>
        <v/>
      </c>
      <c r="N37" s="65"/>
      <c r="O37" s="8" t="str">
        <f>IF(M37="","",VLOOKUP(M37, Tbl_ProductList[], 2, FALSE))</f>
        <v/>
      </c>
      <c r="P37" s="19"/>
      <c r="Q37" s="35" t="str">
        <f t="shared" si="1"/>
        <v/>
      </c>
    </row>
    <row r="38" spans="1:17" ht="12.95" customHeight="1" x14ac:dyDescent="0.25">
      <c r="A38" s="68" t="str">
        <f>IF('Product List'!A33="","",'Product List'!A33)</f>
        <v>Come Clean 8oz.</v>
      </c>
      <c r="B38" s="74"/>
      <c r="C38" s="8">
        <f>IF(A38="","",VLOOKUP(A38, Tbl_ProductList[], 2, FALSE))</f>
        <v>16</v>
      </c>
      <c r="D38" s="20"/>
      <c r="E38" s="35" t="str">
        <f t="shared" si="0"/>
        <v/>
      </c>
      <c r="G38" s="63" t="str">
        <f>IF('Product List'!A89="","",'Product List'!A89)</f>
        <v>Pure Naked: Body Wash</v>
      </c>
      <c r="H38" s="64"/>
      <c r="I38" s="8">
        <f>IF(G38="","",VLOOKUP(G38, Tbl_ProductList[], 2, FALSE))</f>
        <v>21</v>
      </c>
      <c r="J38" s="19"/>
      <c r="K38" s="35" t="str">
        <f t="shared" si="2"/>
        <v/>
      </c>
      <c r="M38" s="63" t="str">
        <f>IF('Product List'!A145="","",'Product List'!A145)</f>
        <v/>
      </c>
      <c r="N38" s="65"/>
      <c r="O38" s="8" t="str">
        <f>IF(M38="","",VLOOKUP(M38, Tbl_ProductList[], 2, FALSE))</f>
        <v/>
      </c>
      <c r="P38" s="19"/>
      <c r="Q38" s="35" t="str">
        <f t="shared" si="1"/>
        <v/>
      </c>
    </row>
    <row r="39" spans="1:17" ht="12.95" customHeight="1" x14ac:dyDescent="0.25">
      <c r="A39" s="68" t="str">
        <f>IF('Product List'!A34="","",'Product List'!A34)</f>
        <v>Coochy (Scent:)</v>
      </c>
      <c r="B39" s="74"/>
      <c r="C39" s="8">
        <f>IF(A39="","",VLOOKUP(A39, Tbl_ProductList[], 2, FALSE))</f>
        <v>20</v>
      </c>
      <c r="D39" s="20"/>
      <c r="E39" s="35" t="str">
        <f t="shared" si="0"/>
        <v/>
      </c>
      <c r="G39" s="63" t="str">
        <f>IF('Product List'!A90="","",'Product List'!A90)</f>
        <v>Pure Naked: Bubble Bath</v>
      </c>
      <c r="H39" s="64"/>
      <c r="I39" s="8">
        <f>IF(G39="","",VLOOKUP(G39, Tbl_ProductList[], 2, FALSE))</f>
        <v>19</v>
      </c>
      <c r="J39" s="19"/>
      <c r="K39" s="35" t="str">
        <f t="shared" si="2"/>
        <v/>
      </c>
      <c r="M39" s="63" t="str">
        <f>IF('Product List'!A146="","",'Product List'!A146)</f>
        <v/>
      </c>
      <c r="N39" s="65"/>
      <c r="O39" s="8" t="str">
        <f>IF(M39="","",VLOOKUP(M39, Tbl_ProductList[], 2, FALSE))</f>
        <v/>
      </c>
      <c r="P39" s="19"/>
      <c r="Q39" s="35" t="str">
        <f t="shared" si="1"/>
        <v/>
      </c>
    </row>
    <row r="40" spans="1:17" ht="12.95" customHeight="1" x14ac:dyDescent="0.25">
      <c r="A40" s="68" t="str">
        <f>IF('Product List'!A35="","",'Product List'!A35)</f>
        <v>Cozy Cuffs</v>
      </c>
      <c r="B40" s="74"/>
      <c r="C40" s="8">
        <f>IF(A40="","",VLOOKUP(A40, Tbl_ProductList[], 2, FALSE))</f>
        <v>19</v>
      </c>
      <c r="D40" s="20"/>
      <c r="E40" s="35" t="str">
        <f t="shared" si="0"/>
        <v/>
      </c>
      <c r="G40" s="63" t="str">
        <f>IF('Product List'!A91="","",'Product List'!A91)</f>
        <v>Pure Naked: Lubricant</v>
      </c>
      <c r="H40" s="64"/>
      <c r="I40" s="8">
        <f>IF(G40="","",VLOOKUP(G40, Tbl_ProductList[], 2, FALSE))</f>
        <v>23</v>
      </c>
      <c r="J40" s="19"/>
      <c r="K40" s="35" t="str">
        <f t="shared" si="2"/>
        <v/>
      </c>
      <c r="M40" s="63" t="str">
        <f>IF('Product List'!A147="","",'Product List'!A147)</f>
        <v/>
      </c>
      <c r="N40" s="65"/>
      <c r="O40" s="8" t="str">
        <f>IF(M40="","",VLOOKUP(M40, Tbl_ProductList[], 2, FALSE))</f>
        <v/>
      </c>
      <c r="P40" s="19"/>
      <c r="Q40" s="35" t="str">
        <f t="shared" si="1"/>
        <v/>
      </c>
    </row>
    <row r="41" spans="1:17" ht="12.95" customHeight="1" x14ac:dyDescent="0.25">
      <c r="A41" s="68" t="str">
        <f>IF('Product List'!A36="","",'Product List'!A36)</f>
        <v>Crop</v>
      </c>
      <c r="B41" s="74"/>
      <c r="C41" s="8">
        <f>IF(A41="","",VLOOKUP(A41, Tbl_ProductList[], 2, FALSE))</f>
        <v>28</v>
      </c>
      <c r="D41" s="20"/>
      <c r="E41" s="35" t="str">
        <f t="shared" si="0"/>
        <v/>
      </c>
      <c r="G41" s="63" t="str">
        <f>IF('Product List'!A92="","",'Product List'!A92)</f>
        <v>Pure Naked: Massage Oil</v>
      </c>
      <c r="H41" s="64"/>
      <c r="I41" s="8">
        <f>IF(G41="","",VLOOKUP(G41, Tbl_ProductList[], 2, FALSE))</f>
        <v>21</v>
      </c>
      <c r="J41" s="19"/>
      <c r="K41" s="35" t="str">
        <f t="shared" si="2"/>
        <v/>
      </c>
      <c r="M41" s="63" t="str">
        <f>IF('Product List'!A148="","",'Product List'!A148)</f>
        <v/>
      </c>
      <c r="N41" s="65"/>
      <c r="O41" s="8" t="str">
        <f>IF(M41="","",VLOOKUP(M41, Tbl_ProductList[], 2, FALSE))</f>
        <v/>
      </c>
      <c r="P41" s="19"/>
      <c r="Q41" s="35" t="str">
        <f t="shared" si="1"/>
        <v/>
      </c>
    </row>
    <row r="42" spans="1:17" ht="12.95" customHeight="1" x14ac:dyDescent="0.25">
      <c r="A42" s="68" t="str">
        <f>IF('Product List'!A37="","",'Product List'!A37)</f>
        <v>Date Night</v>
      </c>
      <c r="B42" s="74"/>
      <c r="C42" s="8">
        <f>IF(A42="","",VLOOKUP(A42, Tbl_ProductList[], 2, FALSE))</f>
        <v>15</v>
      </c>
      <c r="D42" s="20"/>
      <c r="E42" s="35" t="str">
        <f t="shared" si="0"/>
        <v/>
      </c>
      <c r="G42" s="63" t="str">
        <f>IF('Product List'!A93="","",'Product List'!A93)</f>
        <v>Pure Naked: Shave Cream</v>
      </c>
      <c r="H42" s="64"/>
      <c r="I42" s="8">
        <f>IF(G42="","",VLOOKUP(G42, Tbl_ProductList[], 2, FALSE))</f>
        <v>23</v>
      </c>
      <c r="J42" s="19"/>
      <c r="K42" s="35" t="str">
        <f t="shared" si="2"/>
        <v/>
      </c>
      <c r="M42" s="63" t="str">
        <f>IF('Product List'!A149="","",'Product List'!A149)</f>
        <v/>
      </c>
      <c r="N42" s="65"/>
      <c r="O42" s="8" t="str">
        <f>IF(M42="","",VLOOKUP(M42, Tbl_ProductList[], 2, FALSE))</f>
        <v/>
      </c>
      <c r="P42" s="19"/>
      <c r="Q42" s="35" t="str">
        <f t="shared" si="1"/>
        <v/>
      </c>
    </row>
    <row r="43" spans="1:17" ht="12.95" customHeight="1" x14ac:dyDescent="0.25">
      <c r="A43" s="68" t="str">
        <f>IF('Product List'!A38="","",'Product List'!A38)</f>
        <v>Date Night 2</v>
      </c>
      <c r="B43" s="74"/>
      <c r="C43" s="8">
        <f>IF(A43="","",VLOOKUP(A43, Tbl_ProductList[], 2, FALSE))</f>
        <v>19</v>
      </c>
      <c r="D43" s="20"/>
      <c r="E43" s="35" t="str">
        <f t="shared" si="0"/>
        <v/>
      </c>
      <c r="G43" s="63" t="str">
        <f>IF('Product List'!A94="","",'Product List'!A94)</f>
        <v>Pure Pleasure</v>
      </c>
      <c r="H43" s="64"/>
      <c r="I43" s="8">
        <f>IF(G43="","",VLOOKUP(G43, Tbl_ProductList[], 2, FALSE))</f>
        <v>22</v>
      </c>
      <c r="J43" s="19"/>
      <c r="K43" s="35" t="str">
        <f t="shared" si="2"/>
        <v/>
      </c>
      <c r="M43" s="63" t="str">
        <f>IF('Product List'!A150="","",'Product List'!A150)</f>
        <v/>
      </c>
      <c r="N43" s="65"/>
      <c r="O43" s="8" t="str">
        <f>IF(M43="","",VLOOKUP(M43, Tbl_ProductList[], 2, FALSE))</f>
        <v/>
      </c>
      <c r="P43" s="19"/>
      <c r="Q43" s="35" t="str">
        <f t="shared" si="1"/>
        <v/>
      </c>
    </row>
    <row r="44" spans="1:17" ht="12.95" customHeight="1" x14ac:dyDescent="0.25">
      <c r="A44" s="68" t="str">
        <f>IF('Product List'!A39="","",'Product List'!A39)</f>
        <v>Double Header</v>
      </c>
      <c r="B44" s="74"/>
      <c r="C44" s="8">
        <f>IF(A44="","",VLOOKUP(A44, Tbl_ProductList[], 2, FALSE))</f>
        <v>36</v>
      </c>
      <c r="D44" s="20"/>
      <c r="E44" s="35" t="str">
        <f t="shared" si="0"/>
        <v/>
      </c>
      <c r="G44" s="63" t="str">
        <f>IF('Product List'!A95="","",'Product List'!A95)</f>
        <v>Put a Ring On It</v>
      </c>
      <c r="H44" s="64"/>
      <c r="I44" s="8">
        <f>IF(G44="","",VLOOKUP(G44, Tbl_ProductList[], 2, FALSE))</f>
        <v>69</v>
      </c>
      <c r="J44" s="19"/>
      <c r="K44" s="35" t="str">
        <f t="shared" si="2"/>
        <v/>
      </c>
      <c r="M44" s="63" t="str">
        <f>IF('Product List'!A151="","",'Product List'!A151)</f>
        <v/>
      </c>
      <c r="N44" s="65"/>
      <c r="O44" s="8" t="str">
        <f>IF(M44="","",VLOOKUP(M44, Tbl_ProductList[], 2, FALSE))</f>
        <v/>
      </c>
      <c r="P44" s="19"/>
      <c r="Q44" s="35" t="str">
        <f t="shared" si="1"/>
        <v/>
      </c>
    </row>
    <row r="45" spans="1:17" ht="12.95" customHeight="1" x14ac:dyDescent="0.25">
      <c r="A45" s="68" t="str">
        <f>IF('Product List'!A40="","",'Product List'!A40)</f>
        <v>Elite 8</v>
      </c>
      <c r="B45" s="74"/>
      <c r="C45" s="8">
        <f>IF(A45="","",VLOOKUP(A45, Tbl_ProductList[], 2, FALSE))</f>
        <v>69</v>
      </c>
      <c r="D45" s="20"/>
      <c r="E45" s="35" t="str">
        <f t="shared" si="0"/>
        <v/>
      </c>
      <c r="G45" s="63" t="str">
        <f>IF('Product List'!A96="","",'Product List'!A96)</f>
        <v>Quiver</v>
      </c>
      <c r="H45" s="64"/>
      <c r="I45" s="8">
        <f>IF(G45="","",VLOOKUP(G45, Tbl_ProductList[], 2, FALSE))</f>
        <v>39</v>
      </c>
      <c r="J45" s="19"/>
      <c r="K45" s="35" t="str">
        <f t="shared" si="2"/>
        <v/>
      </c>
      <c r="M45" s="63" t="str">
        <f>IF('Product List'!A152="","",'Product List'!A152)</f>
        <v/>
      </c>
      <c r="N45" s="65"/>
      <c r="O45" s="8" t="str">
        <f>IF(M45="","",VLOOKUP(M45, Tbl_ProductList[], 2, FALSE))</f>
        <v/>
      </c>
      <c r="P45" s="19"/>
      <c r="Q45" s="35" t="str">
        <f t="shared" si="1"/>
        <v/>
      </c>
    </row>
    <row r="46" spans="1:17" ht="12.95" customHeight="1" thickBot="1" x14ac:dyDescent="0.3">
      <c r="A46" s="68" t="str">
        <f>IF('Product List'!A41="","",'Product List'!A41)</f>
        <v>Excape (Scent:)</v>
      </c>
      <c r="B46" s="74"/>
      <c r="C46" s="8">
        <f>IF(A46="","",VLOOKUP(A46, Tbl_ProductList[], 2, FALSE))</f>
        <v>16</v>
      </c>
      <c r="D46" s="20"/>
      <c r="E46" s="35" t="str">
        <f t="shared" si="0"/>
        <v/>
      </c>
      <c r="G46" s="63" t="str">
        <f>IF('Product List'!A97="","",'Product List'!A97)</f>
        <v>Rascally Rabbit</v>
      </c>
      <c r="H46" s="64"/>
      <c r="I46" s="8">
        <f>IF(G46="","",VLOOKUP(G46, Tbl_ProductList[], 2, FALSE))</f>
        <v>42</v>
      </c>
      <c r="J46" s="19"/>
      <c r="K46" s="35" t="str">
        <f t="shared" si="2"/>
        <v/>
      </c>
      <c r="M46" s="66" t="str">
        <f>IF('Product List'!A153="","",'Product List'!A153)</f>
        <v/>
      </c>
      <c r="N46" s="67"/>
      <c r="O46" s="10" t="str">
        <f>IF(M46="","",VLOOKUP(M46, Tbl_ProductList[], 2, FALSE))</f>
        <v/>
      </c>
      <c r="P46" s="70"/>
      <c r="Q46" s="36" t="str">
        <f t="shared" si="1"/>
        <v/>
      </c>
    </row>
    <row r="47" spans="1:17" ht="12.95" customHeight="1" x14ac:dyDescent="0.25">
      <c r="A47" s="68" t="str">
        <f>IF('Product List'!A42="","",'Product List'!A42)</f>
        <v>Exercise - Her</v>
      </c>
      <c r="B47" s="74"/>
      <c r="C47" s="8">
        <f>IF(A47="","",VLOOKUP(A47, Tbl_ProductList[], 2, FALSE))</f>
        <v>39</v>
      </c>
      <c r="D47" s="20"/>
      <c r="E47" s="35" t="str">
        <f t="shared" si="0"/>
        <v/>
      </c>
      <c r="G47" s="63" t="str">
        <f>IF('Product List'!A98="","",'Product List'!A98)</f>
        <v>Real Housewife</v>
      </c>
      <c r="H47" s="64"/>
      <c r="I47" s="8">
        <f>IF(G47="","",VLOOKUP(G47, Tbl_ProductList[], 2, FALSE))</f>
        <v>29</v>
      </c>
      <c r="J47" s="19"/>
      <c r="K47" s="35" t="str">
        <f t="shared" si="2"/>
        <v/>
      </c>
      <c r="M47" s="102"/>
      <c r="N47" s="62"/>
      <c r="O47" s="103"/>
      <c r="P47" s="18"/>
      <c r="Q47" s="34" t="str">
        <f t="shared" si="1"/>
        <v/>
      </c>
    </row>
    <row r="48" spans="1:17" ht="12.95" customHeight="1" x14ac:dyDescent="0.25">
      <c r="A48" s="68" t="str">
        <f>IF('Product List'!A43="","",'Product List'!A43)</f>
        <v>Exercise - Her Elite</v>
      </c>
      <c r="B48" s="75"/>
      <c r="C48" s="8">
        <f>IF(A48="","",VLOOKUP(A48, Tbl_ProductList[], 2, FALSE))</f>
        <v>59</v>
      </c>
      <c r="D48" s="20"/>
      <c r="E48" s="35" t="str">
        <f t="shared" si="0"/>
        <v/>
      </c>
      <c r="G48" s="63" t="str">
        <f>IF('Product List'!A99="","",'Product List'!A99)</f>
        <v>Revive</v>
      </c>
      <c r="H48" s="64"/>
      <c r="I48" s="8">
        <f>IF(G48="","",VLOOKUP(G48, Tbl_ProductList[], 2, FALSE))</f>
        <v>22</v>
      </c>
      <c r="J48" s="19"/>
      <c r="K48" s="35" t="str">
        <f t="shared" si="2"/>
        <v/>
      </c>
      <c r="M48" s="104"/>
      <c r="N48" s="65"/>
      <c r="O48" s="105"/>
      <c r="P48" s="19"/>
      <c r="Q48" s="35" t="str">
        <f t="shared" si="1"/>
        <v/>
      </c>
    </row>
    <row r="49" spans="1:21" ht="12.95" customHeight="1" x14ac:dyDescent="0.25">
      <c r="A49" s="68" t="str">
        <f>IF('Product List'!A44="","",'Product List'!A44)</f>
        <v>Exercise - Her Pro</v>
      </c>
      <c r="B49" s="75"/>
      <c r="C49" s="8">
        <f>IF(A49="","",VLOOKUP(A49, Tbl_ProductList[], 2, FALSE))</f>
        <v>49</v>
      </c>
      <c r="D49" s="20"/>
      <c r="E49" s="35" t="str">
        <f t="shared" si="0"/>
        <v/>
      </c>
      <c r="G49" s="63" t="str">
        <f>IF('Product List'!A100="","",'Product List'!A100)</f>
        <v>Save My Skin</v>
      </c>
      <c r="H49" s="64"/>
      <c r="I49" s="8">
        <f>IF(G49="","",VLOOKUP(G49, Tbl_ProductList[], 2, FALSE))</f>
        <v>24</v>
      </c>
      <c r="J49" s="19"/>
      <c r="K49" s="35" t="str">
        <f t="shared" si="2"/>
        <v/>
      </c>
      <c r="M49" s="106"/>
      <c r="N49" s="65"/>
      <c r="O49" s="105"/>
      <c r="P49" s="19"/>
      <c r="Q49" s="35" t="str">
        <f t="shared" si="1"/>
        <v/>
      </c>
    </row>
    <row r="50" spans="1:21" ht="12.95" customHeight="1" x14ac:dyDescent="0.25">
      <c r="A50" s="68" t="str">
        <f>IF('Product List'!A45="","",'Product List'!A45)</f>
        <v>Family Jewels</v>
      </c>
      <c r="B50" s="75"/>
      <c r="C50" s="8">
        <f>IF(A50="","",VLOOKUP(A50, Tbl_ProductList[], 2, FALSE))</f>
        <v>33</v>
      </c>
      <c r="D50" s="20"/>
      <c r="E50" s="35" t="str">
        <f t="shared" si="0"/>
        <v/>
      </c>
      <c r="G50" s="63" t="str">
        <f>IF('Product List'!A101="","",'Product List'!A101)</f>
        <v>Secret Service</v>
      </c>
      <c r="H50" s="64"/>
      <c r="I50" s="8">
        <f>IF(G50="","",VLOOKUP(G50, Tbl_ProductList[], 2, FALSE))</f>
        <v>99</v>
      </c>
      <c r="J50" s="19"/>
      <c r="K50" s="35" t="str">
        <f t="shared" si="2"/>
        <v/>
      </c>
      <c r="M50" s="106"/>
      <c r="N50" s="65"/>
      <c r="O50" s="105"/>
      <c r="P50" s="19"/>
      <c r="Q50" s="35" t="str">
        <f t="shared" si="1"/>
        <v/>
      </c>
    </row>
    <row r="51" spans="1:21" ht="12.95" customHeight="1" x14ac:dyDescent="0.25">
      <c r="A51" s="68" t="str">
        <f>IF('Product List'!A46="","",'Product List'!A46)</f>
        <v>Flogger</v>
      </c>
      <c r="B51" s="75"/>
      <c r="C51" s="8">
        <f>IF(A51="","",VLOOKUP(A51, Tbl_ProductList[], 2, FALSE))</f>
        <v>22</v>
      </c>
      <c r="D51" s="20"/>
      <c r="E51" s="35" t="str">
        <f t="shared" si="0"/>
        <v/>
      </c>
      <c r="G51" s="63" t="str">
        <f>IF('Product List'!A102="","",'Product List'!A102)</f>
        <v>Selfie: Do Not Disturb</v>
      </c>
      <c r="H51" s="64"/>
      <c r="I51" s="8">
        <f>IF(G51="","",VLOOKUP(G51, Tbl_ProductList[], 2, FALSE))</f>
        <v>99</v>
      </c>
      <c r="J51" s="19"/>
      <c r="K51" s="35" t="str">
        <f t="shared" si="2"/>
        <v/>
      </c>
      <c r="M51" s="106"/>
      <c r="N51" s="65"/>
      <c r="O51" s="105"/>
      <c r="P51" s="19"/>
      <c r="Q51" s="35" t="str">
        <f t="shared" si="1"/>
        <v/>
      </c>
    </row>
    <row r="52" spans="1:21" ht="12.95" customHeight="1" thickBot="1" x14ac:dyDescent="0.3">
      <c r="A52" s="68" t="str">
        <f>IF('Product List'!A47="","",'Product List'!A47)</f>
        <v>Frequent Flier Door Swing</v>
      </c>
      <c r="B52" s="75"/>
      <c r="C52" s="8">
        <f>IF(A52="","",VLOOKUP(A52, Tbl_ProductList[], 2, FALSE))</f>
        <v>89</v>
      </c>
      <c r="D52" s="20"/>
      <c r="E52" s="35" t="str">
        <f t="shared" si="0"/>
        <v/>
      </c>
      <c r="G52" s="63" t="str">
        <f>IF('Product List'!A103="","",'Product List'!A103)</f>
        <v>Selfie: Home Alone</v>
      </c>
      <c r="H52" s="64"/>
      <c r="I52" s="8">
        <f>IF(G52="","",VLOOKUP(G52, Tbl_ProductList[], 2, FALSE))</f>
        <v>79</v>
      </c>
      <c r="J52" s="19"/>
      <c r="K52" s="35" t="str">
        <f t="shared" si="2"/>
        <v/>
      </c>
      <c r="M52" s="107"/>
      <c r="N52" s="69"/>
      <c r="O52" s="108"/>
      <c r="P52" s="38"/>
      <c r="Q52" s="39" t="str">
        <f t="shared" si="1"/>
        <v/>
      </c>
    </row>
    <row r="53" spans="1:21" ht="12.95" customHeight="1" x14ac:dyDescent="0.25">
      <c r="A53" s="68" t="str">
        <f>IF('Product List'!A48="","",'Product List'!A48)</f>
        <v>Girl's Best Friend</v>
      </c>
      <c r="B53" s="75"/>
      <c r="C53" s="8">
        <f>IF(A53="","",VLOOKUP(A53, Tbl_ProductList[], 2, FALSE))</f>
        <v>39</v>
      </c>
      <c r="D53" s="20"/>
      <c r="E53" s="35" t="str">
        <f t="shared" si="0"/>
        <v/>
      </c>
      <c r="G53" s="63" t="str">
        <f>IF('Product List'!A104="","",'Product List'!A104)</f>
        <v>Selfie: Me Time</v>
      </c>
      <c r="H53" s="64"/>
      <c r="I53" s="8">
        <f>IF(G53="","",VLOOKUP(G53, Tbl_ProductList[], 2, FALSE))</f>
        <v>89</v>
      </c>
      <c r="J53" s="19"/>
      <c r="K53" s="35" t="str">
        <f t="shared" si="2"/>
        <v/>
      </c>
      <c r="M53" s="109"/>
      <c r="N53" s="93"/>
      <c r="O53" s="110"/>
      <c r="P53" s="94"/>
      <c r="Q53" s="95" t="str">
        <f t="shared" si="1"/>
        <v/>
      </c>
    </row>
    <row r="54" spans="1:21" ht="12.95" customHeight="1" x14ac:dyDescent="0.25">
      <c r="A54" s="68" t="str">
        <f>IF('Product List'!A49="","",'Product List'!A49)</f>
        <v>Gotta Have It</v>
      </c>
      <c r="B54" s="75"/>
      <c r="C54" s="8">
        <f>IF(A54="","",VLOOKUP(A54, Tbl_ProductList[], 2, FALSE))</f>
        <v>39</v>
      </c>
      <c r="D54" s="20"/>
      <c r="E54" s="35" t="str">
        <f t="shared" si="0"/>
        <v/>
      </c>
      <c r="G54" s="63" t="str">
        <f>IF('Product List'!A105="","",'Product List'!A105)</f>
        <v>Selfie: No Filter</v>
      </c>
      <c r="H54" s="64"/>
      <c r="I54" s="8">
        <f>IF(G54="","",VLOOKUP(G54, Tbl_ProductList[], 2, FALSE))</f>
        <v>69</v>
      </c>
      <c r="J54" s="19"/>
      <c r="K54" s="35" t="str">
        <f t="shared" si="2"/>
        <v/>
      </c>
      <c r="M54" s="111"/>
      <c r="N54" s="96"/>
      <c r="O54" s="112"/>
      <c r="P54" s="97"/>
      <c r="Q54" s="98" t="str">
        <f t="shared" si="1"/>
        <v/>
      </c>
    </row>
    <row r="55" spans="1:21" ht="12.95" customHeight="1" thickBot="1" x14ac:dyDescent="0.3">
      <c r="A55" s="68" t="str">
        <f>IF('Product List'!A50="","",'Product List'!A50)</f>
        <v>GPS</v>
      </c>
      <c r="B55" s="75"/>
      <c r="C55" s="8">
        <f>IF(A55="","",VLOOKUP(A55, Tbl_ProductList[], 2, FALSE))</f>
        <v>79</v>
      </c>
      <c r="D55" s="20"/>
      <c r="E55" s="35" t="str">
        <f t="shared" si="0"/>
        <v/>
      </c>
      <c r="G55" s="63" t="str">
        <f>IF('Product List'!A106="","",'Product List'!A106)</f>
        <v>Selfie: Solo Style</v>
      </c>
      <c r="H55" s="64"/>
      <c r="I55" s="8">
        <f>IF(G55="","",VLOOKUP(G55, Tbl_ProductList[], 2, FALSE))</f>
        <v>59</v>
      </c>
      <c r="J55" s="19"/>
      <c r="K55" s="35" t="str">
        <f t="shared" si="2"/>
        <v/>
      </c>
      <c r="M55" s="113"/>
      <c r="N55" s="99"/>
      <c r="O55" s="114"/>
      <c r="P55" s="100"/>
      <c r="Q55" s="101" t="str">
        <f t="shared" si="1"/>
        <v/>
      </c>
    </row>
    <row r="56" spans="1:21" ht="12.95" customHeight="1" x14ac:dyDescent="0.25">
      <c r="A56" s="68" t="str">
        <f>IF('Product List'!A51="","",'Product List'!A51)</f>
        <v>GPS 2.0</v>
      </c>
      <c r="B56" s="75"/>
      <c r="C56" s="8">
        <f>IF(A56="","",VLOOKUP(A56, Tbl_ProductList[], 2, FALSE))</f>
        <v>99</v>
      </c>
      <c r="D56" s="20"/>
      <c r="E56" s="35" t="str">
        <f t="shared" si="0"/>
        <v/>
      </c>
      <c r="G56" s="63" t="str">
        <f>IF('Product List'!A107="","",'Product List'!A107)</f>
        <v>Senstions (Flavor:)</v>
      </c>
      <c r="H56" s="64"/>
      <c r="I56" s="8">
        <f>IF(G56="","",VLOOKUP(G56, Tbl_ProductList[], 2, FALSE))</f>
        <v>16</v>
      </c>
      <c r="J56" s="19"/>
      <c r="K56" s="35" t="str">
        <f t="shared" si="2"/>
        <v/>
      </c>
      <c r="M56" s="250" t="s">
        <v>160</v>
      </c>
      <c r="N56" s="251"/>
      <c r="O56" s="252"/>
      <c r="P56" s="274" t="str">
        <f>IF(SUM(E7:E62,K7:K62,Q7:Q52)=0,"",SUM(E7:E62,K7:K62,Q7:Q52))</f>
        <v/>
      </c>
      <c r="Q56" s="275"/>
      <c r="U56" s="24"/>
    </row>
    <row r="57" spans="1:21" ht="12.95" customHeight="1" x14ac:dyDescent="0.25">
      <c r="A57" s="68" t="str">
        <f>IF('Product List'!A52="","",'Product List'!A52)</f>
        <v>Great Head (Flavor:)</v>
      </c>
      <c r="B57" s="75"/>
      <c r="C57" s="8">
        <f>IF(A57="","",VLOOKUP(A57, Tbl_ProductList[], 2, FALSE))</f>
        <v>18</v>
      </c>
      <c r="D57" s="20"/>
      <c r="E57" s="35" t="str">
        <f t="shared" si="0"/>
        <v/>
      </c>
      <c r="G57" s="63" t="str">
        <f>IF('Product List'!A108="","",'Product List'!A108)</f>
        <v>Serenity (Scent:)</v>
      </c>
      <c r="H57" s="64"/>
      <c r="I57" s="8">
        <f>IF(G57="","",VLOOKUP(G57, Tbl_ProductList[], 2, FALSE))</f>
        <v>20</v>
      </c>
      <c r="J57" s="19"/>
      <c r="K57" s="35" t="str">
        <f t="shared" si="2"/>
        <v/>
      </c>
      <c r="M57" s="253" t="s">
        <v>161</v>
      </c>
      <c r="N57" s="254"/>
      <c r="O57" s="255"/>
      <c r="P57" s="270" t="str">
        <f>IF(P56="","",P56*0.07)</f>
        <v/>
      </c>
      <c r="Q57" s="271"/>
    </row>
    <row r="58" spans="1:21" ht="12.95" customHeight="1" x14ac:dyDescent="0.25">
      <c r="A58" s="68" t="str">
        <f>IF('Product List'!A53="","",'Product List'!A53)</f>
        <v>Grey Blindfold</v>
      </c>
      <c r="B58" s="75"/>
      <c r="C58" s="8">
        <f>IF(A58="","",VLOOKUP(A58, Tbl_ProductList[], 2, FALSE))</f>
        <v>12</v>
      </c>
      <c r="D58" s="20"/>
      <c r="E58" s="35" t="str">
        <f t="shared" si="0"/>
        <v/>
      </c>
      <c r="G58" s="63" t="str">
        <f>IF('Product List'!A109="","",'Product List'!A109)</f>
        <v>Sexy Spreader</v>
      </c>
      <c r="H58" s="64"/>
      <c r="I58" s="8">
        <f>IF(G58="","",VLOOKUP(G58, Tbl_ProductList[], 2, FALSE))</f>
        <v>42</v>
      </c>
      <c r="J58" s="19"/>
      <c r="K58" s="35" t="str">
        <f t="shared" si="2"/>
        <v/>
      </c>
      <c r="M58" s="253" t="s">
        <v>126</v>
      </c>
      <c r="N58" s="254"/>
      <c r="O58" s="255"/>
      <c r="P58" s="268"/>
      <c r="Q58" s="269"/>
    </row>
    <row r="59" spans="1:21" ht="12.95" customHeight="1" x14ac:dyDescent="0.25">
      <c r="A59" s="68" t="str">
        <f>IF('Product List'!A54="","",'Product List'!A54)</f>
        <v>Harley</v>
      </c>
      <c r="B59" s="75"/>
      <c r="C59" s="8">
        <f>IF(A59="","",VLOOKUP(A59, Tbl_ProductList[], 2, FALSE))</f>
        <v>159</v>
      </c>
      <c r="D59" s="20"/>
      <c r="E59" s="35" t="str">
        <f t="shared" si="0"/>
        <v/>
      </c>
      <c r="G59" s="63" t="str">
        <f>IF('Product List'!A110="","",'Product List'!A110)</f>
        <v>Shockwave</v>
      </c>
      <c r="H59" s="64"/>
      <c r="I59" s="8">
        <f>IF(G59="","",VLOOKUP(G59, Tbl_ProductList[], 2, FALSE))</f>
        <v>32</v>
      </c>
      <c r="J59" s="19"/>
      <c r="K59" s="35" t="str">
        <f t="shared" si="2"/>
        <v/>
      </c>
      <c r="M59" s="253" t="s">
        <v>127</v>
      </c>
      <c r="N59" s="254"/>
      <c r="O59" s="255"/>
      <c r="P59" s="272"/>
      <c r="Q59" s="273"/>
    </row>
    <row r="60" spans="1:21" ht="12.95" customHeight="1" x14ac:dyDescent="0.25">
      <c r="A60" s="76" t="str">
        <f>IF('Product List'!A55="","",'Product List'!A55)</f>
        <v>Heart Massager</v>
      </c>
      <c r="B60" s="77"/>
      <c r="C60" s="8">
        <f>IF(A60="","",VLOOKUP(A60, Tbl_ProductList[], 2, FALSE))</f>
        <v>15</v>
      </c>
      <c r="D60" s="20"/>
      <c r="E60" s="35" t="str">
        <f t="shared" si="0"/>
        <v/>
      </c>
      <c r="G60" s="63" t="str">
        <f>IF('Product List'!A111="","",'Product List'!A111)</f>
        <v>Simply Silk</v>
      </c>
      <c r="H60" s="72"/>
      <c r="I60" s="8">
        <f>IF(G60="","",VLOOKUP(G60, Tbl_ProductList[], 2, FALSE))</f>
        <v>24</v>
      </c>
      <c r="J60" s="23"/>
      <c r="K60" s="35" t="str">
        <f t="shared" si="2"/>
        <v/>
      </c>
      <c r="M60" s="253" t="s">
        <v>159</v>
      </c>
      <c r="N60" s="254"/>
      <c r="O60" s="255"/>
      <c r="P60" s="270" t="str">
        <f>IF(P56="","",IF(AND(P58=0,P59=0),SUM(P56:Q57),(P56-P58-(P56*P59))+P57))</f>
        <v/>
      </c>
      <c r="Q60" s="271"/>
    </row>
    <row r="61" spans="1:21" ht="12.95" customHeight="1" x14ac:dyDescent="0.25">
      <c r="A61" s="63" t="str">
        <f>IF('Product List'!A56="","",'Product List'!A56)</f>
        <v>Heart Throb</v>
      </c>
      <c r="B61" s="78"/>
      <c r="C61" s="8">
        <f>IF(A61="","",VLOOKUP(A61, Tbl_ProductList[], 2, FALSE))</f>
        <v>49</v>
      </c>
      <c r="D61" s="20"/>
      <c r="E61" s="35" t="str">
        <f t="shared" si="0"/>
        <v/>
      </c>
      <c r="G61" s="63" t="str">
        <f>IF('Product List'!A112="","",'Product List'!A112)</f>
        <v>SITC: Broadway</v>
      </c>
      <c r="H61" s="72"/>
      <c r="I61" s="8">
        <f>IF(G61="","",VLOOKUP(G61, Tbl_ProductList[], 2, FALSE))</f>
        <v>59</v>
      </c>
      <c r="J61" s="23"/>
      <c r="K61" s="35" t="str">
        <f t="shared" si="2"/>
        <v/>
      </c>
      <c r="M61" s="253" t="s">
        <v>125</v>
      </c>
      <c r="N61" s="254"/>
      <c r="O61" s="255"/>
      <c r="P61" s="268"/>
      <c r="Q61" s="269"/>
    </row>
    <row r="62" spans="1:21" ht="12.75" customHeight="1" thickBot="1" x14ac:dyDescent="0.3">
      <c r="A62" s="66" t="str">
        <f>IF('Product List'!A57="","",'Product List'!A57)</f>
        <v>Illusion</v>
      </c>
      <c r="B62" s="115"/>
      <c r="C62" s="10">
        <f>IF(A62="","",VLOOKUP(A62, Tbl_ProductList[], 2, FALSE))</f>
        <v>16</v>
      </c>
      <c r="D62" s="116"/>
      <c r="E62" s="36" t="str">
        <f t="shared" si="0"/>
        <v/>
      </c>
      <c r="G62" s="66" t="str">
        <f>IF('Product List'!A113="","",'Product List'!A113)</f>
        <v>SITC: Cosmopolitan</v>
      </c>
      <c r="H62" s="117"/>
      <c r="I62" s="10">
        <f>IF(G62="","",VLOOKUP(G62, Tbl_ProductList[], 2, FALSE))</f>
        <v>29</v>
      </c>
      <c r="J62" s="118"/>
      <c r="K62" s="36" t="str">
        <f t="shared" si="2"/>
        <v/>
      </c>
      <c r="M62" s="232" t="s">
        <v>124</v>
      </c>
      <c r="N62" s="233"/>
      <c r="O62" s="233"/>
      <c r="P62" s="266" t="str">
        <f>IF(P61="","",SUM(P60:P61))</f>
        <v/>
      </c>
      <c r="Q62" s="267"/>
    </row>
    <row r="63" spans="1:21" x14ac:dyDescent="0.25">
      <c r="A63" s="236" t="s">
        <v>162</v>
      </c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</row>
    <row r="64" spans="1:21" x14ac:dyDescent="0.25">
      <c r="A64" s="226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8"/>
    </row>
    <row r="65" spans="1:17" x14ac:dyDescent="0.25">
      <c r="A65" s="226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8"/>
    </row>
    <row r="66" spans="1:17" x14ac:dyDescent="0.25">
      <c r="A66" s="226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8"/>
    </row>
    <row r="67" spans="1:17" x14ac:dyDescent="0.25">
      <c r="A67" s="226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8"/>
    </row>
    <row r="68" spans="1:17" x14ac:dyDescent="0.25">
      <c r="A68" s="226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8"/>
    </row>
    <row r="69" spans="1:17" x14ac:dyDescent="0.25">
      <c r="A69" s="226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8"/>
    </row>
    <row r="70" spans="1:17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8"/>
    </row>
    <row r="71" spans="1:17" x14ac:dyDescent="0.25">
      <c r="A71" s="226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8"/>
    </row>
    <row r="72" spans="1:17" x14ac:dyDescent="0.25">
      <c r="A72" s="226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8"/>
    </row>
    <row r="73" spans="1:17" x14ac:dyDescent="0.25">
      <c r="A73" s="226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8"/>
    </row>
    <row r="74" spans="1:17" ht="15.75" thickBot="1" x14ac:dyDescent="0.3">
      <c r="A74" s="229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1"/>
    </row>
  </sheetData>
  <sheetProtection algorithmName="SHA-512" hashValue="VkALT756WzcH7nrBGwda7XLZbFC8A8SpGQr2DiPC76jen79gQLmR7qF/OyPmbI68Jev2FdOYjd6wluFW7wCgcw==" saltValue="7CAmtxYcEjawK7odnHQueA==" spinCount="100000" sheet="1" objects="1" scenarios="1"/>
  <mergeCells count="34">
    <mergeCell ref="A71:Q71"/>
    <mergeCell ref="A72:Q72"/>
    <mergeCell ref="A73:Q73"/>
    <mergeCell ref="A74:Q74"/>
    <mergeCell ref="A65:Q65"/>
    <mergeCell ref="A66:Q66"/>
    <mergeCell ref="A67:Q67"/>
    <mergeCell ref="A68:Q68"/>
    <mergeCell ref="A69:Q69"/>
    <mergeCell ref="A70:Q70"/>
    <mergeCell ref="A64:Q64"/>
    <mergeCell ref="M58:O58"/>
    <mergeCell ref="P58:Q58"/>
    <mergeCell ref="M59:O59"/>
    <mergeCell ref="P59:Q59"/>
    <mergeCell ref="M60:O60"/>
    <mergeCell ref="P60:Q60"/>
    <mergeCell ref="M61:O61"/>
    <mergeCell ref="P61:Q61"/>
    <mergeCell ref="M62:O62"/>
    <mergeCell ref="P62:Q62"/>
    <mergeCell ref="A63:Q63"/>
    <mergeCell ref="A4:B4"/>
    <mergeCell ref="C4:K4"/>
    <mergeCell ref="M56:O56"/>
    <mergeCell ref="P56:Q56"/>
    <mergeCell ref="M57:O57"/>
    <mergeCell ref="P57:Q57"/>
    <mergeCell ref="A1:B1"/>
    <mergeCell ref="C1:K1"/>
    <mergeCell ref="A2:B2"/>
    <mergeCell ref="C2:K2"/>
    <mergeCell ref="A3:B3"/>
    <mergeCell ref="C3:K3"/>
  </mergeCells>
  <pageMargins left="0.25" right="0.25" top="0.25" bottom="0.2" header="0" footer="0"/>
  <pageSetup orientation="portrait" horizontalDpi="1200" verticalDpi="1200" r:id="rId1"/>
  <headerFooter alignWithMargins="0">
    <oddFooter>&amp;LPR Consultant:  Terri Kohler&amp;C(863) 589-8115&amp;Rterralynnpr@gmail.com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Product List</vt:lpstr>
      <vt:lpstr>Customer List</vt:lpstr>
      <vt:lpstr>Party Invoice</vt:lpstr>
      <vt:lpstr>Invoice (1)</vt:lpstr>
      <vt:lpstr>Invoice (2)</vt:lpstr>
      <vt:lpstr>Invoice (3)</vt:lpstr>
      <vt:lpstr>Invoice (4)</vt:lpstr>
      <vt:lpstr>Invoice (5)</vt:lpstr>
      <vt:lpstr>Invoice (6)</vt:lpstr>
      <vt:lpstr>Invoice (7)</vt:lpstr>
      <vt:lpstr>Invoice (8)</vt:lpstr>
      <vt:lpstr>Invoice (9)</vt:lpstr>
      <vt:lpstr>Invoice (10)</vt:lpstr>
      <vt:lpstr>Invoice (11)</vt:lpstr>
      <vt:lpstr>Invoice (12)</vt:lpstr>
      <vt:lpstr>Invoice (13)</vt:lpstr>
      <vt:lpstr>Invoice (14)</vt:lpstr>
      <vt:lpstr>Invoice (15)</vt:lpstr>
      <vt:lpstr>Invoice (16)</vt:lpstr>
      <vt:lpstr>Invoice (17)</vt:lpstr>
      <vt:lpstr>Invoice (18)</vt:lpstr>
      <vt:lpstr>Invoice (19)</vt:lpstr>
      <vt:lpstr>Invoice (20)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2016-09-13T05:12:59Z</dcterms:modified>
</cp:coreProperties>
</file>